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1476\var\www\miau\data\miau\273\"/>
    </mc:Choice>
  </mc:AlternateContent>
  <xr:revisionPtr revIDLastSave="0" documentId="13_ncr:1_{BD3D4689-6A4A-4DDA-8CCE-BAEBDE4EB06B}" xr6:coauthVersionLast="46" xr6:coauthVersionMax="46" xr10:uidLastSave="{00000000-0000-0000-0000-000000000000}"/>
  <bookViews>
    <workbookView xWindow="-108" yWindow="-108" windowWidth="23256" windowHeight="12720" tabRatio="722" activeTab="9" xr2:uid="{47976509-1FBA-465A-88D2-4F2CFEAAB623}"/>
  </bookViews>
  <sheets>
    <sheet name="Munka3" sheetId="3" r:id="rId1"/>
    <sheet name="Munka1" sheetId="1" r:id="rId2"/>
    <sheet name="Munka2" sheetId="2" r:id="rId3"/>
    <sheet name="Munka4" sheetId="4" r:id="rId4"/>
    <sheet name="Munka5" sheetId="5" r:id="rId5"/>
    <sheet name="db" sheetId="6" r:id="rId6"/>
    <sheet name="y0" sheetId="8" r:id="rId7"/>
    <sheet name="std" sheetId="7" r:id="rId8"/>
    <sheet name="alternativak" sheetId="9" r:id="rId9"/>
    <sheet name="aranykor - adidas" sheetId="12" r:id="rId10"/>
    <sheet name="validitas" sheetId="11" r:id="rId11"/>
    <sheet name="median_helyett" sheetId="10" r:id="rId12"/>
  </sheets>
  <definedNames>
    <definedName name="_xlnm._FilterDatabase" localSheetId="8" hidden="1">alternativak!$X$5:$AE$212</definedName>
  </definedNames>
  <calcPr calcId="191029"/>
  <pivotCaches>
    <pivotCache cacheId="18" r:id="rId13"/>
    <pivotCache cacheId="19" r:id="rId14"/>
    <pivotCache cacheId="20" r:id="rId15"/>
    <pivotCache cacheId="21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9" l="1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5" i="9"/>
  <c r="AI207" i="9"/>
  <c r="AI199" i="9"/>
  <c r="AI191" i="9"/>
  <c r="AI183" i="9"/>
  <c r="AI175" i="9"/>
  <c r="AI167" i="9"/>
  <c r="AI159" i="9"/>
  <c r="AI151" i="9"/>
  <c r="AI143" i="9"/>
  <c r="AI135" i="9"/>
  <c r="AI127" i="9"/>
  <c r="AI119" i="9"/>
  <c r="AI111" i="9"/>
  <c r="AI103" i="9"/>
  <c r="AI95" i="9"/>
  <c r="AI87" i="9"/>
  <c r="AI79" i="9"/>
  <c r="AI71" i="9"/>
  <c r="AI63" i="9"/>
  <c r="AI55" i="9"/>
  <c r="AI47" i="9"/>
  <c r="AI39" i="9"/>
  <c r="AI31" i="9"/>
  <c r="AI23" i="9"/>
  <c r="AI15" i="9"/>
  <c r="AI7" i="9"/>
  <c r="AH190" i="9"/>
  <c r="AH158" i="9"/>
  <c r="AH126" i="9"/>
  <c r="AH94" i="9"/>
  <c r="AH62" i="9"/>
  <c r="AH30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6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5" i="9"/>
  <c r="AB6" i="9"/>
  <c r="AQ6" i="9" s="1"/>
  <c r="AB7" i="9"/>
  <c r="AQ7" i="9" s="1"/>
  <c r="AB8" i="9"/>
  <c r="AQ8" i="9" s="1"/>
  <c r="AB9" i="9"/>
  <c r="AQ9" i="9" s="1"/>
  <c r="AB10" i="9"/>
  <c r="AQ10" i="9" s="1"/>
  <c r="AB11" i="9"/>
  <c r="AQ11" i="9" s="1"/>
  <c r="AB12" i="9"/>
  <c r="AQ12" i="9" s="1"/>
  <c r="AB13" i="9"/>
  <c r="AQ13" i="9" s="1"/>
  <c r="AB14" i="9"/>
  <c r="AQ14" i="9" s="1"/>
  <c r="AB15" i="9"/>
  <c r="AQ15" i="9" s="1"/>
  <c r="AB16" i="9"/>
  <c r="AQ16" i="9" s="1"/>
  <c r="AB17" i="9"/>
  <c r="AQ17" i="9" s="1"/>
  <c r="AB18" i="9"/>
  <c r="AQ18" i="9" s="1"/>
  <c r="AB19" i="9"/>
  <c r="AQ19" i="9" s="1"/>
  <c r="AB20" i="9"/>
  <c r="AQ20" i="9" s="1"/>
  <c r="AB21" i="9"/>
  <c r="AQ21" i="9" s="1"/>
  <c r="AB22" i="9"/>
  <c r="AQ22" i="9" s="1"/>
  <c r="AB23" i="9"/>
  <c r="AQ23" i="9" s="1"/>
  <c r="AB24" i="9"/>
  <c r="AQ24" i="9" s="1"/>
  <c r="AB25" i="9"/>
  <c r="AQ25" i="9" s="1"/>
  <c r="AB26" i="9"/>
  <c r="AQ26" i="9" s="1"/>
  <c r="AB27" i="9"/>
  <c r="AQ27" i="9" s="1"/>
  <c r="AB28" i="9"/>
  <c r="AQ28" i="9" s="1"/>
  <c r="AB29" i="9"/>
  <c r="AQ29" i="9" s="1"/>
  <c r="AB30" i="9"/>
  <c r="AQ30" i="9" s="1"/>
  <c r="AB31" i="9"/>
  <c r="AQ31" i="9" s="1"/>
  <c r="AB32" i="9"/>
  <c r="AQ32" i="9" s="1"/>
  <c r="AB33" i="9"/>
  <c r="AQ33" i="9" s="1"/>
  <c r="AB34" i="9"/>
  <c r="AQ34" i="9" s="1"/>
  <c r="AB35" i="9"/>
  <c r="AQ35" i="9" s="1"/>
  <c r="AB36" i="9"/>
  <c r="AQ36" i="9" s="1"/>
  <c r="AB37" i="9"/>
  <c r="AQ37" i="9" s="1"/>
  <c r="AB38" i="9"/>
  <c r="AQ38" i="9" s="1"/>
  <c r="AB39" i="9"/>
  <c r="AQ39" i="9" s="1"/>
  <c r="AB40" i="9"/>
  <c r="AQ40" i="9" s="1"/>
  <c r="AB41" i="9"/>
  <c r="AQ41" i="9" s="1"/>
  <c r="AB42" i="9"/>
  <c r="AQ42" i="9" s="1"/>
  <c r="AB43" i="9"/>
  <c r="AQ43" i="9" s="1"/>
  <c r="AB44" i="9"/>
  <c r="AQ44" i="9" s="1"/>
  <c r="AB45" i="9"/>
  <c r="AQ45" i="9" s="1"/>
  <c r="AB46" i="9"/>
  <c r="AQ46" i="9" s="1"/>
  <c r="AB47" i="9"/>
  <c r="AQ47" i="9" s="1"/>
  <c r="AB48" i="9"/>
  <c r="AQ48" i="9" s="1"/>
  <c r="AB49" i="9"/>
  <c r="AQ49" i="9" s="1"/>
  <c r="AB50" i="9"/>
  <c r="AQ50" i="9" s="1"/>
  <c r="AB51" i="9"/>
  <c r="AQ51" i="9" s="1"/>
  <c r="AB52" i="9"/>
  <c r="AQ52" i="9" s="1"/>
  <c r="AB53" i="9"/>
  <c r="AQ53" i="9" s="1"/>
  <c r="AB54" i="9"/>
  <c r="AQ54" i="9" s="1"/>
  <c r="AB55" i="9"/>
  <c r="AQ55" i="9" s="1"/>
  <c r="AB56" i="9"/>
  <c r="AQ56" i="9" s="1"/>
  <c r="AB57" i="9"/>
  <c r="AQ57" i="9" s="1"/>
  <c r="AB58" i="9"/>
  <c r="AQ58" i="9" s="1"/>
  <c r="AB59" i="9"/>
  <c r="AQ59" i="9" s="1"/>
  <c r="AB60" i="9"/>
  <c r="AQ60" i="9" s="1"/>
  <c r="AB61" i="9"/>
  <c r="AQ61" i="9" s="1"/>
  <c r="AB62" i="9"/>
  <c r="AQ62" i="9" s="1"/>
  <c r="AB63" i="9"/>
  <c r="AQ63" i="9" s="1"/>
  <c r="AB64" i="9"/>
  <c r="AQ64" i="9" s="1"/>
  <c r="AB65" i="9"/>
  <c r="AQ65" i="9" s="1"/>
  <c r="AB66" i="9"/>
  <c r="AQ66" i="9" s="1"/>
  <c r="AB67" i="9"/>
  <c r="AQ67" i="9" s="1"/>
  <c r="AB68" i="9"/>
  <c r="AQ68" i="9" s="1"/>
  <c r="AB69" i="9"/>
  <c r="AQ69" i="9" s="1"/>
  <c r="AB70" i="9"/>
  <c r="AQ70" i="9" s="1"/>
  <c r="AB71" i="9"/>
  <c r="AQ71" i="9" s="1"/>
  <c r="AB72" i="9"/>
  <c r="AQ72" i="9" s="1"/>
  <c r="AB73" i="9"/>
  <c r="AQ73" i="9" s="1"/>
  <c r="AB74" i="9"/>
  <c r="AQ74" i="9" s="1"/>
  <c r="AB75" i="9"/>
  <c r="AQ75" i="9" s="1"/>
  <c r="AB76" i="9"/>
  <c r="AQ76" i="9" s="1"/>
  <c r="AB77" i="9"/>
  <c r="AQ77" i="9" s="1"/>
  <c r="AB78" i="9"/>
  <c r="AQ78" i="9" s="1"/>
  <c r="AB79" i="9"/>
  <c r="AQ79" i="9" s="1"/>
  <c r="AB80" i="9"/>
  <c r="AQ80" i="9" s="1"/>
  <c r="AB81" i="9"/>
  <c r="AQ81" i="9" s="1"/>
  <c r="AB82" i="9"/>
  <c r="AQ82" i="9" s="1"/>
  <c r="AB83" i="9"/>
  <c r="AQ83" i="9" s="1"/>
  <c r="AB84" i="9"/>
  <c r="AQ84" i="9" s="1"/>
  <c r="AB85" i="9"/>
  <c r="AQ85" i="9" s="1"/>
  <c r="AB86" i="9"/>
  <c r="AQ86" i="9" s="1"/>
  <c r="AB87" i="9"/>
  <c r="AQ87" i="9" s="1"/>
  <c r="AB88" i="9"/>
  <c r="AQ88" i="9" s="1"/>
  <c r="AB89" i="9"/>
  <c r="AQ89" i="9" s="1"/>
  <c r="AB90" i="9"/>
  <c r="AQ90" i="9" s="1"/>
  <c r="AB91" i="9"/>
  <c r="AQ91" i="9" s="1"/>
  <c r="AB92" i="9"/>
  <c r="AQ92" i="9" s="1"/>
  <c r="AB93" i="9"/>
  <c r="AQ93" i="9" s="1"/>
  <c r="AB94" i="9"/>
  <c r="AQ94" i="9" s="1"/>
  <c r="AB95" i="9"/>
  <c r="AQ95" i="9" s="1"/>
  <c r="AB96" i="9"/>
  <c r="AQ96" i="9" s="1"/>
  <c r="AB97" i="9"/>
  <c r="AQ97" i="9" s="1"/>
  <c r="AB98" i="9"/>
  <c r="AQ98" i="9" s="1"/>
  <c r="AB99" i="9"/>
  <c r="AQ99" i="9" s="1"/>
  <c r="AB100" i="9"/>
  <c r="AQ100" i="9" s="1"/>
  <c r="AB101" i="9"/>
  <c r="AQ101" i="9" s="1"/>
  <c r="AB102" i="9"/>
  <c r="AQ102" i="9" s="1"/>
  <c r="AB103" i="9"/>
  <c r="AQ103" i="9" s="1"/>
  <c r="AB104" i="9"/>
  <c r="AQ104" i="9" s="1"/>
  <c r="AB105" i="9"/>
  <c r="AQ105" i="9" s="1"/>
  <c r="AB106" i="9"/>
  <c r="AQ106" i="9" s="1"/>
  <c r="AB107" i="9"/>
  <c r="AQ107" i="9" s="1"/>
  <c r="AB108" i="9"/>
  <c r="AQ108" i="9" s="1"/>
  <c r="AB109" i="9"/>
  <c r="AQ109" i="9" s="1"/>
  <c r="AB110" i="9"/>
  <c r="AQ110" i="9" s="1"/>
  <c r="AB111" i="9"/>
  <c r="AQ111" i="9" s="1"/>
  <c r="AB112" i="9"/>
  <c r="AQ112" i="9" s="1"/>
  <c r="AB113" i="9"/>
  <c r="AQ113" i="9" s="1"/>
  <c r="AB114" i="9"/>
  <c r="AQ114" i="9" s="1"/>
  <c r="AB115" i="9"/>
  <c r="AQ115" i="9" s="1"/>
  <c r="AB116" i="9"/>
  <c r="AQ116" i="9" s="1"/>
  <c r="AB117" i="9"/>
  <c r="AQ117" i="9" s="1"/>
  <c r="AB118" i="9"/>
  <c r="AQ118" i="9" s="1"/>
  <c r="AB119" i="9"/>
  <c r="AQ119" i="9" s="1"/>
  <c r="AB120" i="9"/>
  <c r="AQ120" i="9" s="1"/>
  <c r="AB121" i="9"/>
  <c r="AQ121" i="9" s="1"/>
  <c r="AB122" i="9"/>
  <c r="AQ122" i="9" s="1"/>
  <c r="AB123" i="9"/>
  <c r="AQ123" i="9" s="1"/>
  <c r="AB124" i="9"/>
  <c r="AQ124" i="9" s="1"/>
  <c r="AB125" i="9"/>
  <c r="AQ125" i="9" s="1"/>
  <c r="AB126" i="9"/>
  <c r="AQ126" i="9" s="1"/>
  <c r="AB127" i="9"/>
  <c r="AQ127" i="9" s="1"/>
  <c r="AB128" i="9"/>
  <c r="AQ128" i="9" s="1"/>
  <c r="AB129" i="9"/>
  <c r="AQ129" i="9" s="1"/>
  <c r="AB130" i="9"/>
  <c r="AQ130" i="9" s="1"/>
  <c r="AB131" i="9"/>
  <c r="AQ131" i="9" s="1"/>
  <c r="AB132" i="9"/>
  <c r="AQ132" i="9" s="1"/>
  <c r="AB133" i="9"/>
  <c r="AQ133" i="9" s="1"/>
  <c r="AB134" i="9"/>
  <c r="AQ134" i="9" s="1"/>
  <c r="AB135" i="9"/>
  <c r="AQ135" i="9" s="1"/>
  <c r="AB136" i="9"/>
  <c r="AQ136" i="9" s="1"/>
  <c r="AB137" i="9"/>
  <c r="AQ137" i="9" s="1"/>
  <c r="AB138" i="9"/>
  <c r="AQ138" i="9" s="1"/>
  <c r="AB139" i="9"/>
  <c r="AQ139" i="9" s="1"/>
  <c r="AB140" i="9"/>
  <c r="AQ140" i="9" s="1"/>
  <c r="AB141" i="9"/>
  <c r="AQ141" i="9" s="1"/>
  <c r="AB142" i="9"/>
  <c r="AQ142" i="9" s="1"/>
  <c r="AB143" i="9"/>
  <c r="AQ143" i="9" s="1"/>
  <c r="AB144" i="9"/>
  <c r="AQ144" i="9" s="1"/>
  <c r="AB145" i="9"/>
  <c r="AQ145" i="9" s="1"/>
  <c r="AB146" i="9"/>
  <c r="AQ146" i="9" s="1"/>
  <c r="AB147" i="9"/>
  <c r="AQ147" i="9" s="1"/>
  <c r="AB148" i="9"/>
  <c r="AQ148" i="9" s="1"/>
  <c r="AB149" i="9"/>
  <c r="AQ149" i="9" s="1"/>
  <c r="AB150" i="9"/>
  <c r="AQ150" i="9" s="1"/>
  <c r="AB151" i="9"/>
  <c r="AQ151" i="9" s="1"/>
  <c r="AB152" i="9"/>
  <c r="AQ152" i="9" s="1"/>
  <c r="AB153" i="9"/>
  <c r="AQ153" i="9" s="1"/>
  <c r="AB154" i="9"/>
  <c r="AQ154" i="9" s="1"/>
  <c r="AB155" i="9"/>
  <c r="AQ155" i="9" s="1"/>
  <c r="AB156" i="9"/>
  <c r="AQ156" i="9" s="1"/>
  <c r="AB157" i="9"/>
  <c r="AQ157" i="9" s="1"/>
  <c r="AB158" i="9"/>
  <c r="AQ158" i="9" s="1"/>
  <c r="AB159" i="9"/>
  <c r="AQ159" i="9" s="1"/>
  <c r="AB160" i="9"/>
  <c r="AQ160" i="9" s="1"/>
  <c r="AB161" i="9"/>
  <c r="AQ161" i="9" s="1"/>
  <c r="AB162" i="9"/>
  <c r="AQ162" i="9" s="1"/>
  <c r="AB163" i="9"/>
  <c r="AQ163" i="9" s="1"/>
  <c r="AB164" i="9"/>
  <c r="AQ164" i="9" s="1"/>
  <c r="AB165" i="9"/>
  <c r="AQ165" i="9" s="1"/>
  <c r="AB166" i="9"/>
  <c r="AQ166" i="9" s="1"/>
  <c r="AB167" i="9"/>
  <c r="AQ167" i="9" s="1"/>
  <c r="AB168" i="9"/>
  <c r="AQ168" i="9" s="1"/>
  <c r="AB169" i="9"/>
  <c r="AQ169" i="9" s="1"/>
  <c r="AB170" i="9"/>
  <c r="AQ170" i="9" s="1"/>
  <c r="AB171" i="9"/>
  <c r="AQ171" i="9" s="1"/>
  <c r="AB172" i="9"/>
  <c r="AQ172" i="9" s="1"/>
  <c r="AB173" i="9"/>
  <c r="AQ173" i="9" s="1"/>
  <c r="AB174" i="9"/>
  <c r="AQ174" i="9" s="1"/>
  <c r="AB175" i="9"/>
  <c r="AQ175" i="9" s="1"/>
  <c r="AB176" i="9"/>
  <c r="AQ176" i="9" s="1"/>
  <c r="AB177" i="9"/>
  <c r="AQ177" i="9" s="1"/>
  <c r="AB178" i="9"/>
  <c r="AQ178" i="9" s="1"/>
  <c r="AB179" i="9"/>
  <c r="AQ179" i="9" s="1"/>
  <c r="AB180" i="9"/>
  <c r="AQ180" i="9" s="1"/>
  <c r="AB181" i="9"/>
  <c r="AQ181" i="9" s="1"/>
  <c r="AB182" i="9"/>
  <c r="AQ182" i="9" s="1"/>
  <c r="AB183" i="9"/>
  <c r="AQ183" i="9" s="1"/>
  <c r="AB184" i="9"/>
  <c r="AQ184" i="9" s="1"/>
  <c r="AB185" i="9"/>
  <c r="AQ185" i="9" s="1"/>
  <c r="AB186" i="9"/>
  <c r="AQ186" i="9" s="1"/>
  <c r="AB187" i="9"/>
  <c r="AQ187" i="9" s="1"/>
  <c r="AB188" i="9"/>
  <c r="AQ188" i="9" s="1"/>
  <c r="AB189" i="9"/>
  <c r="AQ189" i="9" s="1"/>
  <c r="AB190" i="9"/>
  <c r="AQ190" i="9" s="1"/>
  <c r="AB191" i="9"/>
  <c r="AQ191" i="9" s="1"/>
  <c r="AB192" i="9"/>
  <c r="AQ192" i="9" s="1"/>
  <c r="AB193" i="9"/>
  <c r="AQ193" i="9" s="1"/>
  <c r="AB194" i="9"/>
  <c r="AQ194" i="9" s="1"/>
  <c r="AB195" i="9"/>
  <c r="AQ195" i="9" s="1"/>
  <c r="AB196" i="9"/>
  <c r="AQ196" i="9" s="1"/>
  <c r="AB197" i="9"/>
  <c r="AQ197" i="9" s="1"/>
  <c r="AB198" i="9"/>
  <c r="AQ198" i="9" s="1"/>
  <c r="AB199" i="9"/>
  <c r="AQ199" i="9" s="1"/>
  <c r="AB200" i="9"/>
  <c r="AQ200" i="9" s="1"/>
  <c r="AB201" i="9"/>
  <c r="AQ201" i="9" s="1"/>
  <c r="AB202" i="9"/>
  <c r="AQ202" i="9" s="1"/>
  <c r="AB203" i="9"/>
  <c r="AQ203" i="9" s="1"/>
  <c r="AB204" i="9"/>
  <c r="AQ204" i="9" s="1"/>
  <c r="AB205" i="9"/>
  <c r="AQ205" i="9" s="1"/>
  <c r="AB206" i="9"/>
  <c r="AQ206" i="9" s="1"/>
  <c r="AB207" i="9"/>
  <c r="AQ207" i="9" s="1"/>
  <c r="AB208" i="9"/>
  <c r="AQ208" i="9" s="1"/>
  <c r="AB209" i="9"/>
  <c r="AQ209" i="9" s="1"/>
  <c r="AB210" i="9"/>
  <c r="AQ210" i="9" s="1"/>
  <c r="AB211" i="9"/>
  <c r="AQ211" i="9" s="1"/>
  <c r="AB212" i="9"/>
  <c r="AQ212" i="9" s="1"/>
  <c r="AB5" i="9"/>
  <c r="X5" i="9"/>
  <c r="Y4" i="9"/>
  <c r="X4" i="9"/>
  <c r="R5" i="9"/>
  <c r="Y5" i="9" s="1"/>
  <c r="F1" i="9"/>
  <c r="E1" i="9"/>
  <c r="C1" i="9"/>
  <c r="B1" i="9"/>
  <c r="C2" i="9"/>
  <c r="N5" i="9"/>
  <c r="T5" i="9" s="1"/>
  <c r="AA5" i="9" s="1"/>
  <c r="M5" i="9"/>
  <c r="L5" i="9"/>
  <c r="K5" i="9"/>
  <c r="S5" i="9" s="1"/>
  <c r="Z5" i="9" s="1"/>
  <c r="J5" i="9"/>
  <c r="N4" i="9"/>
  <c r="T4" i="9" s="1"/>
  <c r="AA4" i="9" s="1"/>
  <c r="M4" i="9"/>
  <c r="L4" i="9"/>
  <c r="K4" i="9"/>
  <c r="S4" i="9" s="1"/>
  <c r="Z4" i="9" s="1"/>
  <c r="J4" i="9"/>
  <c r="I4" i="9"/>
  <c r="I5" i="9"/>
  <c r="F2" i="9"/>
  <c r="B7" i="9"/>
  <c r="C7" i="9"/>
  <c r="B8" i="9"/>
  <c r="AI8" i="9" s="1"/>
  <c r="C8" i="9"/>
  <c r="J8" i="9" s="1"/>
  <c r="B9" i="9"/>
  <c r="AI9" i="9" s="1"/>
  <c r="C9" i="9"/>
  <c r="B10" i="9"/>
  <c r="AI10" i="9" s="1"/>
  <c r="C10" i="9"/>
  <c r="B11" i="9"/>
  <c r="AI11" i="9" s="1"/>
  <c r="C11" i="9"/>
  <c r="B12" i="9"/>
  <c r="AI12" i="9" s="1"/>
  <c r="C12" i="9"/>
  <c r="B13" i="9"/>
  <c r="AI13" i="9" s="1"/>
  <c r="C13" i="9"/>
  <c r="B14" i="9"/>
  <c r="AI14" i="9" s="1"/>
  <c r="C14" i="9"/>
  <c r="J14" i="9" s="1"/>
  <c r="B15" i="9"/>
  <c r="C15" i="9"/>
  <c r="B16" i="9"/>
  <c r="AI16" i="9" s="1"/>
  <c r="C16" i="9"/>
  <c r="J16" i="9" s="1"/>
  <c r="B17" i="9"/>
  <c r="I17" i="9" s="1"/>
  <c r="C17" i="9"/>
  <c r="B18" i="9"/>
  <c r="AI18" i="9" s="1"/>
  <c r="C18" i="9"/>
  <c r="J18" i="9" s="1"/>
  <c r="B19" i="9"/>
  <c r="AI19" i="9" s="1"/>
  <c r="C19" i="9"/>
  <c r="J19" i="9" s="1"/>
  <c r="B20" i="9"/>
  <c r="AI20" i="9" s="1"/>
  <c r="C20" i="9"/>
  <c r="J20" i="9" s="1"/>
  <c r="B21" i="9"/>
  <c r="I21" i="9" s="1"/>
  <c r="C21" i="9"/>
  <c r="B22" i="9"/>
  <c r="AI22" i="9" s="1"/>
  <c r="C22" i="9"/>
  <c r="B23" i="9"/>
  <c r="C23" i="9"/>
  <c r="J23" i="9" s="1"/>
  <c r="B24" i="9"/>
  <c r="AI24" i="9" s="1"/>
  <c r="C24" i="9"/>
  <c r="B25" i="9"/>
  <c r="AI25" i="9" s="1"/>
  <c r="C25" i="9"/>
  <c r="B26" i="9"/>
  <c r="AI26" i="9" s="1"/>
  <c r="C26" i="9"/>
  <c r="B27" i="9"/>
  <c r="AI27" i="9" s="1"/>
  <c r="C27" i="9"/>
  <c r="B28" i="9"/>
  <c r="AI28" i="9" s="1"/>
  <c r="C28" i="9"/>
  <c r="J28" i="9" s="1"/>
  <c r="B29" i="9"/>
  <c r="AI29" i="9" s="1"/>
  <c r="C29" i="9"/>
  <c r="J29" i="9" s="1"/>
  <c r="B30" i="9"/>
  <c r="AI30" i="9" s="1"/>
  <c r="C30" i="9"/>
  <c r="J30" i="9" s="1"/>
  <c r="B31" i="9"/>
  <c r="C31" i="9"/>
  <c r="B32" i="9"/>
  <c r="AI32" i="9" s="1"/>
  <c r="C32" i="9"/>
  <c r="B33" i="9"/>
  <c r="AI33" i="9" s="1"/>
  <c r="C33" i="9"/>
  <c r="J33" i="9" s="1"/>
  <c r="B34" i="9"/>
  <c r="AI34" i="9" s="1"/>
  <c r="C34" i="9"/>
  <c r="B35" i="9"/>
  <c r="AI35" i="9" s="1"/>
  <c r="C35" i="9"/>
  <c r="J35" i="9" s="1"/>
  <c r="B36" i="9"/>
  <c r="AI36" i="9" s="1"/>
  <c r="C36" i="9"/>
  <c r="B37" i="9"/>
  <c r="AI37" i="9" s="1"/>
  <c r="C37" i="9"/>
  <c r="B38" i="9"/>
  <c r="AI38" i="9" s="1"/>
  <c r="C38" i="9"/>
  <c r="B39" i="9"/>
  <c r="C39" i="9"/>
  <c r="B40" i="9"/>
  <c r="AI40" i="9" s="1"/>
  <c r="C40" i="9"/>
  <c r="B41" i="9"/>
  <c r="AI41" i="9" s="1"/>
  <c r="C41" i="9"/>
  <c r="B42" i="9"/>
  <c r="AI42" i="9" s="1"/>
  <c r="C42" i="9"/>
  <c r="B43" i="9"/>
  <c r="AI43" i="9" s="1"/>
  <c r="C43" i="9"/>
  <c r="B44" i="9"/>
  <c r="AI44" i="9" s="1"/>
  <c r="C44" i="9"/>
  <c r="B45" i="9"/>
  <c r="AI45" i="9" s="1"/>
  <c r="C45" i="9"/>
  <c r="J45" i="9" s="1"/>
  <c r="B46" i="9"/>
  <c r="AI46" i="9" s="1"/>
  <c r="C46" i="9"/>
  <c r="J46" i="9" s="1"/>
  <c r="B47" i="9"/>
  <c r="I47" i="9" s="1"/>
  <c r="C47" i="9"/>
  <c r="B48" i="9"/>
  <c r="AI48" i="9" s="1"/>
  <c r="C48" i="9"/>
  <c r="J48" i="9" s="1"/>
  <c r="B49" i="9"/>
  <c r="AI49" i="9" s="1"/>
  <c r="C49" i="9"/>
  <c r="B50" i="9"/>
  <c r="AI50" i="9" s="1"/>
  <c r="C50" i="9"/>
  <c r="J50" i="9" s="1"/>
  <c r="B51" i="9"/>
  <c r="AI51" i="9" s="1"/>
  <c r="C51" i="9"/>
  <c r="J51" i="9" s="1"/>
  <c r="B52" i="9"/>
  <c r="AI52" i="9" s="1"/>
  <c r="C52" i="9"/>
  <c r="B53" i="9"/>
  <c r="I53" i="9" s="1"/>
  <c r="C53" i="9"/>
  <c r="B54" i="9"/>
  <c r="AI54" i="9" s="1"/>
  <c r="C54" i="9"/>
  <c r="B55" i="9"/>
  <c r="C55" i="9"/>
  <c r="B56" i="9"/>
  <c r="AI56" i="9" s="1"/>
  <c r="C56" i="9"/>
  <c r="J56" i="9" s="1"/>
  <c r="B57" i="9"/>
  <c r="AI57" i="9" s="1"/>
  <c r="C57" i="9"/>
  <c r="J57" i="9" s="1"/>
  <c r="B58" i="9"/>
  <c r="AI58" i="9" s="1"/>
  <c r="C58" i="9"/>
  <c r="B59" i="9"/>
  <c r="I59" i="9" s="1"/>
  <c r="C59" i="9"/>
  <c r="B60" i="9"/>
  <c r="AI60" i="9" s="1"/>
  <c r="C60" i="9"/>
  <c r="J60" i="9" s="1"/>
  <c r="B61" i="9"/>
  <c r="AI61" i="9" s="1"/>
  <c r="C61" i="9"/>
  <c r="B62" i="9"/>
  <c r="AI62" i="9" s="1"/>
  <c r="C62" i="9"/>
  <c r="J62" i="9" s="1"/>
  <c r="B63" i="9"/>
  <c r="I63" i="9" s="1"/>
  <c r="C63" i="9"/>
  <c r="B64" i="9"/>
  <c r="AI64" i="9" s="1"/>
  <c r="C64" i="9"/>
  <c r="B65" i="9"/>
  <c r="I65" i="9" s="1"/>
  <c r="C65" i="9"/>
  <c r="B66" i="9"/>
  <c r="AI66" i="9" s="1"/>
  <c r="C66" i="9"/>
  <c r="B67" i="9"/>
  <c r="I67" i="9" s="1"/>
  <c r="C67" i="9"/>
  <c r="B68" i="9"/>
  <c r="AI68" i="9" s="1"/>
  <c r="C68" i="9"/>
  <c r="B69" i="9"/>
  <c r="I69" i="9" s="1"/>
  <c r="C69" i="9"/>
  <c r="B70" i="9"/>
  <c r="AI70" i="9" s="1"/>
  <c r="C70" i="9"/>
  <c r="B71" i="9"/>
  <c r="I71" i="9" s="1"/>
  <c r="C71" i="9"/>
  <c r="B72" i="9"/>
  <c r="AI72" i="9" s="1"/>
  <c r="C72" i="9"/>
  <c r="B73" i="9"/>
  <c r="AI73" i="9" s="1"/>
  <c r="C73" i="9"/>
  <c r="B74" i="9"/>
  <c r="AI74" i="9" s="1"/>
  <c r="C74" i="9"/>
  <c r="J74" i="9" s="1"/>
  <c r="B75" i="9"/>
  <c r="I75" i="9" s="1"/>
  <c r="C75" i="9"/>
  <c r="B76" i="9"/>
  <c r="AI76" i="9" s="1"/>
  <c r="C76" i="9"/>
  <c r="J76" i="9" s="1"/>
  <c r="B77" i="9"/>
  <c r="I77" i="9" s="1"/>
  <c r="C77" i="9"/>
  <c r="B78" i="9"/>
  <c r="AI78" i="9" s="1"/>
  <c r="C78" i="9"/>
  <c r="J78" i="9" s="1"/>
  <c r="B79" i="9"/>
  <c r="C79" i="9"/>
  <c r="B80" i="9"/>
  <c r="AI80" i="9" s="1"/>
  <c r="C80" i="9"/>
  <c r="J80" i="9" s="1"/>
  <c r="B81" i="9"/>
  <c r="AI81" i="9" s="1"/>
  <c r="C81" i="9"/>
  <c r="J81" i="9" s="1"/>
  <c r="B82" i="9"/>
  <c r="AI82" i="9" s="1"/>
  <c r="C82" i="9"/>
  <c r="B83" i="9"/>
  <c r="I83" i="9" s="1"/>
  <c r="C83" i="9"/>
  <c r="J83" i="9" s="1"/>
  <c r="B84" i="9"/>
  <c r="AI84" i="9" s="1"/>
  <c r="C84" i="9"/>
  <c r="J84" i="9" s="1"/>
  <c r="B85" i="9"/>
  <c r="AI85" i="9" s="1"/>
  <c r="C85" i="9"/>
  <c r="B86" i="9"/>
  <c r="AI86" i="9" s="1"/>
  <c r="C86" i="9"/>
  <c r="B87" i="9"/>
  <c r="I87" i="9" s="1"/>
  <c r="C87" i="9"/>
  <c r="B88" i="9"/>
  <c r="AI88" i="9" s="1"/>
  <c r="C88" i="9"/>
  <c r="B89" i="9"/>
  <c r="AI89" i="9" s="1"/>
  <c r="C89" i="9"/>
  <c r="B90" i="9"/>
  <c r="AI90" i="9" s="1"/>
  <c r="C90" i="9"/>
  <c r="J90" i="9" s="1"/>
  <c r="B91" i="9"/>
  <c r="AI91" i="9" s="1"/>
  <c r="C91" i="9"/>
  <c r="B92" i="9"/>
  <c r="AI92" i="9" s="1"/>
  <c r="C92" i="9"/>
  <c r="B93" i="9"/>
  <c r="AI93" i="9" s="1"/>
  <c r="C93" i="9"/>
  <c r="J93" i="9" s="1"/>
  <c r="B94" i="9"/>
  <c r="AI94" i="9" s="1"/>
  <c r="C94" i="9"/>
  <c r="B95" i="9"/>
  <c r="I95" i="9" s="1"/>
  <c r="C95" i="9"/>
  <c r="B96" i="9"/>
  <c r="AI96" i="9" s="1"/>
  <c r="C96" i="9"/>
  <c r="B97" i="9"/>
  <c r="I97" i="9" s="1"/>
  <c r="C97" i="9"/>
  <c r="B98" i="9"/>
  <c r="AI98" i="9" s="1"/>
  <c r="C98" i="9"/>
  <c r="J98" i="9" s="1"/>
  <c r="B99" i="9"/>
  <c r="I99" i="9" s="1"/>
  <c r="C99" i="9"/>
  <c r="B100" i="9"/>
  <c r="AI100" i="9" s="1"/>
  <c r="C100" i="9"/>
  <c r="J100" i="9" s="1"/>
  <c r="B101" i="9"/>
  <c r="I101" i="9" s="1"/>
  <c r="C101" i="9"/>
  <c r="B102" i="9"/>
  <c r="AI102" i="9" s="1"/>
  <c r="C102" i="9"/>
  <c r="B103" i="9"/>
  <c r="I103" i="9" s="1"/>
  <c r="C103" i="9"/>
  <c r="B104" i="9"/>
  <c r="AI104" i="9" s="1"/>
  <c r="C104" i="9"/>
  <c r="J104" i="9" s="1"/>
  <c r="B105" i="9"/>
  <c r="AI105" i="9" s="1"/>
  <c r="C105" i="9"/>
  <c r="B106" i="9"/>
  <c r="AI106" i="9" s="1"/>
  <c r="C106" i="9"/>
  <c r="B107" i="9"/>
  <c r="I107" i="9" s="1"/>
  <c r="C107" i="9"/>
  <c r="B108" i="9"/>
  <c r="AI108" i="9" s="1"/>
  <c r="C108" i="9"/>
  <c r="J108" i="9" s="1"/>
  <c r="B109" i="9"/>
  <c r="AI109" i="9" s="1"/>
  <c r="C109" i="9"/>
  <c r="B110" i="9"/>
  <c r="AI110" i="9" s="1"/>
  <c r="C110" i="9"/>
  <c r="B111" i="9"/>
  <c r="I111" i="9" s="1"/>
  <c r="C111" i="9"/>
  <c r="B112" i="9"/>
  <c r="AI112" i="9" s="1"/>
  <c r="C112" i="9"/>
  <c r="B113" i="9"/>
  <c r="I113" i="9" s="1"/>
  <c r="C113" i="9"/>
  <c r="B114" i="9"/>
  <c r="AI114" i="9" s="1"/>
  <c r="C114" i="9"/>
  <c r="B115" i="9"/>
  <c r="AI115" i="9" s="1"/>
  <c r="C115" i="9"/>
  <c r="B116" i="9"/>
  <c r="AI116" i="9" s="1"/>
  <c r="C116" i="9"/>
  <c r="B117" i="9"/>
  <c r="AI117" i="9" s="1"/>
  <c r="C117" i="9"/>
  <c r="B118" i="9"/>
  <c r="AI118" i="9" s="1"/>
  <c r="C118" i="9"/>
  <c r="B119" i="9"/>
  <c r="C119" i="9"/>
  <c r="B120" i="9"/>
  <c r="AI120" i="9" s="1"/>
  <c r="C120" i="9"/>
  <c r="B121" i="9"/>
  <c r="I121" i="9" s="1"/>
  <c r="C121" i="9"/>
  <c r="B122" i="9"/>
  <c r="AI122" i="9" s="1"/>
  <c r="C122" i="9"/>
  <c r="B123" i="9"/>
  <c r="AI123" i="9" s="1"/>
  <c r="C123" i="9"/>
  <c r="B124" i="9"/>
  <c r="AI124" i="9" s="1"/>
  <c r="C124" i="9"/>
  <c r="B125" i="9"/>
  <c r="AI125" i="9" s="1"/>
  <c r="C125" i="9"/>
  <c r="B126" i="9"/>
  <c r="AI126" i="9" s="1"/>
  <c r="C126" i="9"/>
  <c r="B127" i="9"/>
  <c r="C127" i="9"/>
  <c r="B128" i="9"/>
  <c r="AI128" i="9" s="1"/>
  <c r="C128" i="9"/>
  <c r="B129" i="9"/>
  <c r="AI129" i="9" s="1"/>
  <c r="C129" i="9"/>
  <c r="B130" i="9"/>
  <c r="AI130" i="9" s="1"/>
  <c r="C130" i="9"/>
  <c r="B131" i="9"/>
  <c r="AI131" i="9" s="1"/>
  <c r="C131" i="9"/>
  <c r="J131" i="9" s="1"/>
  <c r="B132" i="9"/>
  <c r="AI132" i="9" s="1"/>
  <c r="C132" i="9"/>
  <c r="J132" i="9" s="1"/>
  <c r="B133" i="9"/>
  <c r="I133" i="9" s="1"/>
  <c r="C133" i="9"/>
  <c r="B134" i="9"/>
  <c r="AI134" i="9" s="1"/>
  <c r="C134" i="9"/>
  <c r="B135" i="9"/>
  <c r="C135" i="9"/>
  <c r="B136" i="9"/>
  <c r="AI136" i="9" s="1"/>
  <c r="C136" i="9"/>
  <c r="B137" i="9"/>
  <c r="I137" i="9" s="1"/>
  <c r="C137" i="9"/>
  <c r="B138" i="9"/>
  <c r="AI138" i="9" s="1"/>
  <c r="C138" i="9"/>
  <c r="B139" i="9"/>
  <c r="I139" i="9" s="1"/>
  <c r="C139" i="9"/>
  <c r="B140" i="9"/>
  <c r="AI140" i="9" s="1"/>
  <c r="C140" i="9"/>
  <c r="J140" i="9" s="1"/>
  <c r="B141" i="9"/>
  <c r="I141" i="9" s="1"/>
  <c r="C141" i="9"/>
  <c r="J141" i="9" s="1"/>
  <c r="B142" i="9"/>
  <c r="AI142" i="9" s="1"/>
  <c r="C142" i="9"/>
  <c r="J142" i="9" s="1"/>
  <c r="B143" i="9"/>
  <c r="C143" i="9"/>
  <c r="J143" i="9" s="1"/>
  <c r="B144" i="9"/>
  <c r="AI144" i="9" s="1"/>
  <c r="C144" i="9"/>
  <c r="B145" i="9"/>
  <c r="I145" i="9" s="1"/>
  <c r="C145" i="9"/>
  <c r="J145" i="9" s="1"/>
  <c r="B146" i="9"/>
  <c r="AI146" i="9" s="1"/>
  <c r="C146" i="9"/>
  <c r="B147" i="9"/>
  <c r="I147" i="9" s="1"/>
  <c r="C147" i="9"/>
  <c r="J147" i="9" s="1"/>
  <c r="B148" i="9"/>
  <c r="AI148" i="9" s="1"/>
  <c r="C148" i="9"/>
  <c r="J148" i="9" s="1"/>
  <c r="B149" i="9"/>
  <c r="AI149" i="9" s="1"/>
  <c r="C149" i="9"/>
  <c r="J149" i="9" s="1"/>
  <c r="B150" i="9"/>
  <c r="AI150" i="9" s="1"/>
  <c r="C150" i="9"/>
  <c r="J150" i="9" s="1"/>
  <c r="B151" i="9"/>
  <c r="C151" i="9"/>
  <c r="J151" i="9" s="1"/>
  <c r="B152" i="9"/>
  <c r="AI152" i="9" s="1"/>
  <c r="C152" i="9"/>
  <c r="J152" i="9" s="1"/>
  <c r="B153" i="9"/>
  <c r="I153" i="9" s="1"/>
  <c r="C153" i="9"/>
  <c r="J153" i="9" s="1"/>
  <c r="B154" i="9"/>
  <c r="AI154" i="9" s="1"/>
  <c r="C154" i="9"/>
  <c r="J154" i="9" s="1"/>
  <c r="B155" i="9"/>
  <c r="I155" i="9" s="1"/>
  <c r="C155" i="9"/>
  <c r="J155" i="9" s="1"/>
  <c r="B156" i="9"/>
  <c r="AI156" i="9" s="1"/>
  <c r="C156" i="9"/>
  <c r="J156" i="9" s="1"/>
  <c r="B157" i="9"/>
  <c r="I157" i="9" s="1"/>
  <c r="C157" i="9"/>
  <c r="J157" i="9" s="1"/>
  <c r="B158" i="9"/>
  <c r="AI158" i="9" s="1"/>
  <c r="C158" i="9"/>
  <c r="J158" i="9" s="1"/>
  <c r="B159" i="9"/>
  <c r="I159" i="9" s="1"/>
  <c r="C159" i="9"/>
  <c r="J159" i="9" s="1"/>
  <c r="B160" i="9"/>
  <c r="AI160" i="9" s="1"/>
  <c r="C160" i="9"/>
  <c r="J160" i="9" s="1"/>
  <c r="B161" i="9"/>
  <c r="I161" i="9" s="1"/>
  <c r="C161" i="9"/>
  <c r="J161" i="9" s="1"/>
  <c r="B162" i="9"/>
  <c r="AI162" i="9" s="1"/>
  <c r="C162" i="9"/>
  <c r="J162" i="9" s="1"/>
  <c r="B163" i="9"/>
  <c r="I163" i="9" s="1"/>
  <c r="C163" i="9"/>
  <c r="J163" i="9" s="1"/>
  <c r="B164" i="9"/>
  <c r="AI164" i="9" s="1"/>
  <c r="C164" i="9"/>
  <c r="J164" i="9" s="1"/>
  <c r="B165" i="9"/>
  <c r="AI165" i="9" s="1"/>
  <c r="C165" i="9"/>
  <c r="J165" i="9" s="1"/>
  <c r="B166" i="9"/>
  <c r="AI166" i="9" s="1"/>
  <c r="C166" i="9"/>
  <c r="J166" i="9" s="1"/>
  <c r="B167" i="9"/>
  <c r="I167" i="9" s="1"/>
  <c r="C167" i="9"/>
  <c r="J167" i="9" s="1"/>
  <c r="B168" i="9"/>
  <c r="AI168" i="9" s="1"/>
  <c r="C168" i="9"/>
  <c r="J168" i="9" s="1"/>
  <c r="B169" i="9"/>
  <c r="I169" i="9" s="1"/>
  <c r="C169" i="9"/>
  <c r="J169" i="9" s="1"/>
  <c r="B170" i="9"/>
  <c r="AI170" i="9" s="1"/>
  <c r="C170" i="9"/>
  <c r="J170" i="9" s="1"/>
  <c r="B171" i="9"/>
  <c r="AI171" i="9" s="1"/>
  <c r="C171" i="9"/>
  <c r="J171" i="9" s="1"/>
  <c r="B172" i="9"/>
  <c r="AI172" i="9" s="1"/>
  <c r="C172" i="9"/>
  <c r="J172" i="9" s="1"/>
  <c r="B173" i="9"/>
  <c r="I173" i="9" s="1"/>
  <c r="C173" i="9"/>
  <c r="J173" i="9" s="1"/>
  <c r="B174" i="9"/>
  <c r="AI174" i="9" s="1"/>
  <c r="C174" i="9"/>
  <c r="J174" i="9" s="1"/>
  <c r="B175" i="9"/>
  <c r="I175" i="9" s="1"/>
  <c r="C175" i="9"/>
  <c r="B176" i="9"/>
  <c r="AI176" i="9" s="1"/>
  <c r="C176" i="9"/>
  <c r="J176" i="9" s="1"/>
  <c r="B177" i="9"/>
  <c r="AI177" i="9" s="1"/>
  <c r="C177" i="9"/>
  <c r="J177" i="9" s="1"/>
  <c r="B178" i="9"/>
  <c r="AI178" i="9" s="1"/>
  <c r="C178" i="9"/>
  <c r="J178" i="9" s="1"/>
  <c r="B179" i="9"/>
  <c r="AI179" i="9" s="1"/>
  <c r="C179" i="9"/>
  <c r="J179" i="9" s="1"/>
  <c r="B180" i="9"/>
  <c r="AI180" i="9" s="1"/>
  <c r="C180" i="9"/>
  <c r="J180" i="9" s="1"/>
  <c r="B181" i="9"/>
  <c r="I181" i="9" s="1"/>
  <c r="C181" i="9"/>
  <c r="J181" i="9" s="1"/>
  <c r="B182" i="9"/>
  <c r="AI182" i="9" s="1"/>
  <c r="C182" i="9"/>
  <c r="J182" i="9" s="1"/>
  <c r="B183" i="9"/>
  <c r="C183" i="9"/>
  <c r="J183" i="9" s="1"/>
  <c r="B184" i="9"/>
  <c r="AI184" i="9" s="1"/>
  <c r="C184" i="9"/>
  <c r="J184" i="9" s="1"/>
  <c r="B185" i="9"/>
  <c r="AI185" i="9" s="1"/>
  <c r="C185" i="9"/>
  <c r="J185" i="9" s="1"/>
  <c r="B186" i="9"/>
  <c r="AI186" i="9" s="1"/>
  <c r="C186" i="9"/>
  <c r="J186" i="9" s="1"/>
  <c r="B187" i="9"/>
  <c r="AI187" i="9" s="1"/>
  <c r="C187" i="9"/>
  <c r="B188" i="9"/>
  <c r="AI188" i="9" s="1"/>
  <c r="C188" i="9"/>
  <c r="J188" i="9" s="1"/>
  <c r="B189" i="9"/>
  <c r="AI189" i="9" s="1"/>
  <c r="C189" i="9"/>
  <c r="J189" i="9" s="1"/>
  <c r="B190" i="9"/>
  <c r="AI190" i="9" s="1"/>
  <c r="C190" i="9"/>
  <c r="J190" i="9" s="1"/>
  <c r="B191" i="9"/>
  <c r="C191" i="9"/>
  <c r="J191" i="9" s="1"/>
  <c r="B192" i="9"/>
  <c r="AI192" i="9" s="1"/>
  <c r="C192" i="9"/>
  <c r="J192" i="9" s="1"/>
  <c r="B193" i="9"/>
  <c r="I193" i="9" s="1"/>
  <c r="C193" i="9"/>
  <c r="J193" i="9" s="1"/>
  <c r="B194" i="9"/>
  <c r="AI194" i="9" s="1"/>
  <c r="C194" i="9"/>
  <c r="J194" i="9" s="1"/>
  <c r="B195" i="9"/>
  <c r="AI195" i="9" s="1"/>
  <c r="C195" i="9"/>
  <c r="J195" i="9" s="1"/>
  <c r="B196" i="9"/>
  <c r="AI196" i="9" s="1"/>
  <c r="C196" i="9"/>
  <c r="J196" i="9" s="1"/>
  <c r="B197" i="9"/>
  <c r="AI197" i="9" s="1"/>
  <c r="C197" i="9"/>
  <c r="J197" i="9" s="1"/>
  <c r="B198" i="9"/>
  <c r="AI198" i="9" s="1"/>
  <c r="C198" i="9"/>
  <c r="J198" i="9" s="1"/>
  <c r="B199" i="9"/>
  <c r="C199" i="9"/>
  <c r="B200" i="9"/>
  <c r="AI200" i="9" s="1"/>
  <c r="C200" i="9"/>
  <c r="B201" i="9"/>
  <c r="I201" i="9" s="1"/>
  <c r="C201" i="9"/>
  <c r="B202" i="9"/>
  <c r="I202" i="9" s="1"/>
  <c r="C202" i="9"/>
  <c r="B203" i="9"/>
  <c r="AI203" i="9" s="1"/>
  <c r="C203" i="9"/>
  <c r="J203" i="9" s="1"/>
  <c r="B204" i="9"/>
  <c r="AI204" i="9" s="1"/>
  <c r="C204" i="9"/>
  <c r="J204" i="9" s="1"/>
  <c r="B205" i="9"/>
  <c r="AI205" i="9" s="1"/>
  <c r="C205" i="9"/>
  <c r="J205" i="9" s="1"/>
  <c r="B206" i="9"/>
  <c r="AI206" i="9" s="1"/>
  <c r="C206" i="9"/>
  <c r="J206" i="9" s="1"/>
  <c r="B207" i="9"/>
  <c r="C207" i="9"/>
  <c r="B208" i="9"/>
  <c r="AI208" i="9" s="1"/>
  <c r="C208" i="9"/>
  <c r="J208" i="9" s="1"/>
  <c r="B209" i="9"/>
  <c r="AI209" i="9" s="1"/>
  <c r="C209" i="9"/>
  <c r="B210" i="9"/>
  <c r="AI210" i="9" s="1"/>
  <c r="C210" i="9"/>
  <c r="B211" i="9"/>
  <c r="AI211" i="9" s="1"/>
  <c r="C211" i="9"/>
  <c r="B212" i="9"/>
  <c r="AI212" i="9" s="1"/>
  <c r="C212" i="9"/>
  <c r="C6" i="9"/>
  <c r="B6" i="9"/>
  <c r="AI6" i="9" s="1"/>
  <c r="F3" i="9"/>
  <c r="C3" i="9"/>
  <c r="E3" i="9"/>
  <c r="B3" i="9"/>
  <c r="E7" i="9"/>
  <c r="F7" i="9"/>
  <c r="E8" i="9"/>
  <c r="F8" i="9"/>
  <c r="E9" i="9"/>
  <c r="F9" i="9"/>
  <c r="M9" i="9" s="1"/>
  <c r="E10" i="9"/>
  <c r="F10" i="9"/>
  <c r="E11" i="9"/>
  <c r="L11" i="9" s="1"/>
  <c r="F11" i="9"/>
  <c r="E12" i="9"/>
  <c r="F12" i="9"/>
  <c r="E13" i="9"/>
  <c r="F13" i="9"/>
  <c r="M13" i="9" s="1"/>
  <c r="E14" i="9"/>
  <c r="F14" i="9"/>
  <c r="E15" i="9"/>
  <c r="F15" i="9"/>
  <c r="E16" i="9"/>
  <c r="F16" i="9"/>
  <c r="E17" i="9"/>
  <c r="F17" i="9"/>
  <c r="M17" i="9" s="1"/>
  <c r="E18" i="9"/>
  <c r="F18" i="9"/>
  <c r="E19" i="9"/>
  <c r="L19" i="9" s="1"/>
  <c r="F19" i="9"/>
  <c r="E20" i="9"/>
  <c r="F20" i="9"/>
  <c r="E21" i="9"/>
  <c r="F21" i="9"/>
  <c r="M21" i="9" s="1"/>
  <c r="E22" i="9"/>
  <c r="F22" i="9"/>
  <c r="E23" i="9"/>
  <c r="L23" i="9" s="1"/>
  <c r="F23" i="9"/>
  <c r="E24" i="9"/>
  <c r="F24" i="9"/>
  <c r="E25" i="9"/>
  <c r="F25" i="9"/>
  <c r="M25" i="9" s="1"/>
  <c r="E26" i="9"/>
  <c r="L26" i="9" s="1"/>
  <c r="F26" i="9"/>
  <c r="E27" i="9"/>
  <c r="F27" i="9"/>
  <c r="E28" i="9"/>
  <c r="L28" i="9" s="1"/>
  <c r="F28" i="9"/>
  <c r="E29" i="9"/>
  <c r="F29" i="9"/>
  <c r="M29" i="9" s="1"/>
  <c r="E30" i="9"/>
  <c r="F30" i="9"/>
  <c r="E31" i="9"/>
  <c r="F31" i="9"/>
  <c r="E32" i="9"/>
  <c r="L32" i="9" s="1"/>
  <c r="F32" i="9"/>
  <c r="E33" i="9"/>
  <c r="F33" i="9"/>
  <c r="M33" i="9" s="1"/>
  <c r="E34" i="9"/>
  <c r="F34" i="9"/>
  <c r="E35" i="9"/>
  <c r="F35" i="9"/>
  <c r="E36" i="9"/>
  <c r="F36" i="9"/>
  <c r="E37" i="9"/>
  <c r="F37" i="9"/>
  <c r="M37" i="9" s="1"/>
  <c r="E38" i="9"/>
  <c r="L38" i="9" s="1"/>
  <c r="F38" i="9"/>
  <c r="E39" i="9"/>
  <c r="L39" i="9" s="1"/>
  <c r="F39" i="9"/>
  <c r="E40" i="9"/>
  <c r="F40" i="9"/>
  <c r="E41" i="9"/>
  <c r="F41" i="9"/>
  <c r="M41" i="9" s="1"/>
  <c r="E42" i="9"/>
  <c r="F42" i="9"/>
  <c r="E43" i="9"/>
  <c r="F43" i="9"/>
  <c r="E44" i="9"/>
  <c r="F44" i="9"/>
  <c r="E45" i="9"/>
  <c r="F45" i="9"/>
  <c r="M45" i="9" s="1"/>
  <c r="E46" i="9"/>
  <c r="F46" i="9"/>
  <c r="E47" i="9"/>
  <c r="F47" i="9"/>
  <c r="M47" i="9" s="1"/>
  <c r="E48" i="9"/>
  <c r="F48" i="9"/>
  <c r="E49" i="9"/>
  <c r="F49" i="9"/>
  <c r="M49" i="9" s="1"/>
  <c r="E50" i="9"/>
  <c r="F50" i="9"/>
  <c r="E51" i="9"/>
  <c r="F51" i="9"/>
  <c r="E52" i="9"/>
  <c r="F52" i="9"/>
  <c r="E53" i="9"/>
  <c r="F53" i="9"/>
  <c r="M53" i="9" s="1"/>
  <c r="E54" i="9"/>
  <c r="F54" i="9"/>
  <c r="E55" i="9"/>
  <c r="L55" i="9" s="1"/>
  <c r="F55" i="9"/>
  <c r="E56" i="9"/>
  <c r="F56" i="9"/>
  <c r="E57" i="9"/>
  <c r="F57" i="9"/>
  <c r="M57" i="9" s="1"/>
  <c r="E58" i="9"/>
  <c r="F58" i="9"/>
  <c r="E59" i="9"/>
  <c r="F59" i="9"/>
  <c r="E60" i="9"/>
  <c r="F60" i="9"/>
  <c r="E61" i="9"/>
  <c r="F61" i="9"/>
  <c r="M61" i="9" s="1"/>
  <c r="E62" i="9"/>
  <c r="F62" i="9"/>
  <c r="E63" i="9"/>
  <c r="F63" i="9"/>
  <c r="M63" i="9" s="1"/>
  <c r="E64" i="9"/>
  <c r="F64" i="9"/>
  <c r="E65" i="9"/>
  <c r="F65" i="9"/>
  <c r="M65" i="9" s="1"/>
  <c r="E66" i="9"/>
  <c r="F66" i="9"/>
  <c r="M66" i="9" s="1"/>
  <c r="E67" i="9"/>
  <c r="F67" i="9"/>
  <c r="E68" i="9"/>
  <c r="F68" i="9"/>
  <c r="E69" i="9"/>
  <c r="F69" i="9"/>
  <c r="M69" i="9" s="1"/>
  <c r="E70" i="9"/>
  <c r="F70" i="9"/>
  <c r="E71" i="9"/>
  <c r="F71" i="9"/>
  <c r="M71" i="9" s="1"/>
  <c r="E72" i="9"/>
  <c r="F72" i="9"/>
  <c r="E73" i="9"/>
  <c r="F73" i="9"/>
  <c r="M73" i="9" s="1"/>
  <c r="E74" i="9"/>
  <c r="F74" i="9"/>
  <c r="E75" i="9"/>
  <c r="F75" i="9"/>
  <c r="M75" i="9" s="1"/>
  <c r="E76" i="9"/>
  <c r="F76" i="9"/>
  <c r="E77" i="9"/>
  <c r="F77" i="9"/>
  <c r="M77" i="9" s="1"/>
  <c r="E78" i="9"/>
  <c r="F78" i="9"/>
  <c r="E79" i="9"/>
  <c r="F79" i="9"/>
  <c r="E80" i="9"/>
  <c r="L80" i="9" s="1"/>
  <c r="F80" i="9"/>
  <c r="E81" i="9"/>
  <c r="F81" i="9"/>
  <c r="M81" i="9" s="1"/>
  <c r="E82" i="9"/>
  <c r="F82" i="9"/>
  <c r="M82" i="9" s="1"/>
  <c r="E83" i="9"/>
  <c r="F83" i="9"/>
  <c r="E84" i="9"/>
  <c r="F84" i="9"/>
  <c r="E85" i="9"/>
  <c r="F85" i="9"/>
  <c r="M85" i="9" s="1"/>
  <c r="E86" i="9"/>
  <c r="F86" i="9"/>
  <c r="E87" i="9"/>
  <c r="F87" i="9"/>
  <c r="M87" i="9" s="1"/>
  <c r="E88" i="9"/>
  <c r="F88" i="9"/>
  <c r="E89" i="9"/>
  <c r="F89" i="9"/>
  <c r="M89" i="9" s="1"/>
  <c r="E90" i="9"/>
  <c r="F90" i="9"/>
  <c r="E91" i="9"/>
  <c r="L91" i="9" s="1"/>
  <c r="F91" i="9"/>
  <c r="E92" i="9"/>
  <c r="F92" i="9"/>
  <c r="M92" i="9" s="1"/>
  <c r="E93" i="9"/>
  <c r="F93" i="9"/>
  <c r="M93" i="9" s="1"/>
  <c r="E94" i="9"/>
  <c r="F94" i="9"/>
  <c r="E95" i="9"/>
  <c r="F95" i="9"/>
  <c r="M95" i="9" s="1"/>
  <c r="E96" i="9"/>
  <c r="L96" i="9" s="1"/>
  <c r="F96" i="9"/>
  <c r="E97" i="9"/>
  <c r="F97" i="9"/>
  <c r="M97" i="9" s="1"/>
  <c r="E98" i="9"/>
  <c r="F98" i="9"/>
  <c r="E99" i="9"/>
  <c r="F99" i="9"/>
  <c r="M99" i="9" s="1"/>
  <c r="E100" i="9"/>
  <c r="F100" i="9"/>
  <c r="E101" i="9"/>
  <c r="F101" i="9"/>
  <c r="M101" i="9" s="1"/>
  <c r="E102" i="9"/>
  <c r="F102" i="9"/>
  <c r="M102" i="9" s="1"/>
  <c r="E103" i="9"/>
  <c r="F103" i="9"/>
  <c r="M103" i="9" s="1"/>
  <c r="E104" i="9"/>
  <c r="F104" i="9"/>
  <c r="E105" i="9"/>
  <c r="F105" i="9"/>
  <c r="M105" i="9" s="1"/>
  <c r="E106" i="9"/>
  <c r="F106" i="9"/>
  <c r="M106" i="9" s="1"/>
  <c r="E107" i="9"/>
  <c r="F107" i="9"/>
  <c r="E108" i="9"/>
  <c r="F108" i="9"/>
  <c r="E109" i="9"/>
  <c r="F109" i="9"/>
  <c r="M109" i="9" s="1"/>
  <c r="E110" i="9"/>
  <c r="F110" i="9"/>
  <c r="E111" i="9"/>
  <c r="L111" i="9" s="1"/>
  <c r="F111" i="9"/>
  <c r="M111" i="9" s="1"/>
  <c r="E112" i="9"/>
  <c r="F112" i="9"/>
  <c r="M112" i="9" s="1"/>
  <c r="E113" i="9"/>
  <c r="F113" i="9"/>
  <c r="M113" i="9" s="1"/>
  <c r="E114" i="9"/>
  <c r="F114" i="9"/>
  <c r="M114" i="9" s="1"/>
  <c r="E115" i="9"/>
  <c r="F115" i="9"/>
  <c r="M115" i="9" s="1"/>
  <c r="E116" i="9"/>
  <c r="F116" i="9"/>
  <c r="M116" i="9" s="1"/>
  <c r="E117" i="9"/>
  <c r="F117" i="9"/>
  <c r="M117" i="9" s="1"/>
  <c r="E118" i="9"/>
  <c r="F118" i="9"/>
  <c r="M118" i="9" s="1"/>
  <c r="E119" i="9"/>
  <c r="F119" i="9"/>
  <c r="M119" i="9" s="1"/>
  <c r="E120" i="9"/>
  <c r="L120" i="9" s="1"/>
  <c r="F120" i="9"/>
  <c r="M120" i="9" s="1"/>
  <c r="E121" i="9"/>
  <c r="F121" i="9"/>
  <c r="M121" i="9" s="1"/>
  <c r="E122" i="9"/>
  <c r="F122" i="9"/>
  <c r="M122" i="9" s="1"/>
  <c r="E123" i="9"/>
  <c r="F123" i="9"/>
  <c r="M123" i="9" s="1"/>
  <c r="E124" i="9"/>
  <c r="F124" i="9"/>
  <c r="M124" i="9" s="1"/>
  <c r="E125" i="9"/>
  <c r="F125" i="9"/>
  <c r="M125" i="9" s="1"/>
  <c r="E126" i="9"/>
  <c r="F126" i="9"/>
  <c r="M126" i="9" s="1"/>
  <c r="E127" i="9"/>
  <c r="F127" i="9"/>
  <c r="M127" i="9" s="1"/>
  <c r="E128" i="9"/>
  <c r="F128" i="9"/>
  <c r="M128" i="9" s="1"/>
  <c r="E129" i="9"/>
  <c r="F129" i="9"/>
  <c r="M129" i="9" s="1"/>
  <c r="E130" i="9"/>
  <c r="F130" i="9"/>
  <c r="M130" i="9" s="1"/>
  <c r="E131" i="9"/>
  <c r="L131" i="9" s="1"/>
  <c r="F131" i="9"/>
  <c r="E132" i="9"/>
  <c r="L132" i="9" s="1"/>
  <c r="F132" i="9"/>
  <c r="E133" i="9"/>
  <c r="F133" i="9"/>
  <c r="M133" i="9" s="1"/>
  <c r="E134" i="9"/>
  <c r="F134" i="9"/>
  <c r="M134" i="9" s="1"/>
  <c r="E135" i="9"/>
  <c r="F135" i="9"/>
  <c r="M135" i="9" s="1"/>
  <c r="E136" i="9"/>
  <c r="F136" i="9"/>
  <c r="M136" i="9" s="1"/>
  <c r="E137" i="9"/>
  <c r="F137" i="9"/>
  <c r="M137" i="9" s="1"/>
  <c r="E138" i="9"/>
  <c r="F138" i="9"/>
  <c r="M138" i="9" s="1"/>
  <c r="E139" i="9"/>
  <c r="F139" i="9"/>
  <c r="M139" i="9" s="1"/>
  <c r="E140" i="9"/>
  <c r="L140" i="9" s="1"/>
  <c r="F140" i="9"/>
  <c r="E141" i="9"/>
  <c r="F141" i="9"/>
  <c r="M141" i="9" s="1"/>
  <c r="E142" i="9"/>
  <c r="F142" i="9"/>
  <c r="M142" i="9" s="1"/>
  <c r="E143" i="9"/>
  <c r="F143" i="9"/>
  <c r="E144" i="9"/>
  <c r="L144" i="9" s="1"/>
  <c r="F144" i="9"/>
  <c r="M144" i="9" s="1"/>
  <c r="E145" i="9"/>
  <c r="F145" i="9"/>
  <c r="M145" i="9" s="1"/>
  <c r="E146" i="9"/>
  <c r="F146" i="9"/>
  <c r="M146" i="9" s="1"/>
  <c r="E147" i="9"/>
  <c r="F147" i="9"/>
  <c r="M147" i="9" s="1"/>
  <c r="E148" i="9"/>
  <c r="L148" i="9" s="1"/>
  <c r="F148" i="9"/>
  <c r="E149" i="9"/>
  <c r="F149" i="9"/>
  <c r="M149" i="9" s="1"/>
  <c r="E150" i="9"/>
  <c r="F150" i="9"/>
  <c r="M150" i="9" s="1"/>
  <c r="E151" i="9"/>
  <c r="F151" i="9"/>
  <c r="M151" i="9" s="1"/>
  <c r="E152" i="9"/>
  <c r="F152" i="9"/>
  <c r="E153" i="9"/>
  <c r="F153" i="9"/>
  <c r="M153" i="9" s="1"/>
  <c r="E154" i="9"/>
  <c r="F154" i="9"/>
  <c r="E155" i="9"/>
  <c r="L155" i="9" s="1"/>
  <c r="F155" i="9"/>
  <c r="E156" i="9"/>
  <c r="L156" i="9" s="1"/>
  <c r="F156" i="9"/>
  <c r="E157" i="9"/>
  <c r="F157" i="9"/>
  <c r="M157" i="9" s="1"/>
  <c r="E158" i="9"/>
  <c r="F158" i="9"/>
  <c r="M158" i="9" s="1"/>
  <c r="E159" i="9"/>
  <c r="F159" i="9"/>
  <c r="E160" i="9"/>
  <c r="L160" i="9" s="1"/>
  <c r="F160" i="9"/>
  <c r="E161" i="9"/>
  <c r="F161" i="9"/>
  <c r="M161" i="9" s="1"/>
  <c r="E162" i="9"/>
  <c r="F162" i="9"/>
  <c r="E163" i="9"/>
  <c r="F163" i="9"/>
  <c r="E164" i="9"/>
  <c r="F164" i="9"/>
  <c r="E165" i="9"/>
  <c r="F165" i="9"/>
  <c r="M165" i="9" s="1"/>
  <c r="E166" i="9"/>
  <c r="F166" i="9"/>
  <c r="E167" i="9"/>
  <c r="F167" i="9"/>
  <c r="M167" i="9" s="1"/>
  <c r="E168" i="9"/>
  <c r="F168" i="9"/>
  <c r="E169" i="9"/>
  <c r="F169" i="9"/>
  <c r="M169" i="9" s="1"/>
  <c r="E170" i="9"/>
  <c r="F170" i="9"/>
  <c r="E171" i="9"/>
  <c r="L171" i="9" s="1"/>
  <c r="F171" i="9"/>
  <c r="M171" i="9" s="1"/>
  <c r="E172" i="9"/>
  <c r="F172" i="9"/>
  <c r="E173" i="9"/>
  <c r="F173" i="9"/>
  <c r="M173" i="9" s="1"/>
  <c r="E174" i="9"/>
  <c r="F174" i="9"/>
  <c r="M174" i="9" s="1"/>
  <c r="E175" i="9"/>
  <c r="L175" i="9" s="1"/>
  <c r="F175" i="9"/>
  <c r="M175" i="9" s="1"/>
  <c r="E176" i="9"/>
  <c r="F176" i="9"/>
  <c r="E177" i="9"/>
  <c r="F177" i="9"/>
  <c r="M177" i="9" s="1"/>
  <c r="E178" i="9"/>
  <c r="F178" i="9"/>
  <c r="M178" i="9" s="1"/>
  <c r="E179" i="9"/>
  <c r="L179" i="9" s="1"/>
  <c r="F179" i="9"/>
  <c r="M179" i="9" s="1"/>
  <c r="E180" i="9"/>
  <c r="L180" i="9" s="1"/>
  <c r="F180" i="9"/>
  <c r="E181" i="9"/>
  <c r="F181" i="9"/>
  <c r="M181" i="9" s="1"/>
  <c r="E182" i="9"/>
  <c r="F182" i="9"/>
  <c r="E183" i="9"/>
  <c r="F183" i="9"/>
  <c r="E184" i="9"/>
  <c r="F184" i="9"/>
  <c r="E185" i="9"/>
  <c r="F185" i="9"/>
  <c r="M185" i="9" s="1"/>
  <c r="E186" i="9"/>
  <c r="F186" i="9"/>
  <c r="M186" i="9" s="1"/>
  <c r="E187" i="9"/>
  <c r="F187" i="9"/>
  <c r="M187" i="9" s="1"/>
  <c r="E188" i="9"/>
  <c r="F188" i="9"/>
  <c r="E189" i="9"/>
  <c r="F189" i="9"/>
  <c r="M189" i="9" s="1"/>
  <c r="E190" i="9"/>
  <c r="F190" i="9"/>
  <c r="E191" i="9"/>
  <c r="F191" i="9"/>
  <c r="E192" i="9"/>
  <c r="F192" i="9"/>
  <c r="E193" i="9"/>
  <c r="F193" i="9"/>
  <c r="M193" i="9" s="1"/>
  <c r="E194" i="9"/>
  <c r="F194" i="9"/>
  <c r="M194" i="9" s="1"/>
  <c r="E195" i="9"/>
  <c r="F195" i="9"/>
  <c r="M195" i="9" s="1"/>
  <c r="E196" i="9"/>
  <c r="F196" i="9"/>
  <c r="E197" i="9"/>
  <c r="F197" i="9"/>
  <c r="M197" i="9" s="1"/>
  <c r="E198" i="9"/>
  <c r="F198" i="9"/>
  <c r="E199" i="9"/>
  <c r="F199" i="9"/>
  <c r="M199" i="9" s="1"/>
  <c r="E200" i="9"/>
  <c r="F200" i="9"/>
  <c r="M200" i="9" s="1"/>
  <c r="E201" i="9"/>
  <c r="F201" i="9"/>
  <c r="M201" i="9" s="1"/>
  <c r="E202" i="9"/>
  <c r="F202" i="9"/>
  <c r="M202" i="9" s="1"/>
  <c r="E203" i="9"/>
  <c r="L203" i="9" s="1"/>
  <c r="F203" i="9"/>
  <c r="E204" i="9"/>
  <c r="F204" i="9"/>
  <c r="E205" i="9"/>
  <c r="F205" i="9"/>
  <c r="M205" i="9" s="1"/>
  <c r="E206" i="9"/>
  <c r="L206" i="9" s="1"/>
  <c r="F206" i="9"/>
  <c r="E207" i="9"/>
  <c r="F207" i="9"/>
  <c r="M207" i="9" s="1"/>
  <c r="E208" i="9"/>
  <c r="F208" i="9"/>
  <c r="M208" i="9" s="1"/>
  <c r="E209" i="9"/>
  <c r="F209" i="9"/>
  <c r="M209" i="9" s="1"/>
  <c r="E210" i="9"/>
  <c r="F210" i="9"/>
  <c r="M210" i="9" s="1"/>
  <c r="E211" i="9"/>
  <c r="L211" i="9" s="1"/>
  <c r="F211" i="9"/>
  <c r="M211" i="9" s="1"/>
  <c r="E212" i="9"/>
  <c r="L212" i="9" s="1"/>
  <c r="F212" i="9"/>
  <c r="M212" i="9" s="1"/>
  <c r="E6" i="9"/>
  <c r="F6" i="9"/>
  <c r="M6" i="9" s="1"/>
  <c r="A212" i="9"/>
  <c r="AH212" i="9" s="1"/>
  <c r="A211" i="9"/>
  <c r="AH211" i="9" s="1"/>
  <c r="A210" i="9"/>
  <c r="AH210" i="9" s="1"/>
  <c r="A209" i="9"/>
  <c r="AH209" i="9" s="1"/>
  <c r="A208" i="9"/>
  <c r="AH208" i="9" s="1"/>
  <c r="A207" i="9"/>
  <c r="AH207" i="9" s="1"/>
  <c r="A206" i="9"/>
  <c r="AH206" i="9" s="1"/>
  <c r="A205" i="9"/>
  <c r="AH205" i="9" s="1"/>
  <c r="A204" i="9"/>
  <c r="AH204" i="9" s="1"/>
  <c r="A203" i="9"/>
  <c r="AH203" i="9" s="1"/>
  <c r="A202" i="9"/>
  <c r="AH202" i="9" s="1"/>
  <c r="A201" i="9"/>
  <c r="AH201" i="9" s="1"/>
  <c r="A200" i="9"/>
  <c r="AH200" i="9" s="1"/>
  <c r="A199" i="9"/>
  <c r="AH199" i="9" s="1"/>
  <c r="A198" i="9"/>
  <c r="AH198" i="9" s="1"/>
  <c r="A197" i="9"/>
  <c r="AH197" i="9" s="1"/>
  <c r="A196" i="9"/>
  <c r="AH196" i="9" s="1"/>
  <c r="A195" i="9"/>
  <c r="AH195" i="9" s="1"/>
  <c r="A194" i="9"/>
  <c r="AH194" i="9" s="1"/>
  <c r="A193" i="9"/>
  <c r="AH193" i="9" s="1"/>
  <c r="A192" i="9"/>
  <c r="AH192" i="9" s="1"/>
  <c r="A191" i="9"/>
  <c r="AH191" i="9" s="1"/>
  <c r="A190" i="9"/>
  <c r="A189" i="9"/>
  <c r="AH189" i="9" s="1"/>
  <c r="A188" i="9"/>
  <c r="AH188" i="9" s="1"/>
  <c r="A187" i="9"/>
  <c r="AH187" i="9" s="1"/>
  <c r="A186" i="9"/>
  <c r="AH186" i="9" s="1"/>
  <c r="A185" i="9"/>
  <c r="AH185" i="9" s="1"/>
  <c r="A184" i="9"/>
  <c r="AH184" i="9" s="1"/>
  <c r="A183" i="9"/>
  <c r="AH183" i="9" s="1"/>
  <c r="A182" i="9"/>
  <c r="AH182" i="9" s="1"/>
  <c r="A181" i="9"/>
  <c r="AH181" i="9" s="1"/>
  <c r="A180" i="9"/>
  <c r="AH180" i="9" s="1"/>
  <c r="A179" i="9"/>
  <c r="AH179" i="9" s="1"/>
  <c r="A178" i="9"/>
  <c r="AH178" i="9" s="1"/>
  <c r="A177" i="9"/>
  <c r="AH177" i="9" s="1"/>
  <c r="A176" i="9"/>
  <c r="AH176" i="9" s="1"/>
  <c r="A175" i="9"/>
  <c r="AH175" i="9" s="1"/>
  <c r="A174" i="9"/>
  <c r="AH174" i="9" s="1"/>
  <c r="A173" i="9"/>
  <c r="AH173" i="9" s="1"/>
  <c r="A172" i="9"/>
  <c r="AH172" i="9" s="1"/>
  <c r="A171" i="9"/>
  <c r="AH171" i="9" s="1"/>
  <c r="A170" i="9"/>
  <c r="AH170" i="9" s="1"/>
  <c r="A169" i="9"/>
  <c r="AH169" i="9" s="1"/>
  <c r="A168" i="9"/>
  <c r="AH168" i="9" s="1"/>
  <c r="A167" i="9"/>
  <c r="AH167" i="9" s="1"/>
  <c r="A166" i="9"/>
  <c r="AH166" i="9" s="1"/>
  <c r="A165" i="9"/>
  <c r="AH165" i="9" s="1"/>
  <c r="A164" i="9"/>
  <c r="AH164" i="9" s="1"/>
  <c r="A163" i="9"/>
  <c r="AH163" i="9" s="1"/>
  <c r="A162" i="9"/>
  <c r="AH162" i="9" s="1"/>
  <c r="A161" i="9"/>
  <c r="AH161" i="9" s="1"/>
  <c r="A160" i="9"/>
  <c r="AH160" i="9" s="1"/>
  <c r="A159" i="9"/>
  <c r="AH159" i="9" s="1"/>
  <c r="A158" i="9"/>
  <c r="A157" i="9"/>
  <c r="AH157" i="9" s="1"/>
  <c r="A156" i="9"/>
  <c r="AH156" i="9" s="1"/>
  <c r="A155" i="9"/>
  <c r="AH155" i="9" s="1"/>
  <c r="A154" i="9"/>
  <c r="AH154" i="9" s="1"/>
  <c r="A153" i="9"/>
  <c r="AH153" i="9" s="1"/>
  <c r="A152" i="9"/>
  <c r="AH152" i="9" s="1"/>
  <c r="A151" i="9"/>
  <c r="AH151" i="9" s="1"/>
  <c r="A150" i="9"/>
  <c r="AH150" i="9" s="1"/>
  <c r="A149" i="9"/>
  <c r="AH149" i="9" s="1"/>
  <c r="A148" i="9"/>
  <c r="AH148" i="9" s="1"/>
  <c r="A147" i="9"/>
  <c r="AH147" i="9" s="1"/>
  <c r="A146" i="9"/>
  <c r="AH146" i="9" s="1"/>
  <c r="A145" i="9"/>
  <c r="AH145" i="9" s="1"/>
  <c r="A144" i="9"/>
  <c r="AH144" i="9" s="1"/>
  <c r="A143" i="9"/>
  <c r="AH143" i="9" s="1"/>
  <c r="A142" i="9"/>
  <c r="AH142" i="9" s="1"/>
  <c r="A141" i="9"/>
  <c r="AH141" i="9" s="1"/>
  <c r="A140" i="9"/>
  <c r="AH140" i="9" s="1"/>
  <c r="A139" i="9"/>
  <c r="AH139" i="9" s="1"/>
  <c r="A138" i="9"/>
  <c r="AH138" i="9" s="1"/>
  <c r="A137" i="9"/>
  <c r="AH137" i="9" s="1"/>
  <c r="A136" i="9"/>
  <c r="AH136" i="9" s="1"/>
  <c r="A135" i="9"/>
  <c r="AH135" i="9" s="1"/>
  <c r="A134" i="9"/>
  <c r="AH134" i="9" s="1"/>
  <c r="A133" i="9"/>
  <c r="AH133" i="9" s="1"/>
  <c r="A132" i="9"/>
  <c r="AH132" i="9" s="1"/>
  <c r="A131" i="9"/>
  <c r="AH131" i="9" s="1"/>
  <c r="A130" i="9"/>
  <c r="AH130" i="9" s="1"/>
  <c r="A129" i="9"/>
  <c r="AH129" i="9" s="1"/>
  <c r="A128" i="9"/>
  <c r="AH128" i="9" s="1"/>
  <c r="A127" i="9"/>
  <c r="AH127" i="9" s="1"/>
  <c r="A126" i="9"/>
  <c r="A125" i="9"/>
  <c r="AH125" i="9" s="1"/>
  <c r="A124" i="9"/>
  <c r="AH124" i="9" s="1"/>
  <c r="A123" i="9"/>
  <c r="AH123" i="9" s="1"/>
  <c r="A122" i="9"/>
  <c r="AH122" i="9" s="1"/>
  <c r="A121" i="9"/>
  <c r="AH121" i="9" s="1"/>
  <c r="A120" i="9"/>
  <c r="AH120" i="9" s="1"/>
  <c r="A119" i="9"/>
  <c r="AH119" i="9" s="1"/>
  <c r="A118" i="9"/>
  <c r="AH118" i="9" s="1"/>
  <c r="A117" i="9"/>
  <c r="AH117" i="9" s="1"/>
  <c r="A116" i="9"/>
  <c r="AH116" i="9" s="1"/>
  <c r="A115" i="9"/>
  <c r="AH115" i="9" s="1"/>
  <c r="A114" i="9"/>
  <c r="AH114" i="9" s="1"/>
  <c r="A113" i="9"/>
  <c r="AH113" i="9" s="1"/>
  <c r="A112" i="9"/>
  <c r="AH112" i="9" s="1"/>
  <c r="A111" i="9"/>
  <c r="AH111" i="9" s="1"/>
  <c r="A110" i="9"/>
  <c r="AH110" i="9" s="1"/>
  <c r="A109" i="9"/>
  <c r="AH109" i="9" s="1"/>
  <c r="A108" i="9"/>
  <c r="AH108" i="9" s="1"/>
  <c r="A107" i="9"/>
  <c r="AH107" i="9" s="1"/>
  <c r="A106" i="9"/>
  <c r="AH106" i="9" s="1"/>
  <c r="A105" i="9"/>
  <c r="AH105" i="9" s="1"/>
  <c r="A104" i="9"/>
  <c r="AH104" i="9" s="1"/>
  <c r="A103" i="9"/>
  <c r="AH103" i="9" s="1"/>
  <c r="A102" i="9"/>
  <c r="AH102" i="9" s="1"/>
  <c r="A101" i="9"/>
  <c r="AH101" i="9" s="1"/>
  <c r="A100" i="9"/>
  <c r="AH100" i="9" s="1"/>
  <c r="A99" i="9"/>
  <c r="AH99" i="9" s="1"/>
  <c r="A98" i="9"/>
  <c r="AH98" i="9" s="1"/>
  <c r="A97" i="9"/>
  <c r="AH97" i="9" s="1"/>
  <c r="A96" i="9"/>
  <c r="AH96" i="9" s="1"/>
  <c r="A95" i="9"/>
  <c r="AH95" i="9" s="1"/>
  <c r="A94" i="9"/>
  <c r="A93" i="9"/>
  <c r="AH93" i="9" s="1"/>
  <c r="A92" i="9"/>
  <c r="AH92" i="9" s="1"/>
  <c r="A91" i="9"/>
  <c r="AH91" i="9" s="1"/>
  <c r="A90" i="9"/>
  <c r="AH90" i="9" s="1"/>
  <c r="A89" i="9"/>
  <c r="AH89" i="9" s="1"/>
  <c r="A88" i="9"/>
  <c r="AH88" i="9" s="1"/>
  <c r="A87" i="9"/>
  <c r="AH87" i="9" s="1"/>
  <c r="A86" i="9"/>
  <c r="AH86" i="9" s="1"/>
  <c r="A85" i="9"/>
  <c r="AH85" i="9" s="1"/>
  <c r="A84" i="9"/>
  <c r="AH84" i="9" s="1"/>
  <c r="A83" i="9"/>
  <c r="AH83" i="9" s="1"/>
  <c r="A82" i="9"/>
  <c r="AH82" i="9" s="1"/>
  <c r="A81" i="9"/>
  <c r="AH81" i="9" s="1"/>
  <c r="A80" i="9"/>
  <c r="AH80" i="9" s="1"/>
  <c r="A79" i="9"/>
  <c r="AH79" i="9" s="1"/>
  <c r="A78" i="9"/>
  <c r="AH78" i="9" s="1"/>
  <c r="A77" i="9"/>
  <c r="AH77" i="9" s="1"/>
  <c r="A76" i="9"/>
  <c r="AH76" i="9" s="1"/>
  <c r="A75" i="9"/>
  <c r="AH75" i="9" s="1"/>
  <c r="A74" i="9"/>
  <c r="AH74" i="9" s="1"/>
  <c r="A73" i="9"/>
  <c r="AH73" i="9" s="1"/>
  <c r="A72" i="9"/>
  <c r="AH72" i="9" s="1"/>
  <c r="A71" i="9"/>
  <c r="AH71" i="9" s="1"/>
  <c r="A70" i="9"/>
  <c r="AH70" i="9" s="1"/>
  <c r="A69" i="9"/>
  <c r="AH69" i="9" s="1"/>
  <c r="A68" i="9"/>
  <c r="AH68" i="9" s="1"/>
  <c r="A67" i="9"/>
  <c r="AH67" i="9" s="1"/>
  <c r="A66" i="9"/>
  <c r="AH66" i="9" s="1"/>
  <c r="A65" i="9"/>
  <c r="AH65" i="9" s="1"/>
  <c r="A64" i="9"/>
  <c r="AH64" i="9" s="1"/>
  <c r="A63" i="9"/>
  <c r="AH63" i="9" s="1"/>
  <c r="A62" i="9"/>
  <c r="A61" i="9"/>
  <c r="AH61" i="9" s="1"/>
  <c r="A60" i="9"/>
  <c r="AH60" i="9" s="1"/>
  <c r="A59" i="9"/>
  <c r="AH59" i="9" s="1"/>
  <c r="A58" i="9"/>
  <c r="AH58" i="9" s="1"/>
  <c r="A57" i="9"/>
  <c r="AH57" i="9" s="1"/>
  <c r="A56" i="9"/>
  <c r="AH56" i="9" s="1"/>
  <c r="A55" i="9"/>
  <c r="AH55" i="9" s="1"/>
  <c r="A54" i="9"/>
  <c r="AH54" i="9" s="1"/>
  <c r="A53" i="9"/>
  <c r="AH53" i="9" s="1"/>
  <c r="A52" i="9"/>
  <c r="AH52" i="9" s="1"/>
  <c r="A51" i="9"/>
  <c r="AH51" i="9" s="1"/>
  <c r="A50" i="9"/>
  <c r="AH50" i="9" s="1"/>
  <c r="A49" i="9"/>
  <c r="AH49" i="9" s="1"/>
  <c r="A48" i="9"/>
  <c r="AH48" i="9" s="1"/>
  <c r="A47" i="9"/>
  <c r="AH47" i="9" s="1"/>
  <c r="A46" i="9"/>
  <c r="AH46" i="9" s="1"/>
  <c r="A45" i="9"/>
  <c r="AH45" i="9" s="1"/>
  <c r="A44" i="9"/>
  <c r="AH44" i="9" s="1"/>
  <c r="A43" i="9"/>
  <c r="AH43" i="9" s="1"/>
  <c r="A42" i="9"/>
  <c r="AH42" i="9" s="1"/>
  <c r="A41" i="9"/>
  <c r="AH41" i="9" s="1"/>
  <c r="A40" i="9"/>
  <c r="AH40" i="9" s="1"/>
  <c r="A39" i="9"/>
  <c r="AH39" i="9" s="1"/>
  <c r="A38" i="9"/>
  <c r="AH38" i="9" s="1"/>
  <c r="A37" i="9"/>
  <c r="AH37" i="9" s="1"/>
  <c r="A36" i="9"/>
  <c r="AH36" i="9" s="1"/>
  <c r="A35" i="9"/>
  <c r="AH35" i="9" s="1"/>
  <c r="A34" i="9"/>
  <c r="AH34" i="9" s="1"/>
  <c r="A33" i="9"/>
  <c r="AH33" i="9" s="1"/>
  <c r="A32" i="9"/>
  <c r="AH32" i="9" s="1"/>
  <c r="A31" i="9"/>
  <c r="AH31" i="9" s="1"/>
  <c r="A30" i="9"/>
  <c r="A29" i="9"/>
  <c r="AH29" i="9" s="1"/>
  <c r="A28" i="9"/>
  <c r="AH28" i="9" s="1"/>
  <c r="A27" i="9"/>
  <c r="AH27" i="9" s="1"/>
  <c r="A26" i="9"/>
  <c r="AH26" i="9" s="1"/>
  <c r="A25" i="9"/>
  <c r="AH25" i="9" s="1"/>
  <c r="A24" i="9"/>
  <c r="AH24" i="9" s="1"/>
  <c r="A23" i="9"/>
  <c r="AH23" i="9" s="1"/>
  <c r="A22" i="9"/>
  <c r="AH22" i="9" s="1"/>
  <c r="A21" i="9"/>
  <c r="AH21" i="9" s="1"/>
  <c r="A20" i="9"/>
  <c r="AH20" i="9" s="1"/>
  <c r="A19" i="9"/>
  <c r="AH19" i="9" s="1"/>
  <c r="A18" i="9"/>
  <c r="AH18" i="9" s="1"/>
  <c r="A17" i="9"/>
  <c r="AH17" i="9" s="1"/>
  <c r="A16" i="9"/>
  <c r="AH16" i="9" s="1"/>
  <c r="A15" i="9"/>
  <c r="AH15" i="9" s="1"/>
  <c r="A14" i="9"/>
  <c r="AH14" i="9" s="1"/>
  <c r="A13" i="9"/>
  <c r="AH13" i="9" s="1"/>
  <c r="A12" i="9"/>
  <c r="AH12" i="9" s="1"/>
  <c r="A11" i="9"/>
  <c r="AH11" i="9" s="1"/>
  <c r="A10" i="9"/>
  <c r="AH10" i="9" s="1"/>
  <c r="A9" i="9"/>
  <c r="AH9" i="9" s="1"/>
  <c r="A8" i="9"/>
  <c r="AH8" i="9" s="1"/>
  <c r="A7" i="9"/>
  <c r="AH7" i="9" s="1"/>
  <c r="A6" i="9"/>
  <c r="AH6" i="9" s="1"/>
  <c r="BM4" i="6"/>
  <c r="BM5" i="6"/>
  <c r="BM6" i="6"/>
  <c r="BM7" i="6"/>
  <c r="BM8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M65" i="6"/>
  <c r="BM66" i="6"/>
  <c r="BM67" i="6"/>
  <c r="BM68" i="6"/>
  <c r="BM69" i="6"/>
  <c r="BM70" i="6"/>
  <c r="BM71" i="6"/>
  <c r="BM72" i="6"/>
  <c r="BM73" i="6"/>
  <c r="BM74" i="6"/>
  <c r="BM75" i="6"/>
  <c r="BM76" i="6"/>
  <c r="BM77" i="6"/>
  <c r="BM78" i="6"/>
  <c r="BM79" i="6"/>
  <c r="BM80" i="6"/>
  <c r="BM81" i="6"/>
  <c r="BM82" i="6"/>
  <c r="BM83" i="6"/>
  <c r="BM84" i="6"/>
  <c r="BM85" i="6"/>
  <c r="BM86" i="6"/>
  <c r="BM87" i="6"/>
  <c r="BM88" i="6"/>
  <c r="BM89" i="6"/>
  <c r="BM90" i="6"/>
  <c r="BM91" i="6"/>
  <c r="BM92" i="6"/>
  <c r="BM93" i="6"/>
  <c r="BM94" i="6"/>
  <c r="BM95" i="6"/>
  <c r="BM96" i="6"/>
  <c r="BM97" i="6"/>
  <c r="BM98" i="6"/>
  <c r="BM99" i="6"/>
  <c r="BM100" i="6"/>
  <c r="BM101" i="6"/>
  <c r="BM102" i="6"/>
  <c r="BM103" i="6"/>
  <c r="BM104" i="6"/>
  <c r="BM105" i="6"/>
  <c r="BM106" i="6"/>
  <c r="BM107" i="6"/>
  <c r="BM108" i="6"/>
  <c r="BM109" i="6"/>
  <c r="BM110" i="6"/>
  <c r="BM111" i="6"/>
  <c r="BM112" i="6"/>
  <c r="BM113" i="6"/>
  <c r="BM114" i="6"/>
  <c r="BM115" i="6"/>
  <c r="BM116" i="6"/>
  <c r="BM117" i="6"/>
  <c r="BM118" i="6"/>
  <c r="BM119" i="6"/>
  <c r="BM120" i="6"/>
  <c r="BM121" i="6"/>
  <c r="BM122" i="6"/>
  <c r="BM123" i="6"/>
  <c r="BM124" i="6"/>
  <c r="BM125" i="6"/>
  <c r="BM126" i="6"/>
  <c r="BM127" i="6"/>
  <c r="BM128" i="6"/>
  <c r="BM129" i="6"/>
  <c r="BM130" i="6"/>
  <c r="BM131" i="6"/>
  <c r="BM132" i="6"/>
  <c r="BM133" i="6"/>
  <c r="BM134" i="6"/>
  <c r="BM135" i="6"/>
  <c r="BM136" i="6"/>
  <c r="BM137" i="6"/>
  <c r="BM138" i="6"/>
  <c r="BM139" i="6"/>
  <c r="BM140" i="6"/>
  <c r="BM141" i="6"/>
  <c r="BM142" i="6"/>
  <c r="BM143" i="6"/>
  <c r="BM144" i="6"/>
  <c r="BM145" i="6"/>
  <c r="BM146" i="6"/>
  <c r="BM147" i="6"/>
  <c r="BM148" i="6"/>
  <c r="BM149" i="6"/>
  <c r="BM150" i="6"/>
  <c r="BM151" i="6"/>
  <c r="BM152" i="6"/>
  <c r="BM153" i="6"/>
  <c r="BM154" i="6"/>
  <c r="BM155" i="6"/>
  <c r="BM156" i="6"/>
  <c r="BM157" i="6"/>
  <c r="BM158" i="6"/>
  <c r="BM159" i="6"/>
  <c r="BM160" i="6"/>
  <c r="BM161" i="6"/>
  <c r="BM162" i="6"/>
  <c r="BM163" i="6"/>
  <c r="BM164" i="6"/>
  <c r="BM165" i="6"/>
  <c r="BM166" i="6"/>
  <c r="BM167" i="6"/>
  <c r="BM168" i="6"/>
  <c r="BM169" i="6"/>
  <c r="BM170" i="6"/>
  <c r="BM171" i="6"/>
  <c r="BM172" i="6"/>
  <c r="BM173" i="6"/>
  <c r="BM174" i="6"/>
  <c r="BM175" i="6"/>
  <c r="BM176" i="6"/>
  <c r="BM177" i="6"/>
  <c r="BM178" i="6"/>
  <c r="BM179" i="6"/>
  <c r="BM180" i="6"/>
  <c r="BM181" i="6"/>
  <c r="BM182" i="6"/>
  <c r="BM183" i="6"/>
  <c r="BM184" i="6"/>
  <c r="BM185" i="6"/>
  <c r="BM186" i="6"/>
  <c r="BM187" i="6"/>
  <c r="BM188" i="6"/>
  <c r="BM189" i="6"/>
  <c r="BM190" i="6"/>
  <c r="BM191" i="6"/>
  <c r="BM192" i="6"/>
  <c r="BM193" i="6"/>
  <c r="BM194" i="6"/>
  <c r="BM195" i="6"/>
  <c r="BM196" i="6"/>
  <c r="BM197" i="6"/>
  <c r="BM198" i="6"/>
  <c r="BM199" i="6"/>
  <c r="BM200" i="6"/>
  <c r="BM201" i="6"/>
  <c r="BM202" i="6"/>
  <c r="BM203" i="6"/>
  <c r="BM204" i="6"/>
  <c r="BM205" i="6"/>
  <c r="BM206" i="6"/>
  <c r="BM207" i="6"/>
  <c r="BM208" i="6"/>
  <c r="BM209" i="6"/>
  <c r="BM3" i="6"/>
  <c r="BL209" i="6"/>
  <c r="BK209" i="6"/>
  <c r="BJ209" i="6"/>
  <c r="BI209" i="6"/>
  <c r="BH209" i="6"/>
  <c r="BG209" i="6"/>
  <c r="BF209" i="6"/>
  <c r="BE209" i="6"/>
  <c r="BD209" i="6"/>
  <c r="BC209" i="6"/>
  <c r="BB209" i="6"/>
  <c r="BA209" i="6"/>
  <c r="AZ209" i="6"/>
  <c r="AY209" i="6"/>
  <c r="AX209" i="6"/>
  <c r="AW209" i="6"/>
  <c r="AV209" i="6"/>
  <c r="AU209" i="6"/>
  <c r="AT209" i="6"/>
  <c r="BL208" i="6"/>
  <c r="BK208" i="6"/>
  <c r="BJ208" i="6"/>
  <c r="BI208" i="6"/>
  <c r="BH208" i="6"/>
  <c r="BG208" i="6"/>
  <c r="BF208" i="6"/>
  <c r="BE208" i="6"/>
  <c r="BD208" i="6"/>
  <c r="BC208" i="6"/>
  <c r="BB208" i="6"/>
  <c r="BA208" i="6"/>
  <c r="AZ208" i="6"/>
  <c r="AY208" i="6"/>
  <c r="AX208" i="6"/>
  <c r="AW208" i="6"/>
  <c r="AV208" i="6"/>
  <c r="AU208" i="6"/>
  <c r="AT208" i="6"/>
  <c r="BL207" i="6"/>
  <c r="BK207" i="6"/>
  <c r="BJ207" i="6"/>
  <c r="BI207" i="6"/>
  <c r="BH207" i="6"/>
  <c r="BG207" i="6"/>
  <c r="BF207" i="6"/>
  <c r="BE207" i="6"/>
  <c r="BD207" i="6"/>
  <c r="BC207" i="6"/>
  <c r="BB207" i="6"/>
  <c r="BA207" i="6"/>
  <c r="AZ207" i="6"/>
  <c r="AY207" i="6"/>
  <c r="AX207" i="6"/>
  <c r="AW207" i="6"/>
  <c r="AV207" i="6"/>
  <c r="AU207" i="6"/>
  <c r="AT207" i="6"/>
  <c r="BL206" i="6"/>
  <c r="BK206" i="6"/>
  <c r="BJ206" i="6"/>
  <c r="BI206" i="6"/>
  <c r="BH206" i="6"/>
  <c r="BG206" i="6"/>
  <c r="BF206" i="6"/>
  <c r="BE206" i="6"/>
  <c r="BD206" i="6"/>
  <c r="BC206" i="6"/>
  <c r="BB206" i="6"/>
  <c r="BA206" i="6"/>
  <c r="AZ206" i="6"/>
  <c r="AY206" i="6"/>
  <c r="AX206" i="6"/>
  <c r="AW206" i="6"/>
  <c r="AV206" i="6"/>
  <c r="AU206" i="6"/>
  <c r="AT206" i="6"/>
  <c r="BL205" i="6"/>
  <c r="BK205" i="6"/>
  <c r="BJ205" i="6"/>
  <c r="BI205" i="6"/>
  <c r="BH205" i="6"/>
  <c r="BG205" i="6"/>
  <c r="BF205" i="6"/>
  <c r="BE205" i="6"/>
  <c r="BD205" i="6"/>
  <c r="BC205" i="6"/>
  <c r="BB205" i="6"/>
  <c r="BA205" i="6"/>
  <c r="AZ205" i="6"/>
  <c r="AY205" i="6"/>
  <c r="AX205" i="6"/>
  <c r="AW205" i="6"/>
  <c r="AV205" i="6"/>
  <c r="AU205" i="6"/>
  <c r="AT205" i="6"/>
  <c r="BL204" i="6"/>
  <c r="BK204" i="6"/>
  <c r="BJ204" i="6"/>
  <c r="BI204" i="6"/>
  <c r="BH204" i="6"/>
  <c r="BG204" i="6"/>
  <c r="BF204" i="6"/>
  <c r="BE204" i="6"/>
  <c r="BD204" i="6"/>
  <c r="BC204" i="6"/>
  <c r="BB204" i="6"/>
  <c r="BA204" i="6"/>
  <c r="AZ204" i="6"/>
  <c r="AY204" i="6"/>
  <c r="AX204" i="6"/>
  <c r="AW204" i="6"/>
  <c r="AV204" i="6"/>
  <c r="AU204" i="6"/>
  <c r="AT204" i="6"/>
  <c r="BL203" i="6"/>
  <c r="BK203" i="6"/>
  <c r="BJ203" i="6"/>
  <c r="BI203" i="6"/>
  <c r="BH203" i="6"/>
  <c r="BG203" i="6"/>
  <c r="BF203" i="6"/>
  <c r="BE203" i="6"/>
  <c r="BD203" i="6"/>
  <c r="BC203" i="6"/>
  <c r="BB203" i="6"/>
  <c r="BA203" i="6"/>
  <c r="AZ203" i="6"/>
  <c r="AY203" i="6"/>
  <c r="AX203" i="6"/>
  <c r="AW203" i="6"/>
  <c r="AV203" i="6"/>
  <c r="AU203" i="6"/>
  <c r="AT203" i="6"/>
  <c r="BL202" i="6"/>
  <c r="BK202" i="6"/>
  <c r="BJ202" i="6"/>
  <c r="BI202" i="6"/>
  <c r="BH202" i="6"/>
  <c r="BG202" i="6"/>
  <c r="BF202" i="6"/>
  <c r="BE202" i="6"/>
  <c r="BD202" i="6"/>
  <c r="BC202" i="6"/>
  <c r="BB202" i="6"/>
  <c r="BA202" i="6"/>
  <c r="AZ202" i="6"/>
  <c r="AY202" i="6"/>
  <c r="AX202" i="6"/>
  <c r="AW202" i="6"/>
  <c r="AV202" i="6"/>
  <c r="AU202" i="6"/>
  <c r="AT202" i="6"/>
  <c r="BL201" i="6"/>
  <c r="BK201" i="6"/>
  <c r="BJ201" i="6"/>
  <c r="BI201" i="6"/>
  <c r="BH201" i="6"/>
  <c r="BG201" i="6"/>
  <c r="BF201" i="6"/>
  <c r="BE201" i="6"/>
  <c r="BD201" i="6"/>
  <c r="BC201" i="6"/>
  <c r="BB201" i="6"/>
  <c r="BA201" i="6"/>
  <c r="AZ201" i="6"/>
  <c r="AY201" i="6"/>
  <c r="AX201" i="6"/>
  <c r="AW201" i="6"/>
  <c r="AV201" i="6"/>
  <c r="AU201" i="6"/>
  <c r="AT201" i="6"/>
  <c r="BL200" i="6"/>
  <c r="BK200" i="6"/>
  <c r="BJ200" i="6"/>
  <c r="BI200" i="6"/>
  <c r="BH200" i="6"/>
  <c r="BG200" i="6"/>
  <c r="BF200" i="6"/>
  <c r="BE200" i="6"/>
  <c r="BD200" i="6"/>
  <c r="BC200" i="6"/>
  <c r="BB200" i="6"/>
  <c r="BA200" i="6"/>
  <c r="AZ200" i="6"/>
  <c r="AY200" i="6"/>
  <c r="AX200" i="6"/>
  <c r="AW200" i="6"/>
  <c r="AV200" i="6"/>
  <c r="AU200" i="6"/>
  <c r="AT200" i="6"/>
  <c r="BL199" i="6"/>
  <c r="BK199" i="6"/>
  <c r="BJ199" i="6"/>
  <c r="BI199" i="6"/>
  <c r="BH199" i="6"/>
  <c r="BG199" i="6"/>
  <c r="BF199" i="6"/>
  <c r="BE199" i="6"/>
  <c r="BD199" i="6"/>
  <c r="BC199" i="6"/>
  <c r="BB199" i="6"/>
  <c r="BA199" i="6"/>
  <c r="AZ199" i="6"/>
  <c r="AY199" i="6"/>
  <c r="AX199" i="6"/>
  <c r="AW199" i="6"/>
  <c r="AV199" i="6"/>
  <c r="AU199" i="6"/>
  <c r="AT199" i="6"/>
  <c r="BL198" i="6"/>
  <c r="BK198" i="6"/>
  <c r="BJ198" i="6"/>
  <c r="BI198" i="6"/>
  <c r="BH198" i="6"/>
  <c r="BG198" i="6"/>
  <c r="BF198" i="6"/>
  <c r="BE198" i="6"/>
  <c r="BD198" i="6"/>
  <c r="BC198" i="6"/>
  <c r="BB198" i="6"/>
  <c r="BA198" i="6"/>
  <c r="AZ198" i="6"/>
  <c r="AY198" i="6"/>
  <c r="AX198" i="6"/>
  <c r="AW198" i="6"/>
  <c r="AV198" i="6"/>
  <c r="AU198" i="6"/>
  <c r="AT198" i="6"/>
  <c r="BL197" i="6"/>
  <c r="BK197" i="6"/>
  <c r="BJ197" i="6"/>
  <c r="BI197" i="6"/>
  <c r="BH197" i="6"/>
  <c r="BG197" i="6"/>
  <c r="BF197" i="6"/>
  <c r="BE197" i="6"/>
  <c r="BD197" i="6"/>
  <c r="BC197" i="6"/>
  <c r="BB197" i="6"/>
  <c r="BA197" i="6"/>
  <c r="AZ197" i="6"/>
  <c r="AY197" i="6"/>
  <c r="AX197" i="6"/>
  <c r="AW197" i="6"/>
  <c r="AV197" i="6"/>
  <c r="AU197" i="6"/>
  <c r="AT197" i="6"/>
  <c r="BL196" i="6"/>
  <c r="BK196" i="6"/>
  <c r="BJ196" i="6"/>
  <c r="BI196" i="6"/>
  <c r="BH196" i="6"/>
  <c r="BG196" i="6"/>
  <c r="BF196" i="6"/>
  <c r="BE196" i="6"/>
  <c r="BD196" i="6"/>
  <c r="BC196" i="6"/>
  <c r="BB196" i="6"/>
  <c r="BA196" i="6"/>
  <c r="AZ196" i="6"/>
  <c r="AY196" i="6"/>
  <c r="AX196" i="6"/>
  <c r="AW196" i="6"/>
  <c r="AV196" i="6"/>
  <c r="AU196" i="6"/>
  <c r="AT196" i="6"/>
  <c r="BL195" i="6"/>
  <c r="BK195" i="6"/>
  <c r="BJ195" i="6"/>
  <c r="BI195" i="6"/>
  <c r="BH195" i="6"/>
  <c r="BG195" i="6"/>
  <c r="BF195" i="6"/>
  <c r="BE195" i="6"/>
  <c r="BD195" i="6"/>
  <c r="BC195" i="6"/>
  <c r="BB195" i="6"/>
  <c r="BA195" i="6"/>
  <c r="AZ195" i="6"/>
  <c r="AY195" i="6"/>
  <c r="AX195" i="6"/>
  <c r="AW195" i="6"/>
  <c r="AV195" i="6"/>
  <c r="AU195" i="6"/>
  <c r="AT195" i="6"/>
  <c r="BL194" i="6"/>
  <c r="BK194" i="6"/>
  <c r="BJ194" i="6"/>
  <c r="BI194" i="6"/>
  <c r="BH194" i="6"/>
  <c r="BG194" i="6"/>
  <c r="BF194" i="6"/>
  <c r="BE194" i="6"/>
  <c r="BD194" i="6"/>
  <c r="BC194" i="6"/>
  <c r="BB194" i="6"/>
  <c r="BA194" i="6"/>
  <c r="AZ194" i="6"/>
  <c r="AY194" i="6"/>
  <c r="AX194" i="6"/>
  <c r="AW194" i="6"/>
  <c r="AV194" i="6"/>
  <c r="AU194" i="6"/>
  <c r="AT194" i="6"/>
  <c r="BL193" i="6"/>
  <c r="BK193" i="6"/>
  <c r="BJ193" i="6"/>
  <c r="BI193" i="6"/>
  <c r="BH193" i="6"/>
  <c r="BG193" i="6"/>
  <c r="BF193" i="6"/>
  <c r="BE193" i="6"/>
  <c r="BD193" i="6"/>
  <c r="BC193" i="6"/>
  <c r="BB193" i="6"/>
  <c r="BA193" i="6"/>
  <c r="AZ193" i="6"/>
  <c r="AY193" i="6"/>
  <c r="AX193" i="6"/>
  <c r="AW193" i="6"/>
  <c r="AV193" i="6"/>
  <c r="AU193" i="6"/>
  <c r="AT193" i="6"/>
  <c r="BL192" i="6"/>
  <c r="BK192" i="6"/>
  <c r="BJ192" i="6"/>
  <c r="BI192" i="6"/>
  <c r="BH192" i="6"/>
  <c r="BG192" i="6"/>
  <c r="BF192" i="6"/>
  <c r="BE192" i="6"/>
  <c r="BD192" i="6"/>
  <c r="BC192" i="6"/>
  <c r="BB192" i="6"/>
  <c r="BA192" i="6"/>
  <c r="AZ192" i="6"/>
  <c r="AY192" i="6"/>
  <c r="AX192" i="6"/>
  <c r="AW192" i="6"/>
  <c r="AV192" i="6"/>
  <c r="AU192" i="6"/>
  <c r="AT192" i="6"/>
  <c r="BL191" i="6"/>
  <c r="BK191" i="6"/>
  <c r="BJ191" i="6"/>
  <c r="BI191" i="6"/>
  <c r="BH191" i="6"/>
  <c r="BG191" i="6"/>
  <c r="BF191" i="6"/>
  <c r="BE191" i="6"/>
  <c r="BD191" i="6"/>
  <c r="BC191" i="6"/>
  <c r="BB191" i="6"/>
  <c r="BA191" i="6"/>
  <c r="AZ191" i="6"/>
  <c r="AY191" i="6"/>
  <c r="AX191" i="6"/>
  <c r="AW191" i="6"/>
  <c r="AV191" i="6"/>
  <c r="AU191" i="6"/>
  <c r="AT191" i="6"/>
  <c r="BL190" i="6"/>
  <c r="BK190" i="6"/>
  <c r="BJ190" i="6"/>
  <c r="BI190" i="6"/>
  <c r="BH190" i="6"/>
  <c r="BG190" i="6"/>
  <c r="BF190" i="6"/>
  <c r="BE190" i="6"/>
  <c r="BD190" i="6"/>
  <c r="BC190" i="6"/>
  <c r="BB190" i="6"/>
  <c r="BA190" i="6"/>
  <c r="AZ190" i="6"/>
  <c r="AY190" i="6"/>
  <c r="AX190" i="6"/>
  <c r="AW190" i="6"/>
  <c r="AV190" i="6"/>
  <c r="AU190" i="6"/>
  <c r="AT190" i="6"/>
  <c r="BL189" i="6"/>
  <c r="BK189" i="6"/>
  <c r="BJ189" i="6"/>
  <c r="BI189" i="6"/>
  <c r="BH189" i="6"/>
  <c r="BG189" i="6"/>
  <c r="BF189" i="6"/>
  <c r="BE189" i="6"/>
  <c r="BD189" i="6"/>
  <c r="BC189" i="6"/>
  <c r="BB189" i="6"/>
  <c r="BA189" i="6"/>
  <c r="AZ189" i="6"/>
  <c r="AY189" i="6"/>
  <c r="AX189" i="6"/>
  <c r="AW189" i="6"/>
  <c r="AV189" i="6"/>
  <c r="AU189" i="6"/>
  <c r="AT189" i="6"/>
  <c r="BL188" i="6"/>
  <c r="BK188" i="6"/>
  <c r="BJ188" i="6"/>
  <c r="BI188" i="6"/>
  <c r="BH188" i="6"/>
  <c r="BG188" i="6"/>
  <c r="BF188" i="6"/>
  <c r="BE188" i="6"/>
  <c r="BD188" i="6"/>
  <c r="BC188" i="6"/>
  <c r="BB188" i="6"/>
  <c r="BA188" i="6"/>
  <c r="AZ188" i="6"/>
  <c r="AY188" i="6"/>
  <c r="AX188" i="6"/>
  <c r="AW188" i="6"/>
  <c r="AV188" i="6"/>
  <c r="AU188" i="6"/>
  <c r="AT188" i="6"/>
  <c r="BL187" i="6"/>
  <c r="BK187" i="6"/>
  <c r="BJ187" i="6"/>
  <c r="BI187" i="6"/>
  <c r="BH187" i="6"/>
  <c r="BG187" i="6"/>
  <c r="BF187" i="6"/>
  <c r="BE187" i="6"/>
  <c r="BD187" i="6"/>
  <c r="BC187" i="6"/>
  <c r="BB187" i="6"/>
  <c r="BA187" i="6"/>
  <c r="AZ187" i="6"/>
  <c r="AY187" i="6"/>
  <c r="AX187" i="6"/>
  <c r="AW187" i="6"/>
  <c r="AV187" i="6"/>
  <c r="AU187" i="6"/>
  <c r="AT187" i="6"/>
  <c r="BL186" i="6"/>
  <c r="BK186" i="6"/>
  <c r="BJ186" i="6"/>
  <c r="BI186" i="6"/>
  <c r="BH186" i="6"/>
  <c r="BG186" i="6"/>
  <c r="BF186" i="6"/>
  <c r="BE186" i="6"/>
  <c r="BD186" i="6"/>
  <c r="BC186" i="6"/>
  <c r="BB186" i="6"/>
  <c r="BA186" i="6"/>
  <c r="AZ186" i="6"/>
  <c r="AY186" i="6"/>
  <c r="AX186" i="6"/>
  <c r="AW186" i="6"/>
  <c r="AV186" i="6"/>
  <c r="AU186" i="6"/>
  <c r="AT186" i="6"/>
  <c r="BL185" i="6"/>
  <c r="BK185" i="6"/>
  <c r="BJ185" i="6"/>
  <c r="BI185" i="6"/>
  <c r="BH185" i="6"/>
  <c r="BG185" i="6"/>
  <c r="BF185" i="6"/>
  <c r="BE185" i="6"/>
  <c r="BD185" i="6"/>
  <c r="BC185" i="6"/>
  <c r="BB185" i="6"/>
  <c r="BA185" i="6"/>
  <c r="AZ185" i="6"/>
  <c r="AY185" i="6"/>
  <c r="AX185" i="6"/>
  <c r="AW185" i="6"/>
  <c r="AV185" i="6"/>
  <c r="AU185" i="6"/>
  <c r="AT185" i="6"/>
  <c r="BL184" i="6"/>
  <c r="BK184" i="6"/>
  <c r="BJ184" i="6"/>
  <c r="BI184" i="6"/>
  <c r="BH184" i="6"/>
  <c r="BG184" i="6"/>
  <c r="BF184" i="6"/>
  <c r="BE184" i="6"/>
  <c r="BD184" i="6"/>
  <c r="BC184" i="6"/>
  <c r="BB184" i="6"/>
  <c r="BA184" i="6"/>
  <c r="AZ184" i="6"/>
  <c r="AY184" i="6"/>
  <c r="AX184" i="6"/>
  <c r="AW184" i="6"/>
  <c r="AV184" i="6"/>
  <c r="AU184" i="6"/>
  <c r="AT184" i="6"/>
  <c r="BL183" i="6"/>
  <c r="BK183" i="6"/>
  <c r="BJ183" i="6"/>
  <c r="BI183" i="6"/>
  <c r="BH183" i="6"/>
  <c r="BG183" i="6"/>
  <c r="BF183" i="6"/>
  <c r="BE183" i="6"/>
  <c r="BD183" i="6"/>
  <c r="BC183" i="6"/>
  <c r="BB183" i="6"/>
  <c r="BA183" i="6"/>
  <c r="AZ183" i="6"/>
  <c r="AY183" i="6"/>
  <c r="AX183" i="6"/>
  <c r="AW183" i="6"/>
  <c r="AV183" i="6"/>
  <c r="AU183" i="6"/>
  <c r="AT183" i="6"/>
  <c r="BL182" i="6"/>
  <c r="BK182" i="6"/>
  <c r="BJ182" i="6"/>
  <c r="BI182" i="6"/>
  <c r="BH182" i="6"/>
  <c r="BG182" i="6"/>
  <c r="BF182" i="6"/>
  <c r="BE182" i="6"/>
  <c r="BD182" i="6"/>
  <c r="BC182" i="6"/>
  <c r="BB182" i="6"/>
  <c r="BA182" i="6"/>
  <c r="AZ182" i="6"/>
  <c r="AY182" i="6"/>
  <c r="AX182" i="6"/>
  <c r="AW182" i="6"/>
  <c r="AV182" i="6"/>
  <c r="AU182" i="6"/>
  <c r="AT182" i="6"/>
  <c r="BL181" i="6"/>
  <c r="BK181" i="6"/>
  <c r="BJ181" i="6"/>
  <c r="BI181" i="6"/>
  <c r="BH181" i="6"/>
  <c r="BG181" i="6"/>
  <c r="BF181" i="6"/>
  <c r="BE181" i="6"/>
  <c r="BD181" i="6"/>
  <c r="BC181" i="6"/>
  <c r="BB181" i="6"/>
  <c r="BA181" i="6"/>
  <c r="AZ181" i="6"/>
  <c r="AY181" i="6"/>
  <c r="AX181" i="6"/>
  <c r="AW181" i="6"/>
  <c r="AV181" i="6"/>
  <c r="AU181" i="6"/>
  <c r="AT181" i="6"/>
  <c r="BL180" i="6"/>
  <c r="BK180" i="6"/>
  <c r="BJ180" i="6"/>
  <c r="BI180" i="6"/>
  <c r="BH180" i="6"/>
  <c r="BG180" i="6"/>
  <c r="BF180" i="6"/>
  <c r="BE180" i="6"/>
  <c r="BD180" i="6"/>
  <c r="BC180" i="6"/>
  <c r="BB180" i="6"/>
  <c r="BA180" i="6"/>
  <c r="AZ180" i="6"/>
  <c r="AY180" i="6"/>
  <c r="AX180" i="6"/>
  <c r="AW180" i="6"/>
  <c r="AV180" i="6"/>
  <c r="AU180" i="6"/>
  <c r="AT180" i="6"/>
  <c r="BL179" i="6"/>
  <c r="BK179" i="6"/>
  <c r="BJ179" i="6"/>
  <c r="BI179" i="6"/>
  <c r="BH179" i="6"/>
  <c r="BG179" i="6"/>
  <c r="BF179" i="6"/>
  <c r="BE179" i="6"/>
  <c r="BD179" i="6"/>
  <c r="BC179" i="6"/>
  <c r="BB179" i="6"/>
  <c r="BA179" i="6"/>
  <c r="AZ179" i="6"/>
  <c r="AY179" i="6"/>
  <c r="AX179" i="6"/>
  <c r="AW179" i="6"/>
  <c r="AV179" i="6"/>
  <c r="AU179" i="6"/>
  <c r="AT179" i="6"/>
  <c r="BL178" i="6"/>
  <c r="BK178" i="6"/>
  <c r="BJ178" i="6"/>
  <c r="BI178" i="6"/>
  <c r="BH178" i="6"/>
  <c r="BG178" i="6"/>
  <c r="BF178" i="6"/>
  <c r="BE178" i="6"/>
  <c r="BD178" i="6"/>
  <c r="BC178" i="6"/>
  <c r="BB178" i="6"/>
  <c r="BA178" i="6"/>
  <c r="AZ178" i="6"/>
  <c r="AY178" i="6"/>
  <c r="AX178" i="6"/>
  <c r="AW178" i="6"/>
  <c r="AV178" i="6"/>
  <c r="AU178" i="6"/>
  <c r="AT178" i="6"/>
  <c r="BL177" i="6"/>
  <c r="BK177" i="6"/>
  <c r="BJ177" i="6"/>
  <c r="BI177" i="6"/>
  <c r="BH177" i="6"/>
  <c r="BG177" i="6"/>
  <c r="BF177" i="6"/>
  <c r="BE177" i="6"/>
  <c r="BD177" i="6"/>
  <c r="BC177" i="6"/>
  <c r="BB177" i="6"/>
  <c r="BA177" i="6"/>
  <c r="AZ177" i="6"/>
  <c r="AY177" i="6"/>
  <c r="AX177" i="6"/>
  <c r="AW177" i="6"/>
  <c r="AV177" i="6"/>
  <c r="AU177" i="6"/>
  <c r="AT177" i="6"/>
  <c r="BL176" i="6"/>
  <c r="BK176" i="6"/>
  <c r="BJ176" i="6"/>
  <c r="BI176" i="6"/>
  <c r="BH176" i="6"/>
  <c r="BG176" i="6"/>
  <c r="BF176" i="6"/>
  <c r="BE176" i="6"/>
  <c r="BD176" i="6"/>
  <c r="BC176" i="6"/>
  <c r="BB176" i="6"/>
  <c r="BA176" i="6"/>
  <c r="AZ176" i="6"/>
  <c r="AY176" i="6"/>
  <c r="AX176" i="6"/>
  <c r="AW176" i="6"/>
  <c r="AV176" i="6"/>
  <c r="AU176" i="6"/>
  <c r="AT176" i="6"/>
  <c r="BL175" i="6"/>
  <c r="BK175" i="6"/>
  <c r="BJ175" i="6"/>
  <c r="BI175" i="6"/>
  <c r="BH175" i="6"/>
  <c r="BG175" i="6"/>
  <c r="BF175" i="6"/>
  <c r="BE175" i="6"/>
  <c r="BD175" i="6"/>
  <c r="BC175" i="6"/>
  <c r="BB175" i="6"/>
  <c r="BA175" i="6"/>
  <c r="AZ175" i="6"/>
  <c r="AY175" i="6"/>
  <c r="AX175" i="6"/>
  <c r="AW175" i="6"/>
  <c r="AV175" i="6"/>
  <c r="AU175" i="6"/>
  <c r="AT175" i="6"/>
  <c r="BL174" i="6"/>
  <c r="BK174" i="6"/>
  <c r="BJ174" i="6"/>
  <c r="BI174" i="6"/>
  <c r="BH174" i="6"/>
  <c r="BG174" i="6"/>
  <c r="BF174" i="6"/>
  <c r="BE174" i="6"/>
  <c r="BD174" i="6"/>
  <c r="BC174" i="6"/>
  <c r="BB174" i="6"/>
  <c r="BA174" i="6"/>
  <c r="AZ174" i="6"/>
  <c r="AY174" i="6"/>
  <c r="AX174" i="6"/>
  <c r="AW174" i="6"/>
  <c r="AV174" i="6"/>
  <c r="AU174" i="6"/>
  <c r="AT174" i="6"/>
  <c r="BL173" i="6"/>
  <c r="BK173" i="6"/>
  <c r="BJ173" i="6"/>
  <c r="BI173" i="6"/>
  <c r="BH173" i="6"/>
  <c r="BG173" i="6"/>
  <c r="BF173" i="6"/>
  <c r="BE173" i="6"/>
  <c r="BD173" i="6"/>
  <c r="BC173" i="6"/>
  <c r="BB173" i="6"/>
  <c r="BA173" i="6"/>
  <c r="AZ173" i="6"/>
  <c r="AY173" i="6"/>
  <c r="AX173" i="6"/>
  <c r="AW173" i="6"/>
  <c r="AV173" i="6"/>
  <c r="AU173" i="6"/>
  <c r="AT173" i="6"/>
  <c r="BL172" i="6"/>
  <c r="BK172" i="6"/>
  <c r="BJ172" i="6"/>
  <c r="BI172" i="6"/>
  <c r="BH172" i="6"/>
  <c r="BG172" i="6"/>
  <c r="BF172" i="6"/>
  <c r="BE172" i="6"/>
  <c r="BD172" i="6"/>
  <c r="BC172" i="6"/>
  <c r="BB172" i="6"/>
  <c r="BA172" i="6"/>
  <c r="AZ172" i="6"/>
  <c r="AY172" i="6"/>
  <c r="AX172" i="6"/>
  <c r="AW172" i="6"/>
  <c r="AV172" i="6"/>
  <c r="AU172" i="6"/>
  <c r="AT172" i="6"/>
  <c r="BL171" i="6"/>
  <c r="BK171" i="6"/>
  <c r="BJ171" i="6"/>
  <c r="BI171" i="6"/>
  <c r="BH171" i="6"/>
  <c r="BG171" i="6"/>
  <c r="BF171" i="6"/>
  <c r="BE171" i="6"/>
  <c r="BD171" i="6"/>
  <c r="BC171" i="6"/>
  <c r="BB171" i="6"/>
  <c r="BA171" i="6"/>
  <c r="AZ171" i="6"/>
  <c r="AY171" i="6"/>
  <c r="AX171" i="6"/>
  <c r="AW171" i="6"/>
  <c r="AV171" i="6"/>
  <c r="AU171" i="6"/>
  <c r="AT171" i="6"/>
  <c r="BL170" i="6"/>
  <c r="BK170" i="6"/>
  <c r="BJ170" i="6"/>
  <c r="BI170" i="6"/>
  <c r="BH170" i="6"/>
  <c r="BG170" i="6"/>
  <c r="BF170" i="6"/>
  <c r="BE170" i="6"/>
  <c r="BD170" i="6"/>
  <c r="BC170" i="6"/>
  <c r="BB170" i="6"/>
  <c r="BA170" i="6"/>
  <c r="AZ170" i="6"/>
  <c r="AY170" i="6"/>
  <c r="AX170" i="6"/>
  <c r="AW170" i="6"/>
  <c r="AV170" i="6"/>
  <c r="AU170" i="6"/>
  <c r="AT170" i="6"/>
  <c r="BL169" i="6"/>
  <c r="BK169" i="6"/>
  <c r="BJ169" i="6"/>
  <c r="BI169" i="6"/>
  <c r="BH169" i="6"/>
  <c r="BG169" i="6"/>
  <c r="BF169" i="6"/>
  <c r="BE169" i="6"/>
  <c r="BD169" i="6"/>
  <c r="BC169" i="6"/>
  <c r="BB169" i="6"/>
  <c r="BA169" i="6"/>
  <c r="AZ169" i="6"/>
  <c r="AY169" i="6"/>
  <c r="AX169" i="6"/>
  <c r="AW169" i="6"/>
  <c r="AV169" i="6"/>
  <c r="AU169" i="6"/>
  <c r="AT169" i="6"/>
  <c r="BL168" i="6"/>
  <c r="BK168" i="6"/>
  <c r="BJ168" i="6"/>
  <c r="BI168" i="6"/>
  <c r="BH168" i="6"/>
  <c r="BG168" i="6"/>
  <c r="BF168" i="6"/>
  <c r="BE168" i="6"/>
  <c r="BD168" i="6"/>
  <c r="BC168" i="6"/>
  <c r="BB168" i="6"/>
  <c r="BA168" i="6"/>
  <c r="AZ168" i="6"/>
  <c r="AY168" i="6"/>
  <c r="AX168" i="6"/>
  <c r="AW168" i="6"/>
  <c r="AV168" i="6"/>
  <c r="AU168" i="6"/>
  <c r="AT168" i="6"/>
  <c r="BL167" i="6"/>
  <c r="BK167" i="6"/>
  <c r="BJ167" i="6"/>
  <c r="BI167" i="6"/>
  <c r="BH167" i="6"/>
  <c r="BG167" i="6"/>
  <c r="BF167" i="6"/>
  <c r="BE167" i="6"/>
  <c r="BD167" i="6"/>
  <c r="BC167" i="6"/>
  <c r="BB167" i="6"/>
  <c r="BA167" i="6"/>
  <c r="AZ167" i="6"/>
  <c r="AY167" i="6"/>
  <c r="AX167" i="6"/>
  <c r="AW167" i="6"/>
  <c r="AV167" i="6"/>
  <c r="AU167" i="6"/>
  <c r="AT167" i="6"/>
  <c r="BL166" i="6"/>
  <c r="BK166" i="6"/>
  <c r="BJ166" i="6"/>
  <c r="BI166" i="6"/>
  <c r="BH166" i="6"/>
  <c r="BG166" i="6"/>
  <c r="BF166" i="6"/>
  <c r="BE166" i="6"/>
  <c r="BD166" i="6"/>
  <c r="BC166" i="6"/>
  <c r="BB166" i="6"/>
  <c r="BA166" i="6"/>
  <c r="AZ166" i="6"/>
  <c r="AY166" i="6"/>
  <c r="AX166" i="6"/>
  <c r="AW166" i="6"/>
  <c r="AV166" i="6"/>
  <c r="AU166" i="6"/>
  <c r="AT166" i="6"/>
  <c r="BL165" i="6"/>
  <c r="BK165" i="6"/>
  <c r="BJ165" i="6"/>
  <c r="BI165" i="6"/>
  <c r="BH165" i="6"/>
  <c r="BG165" i="6"/>
  <c r="BF165" i="6"/>
  <c r="BE165" i="6"/>
  <c r="BD165" i="6"/>
  <c r="BC165" i="6"/>
  <c r="BB165" i="6"/>
  <c r="BA165" i="6"/>
  <c r="AZ165" i="6"/>
  <c r="AY165" i="6"/>
  <c r="AX165" i="6"/>
  <c r="AW165" i="6"/>
  <c r="AV165" i="6"/>
  <c r="AU165" i="6"/>
  <c r="AT165" i="6"/>
  <c r="BL164" i="6"/>
  <c r="BK164" i="6"/>
  <c r="BJ164" i="6"/>
  <c r="BI164" i="6"/>
  <c r="BH164" i="6"/>
  <c r="BG164" i="6"/>
  <c r="BF164" i="6"/>
  <c r="BE164" i="6"/>
  <c r="BD164" i="6"/>
  <c r="BC164" i="6"/>
  <c r="BB164" i="6"/>
  <c r="BA164" i="6"/>
  <c r="AZ164" i="6"/>
  <c r="AY164" i="6"/>
  <c r="AX164" i="6"/>
  <c r="AW164" i="6"/>
  <c r="AV164" i="6"/>
  <c r="AU164" i="6"/>
  <c r="AT164" i="6"/>
  <c r="BL163" i="6"/>
  <c r="BK163" i="6"/>
  <c r="BJ163" i="6"/>
  <c r="BI163" i="6"/>
  <c r="BH163" i="6"/>
  <c r="BG163" i="6"/>
  <c r="BF163" i="6"/>
  <c r="BE163" i="6"/>
  <c r="BD163" i="6"/>
  <c r="BC163" i="6"/>
  <c r="BB163" i="6"/>
  <c r="BA163" i="6"/>
  <c r="AZ163" i="6"/>
  <c r="AY163" i="6"/>
  <c r="AX163" i="6"/>
  <c r="AW163" i="6"/>
  <c r="AV163" i="6"/>
  <c r="AU163" i="6"/>
  <c r="AT163" i="6"/>
  <c r="BL162" i="6"/>
  <c r="BK162" i="6"/>
  <c r="BJ162" i="6"/>
  <c r="BI162" i="6"/>
  <c r="BH162" i="6"/>
  <c r="BG162" i="6"/>
  <c r="BF162" i="6"/>
  <c r="BE162" i="6"/>
  <c r="BD162" i="6"/>
  <c r="BC162" i="6"/>
  <c r="BB162" i="6"/>
  <c r="BA162" i="6"/>
  <c r="AZ162" i="6"/>
  <c r="AY162" i="6"/>
  <c r="AX162" i="6"/>
  <c r="AW162" i="6"/>
  <c r="AV162" i="6"/>
  <c r="AU162" i="6"/>
  <c r="AT162" i="6"/>
  <c r="BL161" i="6"/>
  <c r="BK161" i="6"/>
  <c r="BJ161" i="6"/>
  <c r="BI161" i="6"/>
  <c r="BH161" i="6"/>
  <c r="BG161" i="6"/>
  <c r="BF161" i="6"/>
  <c r="BE161" i="6"/>
  <c r="BD161" i="6"/>
  <c r="BC161" i="6"/>
  <c r="BB161" i="6"/>
  <c r="BA161" i="6"/>
  <c r="AZ161" i="6"/>
  <c r="AY161" i="6"/>
  <c r="AX161" i="6"/>
  <c r="AW161" i="6"/>
  <c r="AV161" i="6"/>
  <c r="AU161" i="6"/>
  <c r="AT161" i="6"/>
  <c r="BL160" i="6"/>
  <c r="BK160" i="6"/>
  <c r="BJ160" i="6"/>
  <c r="BI160" i="6"/>
  <c r="BH160" i="6"/>
  <c r="BG160" i="6"/>
  <c r="BF160" i="6"/>
  <c r="BE160" i="6"/>
  <c r="BD160" i="6"/>
  <c r="BC160" i="6"/>
  <c r="BB160" i="6"/>
  <c r="BA160" i="6"/>
  <c r="AZ160" i="6"/>
  <c r="AY160" i="6"/>
  <c r="AX160" i="6"/>
  <c r="AW160" i="6"/>
  <c r="AV160" i="6"/>
  <c r="AU160" i="6"/>
  <c r="AT160" i="6"/>
  <c r="BL159" i="6"/>
  <c r="BK159" i="6"/>
  <c r="BJ159" i="6"/>
  <c r="BI159" i="6"/>
  <c r="BH159" i="6"/>
  <c r="BG159" i="6"/>
  <c r="BF159" i="6"/>
  <c r="BE159" i="6"/>
  <c r="BD159" i="6"/>
  <c r="BC159" i="6"/>
  <c r="BB159" i="6"/>
  <c r="BA159" i="6"/>
  <c r="AZ159" i="6"/>
  <c r="AY159" i="6"/>
  <c r="AX159" i="6"/>
  <c r="AW159" i="6"/>
  <c r="AV159" i="6"/>
  <c r="AU159" i="6"/>
  <c r="AT159" i="6"/>
  <c r="BL158" i="6"/>
  <c r="BK158" i="6"/>
  <c r="BJ158" i="6"/>
  <c r="BI158" i="6"/>
  <c r="BH158" i="6"/>
  <c r="BG158" i="6"/>
  <c r="BF158" i="6"/>
  <c r="BE158" i="6"/>
  <c r="BD158" i="6"/>
  <c r="BC158" i="6"/>
  <c r="BB158" i="6"/>
  <c r="BA158" i="6"/>
  <c r="AZ158" i="6"/>
  <c r="AY158" i="6"/>
  <c r="AX158" i="6"/>
  <c r="AW158" i="6"/>
  <c r="AV158" i="6"/>
  <c r="AU158" i="6"/>
  <c r="AT158" i="6"/>
  <c r="BL157" i="6"/>
  <c r="BK157" i="6"/>
  <c r="BJ157" i="6"/>
  <c r="BI157" i="6"/>
  <c r="BH157" i="6"/>
  <c r="BG157" i="6"/>
  <c r="BF157" i="6"/>
  <c r="BE157" i="6"/>
  <c r="BD157" i="6"/>
  <c r="BC157" i="6"/>
  <c r="BB157" i="6"/>
  <c r="BA157" i="6"/>
  <c r="AZ157" i="6"/>
  <c r="AY157" i="6"/>
  <c r="AX157" i="6"/>
  <c r="AW157" i="6"/>
  <c r="AV157" i="6"/>
  <c r="AU157" i="6"/>
  <c r="AT157" i="6"/>
  <c r="BL156" i="6"/>
  <c r="BK156" i="6"/>
  <c r="BJ156" i="6"/>
  <c r="BI156" i="6"/>
  <c r="BH156" i="6"/>
  <c r="BG156" i="6"/>
  <c r="BF156" i="6"/>
  <c r="BE156" i="6"/>
  <c r="BD156" i="6"/>
  <c r="BC156" i="6"/>
  <c r="BB156" i="6"/>
  <c r="BA156" i="6"/>
  <c r="AZ156" i="6"/>
  <c r="AY156" i="6"/>
  <c r="AX156" i="6"/>
  <c r="AW156" i="6"/>
  <c r="AV156" i="6"/>
  <c r="AU156" i="6"/>
  <c r="AT156" i="6"/>
  <c r="BL155" i="6"/>
  <c r="BK155" i="6"/>
  <c r="BJ155" i="6"/>
  <c r="BI155" i="6"/>
  <c r="BH155" i="6"/>
  <c r="BG155" i="6"/>
  <c r="BF155" i="6"/>
  <c r="BE155" i="6"/>
  <c r="BD155" i="6"/>
  <c r="BC155" i="6"/>
  <c r="BB155" i="6"/>
  <c r="BA155" i="6"/>
  <c r="AZ155" i="6"/>
  <c r="AY155" i="6"/>
  <c r="AX155" i="6"/>
  <c r="AW155" i="6"/>
  <c r="AV155" i="6"/>
  <c r="AU155" i="6"/>
  <c r="AT155" i="6"/>
  <c r="BL154" i="6"/>
  <c r="BK154" i="6"/>
  <c r="BJ154" i="6"/>
  <c r="BI154" i="6"/>
  <c r="BH154" i="6"/>
  <c r="BG154" i="6"/>
  <c r="BF154" i="6"/>
  <c r="BE154" i="6"/>
  <c r="BD154" i="6"/>
  <c r="BC154" i="6"/>
  <c r="BB154" i="6"/>
  <c r="BA154" i="6"/>
  <c r="AZ154" i="6"/>
  <c r="AY154" i="6"/>
  <c r="AX154" i="6"/>
  <c r="AW154" i="6"/>
  <c r="AV154" i="6"/>
  <c r="AU154" i="6"/>
  <c r="AT154" i="6"/>
  <c r="BL153" i="6"/>
  <c r="BK153" i="6"/>
  <c r="BJ153" i="6"/>
  <c r="BI153" i="6"/>
  <c r="BH153" i="6"/>
  <c r="BG153" i="6"/>
  <c r="BF153" i="6"/>
  <c r="BE153" i="6"/>
  <c r="BD153" i="6"/>
  <c r="BC153" i="6"/>
  <c r="BB153" i="6"/>
  <c r="BA153" i="6"/>
  <c r="AZ153" i="6"/>
  <c r="AY153" i="6"/>
  <c r="AX153" i="6"/>
  <c r="AW153" i="6"/>
  <c r="AV153" i="6"/>
  <c r="AU153" i="6"/>
  <c r="AT153" i="6"/>
  <c r="BL152" i="6"/>
  <c r="BK152" i="6"/>
  <c r="BJ152" i="6"/>
  <c r="BI152" i="6"/>
  <c r="BH152" i="6"/>
  <c r="BG152" i="6"/>
  <c r="BF152" i="6"/>
  <c r="BE152" i="6"/>
  <c r="BD152" i="6"/>
  <c r="BC152" i="6"/>
  <c r="BB152" i="6"/>
  <c r="BA152" i="6"/>
  <c r="AZ152" i="6"/>
  <c r="AY152" i="6"/>
  <c r="AX152" i="6"/>
  <c r="AW152" i="6"/>
  <c r="AV152" i="6"/>
  <c r="AU152" i="6"/>
  <c r="AT152" i="6"/>
  <c r="BL151" i="6"/>
  <c r="BK151" i="6"/>
  <c r="BJ151" i="6"/>
  <c r="BI151" i="6"/>
  <c r="BH151" i="6"/>
  <c r="BG151" i="6"/>
  <c r="BF151" i="6"/>
  <c r="BE151" i="6"/>
  <c r="BD151" i="6"/>
  <c r="BC151" i="6"/>
  <c r="BB151" i="6"/>
  <c r="BA151" i="6"/>
  <c r="AZ151" i="6"/>
  <c r="AY151" i="6"/>
  <c r="AX151" i="6"/>
  <c r="AW151" i="6"/>
  <c r="AV151" i="6"/>
  <c r="AU151" i="6"/>
  <c r="AT151" i="6"/>
  <c r="BL150" i="6"/>
  <c r="BK150" i="6"/>
  <c r="BJ150" i="6"/>
  <c r="BI150" i="6"/>
  <c r="BH150" i="6"/>
  <c r="BG150" i="6"/>
  <c r="BF150" i="6"/>
  <c r="BE150" i="6"/>
  <c r="BD150" i="6"/>
  <c r="BC150" i="6"/>
  <c r="BB150" i="6"/>
  <c r="BA150" i="6"/>
  <c r="AZ150" i="6"/>
  <c r="AY150" i="6"/>
  <c r="AX150" i="6"/>
  <c r="AW150" i="6"/>
  <c r="AV150" i="6"/>
  <c r="AU150" i="6"/>
  <c r="AT150" i="6"/>
  <c r="BL149" i="6"/>
  <c r="BK149" i="6"/>
  <c r="BJ149" i="6"/>
  <c r="BI149" i="6"/>
  <c r="BH149" i="6"/>
  <c r="BG149" i="6"/>
  <c r="BF149" i="6"/>
  <c r="BE149" i="6"/>
  <c r="BD149" i="6"/>
  <c r="BC149" i="6"/>
  <c r="BB149" i="6"/>
  <c r="BA149" i="6"/>
  <c r="AZ149" i="6"/>
  <c r="AY149" i="6"/>
  <c r="AX149" i="6"/>
  <c r="AW149" i="6"/>
  <c r="AV149" i="6"/>
  <c r="AU149" i="6"/>
  <c r="AT149" i="6"/>
  <c r="BL148" i="6"/>
  <c r="BK148" i="6"/>
  <c r="BJ148" i="6"/>
  <c r="BI148" i="6"/>
  <c r="BH148" i="6"/>
  <c r="BG148" i="6"/>
  <c r="BF148" i="6"/>
  <c r="BE148" i="6"/>
  <c r="BD148" i="6"/>
  <c r="BC148" i="6"/>
  <c r="BB148" i="6"/>
  <c r="BA148" i="6"/>
  <c r="AZ148" i="6"/>
  <c r="AY148" i="6"/>
  <c r="AX148" i="6"/>
  <c r="AW148" i="6"/>
  <c r="AV148" i="6"/>
  <c r="AU148" i="6"/>
  <c r="AT148" i="6"/>
  <c r="BL147" i="6"/>
  <c r="BK147" i="6"/>
  <c r="BJ147" i="6"/>
  <c r="BI147" i="6"/>
  <c r="BH147" i="6"/>
  <c r="BG147" i="6"/>
  <c r="BF147" i="6"/>
  <c r="BE147" i="6"/>
  <c r="BD147" i="6"/>
  <c r="BC147" i="6"/>
  <c r="BB147" i="6"/>
  <c r="BA147" i="6"/>
  <c r="AZ147" i="6"/>
  <c r="AY147" i="6"/>
  <c r="AX147" i="6"/>
  <c r="AW147" i="6"/>
  <c r="AV147" i="6"/>
  <c r="AU147" i="6"/>
  <c r="AT147" i="6"/>
  <c r="BL146" i="6"/>
  <c r="BK146" i="6"/>
  <c r="BJ146" i="6"/>
  <c r="BI146" i="6"/>
  <c r="BH146" i="6"/>
  <c r="BG146" i="6"/>
  <c r="BF146" i="6"/>
  <c r="BE146" i="6"/>
  <c r="BD146" i="6"/>
  <c r="BC146" i="6"/>
  <c r="BB146" i="6"/>
  <c r="BA146" i="6"/>
  <c r="AZ146" i="6"/>
  <c r="AY146" i="6"/>
  <c r="AX146" i="6"/>
  <c r="AW146" i="6"/>
  <c r="AV146" i="6"/>
  <c r="AU146" i="6"/>
  <c r="AT146" i="6"/>
  <c r="BL145" i="6"/>
  <c r="BK145" i="6"/>
  <c r="BJ145" i="6"/>
  <c r="BI145" i="6"/>
  <c r="BH145" i="6"/>
  <c r="BG145" i="6"/>
  <c r="BF145" i="6"/>
  <c r="BE145" i="6"/>
  <c r="BD145" i="6"/>
  <c r="BC145" i="6"/>
  <c r="BB145" i="6"/>
  <c r="BA145" i="6"/>
  <c r="AZ145" i="6"/>
  <c r="AY145" i="6"/>
  <c r="AX145" i="6"/>
  <c r="AW145" i="6"/>
  <c r="AV145" i="6"/>
  <c r="AU145" i="6"/>
  <c r="AT145" i="6"/>
  <c r="BL144" i="6"/>
  <c r="BK144" i="6"/>
  <c r="BJ144" i="6"/>
  <c r="BI144" i="6"/>
  <c r="BH144" i="6"/>
  <c r="BG144" i="6"/>
  <c r="BF144" i="6"/>
  <c r="BE144" i="6"/>
  <c r="BD144" i="6"/>
  <c r="BC144" i="6"/>
  <c r="BB144" i="6"/>
  <c r="BA144" i="6"/>
  <c r="AZ144" i="6"/>
  <c r="AY144" i="6"/>
  <c r="AX144" i="6"/>
  <c r="AW144" i="6"/>
  <c r="AV144" i="6"/>
  <c r="AU144" i="6"/>
  <c r="AT144" i="6"/>
  <c r="BL143" i="6"/>
  <c r="BK143" i="6"/>
  <c r="BJ143" i="6"/>
  <c r="BI143" i="6"/>
  <c r="BH143" i="6"/>
  <c r="BG143" i="6"/>
  <c r="BF143" i="6"/>
  <c r="BE143" i="6"/>
  <c r="BD143" i="6"/>
  <c r="BC143" i="6"/>
  <c r="BB143" i="6"/>
  <c r="BA143" i="6"/>
  <c r="AZ143" i="6"/>
  <c r="AY143" i="6"/>
  <c r="AX143" i="6"/>
  <c r="AW143" i="6"/>
  <c r="AV143" i="6"/>
  <c r="AU143" i="6"/>
  <c r="AT143" i="6"/>
  <c r="BL142" i="6"/>
  <c r="BK142" i="6"/>
  <c r="BJ142" i="6"/>
  <c r="BI142" i="6"/>
  <c r="BH142" i="6"/>
  <c r="BG142" i="6"/>
  <c r="BF142" i="6"/>
  <c r="BE142" i="6"/>
  <c r="BD142" i="6"/>
  <c r="BC142" i="6"/>
  <c r="BB142" i="6"/>
  <c r="BA142" i="6"/>
  <c r="AZ142" i="6"/>
  <c r="AY142" i="6"/>
  <c r="AX142" i="6"/>
  <c r="AW142" i="6"/>
  <c r="AV142" i="6"/>
  <c r="AU142" i="6"/>
  <c r="AT142" i="6"/>
  <c r="BL141" i="6"/>
  <c r="BK141" i="6"/>
  <c r="BJ141" i="6"/>
  <c r="BI141" i="6"/>
  <c r="BH141" i="6"/>
  <c r="BG141" i="6"/>
  <c r="BF141" i="6"/>
  <c r="BE141" i="6"/>
  <c r="BD141" i="6"/>
  <c r="BC141" i="6"/>
  <c r="BB141" i="6"/>
  <c r="BA141" i="6"/>
  <c r="AZ141" i="6"/>
  <c r="AY141" i="6"/>
  <c r="AX141" i="6"/>
  <c r="AW141" i="6"/>
  <c r="AV141" i="6"/>
  <c r="AU141" i="6"/>
  <c r="AT141" i="6"/>
  <c r="BL140" i="6"/>
  <c r="BK140" i="6"/>
  <c r="BJ140" i="6"/>
  <c r="BI140" i="6"/>
  <c r="BH140" i="6"/>
  <c r="BG140" i="6"/>
  <c r="BF140" i="6"/>
  <c r="BE140" i="6"/>
  <c r="BD140" i="6"/>
  <c r="BC140" i="6"/>
  <c r="BB140" i="6"/>
  <c r="BA140" i="6"/>
  <c r="AZ140" i="6"/>
  <c r="AY140" i="6"/>
  <c r="AX140" i="6"/>
  <c r="AW140" i="6"/>
  <c r="AV140" i="6"/>
  <c r="AU140" i="6"/>
  <c r="AT140" i="6"/>
  <c r="BL139" i="6"/>
  <c r="BK139" i="6"/>
  <c r="BJ139" i="6"/>
  <c r="BI139" i="6"/>
  <c r="BH139" i="6"/>
  <c r="BG139" i="6"/>
  <c r="BF139" i="6"/>
  <c r="BE139" i="6"/>
  <c r="BD139" i="6"/>
  <c r="BC139" i="6"/>
  <c r="BB139" i="6"/>
  <c r="BA139" i="6"/>
  <c r="AZ139" i="6"/>
  <c r="AY139" i="6"/>
  <c r="AX139" i="6"/>
  <c r="AW139" i="6"/>
  <c r="AV139" i="6"/>
  <c r="AU139" i="6"/>
  <c r="AT139" i="6"/>
  <c r="BL138" i="6"/>
  <c r="BK138" i="6"/>
  <c r="BJ138" i="6"/>
  <c r="BI138" i="6"/>
  <c r="BH138" i="6"/>
  <c r="BG138" i="6"/>
  <c r="BF138" i="6"/>
  <c r="BE138" i="6"/>
  <c r="BD138" i="6"/>
  <c r="BC138" i="6"/>
  <c r="BB138" i="6"/>
  <c r="BA138" i="6"/>
  <c r="AZ138" i="6"/>
  <c r="AY138" i="6"/>
  <c r="AX138" i="6"/>
  <c r="AW138" i="6"/>
  <c r="AV138" i="6"/>
  <c r="AU138" i="6"/>
  <c r="AT138" i="6"/>
  <c r="BL137" i="6"/>
  <c r="BK137" i="6"/>
  <c r="BJ137" i="6"/>
  <c r="BI137" i="6"/>
  <c r="BH137" i="6"/>
  <c r="BG137" i="6"/>
  <c r="BF137" i="6"/>
  <c r="BE137" i="6"/>
  <c r="BD137" i="6"/>
  <c r="BC137" i="6"/>
  <c r="BB137" i="6"/>
  <c r="BA137" i="6"/>
  <c r="AZ137" i="6"/>
  <c r="AY137" i="6"/>
  <c r="AX137" i="6"/>
  <c r="AW137" i="6"/>
  <c r="AV137" i="6"/>
  <c r="AU137" i="6"/>
  <c r="AT137" i="6"/>
  <c r="BL136" i="6"/>
  <c r="BK136" i="6"/>
  <c r="BJ136" i="6"/>
  <c r="BI136" i="6"/>
  <c r="BH136" i="6"/>
  <c r="BG136" i="6"/>
  <c r="BF136" i="6"/>
  <c r="BE136" i="6"/>
  <c r="BD136" i="6"/>
  <c r="BC136" i="6"/>
  <c r="BB136" i="6"/>
  <c r="BA136" i="6"/>
  <c r="AZ136" i="6"/>
  <c r="AY136" i="6"/>
  <c r="AX136" i="6"/>
  <c r="AW136" i="6"/>
  <c r="AV136" i="6"/>
  <c r="AU136" i="6"/>
  <c r="AT136" i="6"/>
  <c r="BL135" i="6"/>
  <c r="BK135" i="6"/>
  <c r="BJ135" i="6"/>
  <c r="BI135" i="6"/>
  <c r="BH135" i="6"/>
  <c r="BG135" i="6"/>
  <c r="BF135" i="6"/>
  <c r="BE135" i="6"/>
  <c r="BD135" i="6"/>
  <c r="BC135" i="6"/>
  <c r="BB135" i="6"/>
  <c r="BA135" i="6"/>
  <c r="AZ135" i="6"/>
  <c r="AY135" i="6"/>
  <c r="AX135" i="6"/>
  <c r="AW135" i="6"/>
  <c r="AV135" i="6"/>
  <c r="AU135" i="6"/>
  <c r="AT135" i="6"/>
  <c r="BL134" i="6"/>
  <c r="BK134" i="6"/>
  <c r="BJ134" i="6"/>
  <c r="BI134" i="6"/>
  <c r="BH134" i="6"/>
  <c r="BG134" i="6"/>
  <c r="BF134" i="6"/>
  <c r="BE134" i="6"/>
  <c r="BD134" i="6"/>
  <c r="BC134" i="6"/>
  <c r="BB134" i="6"/>
  <c r="BA134" i="6"/>
  <c r="AZ134" i="6"/>
  <c r="AY134" i="6"/>
  <c r="AX134" i="6"/>
  <c r="AW134" i="6"/>
  <c r="AV134" i="6"/>
  <c r="AU134" i="6"/>
  <c r="AT134" i="6"/>
  <c r="BL133" i="6"/>
  <c r="BK133" i="6"/>
  <c r="BJ133" i="6"/>
  <c r="BI133" i="6"/>
  <c r="BH133" i="6"/>
  <c r="BG133" i="6"/>
  <c r="BF133" i="6"/>
  <c r="BE133" i="6"/>
  <c r="BD133" i="6"/>
  <c r="BC133" i="6"/>
  <c r="BB133" i="6"/>
  <c r="BA133" i="6"/>
  <c r="AZ133" i="6"/>
  <c r="AY133" i="6"/>
  <c r="AX133" i="6"/>
  <c r="AW133" i="6"/>
  <c r="AV133" i="6"/>
  <c r="AU133" i="6"/>
  <c r="AT133" i="6"/>
  <c r="BL132" i="6"/>
  <c r="BK132" i="6"/>
  <c r="BJ132" i="6"/>
  <c r="BI132" i="6"/>
  <c r="BH132" i="6"/>
  <c r="BG132" i="6"/>
  <c r="BF132" i="6"/>
  <c r="BE132" i="6"/>
  <c r="BD132" i="6"/>
  <c r="BC132" i="6"/>
  <c r="BB132" i="6"/>
  <c r="BA132" i="6"/>
  <c r="AZ132" i="6"/>
  <c r="AY132" i="6"/>
  <c r="AX132" i="6"/>
  <c r="AW132" i="6"/>
  <c r="AV132" i="6"/>
  <c r="AU132" i="6"/>
  <c r="AT132" i="6"/>
  <c r="BL131" i="6"/>
  <c r="BK131" i="6"/>
  <c r="BJ131" i="6"/>
  <c r="BI131" i="6"/>
  <c r="BH131" i="6"/>
  <c r="BG131" i="6"/>
  <c r="BF131" i="6"/>
  <c r="BE131" i="6"/>
  <c r="BD131" i="6"/>
  <c r="BC131" i="6"/>
  <c r="BB131" i="6"/>
  <c r="BA131" i="6"/>
  <c r="AZ131" i="6"/>
  <c r="AY131" i="6"/>
  <c r="AX131" i="6"/>
  <c r="AW131" i="6"/>
  <c r="AV131" i="6"/>
  <c r="AU131" i="6"/>
  <c r="AT131" i="6"/>
  <c r="BL130" i="6"/>
  <c r="BK130" i="6"/>
  <c r="BJ130" i="6"/>
  <c r="BI130" i="6"/>
  <c r="BH130" i="6"/>
  <c r="BG130" i="6"/>
  <c r="BF130" i="6"/>
  <c r="BE130" i="6"/>
  <c r="BD130" i="6"/>
  <c r="BC130" i="6"/>
  <c r="BB130" i="6"/>
  <c r="BA130" i="6"/>
  <c r="AZ130" i="6"/>
  <c r="AY130" i="6"/>
  <c r="AX130" i="6"/>
  <c r="AW130" i="6"/>
  <c r="AV130" i="6"/>
  <c r="AU130" i="6"/>
  <c r="AT130" i="6"/>
  <c r="BL129" i="6"/>
  <c r="BK129" i="6"/>
  <c r="BJ129" i="6"/>
  <c r="BI129" i="6"/>
  <c r="BH129" i="6"/>
  <c r="BG129" i="6"/>
  <c r="BF129" i="6"/>
  <c r="BE129" i="6"/>
  <c r="BD129" i="6"/>
  <c r="BC129" i="6"/>
  <c r="BB129" i="6"/>
  <c r="BA129" i="6"/>
  <c r="AZ129" i="6"/>
  <c r="AY129" i="6"/>
  <c r="AX129" i="6"/>
  <c r="AW129" i="6"/>
  <c r="AV129" i="6"/>
  <c r="AU129" i="6"/>
  <c r="AT129" i="6"/>
  <c r="BL128" i="6"/>
  <c r="BK128" i="6"/>
  <c r="BJ128" i="6"/>
  <c r="BI128" i="6"/>
  <c r="BH128" i="6"/>
  <c r="BG128" i="6"/>
  <c r="BF128" i="6"/>
  <c r="BE128" i="6"/>
  <c r="BD128" i="6"/>
  <c r="BC128" i="6"/>
  <c r="BB128" i="6"/>
  <c r="BA128" i="6"/>
  <c r="AZ128" i="6"/>
  <c r="AY128" i="6"/>
  <c r="AX128" i="6"/>
  <c r="AW128" i="6"/>
  <c r="AV128" i="6"/>
  <c r="AU128" i="6"/>
  <c r="AT128" i="6"/>
  <c r="BL127" i="6"/>
  <c r="BK127" i="6"/>
  <c r="BJ127" i="6"/>
  <c r="BI127" i="6"/>
  <c r="BH127" i="6"/>
  <c r="BG127" i="6"/>
  <c r="BF127" i="6"/>
  <c r="BE127" i="6"/>
  <c r="BD127" i="6"/>
  <c r="BC127" i="6"/>
  <c r="BB127" i="6"/>
  <c r="BA127" i="6"/>
  <c r="AZ127" i="6"/>
  <c r="AY127" i="6"/>
  <c r="AX127" i="6"/>
  <c r="AW127" i="6"/>
  <c r="AV127" i="6"/>
  <c r="AU127" i="6"/>
  <c r="AT127" i="6"/>
  <c r="BL126" i="6"/>
  <c r="BK126" i="6"/>
  <c r="BJ126" i="6"/>
  <c r="BI126" i="6"/>
  <c r="BH126" i="6"/>
  <c r="BG126" i="6"/>
  <c r="BF126" i="6"/>
  <c r="BE126" i="6"/>
  <c r="BD126" i="6"/>
  <c r="BC126" i="6"/>
  <c r="BB126" i="6"/>
  <c r="BA126" i="6"/>
  <c r="AZ126" i="6"/>
  <c r="AY126" i="6"/>
  <c r="AX126" i="6"/>
  <c r="AW126" i="6"/>
  <c r="AV126" i="6"/>
  <c r="AU126" i="6"/>
  <c r="AT126" i="6"/>
  <c r="BL125" i="6"/>
  <c r="BK125" i="6"/>
  <c r="BJ125" i="6"/>
  <c r="BI125" i="6"/>
  <c r="BH125" i="6"/>
  <c r="BG125" i="6"/>
  <c r="BF125" i="6"/>
  <c r="BE125" i="6"/>
  <c r="BD125" i="6"/>
  <c r="BC125" i="6"/>
  <c r="BB125" i="6"/>
  <c r="BA125" i="6"/>
  <c r="AZ125" i="6"/>
  <c r="AY125" i="6"/>
  <c r="AX125" i="6"/>
  <c r="AW125" i="6"/>
  <c r="AV125" i="6"/>
  <c r="AU125" i="6"/>
  <c r="AT125" i="6"/>
  <c r="BL124" i="6"/>
  <c r="BK124" i="6"/>
  <c r="BJ124" i="6"/>
  <c r="BI124" i="6"/>
  <c r="BH124" i="6"/>
  <c r="BG124" i="6"/>
  <c r="BF124" i="6"/>
  <c r="BE124" i="6"/>
  <c r="BD124" i="6"/>
  <c r="BC124" i="6"/>
  <c r="BB124" i="6"/>
  <c r="BA124" i="6"/>
  <c r="AZ124" i="6"/>
  <c r="AY124" i="6"/>
  <c r="AX124" i="6"/>
  <c r="AW124" i="6"/>
  <c r="AV124" i="6"/>
  <c r="AU124" i="6"/>
  <c r="AT124" i="6"/>
  <c r="BL123" i="6"/>
  <c r="BK123" i="6"/>
  <c r="BJ123" i="6"/>
  <c r="BI123" i="6"/>
  <c r="BH123" i="6"/>
  <c r="BG123" i="6"/>
  <c r="BF123" i="6"/>
  <c r="BE123" i="6"/>
  <c r="BD123" i="6"/>
  <c r="BC123" i="6"/>
  <c r="BB123" i="6"/>
  <c r="BA123" i="6"/>
  <c r="AZ123" i="6"/>
  <c r="AY123" i="6"/>
  <c r="AX123" i="6"/>
  <c r="AW123" i="6"/>
  <c r="AV123" i="6"/>
  <c r="AU123" i="6"/>
  <c r="AT123" i="6"/>
  <c r="BL122" i="6"/>
  <c r="BK122" i="6"/>
  <c r="BJ122" i="6"/>
  <c r="BI122" i="6"/>
  <c r="BH122" i="6"/>
  <c r="BG122" i="6"/>
  <c r="BF122" i="6"/>
  <c r="BE122" i="6"/>
  <c r="BD122" i="6"/>
  <c r="BC122" i="6"/>
  <c r="BB122" i="6"/>
  <c r="BA122" i="6"/>
  <c r="AZ122" i="6"/>
  <c r="AY122" i="6"/>
  <c r="AX122" i="6"/>
  <c r="AW122" i="6"/>
  <c r="AV122" i="6"/>
  <c r="AU122" i="6"/>
  <c r="AT122" i="6"/>
  <c r="BL121" i="6"/>
  <c r="BK121" i="6"/>
  <c r="BJ121" i="6"/>
  <c r="BI121" i="6"/>
  <c r="BH121" i="6"/>
  <c r="BG121" i="6"/>
  <c r="BF121" i="6"/>
  <c r="BE121" i="6"/>
  <c r="BD121" i="6"/>
  <c r="BC121" i="6"/>
  <c r="BB121" i="6"/>
  <c r="BA121" i="6"/>
  <c r="AZ121" i="6"/>
  <c r="AY121" i="6"/>
  <c r="AX121" i="6"/>
  <c r="AW121" i="6"/>
  <c r="AV121" i="6"/>
  <c r="AU121" i="6"/>
  <c r="AT121" i="6"/>
  <c r="BL120" i="6"/>
  <c r="BK120" i="6"/>
  <c r="BJ120" i="6"/>
  <c r="BI120" i="6"/>
  <c r="BH120" i="6"/>
  <c r="BG120" i="6"/>
  <c r="BF120" i="6"/>
  <c r="BE120" i="6"/>
  <c r="BD120" i="6"/>
  <c r="BC120" i="6"/>
  <c r="BB120" i="6"/>
  <c r="BA120" i="6"/>
  <c r="AZ120" i="6"/>
  <c r="AY120" i="6"/>
  <c r="AX120" i="6"/>
  <c r="AW120" i="6"/>
  <c r="AV120" i="6"/>
  <c r="AU120" i="6"/>
  <c r="AT120" i="6"/>
  <c r="BL119" i="6"/>
  <c r="BK119" i="6"/>
  <c r="BJ119" i="6"/>
  <c r="BI119" i="6"/>
  <c r="BH119" i="6"/>
  <c r="BG119" i="6"/>
  <c r="BF119" i="6"/>
  <c r="BE119" i="6"/>
  <c r="BD119" i="6"/>
  <c r="BC119" i="6"/>
  <c r="BB119" i="6"/>
  <c r="BA119" i="6"/>
  <c r="AZ119" i="6"/>
  <c r="AY119" i="6"/>
  <c r="AX119" i="6"/>
  <c r="AW119" i="6"/>
  <c r="AV119" i="6"/>
  <c r="AU119" i="6"/>
  <c r="AT119" i="6"/>
  <c r="BL118" i="6"/>
  <c r="BK118" i="6"/>
  <c r="BJ118" i="6"/>
  <c r="BI118" i="6"/>
  <c r="BH118" i="6"/>
  <c r="BG118" i="6"/>
  <c r="BF118" i="6"/>
  <c r="BE118" i="6"/>
  <c r="BD118" i="6"/>
  <c r="BC118" i="6"/>
  <c r="BB118" i="6"/>
  <c r="BA118" i="6"/>
  <c r="AZ118" i="6"/>
  <c r="AY118" i="6"/>
  <c r="AX118" i="6"/>
  <c r="AW118" i="6"/>
  <c r="AV118" i="6"/>
  <c r="AU118" i="6"/>
  <c r="AT118" i="6"/>
  <c r="BL117" i="6"/>
  <c r="BK117" i="6"/>
  <c r="BJ117" i="6"/>
  <c r="BI117" i="6"/>
  <c r="BH117" i="6"/>
  <c r="BG117" i="6"/>
  <c r="BF117" i="6"/>
  <c r="BE117" i="6"/>
  <c r="BD117" i="6"/>
  <c r="BC117" i="6"/>
  <c r="BB117" i="6"/>
  <c r="BA117" i="6"/>
  <c r="AZ117" i="6"/>
  <c r="AY117" i="6"/>
  <c r="AX117" i="6"/>
  <c r="AW117" i="6"/>
  <c r="AV117" i="6"/>
  <c r="AU117" i="6"/>
  <c r="AT117" i="6"/>
  <c r="BL116" i="6"/>
  <c r="BK116" i="6"/>
  <c r="BJ116" i="6"/>
  <c r="BI116" i="6"/>
  <c r="BH116" i="6"/>
  <c r="BG116" i="6"/>
  <c r="BF116" i="6"/>
  <c r="BE116" i="6"/>
  <c r="BD116" i="6"/>
  <c r="BC116" i="6"/>
  <c r="BB116" i="6"/>
  <c r="BA116" i="6"/>
  <c r="AZ116" i="6"/>
  <c r="AY116" i="6"/>
  <c r="AX116" i="6"/>
  <c r="AW116" i="6"/>
  <c r="AV116" i="6"/>
  <c r="AU116" i="6"/>
  <c r="AT116" i="6"/>
  <c r="BL115" i="6"/>
  <c r="BK115" i="6"/>
  <c r="BJ115" i="6"/>
  <c r="BI115" i="6"/>
  <c r="BH115" i="6"/>
  <c r="BG115" i="6"/>
  <c r="BF115" i="6"/>
  <c r="BE115" i="6"/>
  <c r="BD115" i="6"/>
  <c r="BC115" i="6"/>
  <c r="BB115" i="6"/>
  <c r="BA115" i="6"/>
  <c r="AZ115" i="6"/>
  <c r="AY115" i="6"/>
  <c r="AX115" i="6"/>
  <c r="AW115" i="6"/>
  <c r="AV115" i="6"/>
  <c r="AU115" i="6"/>
  <c r="AT115" i="6"/>
  <c r="BL114" i="6"/>
  <c r="BK114" i="6"/>
  <c r="BJ114" i="6"/>
  <c r="BI114" i="6"/>
  <c r="BH114" i="6"/>
  <c r="BG114" i="6"/>
  <c r="BF114" i="6"/>
  <c r="BE114" i="6"/>
  <c r="BD114" i="6"/>
  <c r="BC114" i="6"/>
  <c r="BB114" i="6"/>
  <c r="BA114" i="6"/>
  <c r="AZ114" i="6"/>
  <c r="AY114" i="6"/>
  <c r="AX114" i="6"/>
  <c r="AW114" i="6"/>
  <c r="AV114" i="6"/>
  <c r="AU114" i="6"/>
  <c r="AT114" i="6"/>
  <c r="BL113" i="6"/>
  <c r="BK113" i="6"/>
  <c r="BJ113" i="6"/>
  <c r="BI113" i="6"/>
  <c r="BH113" i="6"/>
  <c r="BG113" i="6"/>
  <c r="BF113" i="6"/>
  <c r="BE113" i="6"/>
  <c r="BD113" i="6"/>
  <c r="BC113" i="6"/>
  <c r="BB113" i="6"/>
  <c r="BA113" i="6"/>
  <c r="AZ113" i="6"/>
  <c r="AY113" i="6"/>
  <c r="AX113" i="6"/>
  <c r="AW113" i="6"/>
  <c r="AV113" i="6"/>
  <c r="AU113" i="6"/>
  <c r="AT113" i="6"/>
  <c r="BL112" i="6"/>
  <c r="BK112" i="6"/>
  <c r="BJ112" i="6"/>
  <c r="BI112" i="6"/>
  <c r="BH112" i="6"/>
  <c r="BG112" i="6"/>
  <c r="BF112" i="6"/>
  <c r="BE112" i="6"/>
  <c r="BD112" i="6"/>
  <c r="BC112" i="6"/>
  <c r="BB112" i="6"/>
  <c r="BA112" i="6"/>
  <c r="AZ112" i="6"/>
  <c r="AY112" i="6"/>
  <c r="AX112" i="6"/>
  <c r="AW112" i="6"/>
  <c r="AV112" i="6"/>
  <c r="AU112" i="6"/>
  <c r="AT112" i="6"/>
  <c r="BL111" i="6"/>
  <c r="BK111" i="6"/>
  <c r="BJ111" i="6"/>
  <c r="BI111" i="6"/>
  <c r="BH111" i="6"/>
  <c r="BG111" i="6"/>
  <c r="BF111" i="6"/>
  <c r="BE111" i="6"/>
  <c r="BD111" i="6"/>
  <c r="BC111" i="6"/>
  <c r="BB111" i="6"/>
  <c r="BA111" i="6"/>
  <c r="AZ111" i="6"/>
  <c r="AY111" i="6"/>
  <c r="AX111" i="6"/>
  <c r="AW111" i="6"/>
  <c r="AV111" i="6"/>
  <c r="AU111" i="6"/>
  <c r="AT111" i="6"/>
  <c r="BL110" i="6"/>
  <c r="BK110" i="6"/>
  <c r="BJ110" i="6"/>
  <c r="BI110" i="6"/>
  <c r="BH110" i="6"/>
  <c r="BG110" i="6"/>
  <c r="BF110" i="6"/>
  <c r="BE110" i="6"/>
  <c r="BD110" i="6"/>
  <c r="BC110" i="6"/>
  <c r="BB110" i="6"/>
  <c r="BA110" i="6"/>
  <c r="AZ110" i="6"/>
  <c r="AY110" i="6"/>
  <c r="AX110" i="6"/>
  <c r="AW110" i="6"/>
  <c r="AV110" i="6"/>
  <c r="AU110" i="6"/>
  <c r="AT110" i="6"/>
  <c r="BL109" i="6"/>
  <c r="BK109" i="6"/>
  <c r="BJ109" i="6"/>
  <c r="BI109" i="6"/>
  <c r="BH109" i="6"/>
  <c r="BG109" i="6"/>
  <c r="BF109" i="6"/>
  <c r="BE109" i="6"/>
  <c r="BD109" i="6"/>
  <c r="BC109" i="6"/>
  <c r="BB109" i="6"/>
  <c r="BA109" i="6"/>
  <c r="AZ109" i="6"/>
  <c r="AY109" i="6"/>
  <c r="AX109" i="6"/>
  <c r="AW109" i="6"/>
  <c r="AV109" i="6"/>
  <c r="AU109" i="6"/>
  <c r="AT109" i="6"/>
  <c r="BL108" i="6"/>
  <c r="BK108" i="6"/>
  <c r="BJ108" i="6"/>
  <c r="BI108" i="6"/>
  <c r="BH108" i="6"/>
  <c r="BG108" i="6"/>
  <c r="BF108" i="6"/>
  <c r="BE108" i="6"/>
  <c r="BD108" i="6"/>
  <c r="BC108" i="6"/>
  <c r="BB108" i="6"/>
  <c r="BA108" i="6"/>
  <c r="AZ108" i="6"/>
  <c r="AY108" i="6"/>
  <c r="AX108" i="6"/>
  <c r="AW108" i="6"/>
  <c r="AV108" i="6"/>
  <c r="AU108" i="6"/>
  <c r="AT108" i="6"/>
  <c r="BL107" i="6"/>
  <c r="BK107" i="6"/>
  <c r="BJ107" i="6"/>
  <c r="BI107" i="6"/>
  <c r="BH107" i="6"/>
  <c r="BG107" i="6"/>
  <c r="BF107" i="6"/>
  <c r="BE107" i="6"/>
  <c r="BD107" i="6"/>
  <c r="BC107" i="6"/>
  <c r="BB107" i="6"/>
  <c r="BA107" i="6"/>
  <c r="AZ107" i="6"/>
  <c r="AY107" i="6"/>
  <c r="AX107" i="6"/>
  <c r="AW107" i="6"/>
  <c r="AV107" i="6"/>
  <c r="AU107" i="6"/>
  <c r="AT107" i="6"/>
  <c r="BL106" i="6"/>
  <c r="BK106" i="6"/>
  <c r="BJ106" i="6"/>
  <c r="BI106" i="6"/>
  <c r="BH106" i="6"/>
  <c r="BG106" i="6"/>
  <c r="BF106" i="6"/>
  <c r="BE106" i="6"/>
  <c r="BD106" i="6"/>
  <c r="BC106" i="6"/>
  <c r="BB106" i="6"/>
  <c r="BA106" i="6"/>
  <c r="AZ106" i="6"/>
  <c r="AY106" i="6"/>
  <c r="AX106" i="6"/>
  <c r="AW106" i="6"/>
  <c r="AV106" i="6"/>
  <c r="AU106" i="6"/>
  <c r="AT106" i="6"/>
  <c r="BL105" i="6"/>
  <c r="BK105" i="6"/>
  <c r="BJ105" i="6"/>
  <c r="BI105" i="6"/>
  <c r="BH105" i="6"/>
  <c r="BG105" i="6"/>
  <c r="BF105" i="6"/>
  <c r="BE105" i="6"/>
  <c r="BD105" i="6"/>
  <c r="BC105" i="6"/>
  <c r="BB105" i="6"/>
  <c r="BA105" i="6"/>
  <c r="AZ105" i="6"/>
  <c r="AY105" i="6"/>
  <c r="AX105" i="6"/>
  <c r="AW105" i="6"/>
  <c r="AV105" i="6"/>
  <c r="AU105" i="6"/>
  <c r="AT105" i="6"/>
  <c r="BL104" i="6"/>
  <c r="BK104" i="6"/>
  <c r="BJ104" i="6"/>
  <c r="BI104" i="6"/>
  <c r="BH104" i="6"/>
  <c r="BG104" i="6"/>
  <c r="BF104" i="6"/>
  <c r="BE104" i="6"/>
  <c r="BD104" i="6"/>
  <c r="BC104" i="6"/>
  <c r="BB104" i="6"/>
  <c r="BA104" i="6"/>
  <c r="AZ104" i="6"/>
  <c r="AY104" i="6"/>
  <c r="AX104" i="6"/>
  <c r="AW104" i="6"/>
  <c r="AV104" i="6"/>
  <c r="AU104" i="6"/>
  <c r="AT104" i="6"/>
  <c r="BL103" i="6"/>
  <c r="BK103" i="6"/>
  <c r="BJ103" i="6"/>
  <c r="BI103" i="6"/>
  <c r="BH103" i="6"/>
  <c r="BG103" i="6"/>
  <c r="BF103" i="6"/>
  <c r="BE103" i="6"/>
  <c r="BD103" i="6"/>
  <c r="BC103" i="6"/>
  <c r="BB103" i="6"/>
  <c r="BA103" i="6"/>
  <c r="AZ103" i="6"/>
  <c r="AY103" i="6"/>
  <c r="AX103" i="6"/>
  <c r="AW103" i="6"/>
  <c r="AV103" i="6"/>
  <c r="AU103" i="6"/>
  <c r="AT103" i="6"/>
  <c r="BL102" i="6"/>
  <c r="BK102" i="6"/>
  <c r="BJ102" i="6"/>
  <c r="BI102" i="6"/>
  <c r="BH102" i="6"/>
  <c r="BG102" i="6"/>
  <c r="BF102" i="6"/>
  <c r="BE102" i="6"/>
  <c r="BD102" i="6"/>
  <c r="BC102" i="6"/>
  <c r="BB102" i="6"/>
  <c r="BA102" i="6"/>
  <c r="AZ102" i="6"/>
  <c r="AY102" i="6"/>
  <c r="AX102" i="6"/>
  <c r="AW102" i="6"/>
  <c r="AV102" i="6"/>
  <c r="AU102" i="6"/>
  <c r="AT102" i="6"/>
  <c r="BL101" i="6"/>
  <c r="BK101" i="6"/>
  <c r="BJ101" i="6"/>
  <c r="BI101" i="6"/>
  <c r="BH101" i="6"/>
  <c r="BG101" i="6"/>
  <c r="BF101" i="6"/>
  <c r="BE101" i="6"/>
  <c r="BD101" i="6"/>
  <c r="BC101" i="6"/>
  <c r="BB101" i="6"/>
  <c r="BA101" i="6"/>
  <c r="AZ101" i="6"/>
  <c r="AY101" i="6"/>
  <c r="AX101" i="6"/>
  <c r="AW101" i="6"/>
  <c r="AV101" i="6"/>
  <c r="AU101" i="6"/>
  <c r="AT101" i="6"/>
  <c r="BL100" i="6"/>
  <c r="BK100" i="6"/>
  <c r="BJ100" i="6"/>
  <c r="BI100" i="6"/>
  <c r="BH100" i="6"/>
  <c r="BG100" i="6"/>
  <c r="BF100" i="6"/>
  <c r="BE100" i="6"/>
  <c r="BD100" i="6"/>
  <c r="BC100" i="6"/>
  <c r="BB100" i="6"/>
  <c r="BA100" i="6"/>
  <c r="AZ100" i="6"/>
  <c r="AY100" i="6"/>
  <c r="AX100" i="6"/>
  <c r="AW100" i="6"/>
  <c r="AV100" i="6"/>
  <c r="AU100" i="6"/>
  <c r="AT100" i="6"/>
  <c r="BL99" i="6"/>
  <c r="BK99" i="6"/>
  <c r="BJ99" i="6"/>
  <c r="BI99" i="6"/>
  <c r="BH99" i="6"/>
  <c r="BG99" i="6"/>
  <c r="BF99" i="6"/>
  <c r="BE99" i="6"/>
  <c r="BD99" i="6"/>
  <c r="BC99" i="6"/>
  <c r="BB99" i="6"/>
  <c r="BA99" i="6"/>
  <c r="AZ99" i="6"/>
  <c r="AY99" i="6"/>
  <c r="AX99" i="6"/>
  <c r="AW99" i="6"/>
  <c r="AV99" i="6"/>
  <c r="AU99" i="6"/>
  <c r="AT99" i="6"/>
  <c r="BL98" i="6"/>
  <c r="BK98" i="6"/>
  <c r="BJ98" i="6"/>
  <c r="BI98" i="6"/>
  <c r="BH98" i="6"/>
  <c r="BG98" i="6"/>
  <c r="BF98" i="6"/>
  <c r="BE98" i="6"/>
  <c r="BD98" i="6"/>
  <c r="BC98" i="6"/>
  <c r="BB98" i="6"/>
  <c r="BA98" i="6"/>
  <c r="AZ98" i="6"/>
  <c r="AY98" i="6"/>
  <c r="AX98" i="6"/>
  <c r="AW98" i="6"/>
  <c r="AV98" i="6"/>
  <c r="AU98" i="6"/>
  <c r="AT98" i="6"/>
  <c r="BL97" i="6"/>
  <c r="BK97" i="6"/>
  <c r="BJ97" i="6"/>
  <c r="BI97" i="6"/>
  <c r="BH97" i="6"/>
  <c r="BG97" i="6"/>
  <c r="BF97" i="6"/>
  <c r="BE97" i="6"/>
  <c r="BD97" i="6"/>
  <c r="BC97" i="6"/>
  <c r="BB97" i="6"/>
  <c r="BA97" i="6"/>
  <c r="AZ97" i="6"/>
  <c r="AY97" i="6"/>
  <c r="AX97" i="6"/>
  <c r="AW97" i="6"/>
  <c r="AV97" i="6"/>
  <c r="AU97" i="6"/>
  <c r="AT97" i="6"/>
  <c r="BL96" i="6"/>
  <c r="BK96" i="6"/>
  <c r="BJ96" i="6"/>
  <c r="BI96" i="6"/>
  <c r="BH96" i="6"/>
  <c r="BG96" i="6"/>
  <c r="BF96" i="6"/>
  <c r="BE96" i="6"/>
  <c r="BD96" i="6"/>
  <c r="BC96" i="6"/>
  <c r="BB96" i="6"/>
  <c r="BA96" i="6"/>
  <c r="AZ96" i="6"/>
  <c r="AY96" i="6"/>
  <c r="AX96" i="6"/>
  <c r="AW96" i="6"/>
  <c r="AV96" i="6"/>
  <c r="AU96" i="6"/>
  <c r="AT96" i="6"/>
  <c r="BL95" i="6"/>
  <c r="BK95" i="6"/>
  <c r="BJ95" i="6"/>
  <c r="BI95" i="6"/>
  <c r="BH95" i="6"/>
  <c r="BG95" i="6"/>
  <c r="BF95" i="6"/>
  <c r="BE95" i="6"/>
  <c r="BD95" i="6"/>
  <c r="BC95" i="6"/>
  <c r="BB95" i="6"/>
  <c r="BA95" i="6"/>
  <c r="AZ95" i="6"/>
  <c r="AY95" i="6"/>
  <c r="AX95" i="6"/>
  <c r="AW95" i="6"/>
  <c r="AV95" i="6"/>
  <c r="AU95" i="6"/>
  <c r="AT95" i="6"/>
  <c r="BL94" i="6"/>
  <c r="BK94" i="6"/>
  <c r="BJ94" i="6"/>
  <c r="BI94" i="6"/>
  <c r="BH94" i="6"/>
  <c r="BG94" i="6"/>
  <c r="BF94" i="6"/>
  <c r="BE94" i="6"/>
  <c r="BD94" i="6"/>
  <c r="BC94" i="6"/>
  <c r="BB94" i="6"/>
  <c r="BA94" i="6"/>
  <c r="AZ94" i="6"/>
  <c r="AY94" i="6"/>
  <c r="AX94" i="6"/>
  <c r="AW94" i="6"/>
  <c r="AV94" i="6"/>
  <c r="AU94" i="6"/>
  <c r="AT94" i="6"/>
  <c r="BL93" i="6"/>
  <c r="BK93" i="6"/>
  <c r="BJ93" i="6"/>
  <c r="BI93" i="6"/>
  <c r="BH93" i="6"/>
  <c r="BG93" i="6"/>
  <c r="BF93" i="6"/>
  <c r="BE93" i="6"/>
  <c r="BD93" i="6"/>
  <c r="BC93" i="6"/>
  <c r="BB93" i="6"/>
  <c r="BA93" i="6"/>
  <c r="AZ93" i="6"/>
  <c r="AY93" i="6"/>
  <c r="AX93" i="6"/>
  <c r="AW93" i="6"/>
  <c r="AV93" i="6"/>
  <c r="AU93" i="6"/>
  <c r="AT93" i="6"/>
  <c r="BL92" i="6"/>
  <c r="BK92" i="6"/>
  <c r="BJ92" i="6"/>
  <c r="BI92" i="6"/>
  <c r="BH92" i="6"/>
  <c r="BG92" i="6"/>
  <c r="BF92" i="6"/>
  <c r="BE92" i="6"/>
  <c r="BD92" i="6"/>
  <c r="BC92" i="6"/>
  <c r="BB92" i="6"/>
  <c r="BA92" i="6"/>
  <c r="AZ92" i="6"/>
  <c r="AY92" i="6"/>
  <c r="AX92" i="6"/>
  <c r="AW92" i="6"/>
  <c r="AV92" i="6"/>
  <c r="AU92" i="6"/>
  <c r="AT92" i="6"/>
  <c r="BL91" i="6"/>
  <c r="BK91" i="6"/>
  <c r="BJ91" i="6"/>
  <c r="BI91" i="6"/>
  <c r="BH91" i="6"/>
  <c r="BG91" i="6"/>
  <c r="BF91" i="6"/>
  <c r="BE91" i="6"/>
  <c r="BD91" i="6"/>
  <c r="BC91" i="6"/>
  <c r="BB91" i="6"/>
  <c r="BA91" i="6"/>
  <c r="AZ91" i="6"/>
  <c r="AY91" i="6"/>
  <c r="AX91" i="6"/>
  <c r="AW91" i="6"/>
  <c r="AV91" i="6"/>
  <c r="AU91" i="6"/>
  <c r="AT91" i="6"/>
  <c r="BL90" i="6"/>
  <c r="BK90" i="6"/>
  <c r="BJ90" i="6"/>
  <c r="BI90" i="6"/>
  <c r="BH90" i="6"/>
  <c r="BG90" i="6"/>
  <c r="BF90" i="6"/>
  <c r="BE90" i="6"/>
  <c r="BD90" i="6"/>
  <c r="BC90" i="6"/>
  <c r="BB90" i="6"/>
  <c r="BA90" i="6"/>
  <c r="AZ90" i="6"/>
  <c r="AY90" i="6"/>
  <c r="AX90" i="6"/>
  <c r="AW90" i="6"/>
  <c r="AV90" i="6"/>
  <c r="AU90" i="6"/>
  <c r="AT90" i="6"/>
  <c r="BL89" i="6"/>
  <c r="BK89" i="6"/>
  <c r="BJ89" i="6"/>
  <c r="BI89" i="6"/>
  <c r="BH89" i="6"/>
  <c r="BG89" i="6"/>
  <c r="BF89" i="6"/>
  <c r="BE89" i="6"/>
  <c r="BD89" i="6"/>
  <c r="BC89" i="6"/>
  <c r="BB89" i="6"/>
  <c r="BA89" i="6"/>
  <c r="AZ89" i="6"/>
  <c r="AY89" i="6"/>
  <c r="AX89" i="6"/>
  <c r="AW89" i="6"/>
  <c r="AV89" i="6"/>
  <c r="AU89" i="6"/>
  <c r="AT89" i="6"/>
  <c r="BL88" i="6"/>
  <c r="BK88" i="6"/>
  <c r="BJ88" i="6"/>
  <c r="BI88" i="6"/>
  <c r="BH88" i="6"/>
  <c r="BG88" i="6"/>
  <c r="BF88" i="6"/>
  <c r="BE88" i="6"/>
  <c r="BD88" i="6"/>
  <c r="BC88" i="6"/>
  <c r="BB88" i="6"/>
  <c r="BA88" i="6"/>
  <c r="AZ88" i="6"/>
  <c r="AY88" i="6"/>
  <c r="AX88" i="6"/>
  <c r="AW88" i="6"/>
  <c r="AV88" i="6"/>
  <c r="AU88" i="6"/>
  <c r="AT88" i="6"/>
  <c r="BL87" i="6"/>
  <c r="BK87" i="6"/>
  <c r="BJ87" i="6"/>
  <c r="BI87" i="6"/>
  <c r="BH87" i="6"/>
  <c r="BG87" i="6"/>
  <c r="BF87" i="6"/>
  <c r="BE87" i="6"/>
  <c r="BD87" i="6"/>
  <c r="BC87" i="6"/>
  <c r="BB87" i="6"/>
  <c r="BA87" i="6"/>
  <c r="AZ87" i="6"/>
  <c r="AY87" i="6"/>
  <c r="AX87" i="6"/>
  <c r="AW87" i="6"/>
  <c r="AV87" i="6"/>
  <c r="AU87" i="6"/>
  <c r="AT87" i="6"/>
  <c r="BL86" i="6"/>
  <c r="BK86" i="6"/>
  <c r="BJ86" i="6"/>
  <c r="BI86" i="6"/>
  <c r="BH86" i="6"/>
  <c r="BG86" i="6"/>
  <c r="BF86" i="6"/>
  <c r="BE86" i="6"/>
  <c r="BD86" i="6"/>
  <c r="BC86" i="6"/>
  <c r="BB86" i="6"/>
  <c r="BA86" i="6"/>
  <c r="AZ86" i="6"/>
  <c r="AY86" i="6"/>
  <c r="AX86" i="6"/>
  <c r="AW86" i="6"/>
  <c r="AV86" i="6"/>
  <c r="AU86" i="6"/>
  <c r="AT86" i="6"/>
  <c r="BL85" i="6"/>
  <c r="BK85" i="6"/>
  <c r="BJ85" i="6"/>
  <c r="BI85" i="6"/>
  <c r="BH85" i="6"/>
  <c r="BG85" i="6"/>
  <c r="BF85" i="6"/>
  <c r="BE85" i="6"/>
  <c r="BD85" i="6"/>
  <c r="BC85" i="6"/>
  <c r="BB85" i="6"/>
  <c r="BA85" i="6"/>
  <c r="AZ85" i="6"/>
  <c r="AY85" i="6"/>
  <c r="AX85" i="6"/>
  <c r="AW85" i="6"/>
  <c r="AV85" i="6"/>
  <c r="AU85" i="6"/>
  <c r="AT85" i="6"/>
  <c r="BL84" i="6"/>
  <c r="BK84" i="6"/>
  <c r="BJ84" i="6"/>
  <c r="BI84" i="6"/>
  <c r="BH84" i="6"/>
  <c r="BG84" i="6"/>
  <c r="BF84" i="6"/>
  <c r="BE84" i="6"/>
  <c r="BD84" i="6"/>
  <c r="BC84" i="6"/>
  <c r="BB84" i="6"/>
  <c r="BA84" i="6"/>
  <c r="AZ84" i="6"/>
  <c r="AY84" i="6"/>
  <c r="AX84" i="6"/>
  <c r="AW84" i="6"/>
  <c r="AV84" i="6"/>
  <c r="AU84" i="6"/>
  <c r="AT84" i="6"/>
  <c r="BL83" i="6"/>
  <c r="BK83" i="6"/>
  <c r="BJ83" i="6"/>
  <c r="BI83" i="6"/>
  <c r="BH83" i="6"/>
  <c r="BG83" i="6"/>
  <c r="BF83" i="6"/>
  <c r="BE83" i="6"/>
  <c r="BD83" i="6"/>
  <c r="BC83" i="6"/>
  <c r="BB83" i="6"/>
  <c r="BA83" i="6"/>
  <c r="AZ83" i="6"/>
  <c r="AY83" i="6"/>
  <c r="AX83" i="6"/>
  <c r="AW83" i="6"/>
  <c r="AV83" i="6"/>
  <c r="AU83" i="6"/>
  <c r="AT83" i="6"/>
  <c r="BL82" i="6"/>
  <c r="BK82" i="6"/>
  <c r="BJ82" i="6"/>
  <c r="BI82" i="6"/>
  <c r="BH82" i="6"/>
  <c r="BG82" i="6"/>
  <c r="BF82" i="6"/>
  <c r="BE82" i="6"/>
  <c r="BD82" i="6"/>
  <c r="BC82" i="6"/>
  <c r="BB82" i="6"/>
  <c r="BA82" i="6"/>
  <c r="AZ82" i="6"/>
  <c r="AY82" i="6"/>
  <c r="AX82" i="6"/>
  <c r="AW82" i="6"/>
  <c r="AV82" i="6"/>
  <c r="AU82" i="6"/>
  <c r="AT82" i="6"/>
  <c r="BL81" i="6"/>
  <c r="BK81" i="6"/>
  <c r="BJ81" i="6"/>
  <c r="BI81" i="6"/>
  <c r="BH81" i="6"/>
  <c r="BG81" i="6"/>
  <c r="BF81" i="6"/>
  <c r="BE81" i="6"/>
  <c r="BD81" i="6"/>
  <c r="BC81" i="6"/>
  <c r="BB81" i="6"/>
  <c r="BA81" i="6"/>
  <c r="AZ81" i="6"/>
  <c r="AY81" i="6"/>
  <c r="AX81" i="6"/>
  <c r="AW81" i="6"/>
  <c r="AV81" i="6"/>
  <c r="AU81" i="6"/>
  <c r="AT81" i="6"/>
  <c r="BL80" i="6"/>
  <c r="BK80" i="6"/>
  <c r="BJ80" i="6"/>
  <c r="BI80" i="6"/>
  <c r="BH80" i="6"/>
  <c r="BG80" i="6"/>
  <c r="BF80" i="6"/>
  <c r="BE80" i="6"/>
  <c r="BD80" i="6"/>
  <c r="BC80" i="6"/>
  <c r="BB80" i="6"/>
  <c r="BA80" i="6"/>
  <c r="AZ80" i="6"/>
  <c r="AY80" i="6"/>
  <c r="AX80" i="6"/>
  <c r="AW80" i="6"/>
  <c r="AV80" i="6"/>
  <c r="AU80" i="6"/>
  <c r="AT80" i="6"/>
  <c r="BL79" i="6"/>
  <c r="BK79" i="6"/>
  <c r="BJ79" i="6"/>
  <c r="BI79" i="6"/>
  <c r="BH79" i="6"/>
  <c r="BG79" i="6"/>
  <c r="BF79" i="6"/>
  <c r="BE79" i="6"/>
  <c r="BD79" i="6"/>
  <c r="BC79" i="6"/>
  <c r="BB79" i="6"/>
  <c r="BA79" i="6"/>
  <c r="AZ79" i="6"/>
  <c r="AY79" i="6"/>
  <c r="AX79" i="6"/>
  <c r="AW79" i="6"/>
  <c r="AV79" i="6"/>
  <c r="AU79" i="6"/>
  <c r="AT79" i="6"/>
  <c r="BL78" i="6"/>
  <c r="BK78" i="6"/>
  <c r="BJ78" i="6"/>
  <c r="BI78" i="6"/>
  <c r="BH78" i="6"/>
  <c r="BG78" i="6"/>
  <c r="BF78" i="6"/>
  <c r="BE78" i="6"/>
  <c r="BD78" i="6"/>
  <c r="BC78" i="6"/>
  <c r="BB78" i="6"/>
  <c r="BA78" i="6"/>
  <c r="AZ78" i="6"/>
  <c r="AY78" i="6"/>
  <c r="AX78" i="6"/>
  <c r="AW78" i="6"/>
  <c r="AV78" i="6"/>
  <c r="AU78" i="6"/>
  <c r="AT78" i="6"/>
  <c r="BL77" i="6"/>
  <c r="BK77" i="6"/>
  <c r="BJ77" i="6"/>
  <c r="BI77" i="6"/>
  <c r="BH77" i="6"/>
  <c r="BG77" i="6"/>
  <c r="BF77" i="6"/>
  <c r="BE77" i="6"/>
  <c r="BD77" i="6"/>
  <c r="BC77" i="6"/>
  <c r="BB77" i="6"/>
  <c r="BA77" i="6"/>
  <c r="AZ77" i="6"/>
  <c r="AY77" i="6"/>
  <c r="AX77" i="6"/>
  <c r="AW77" i="6"/>
  <c r="AV77" i="6"/>
  <c r="AU77" i="6"/>
  <c r="AT77" i="6"/>
  <c r="BL76" i="6"/>
  <c r="BK76" i="6"/>
  <c r="BJ76" i="6"/>
  <c r="BI76" i="6"/>
  <c r="BH76" i="6"/>
  <c r="BG76" i="6"/>
  <c r="BF76" i="6"/>
  <c r="BE76" i="6"/>
  <c r="BD76" i="6"/>
  <c r="BC76" i="6"/>
  <c r="BB76" i="6"/>
  <c r="BA76" i="6"/>
  <c r="AZ76" i="6"/>
  <c r="AY76" i="6"/>
  <c r="AX76" i="6"/>
  <c r="AW76" i="6"/>
  <c r="AV76" i="6"/>
  <c r="AU76" i="6"/>
  <c r="AT76" i="6"/>
  <c r="BL75" i="6"/>
  <c r="BK75" i="6"/>
  <c r="BJ75" i="6"/>
  <c r="BI75" i="6"/>
  <c r="BH75" i="6"/>
  <c r="BG75" i="6"/>
  <c r="BF75" i="6"/>
  <c r="BE75" i="6"/>
  <c r="BD75" i="6"/>
  <c r="BC75" i="6"/>
  <c r="BB75" i="6"/>
  <c r="BA75" i="6"/>
  <c r="AZ75" i="6"/>
  <c r="AY75" i="6"/>
  <c r="AX75" i="6"/>
  <c r="AW75" i="6"/>
  <c r="AV75" i="6"/>
  <c r="AU75" i="6"/>
  <c r="AT75" i="6"/>
  <c r="BL74" i="6"/>
  <c r="BK74" i="6"/>
  <c r="BJ74" i="6"/>
  <c r="BI74" i="6"/>
  <c r="BH74" i="6"/>
  <c r="BG74" i="6"/>
  <c r="BF74" i="6"/>
  <c r="BE74" i="6"/>
  <c r="BD74" i="6"/>
  <c r="BC74" i="6"/>
  <c r="BB74" i="6"/>
  <c r="BA74" i="6"/>
  <c r="AZ74" i="6"/>
  <c r="AY74" i="6"/>
  <c r="AX74" i="6"/>
  <c r="AW74" i="6"/>
  <c r="AV74" i="6"/>
  <c r="AU74" i="6"/>
  <c r="AT74" i="6"/>
  <c r="BL73" i="6"/>
  <c r="BK73" i="6"/>
  <c r="BJ73" i="6"/>
  <c r="BI73" i="6"/>
  <c r="BH73" i="6"/>
  <c r="BG73" i="6"/>
  <c r="BF73" i="6"/>
  <c r="BE73" i="6"/>
  <c r="BD73" i="6"/>
  <c r="BC73" i="6"/>
  <c r="BB73" i="6"/>
  <c r="BA73" i="6"/>
  <c r="AZ73" i="6"/>
  <c r="AY73" i="6"/>
  <c r="AX73" i="6"/>
  <c r="AW73" i="6"/>
  <c r="AV73" i="6"/>
  <c r="AU73" i="6"/>
  <c r="AT73" i="6"/>
  <c r="BL72" i="6"/>
  <c r="BK72" i="6"/>
  <c r="BJ72" i="6"/>
  <c r="BI72" i="6"/>
  <c r="BH72" i="6"/>
  <c r="BG72" i="6"/>
  <c r="BF72" i="6"/>
  <c r="BE72" i="6"/>
  <c r="BD72" i="6"/>
  <c r="BC72" i="6"/>
  <c r="BB72" i="6"/>
  <c r="BA72" i="6"/>
  <c r="AZ72" i="6"/>
  <c r="AY72" i="6"/>
  <c r="AX72" i="6"/>
  <c r="AW72" i="6"/>
  <c r="AV72" i="6"/>
  <c r="AU72" i="6"/>
  <c r="AT72" i="6"/>
  <c r="BL71" i="6"/>
  <c r="BK71" i="6"/>
  <c r="BJ71" i="6"/>
  <c r="BI71" i="6"/>
  <c r="BH71" i="6"/>
  <c r="BG71" i="6"/>
  <c r="BF71" i="6"/>
  <c r="BE71" i="6"/>
  <c r="BD71" i="6"/>
  <c r="BC71" i="6"/>
  <c r="BB71" i="6"/>
  <c r="BA71" i="6"/>
  <c r="AZ71" i="6"/>
  <c r="AY71" i="6"/>
  <c r="AX71" i="6"/>
  <c r="AW71" i="6"/>
  <c r="AV71" i="6"/>
  <c r="AU71" i="6"/>
  <c r="AT71" i="6"/>
  <c r="BL70" i="6"/>
  <c r="BK70" i="6"/>
  <c r="BJ70" i="6"/>
  <c r="BI70" i="6"/>
  <c r="BH70" i="6"/>
  <c r="BG70" i="6"/>
  <c r="BF70" i="6"/>
  <c r="BE70" i="6"/>
  <c r="BD70" i="6"/>
  <c r="BC70" i="6"/>
  <c r="BB70" i="6"/>
  <c r="BA70" i="6"/>
  <c r="AZ70" i="6"/>
  <c r="AY70" i="6"/>
  <c r="AX70" i="6"/>
  <c r="AW70" i="6"/>
  <c r="AV70" i="6"/>
  <c r="AU70" i="6"/>
  <c r="AT70" i="6"/>
  <c r="BL69" i="6"/>
  <c r="BK69" i="6"/>
  <c r="BJ69" i="6"/>
  <c r="BI69" i="6"/>
  <c r="BH69" i="6"/>
  <c r="BG69" i="6"/>
  <c r="BF69" i="6"/>
  <c r="BE69" i="6"/>
  <c r="BD69" i="6"/>
  <c r="BC69" i="6"/>
  <c r="BB69" i="6"/>
  <c r="BA69" i="6"/>
  <c r="AZ69" i="6"/>
  <c r="AY69" i="6"/>
  <c r="AX69" i="6"/>
  <c r="AW69" i="6"/>
  <c r="AV69" i="6"/>
  <c r="AU69" i="6"/>
  <c r="AT69" i="6"/>
  <c r="BL68" i="6"/>
  <c r="BK68" i="6"/>
  <c r="BJ68" i="6"/>
  <c r="BI68" i="6"/>
  <c r="BH68" i="6"/>
  <c r="BG68" i="6"/>
  <c r="BF68" i="6"/>
  <c r="BE68" i="6"/>
  <c r="BD68" i="6"/>
  <c r="BC68" i="6"/>
  <c r="BB68" i="6"/>
  <c r="BA68" i="6"/>
  <c r="AZ68" i="6"/>
  <c r="AY68" i="6"/>
  <c r="AX68" i="6"/>
  <c r="AW68" i="6"/>
  <c r="AV68" i="6"/>
  <c r="AU68" i="6"/>
  <c r="AT68" i="6"/>
  <c r="BL67" i="6"/>
  <c r="BK67" i="6"/>
  <c r="BJ67" i="6"/>
  <c r="BI67" i="6"/>
  <c r="BH67" i="6"/>
  <c r="BG67" i="6"/>
  <c r="BF67" i="6"/>
  <c r="BE67" i="6"/>
  <c r="BD67" i="6"/>
  <c r="BC67" i="6"/>
  <c r="BB67" i="6"/>
  <c r="BA67" i="6"/>
  <c r="AZ67" i="6"/>
  <c r="AY67" i="6"/>
  <c r="AX67" i="6"/>
  <c r="AW67" i="6"/>
  <c r="AV67" i="6"/>
  <c r="AU67" i="6"/>
  <c r="AT67" i="6"/>
  <c r="BL66" i="6"/>
  <c r="BK66" i="6"/>
  <c r="BJ66" i="6"/>
  <c r="BI66" i="6"/>
  <c r="BH66" i="6"/>
  <c r="BG66" i="6"/>
  <c r="BF66" i="6"/>
  <c r="BE66" i="6"/>
  <c r="BD66" i="6"/>
  <c r="BC66" i="6"/>
  <c r="BB66" i="6"/>
  <c r="BA66" i="6"/>
  <c r="AZ66" i="6"/>
  <c r="AY66" i="6"/>
  <c r="AX66" i="6"/>
  <c r="AW66" i="6"/>
  <c r="AV66" i="6"/>
  <c r="AU66" i="6"/>
  <c r="AT66" i="6"/>
  <c r="BL65" i="6"/>
  <c r="BK65" i="6"/>
  <c r="BJ65" i="6"/>
  <c r="BI65" i="6"/>
  <c r="BH65" i="6"/>
  <c r="BG65" i="6"/>
  <c r="BF65" i="6"/>
  <c r="BE65" i="6"/>
  <c r="BD65" i="6"/>
  <c r="BC65" i="6"/>
  <c r="BB65" i="6"/>
  <c r="BA65" i="6"/>
  <c r="AZ65" i="6"/>
  <c r="AY65" i="6"/>
  <c r="AX65" i="6"/>
  <c r="AW65" i="6"/>
  <c r="AV65" i="6"/>
  <c r="AU65" i="6"/>
  <c r="AT65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T64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T63" i="6"/>
  <c r="BL62" i="6"/>
  <c r="BK62" i="6"/>
  <c r="BJ62" i="6"/>
  <c r="BI62" i="6"/>
  <c r="BH62" i="6"/>
  <c r="BG62" i="6"/>
  <c r="BF62" i="6"/>
  <c r="BE62" i="6"/>
  <c r="BD62" i="6"/>
  <c r="BC62" i="6"/>
  <c r="BB62" i="6"/>
  <c r="BA62" i="6"/>
  <c r="AZ62" i="6"/>
  <c r="AY62" i="6"/>
  <c r="AX62" i="6"/>
  <c r="AW62" i="6"/>
  <c r="AV62" i="6"/>
  <c r="AU62" i="6"/>
  <c r="AT62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BL60" i="6"/>
  <c r="BK60" i="6"/>
  <c r="BJ60" i="6"/>
  <c r="BI60" i="6"/>
  <c r="BH60" i="6"/>
  <c r="BG60" i="6"/>
  <c r="BF60" i="6"/>
  <c r="BE60" i="6"/>
  <c r="BD60" i="6"/>
  <c r="BC60" i="6"/>
  <c r="BB60" i="6"/>
  <c r="BA60" i="6"/>
  <c r="AZ60" i="6"/>
  <c r="AY60" i="6"/>
  <c r="AX60" i="6"/>
  <c r="AW60" i="6"/>
  <c r="AV60" i="6"/>
  <c r="AU60" i="6"/>
  <c r="AT60" i="6"/>
  <c r="BL59" i="6"/>
  <c r="BK59" i="6"/>
  <c r="BJ59" i="6"/>
  <c r="BI59" i="6"/>
  <c r="BH59" i="6"/>
  <c r="BG59" i="6"/>
  <c r="BF59" i="6"/>
  <c r="BE59" i="6"/>
  <c r="BD59" i="6"/>
  <c r="BC59" i="6"/>
  <c r="BB59" i="6"/>
  <c r="BA59" i="6"/>
  <c r="AZ59" i="6"/>
  <c r="AY59" i="6"/>
  <c r="AX59" i="6"/>
  <c r="AW59" i="6"/>
  <c r="AV59" i="6"/>
  <c r="AU59" i="6"/>
  <c r="AT59" i="6"/>
  <c r="BL58" i="6"/>
  <c r="BK58" i="6"/>
  <c r="BJ58" i="6"/>
  <c r="BI58" i="6"/>
  <c r="BH58" i="6"/>
  <c r="BG58" i="6"/>
  <c r="BF58" i="6"/>
  <c r="BE58" i="6"/>
  <c r="BD58" i="6"/>
  <c r="BC58" i="6"/>
  <c r="BB58" i="6"/>
  <c r="BA58" i="6"/>
  <c r="AZ58" i="6"/>
  <c r="AY58" i="6"/>
  <c r="AX58" i="6"/>
  <c r="AW58" i="6"/>
  <c r="AV58" i="6"/>
  <c r="AU58" i="6"/>
  <c r="AT58" i="6"/>
  <c r="BL57" i="6"/>
  <c r="BK57" i="6"/>
  <c r="BJ57" i="6"/>
  <c r="BI57" i="6"/>
  <c r="BH57" i="6"/>
  <c r="BG57" i="6"/>
  <c r="BF57" i="6"/>
  <c r="BE57" i="6"/>
  <c r="BD57" i="6"/>
  <c r="BC57" i="6"/>
  <c r="BB57" i="6"/>
  <c r="BA57" i="6"/>
  <c r="AZ57" i="6"/>
  <c r="AY57" i="6"/>
  <c r="AX57" i="6"/>
  <c r="AW57" i="6"/>
  <c r="AV57" i="6"/>
  <c r="AU57" i="6"/>
  <c r="AT57" i="6"/>
  <c r="BL56" i="6"/>
  <c r="BK56" i="6"/>
  <c r="BJ56" i="6"/>
  <c r="BI56" i="6"/>
  <c r="BH56" i="6"/>
  <c r="BG56" i="6"/>
  <c r="BF56" i="6"/>
  <c r="BE56" i="6"/>
  <c r="BD56" i="6"/>
  <c r="BC56" i="6"/>
  <c r="BB56" i="6"/>
  <c r="BA56" i="6"/>
  <c r="AZ56" i="6"/>
  <c r="AY56" i="6"/>
  <c r="AX56" i="6"/>
  <c r="AW56" i="6"/>
  <c r="AV56" i="6"/>
  <c r="AU56" i="6"/>
  <c r="AT56" i="6"/>
  <c r="BL55" i="6"/>
  <c r="BK55" i="6"/>
  <c r="BJ55" i="6"/>
  <c r="BI55" i="6"/>
  <c r="BH55" i="6"/>
  <c r="BG55" i="6"/>
  <c r="BF55" i="6"/>
  <c r="BE55" i="6"/>
  <c r="BD55" i="6"/>
  <c r="BC55" i="6"/>
  <c r="BB55" i="6"/>
  <c r="BA55" i="6"/>
  <c r="AZ55" i="6"/>
  <c r="AY55" i="6"/>
  <c r="AX55" i="6"/>
  <c r="AW55" i="6"/>
  <c r="AV55" i="6"/>
  <c r="AU55" i="6"/>
  <c r="AT55" i="6"/>
  <c r="BL54" i="6"/>
  <c r="BK54" i="6"/>
  <c r="BJ54" i="6"/>
  <c r="BI54" i="6"/>
  <c r="BH54" i="6"/>
  <c r="BG54" i="6"/>
  <c r="BF54" i="6"/>
  <c r="BE54" i="6"/>
  <c r="BD54" i="6"/>
  <c r="BC54" i="6"/>
  <c r="BB54" i="6"/>
  <c r="BA54" i="6"/>
  <c r="AZ54" i="6"/>
  <c r="AY54" i="6"/>
  <c r="AX54" i="6"/>
  <c r="AW54" i="6"/>
  <c r="AV54" i="6"/>
  <c r="AU54" i="6"/>
  <c r="AT54" i="6"/>
  <c r="BL53" i="6"/>
  <c r="BK53" i="6"/>
  <c r="BJ53" i="6"/>
  <c r="BI53" i="6"/>
  <c r="BH53" i="6"/>
  <c r="BG53" i="6"/>
  <c r="BF53" i="6"/>
  <c r="BE53" i="6"/>
  <c r="BD53" i="6"/>
  <c r="BC53" i="6"/>
  <c r="BB53" i="6"/>
  <c r="BA53" i="6"/>
  <c r="AZ53" i="6"/>
  <c r="AY53" i="6"/>
  <c r="AX53" i="6"/>
  <c r="AW53" i="6"/>
  <c r="AV53" i="6"/>
  <c r="AU53" i="6"/>
  <c r="AT53" i="6"/>
  <c r="BL52" i="6"/>
  <c r="BK52" i="6"/>
  <c r="BJ52" i="6"/>
  <c r="BI52" i="6"/>
  <c r="BH52" i="6"/>
  <c r="BG52" i="6"/>
  <c r="BF52" i="6"/>
  <c r="BE52" i="6"/>
  <c r="BD52" i="6"/>
  <c r="BC52" i="6"/>
  <c r="BB52" i="6"/>
  <c r="BA52" i="6"/>
  <c r="AZ52" i="6"/>
  <c r="AY52" i="6"/>
  <c r="AX52" i="6"/>
  <c r="AW52" i="6"/>
  <c r="AV52" i="6"/>
  <c r="AU52" i="6"/>
  <c r="AT52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BL50" i="6"/>
  <c r="BK50" i="6"/>
  <c r="BJ50" i="6"/>
  <c r="BI50" i="6"/>
  <c r="BH50" i="6"/>
  <c r="BG50" i="6"/>
  <c r="BF50" i="6"/>
  <c r="BE50" i="6"/>
  <c r="BD50" i="6"/>
  <c r="BC50" i="6"/>
  <c r="BB50" i="6"/>
  <c r="BA50" i="6"/>
  <c r="AZ50" i="6"/>
  <c r="AY50" i="6"/>
  <c r="AX50" i="6"/>
  <c r="AW50" i="6"/>
  <c r="AV50" i="6"/>
  <c r="AU50" i="6"/>
  <c r="AT50" i="6"/>
  <c r="BL49" i="6"/>
  <c r="BK49" i="6"/>
  <c r="BJ49" i="6"/>
  <c r="BI49" i="6"/>
  <c r="BH49" i="6"/>
  <c r="BG49" i="6"/>
  <c r="BF49" i="6"/>
  <c r="BE49" i="6"/>
  <c r="BD49" i="6"/>
  <c r="BC49" i="6"/>
  <c r="BB49" i="6"/>
  <c r="BA49" i="6"/>
  <c r="AZ49" i="6"/>
  <c r="AY49" i="6"/>
  <c r="AX49" i="6"/>
  <c r="AW49" i="6"/>
  <c r="AV49" i="6"/>
  <c r="AU49" i="6"/>
  <c r="AT49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AZ48" i="6"/>
  <c r="AY48" i="6"/>
  <c r="AX48" i="6"/>
  <c r="AW48" i="6"/>
  <c r="AV48" i="6"/>
  <c r="AU48" i="6"/>
  <c r="AT48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BL43" i="6"/>
  <c r="BK43" i="6"/>
  <c r="BJ43" i="6"/>
  <c r="BI43" i="6"/>
  <c r="BH43" i="6"/>
  <c r="BG43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BL42" i="6"/>
  <c r="BK42" i="6"/>
  <c r="BJ42" i="6"/>
  <c r="BI42" i="6"/>
  <c r="BH42" i="6"/>
  <c r="BG42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R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R56" i="6"/>
  <c r="AR57" i="6"/>
  <c r="AR58" i="6"/>
  <c r="AR59" i="6"/>
  <c r="AR60" i="6"/>
  <c r="AR61" i="6"/>
  <c r="AR62" i="6"/>
  <c r="AR63" i="6"/>
  <c r="AR64" i="6"/>
  <c r="AR65" i="6"/>
  <c r="AR66" i="6"/>
  <c r="AR67" i="6"/>
  <c r="AR68" i="6"/>
  <c r="AR69" i="6"/>
  <c r="AR70" i="6"/>
  <c r="AR71" i="6"/>
  <c r="AR72" i="6"/>
  <c r="AR73" i="6"/>
  <c r="AR74" i="6"/>
  <c r="AR75" i="6"/>
  <c r="AR76" i="6"/>
  <c r="AR77" i="6"/>
  <c r="AR78" i="6"/>
  <c r="AR79" i="6"/>
  <c r="AR80" i="6"/>
  <c r="AR81" i="6"/>
  <c r="AR82" i="6"/>
  <c r="AR83" i="6"/>
  <c r="AR84" i="6"/>
  <c r="AR85" i="6"/>
  <c r="AR86" i="6"/>
  <c r="AR87" i="6"/>
  <c r="AR88" i="6"/>
  <c r="AR89" i="6"/>
  <c r="AR90" i="6"/>
  <c r="AR91" i="6"/>
  <c r="AR92" i="6"/>
  <c r="AR93" i="6"/>
  <c r="AR94" i="6"/>
  <c r="AR95" i="6"/>
  <c r="AR96" i="6"/>
  <c r="AR97" i="6"/>
  <c r="AR98" i="6"/>
  <c r="AR99" i="6"/>
  <c r="AR100" i="6"/>
  <c r="AR101" i="6"/>
  <c r="AR102" i="6"/>
  <c r="AR103" i="6"/>
  <c r="AR104" i="6"/>
  <c r="AR105" i="6"/>
  <c r="AR106" i="6"/>
  <c r="AR107" i="6"/>
  <c r="AR108" i="6"/>
  <c r="AR109" i="6"/>
  <c r="AR110" i="6"/>
  <c r="AR111" i="6"/>
  <c r="AR112" i="6"/>
  <c r="AR113" i="6"/>
  <c r="AR114" i="6"/>
  <c r="AR115" i="6"/>
  <c r="AR116" i="6"/>
  <c r="AR117" i="6"/>
  <c r="AR118" i="6"/>
  <c r="AR119" i="6"/>
  <c r="AR120" i="6"/>
  <c r="AR121" i="6"/>
  <c r="AR122" i="6"/>
  <c r="AR123" i="6"/>
  <c r="AR124" i="6"/>
  <c r="AR125" i="6"/>
  <c r="AR126" i="6"/>
  <c r="AR127" i="6"/>
  <c r="AR128" i="6"/>
  <c r="AR129" i="6"/>
  <c r="AR130" i="6"/>
  <c r="AR131" i="6"/>
  <c r="AR132" i="6"/>
  <c r="AR133" i="6"/>
  <c r="AR134" i="6"/>
  <c r="AR135" i="6"/>
  <c r="AR136" i="6"/>
  <c r="AR137" i="6"/>
  <c r="AR138" i="6"/>
  <c r="AR139" i="6"/>
  <c r="AR140" i="6"/>
  <c r="AR141" i="6"/>
  <c r="AR142" i="6"/>
  <c r="AR143" i="6"/>
  <c r="AR144" i="6"/>
  <c r="AR145" i="6"/>
  <c r="AR146" i="6"/>
  <c r="AR147" i="6"/>
  <c r="AR148" i="6"/>
  <c r="AR149" i="6"/>
  <c r="AR150" i="6"/>
  <c r="AR151" i="6"/>
  <c r="AR152" i="6"/>
  <c r="AR153" i="6"/>
  <c r="AR154" i="6"/>
  <c r="AR155" i="6"/>
  <c r="AR156" i="6"/>
  <c r="AR157" i="6"/>
  <c r="AR158" i="6"/>
  <c r="AR159" i="6"/>
  <c r="AR160" i="6"/>
  <c r="AR161" i="6"/>
  <c r="AR162" i="6"/>
  <c r="AR163" i="6"/>
  <c r="AR164" i="6"/>
  <c r="AR165" i="6"/>
  <c r="AR166" i="6"/>
  <c r="AR167" i="6"/>
  <c r="AR168" i="6"/>
  <c r="AR169" i="6"/>
  <c r="AR170" i="6"/>
  <c r="AR171" i="6"/>
  <c r="AR172" i="6"/>
  <c r="AR173" i="6"/>
  <c r="AR174" i="6"/>
  <c r="AR175" i="6"/>
  <c r="AR176" i="6"/>
  <c r="AR177" i="6"/>
  <c r="AR178" i="6"/>
  <c r="AR179" i="6"/>
  <c r="AR180" i="6"/>
  <c r="AR181" i="6"/>
  <c r="AR182" i="6"/>
  <c r="AR183" i="6"/>
  <c r="AR184" i="6"/>
  <c r="AR185" i="6"/>
  <c r="AR186" i="6"/>
  <c r="AR187" i="6"/>
  <c r="AR188" i="6"/>
  <c r="AR189" i="6"/>
  <c r="AR190" i="6"/>
  <c r="AR191" i="6"/>
  <c r="AR192" i="6"/>
  <c r="AR193" i="6"/>
  <c r="AR194" i="6"/>
  <c r="AR195" i="6"/>
  <c r="AR196" i="6"/>
  <c r="AR197" i="6"/>
  <c r="AR198" i="6"/>
  <c r="AR199" i="6"/>
  <c r="AR200" i="6"/>
  <c r="AR201" i="6"/>
  <c r="AR202" i="6"/>
  <c r="AR203" i="6"/>
  <c r="AR204" i="6"/>
  <c r="AR205" i="6"/>
  <c r="AR206" i="6"/>
  <c r="AR207" i="6"/>
  <c r="AR208" i="6"/>
  <c r="AR209" i="6"/>
  <c r="AR3" i="6"/>
  <c r="AQ209" i="6"/>
  <c r="AP209" i="6"/>
  <c r="AO209" i="6"/>
  <c r="AN209" i="6"/>
  <c r="AM209" i="6"/>
  <c r="AL209" i="6"/>
  <c r="AK209" i="6"/>
  <c r="AJ209" i="6"/>
  <c r="AI209" i="6"/>
  <c r="AH209" i="6"/>
  <c r="AG209" i="6"/>
  <c r="AF209" i="6"/>
  <c r="AE209" i="6"/>
  <c r="AD209" i="6"/>
  <c r="AC209" i="6"/>
  <c r="AB209" i="6"/>
  <c r="AA209" i="6"/>
  <c r="Z209" i="6"/>
  <c r="AQ208" i="6"/>
  <c r="AP208" i="6"/>
  <c r="AO208" i="6"/>
  <c r="AN208" i="6"/>
  <c r="AM208" i="6"/>
  <c r="AL208" i="6"/>
  <c r="AK208" i="6"/>
  <c r="AJ208" i="6"/>
  <c r="AI208" i="6"/>
  <c r="AH208" i="6"/>
  <c r="AG208" i="6"/>
  <c r="AF208" i="6"/>
  <c r="AE208" i="6"/>
  <c r="AD208" i="6"/>
  <c r="AC208" i="6"/>
  <c r="AB208" i="6"/>
  <c r="AA208" i="6"/>
  <c r="Z208" i="6"/>
  <c r="AQ207" i="6"/>
  <c r="AP207" i="6"/>
  <c r="AO207" i="6"/>
  <c r="AN207" i="6"/>
  <c r="AM207" i="6"/>
  <c r="AL207" i="6"/>
  <c r="AK207" i="6"/>
  <c r="AJ207" i="6"/>
  <c r="AI207" i="6"/>
  <c r="AH207" i="6"/>
  <c r="AG207" i="6"/>
  <c r="AF207" i="6"/>
  <c r="AE207" i="6"/>
  <c r="AD207" i="6"/>
  <c r="AC207" i="6"/>
  <c r="AB207" i="6"/>
  <c r="AA207" i="6"/>
  <c r="Z207" i="6"/>
  <c r="AQ206" i="6"/>
  <c r="AP206" i="6"/>
  <c r="AO206" i="6"/>
  <c r="AN206" i="6"/>
  <c r="AM206" i="6"/>
  <c r="AL206" i="6"/>
  <c r="AK206" i="6"/>
  <c r="AJ206" i="6"/>
  <c r="AI206" i="6"/>
  <c r="AH206" i="6"/>
  <c r="AG206" i="6"/>
  <c r="AF206" i="6"/>
  <c r="AE206" i="6"/>
  <c r="AD206" i="6"/>
  <c r="AC206" i="6"/>
  <c r="AB206" i="6"/>
  <c r="AA206" i="6"/>
  <c r="Z206" i="6"/>
  <c r="AQ205" i="6"/>
  <c r="AP205" i="6"/>
  <c r="AO205" i="6"/>
  <c r="AN205" i="6"/>
  <c r="AM205" i="6"/>
  <c r="AL205" i="6"/>
  <c r="AK205" i="6"/>
  <c r="AJ205" i="6"/>
  <c r="AI205" i="6"/>
  <c r="AH205" i="6"/>
  <c r="AG205" i="6"/>
  <c r="AF205" i="6"/>
  <c r="AE205" i="6"/>
  <c r="AD205" i="6"/>
  <c r="AC205" i="6"/>
  <c r="AB205" i="6"/>
  <c r="AA205" i="6"/>
  <c r="Z205" i="6"/>
  <c r="AQ204" i="6"/>
  <c r="AP204" i="6"/>
  <c r="AO204" i="6"/>
  <c r="AN204" i="6"/>
  <c r="AM204" i="6"/>
  <c r="AL204" i="6"/>
  <c r="AK204" i="6"/>
  <c r="AJ204" i="6"/>
  <c r="AI204" i="6"/>
  <c r="AH204" i="6"/>
  <c r="AG204" i="6"/>
  <c r="AF204" i="6"/>
  <c r="AE204" i="6"/>
  <c r="AD204" i="6"/>
  <c r="AC204" i="6"/>
  <c r="AB204" i="6"/>
  <c r="AA204" i="6"/>
  <c r="Z204" i="6"/>
  <c r="AQ203" i="6"/>
  <c r="AP203" i="6"/>
  <c r="AO203" i="6"/>
  <c r="AN203" i="6"/>
  <c r="AM203" i="6"/>
  <c r="AL203" i="6"/>
  <c r="AK203" i="6"/>
  <c r="AJ203" i="6"/>
  <c r="AI203" i="6"/>
  <c r="AH203" i="6"/>
  <c r="AG203" i="6"/>
  <c r="AF203" i="6"/>
  <c r="AE203" i="6"/>
  <c r="AD203" i="6"/>
  <c r="AC203" i="6"/>
  <c r="AB203" i="6"/>
  <c r="AA203" i="6"/>
  <c r="Z203" i="6"/>
  <c r="AQ202" i="6"/>
  <c r="AP202" i="6"/>
  <c r="AO202" i="6"/>
  <c r="AN202" i="6"/>
  <c r="AM202" i="6"/>
  <c r="AL202" i="6"/>
  <c r="AK202" i="6"/>
  <c r="AJ202" i="6"/>
  <c r="AI202" i="6"/>
  <c r="AH202" i="6"/>
  <c r="AG202" i="6"/>
  <c r="AF202" i="6"/>
  <c r="AE202" i="6"/>
  <c r="AD202" i="6"/>
  <c r="AC202" i="6"/>
  <c r="AB202" i="6"/>
  <c r="AA202" i="6"/>
  <c r="Z202" i="6"/>
  <c r="AQ201" i="6"/>
  <c r="AP201" i="6"/>
  <c r="AO201" i="6"/>
  <c r="AN201" i="6"/>
  <c r="AM201" i="6"/>
  <c r="AL201" i="6"/>
  <c r="AK201" i="6"/>
  <c r="AJ201" i="6"/>
  <c r="AI201" i="6"/>
  <c r="AH201" i="6"/>
  <c r="AG201" i="6"/>
  <c r="AF201" i="6"/>
  <c r="AE201" i="6"/>
  <c r="AD201" i="6"/>
  <c r="AC201" i="6"/>
  <c r="AB201" i="6"/>
  <c r="AA201" i="6"/>
  <c r="Z201" i="6"/>
  <c r="AQ200" i="6"/>
  <c r="AP200" i="6"/>
  <c r="AO200" i="6"/>
  <c r="AN200" i="6"/>
  <c r="AM200" i="6"/>
  <c r="AL200" i="6"/>
  <c r="AK200" i="6"/>
  <c r="AJ200" i="6"/>
  <c r="AI200" i="6"/>
  <c r="AH200" i="6"/>
  <c r="AG200" i="6"/>
  <c r="AF200" i="6"/>
  <c r="AE200" i="6"/>
  <c r="AD200" i="6"/>
  <c r="AC200" i="6"/>
  <c r="AB200" i="6"/>
  <c r="AA200" i="6"/>
  <c r="Z200" i="6"/>
  <c r="AQ199" i="6"/>
  <c r="AP199" i="6"/>
  <c r="AO199" i="6"/>
  <c r="AN199" i="6"/>
  <c r="AM199" i="6"/>
  <c r="AL199" i="6"/>
  <c r="AK199" i="6"/>
  <c r="AJ199" i="6"/>
  <c r="AI199" i="6"/>
  <c r="AH199" i="6"/>
  <c r="AG199" i="6"/>
  <c r="AF199" i="6"/>
  <c r="AE199" i="6"/>
  <c r="AD199" i="6"/>
  <c r="AC199" i="6"/>
  <c r="AB199" i="6"/>
  <c r="AA199" i="6"/>
  <c r="Z199" i="6"/>
  <c r="AQ198" i="6"/>
  <c r="AP198" i="6"/>
  <c r="AO198" i="6"/>
  <c r="AN198" i="6"/>
  <c r="AM198" i="6"/>
  <c r="AL198" i="6"/>
  <c r="AK198" i="6"/>
  <c r="AJ198" i="6"/>
  <c r="AI198" i="6"/>
  <c r="AH198" i="6"/>
  <c r="AG198" i="6"/>
  <c r="AF198" i="6"/>
  <c r="AE198" i="6"/>
  <c r="AD198" i="6"/>
  <c r="AC198" i="6"/>
  <c r="AB198" i="6"/>
  <c r="AA198" i="6"/>
  <c r="Z198" i="6"/>
  <c r="AQ197" i="6"/>
  <c r="AP197" i="6"/>
  <c r="AO197" i="6"/>
  <c r="AN197" i="6"/>
  <c r="AM197" i="6"/>
  <c r="AL197" i="6"/>
  <c r="AK197" i="6"/>
  <c r="AJ197" i="6"/>
  <c r="AI197" i="6"/>
  <c r="AH197" i="6"/>
  <c r="AG197" i="6"/>
  <c r="AF197" i="6"/>
  <c r="AE197" i="6"/>
  <c r="AD197" i="6"/>
  <c r="AC197" i="6"/>
  <c r="AB197" i="6"/>
  <c r="AA197" i="6"/>
  <c r="Z197" i="6"/>
  <c r="AQ196" i="6"/>
  <c r="AP196" i="6"/>
  <c r="AO196" i="6"/>
  <c r="AN196" i="6"/>
  <c r="AM196" i="6"/>
  <c r="AL196" i="6"/>
  <c r="AK196" i="6"/>
  <c r="AJ196" i="6"/>
  <c r="AI196" i="6"/>
  <c r="AH196" i="6"/>
  <c r="AG196" i="6"/>
  <c r="AF196" i="6"/>
  <c r="AE196" i="6"/>
  <c r="AD196" i="6"/>
  <c r="AC196" i="6"/>
  <c r="AB196" i="6"/>
  <c r="AA196" i="6"/>
  <c r="Z196" i="6"/>
  <c r="AQ195" i="6"/>
  <c r="AP195" i="6"/>
  <c r="AO195" i="6"/>
  <c r="AN195" i="6"/>
  <c r="AM195" i="6"/>
  <c r="AL195" i="6"/>
  <c r="AK195" i="6"/>
  <c r="AJ195" i="6"/>
  <c r="AI195" i="6"/>
  <c r="AH195" i="6"/>
  <c r="AG195" i="6"/>
  <c r="AF195" i="6"/>
  <c r="AE195" i="6"/>
  <c r="AD195" i="6"/>
  <c r="AC195" i="6"/>
  <c r="AB195" i="6"/>
  <c r="AA195" i="6"/>
  <c r="Z195" i="6"/>
  <c r="AQ194" i="6"/>
  <c r="AP194" i="6"/>
  <c r="AO194" i="6"/>
  <c r="AN194" i="6"/>
  <c r="AM194" i="6"/>
  <c r="AL194" i="6"/>
  <c r="AK194" i="6"/>
  <c r="AJ194" i="6"/>
  <c r="AI194" i="6"/>
  <c r="AH194" i="6"/>
  <c r="AG194" i="6"/>
  <c r="AF194" i="6"/>
  <c r="AE194" i="6"/>
  <c r="AD194" i="6"/>
  <c r="AC194" i="6"/>
  <c r="AB194" i="6"/>
  <c r="AA194" i="6"/>
  <c r="Z194" i="6"/>
  <c r="AQ193" i="6"/>
  <c r="AP193" i="6"/>
  <c r="AO193" i="6"/>
  <c r="AN193" i="6"/>
  <c r="AM193" i="6"/>
  <c r="AL193" i="6"/>
  <c r="AK193" i="6"/>
  <c r="AJ193" i="6"/>
  <c r="AI193" i="6"/>
  <c r="AH193" i="6"/>
  <c r="AG193" i="6"/>
  <c r="AF193" i="6"/>
  <c r="AE193" i="6"/>
  <c r="AD193" i="6"/>
  <c r="AC193" i="6"/>
  <c r="AB193" i="6"/>
  <c r="AA193" i="6"/>
  <c r="Z193" i="6"/>
  <c r="AQ192" i="6"/>
  <c r="AP192" i="6"/>
  <c r="AO192" i="6"/>
  <c r="AN192" i="6"/>
  <c r="AM192" i="6"/>
  <c r="AL192" i="6"/>
  <c r="AK192" i="6"/>
  <c r="AJ192" i="6"/>
  <c r="AI192" i="6"/>
  <c r="AH192" i="6"/>
  <c r="AG192" i="6"/>
  <c r="AF192" i="6"/>
  <c r="AE192" i="6"/>
  <c r="AD192" i="6"/>
  <c r="AC192" i="6"/>
  <c r="AB192" i="6"/>
  <c r="AA192" i="6"/>
  <c r="Z192" i="6"/>
  <c r="AQ191" i="6"/>
  <c r="AP191" i="6"/>
  <c r="AO191" i="6"/>
  <c r="AN191" i="6"/>
  <c r="AM191" i="6"/>
  <c r="AL191" i="6"/>
  <c r="AK191" i="6"/>
  <c r="AJ191" i="6"/>
  <c r="AI191" i="6"/>
  <c r="AH191" i="6"/>
  <c r="AG191" i="6"/>
  <c r="AF191" i="6"/>
  <c r="AE191" i="6"/>
  <c r="AD191" i="6"/>
  <c r="AC191" i="6"/>
  <c r="AB191" i="6"/>
  <c r="AA191" i="6"/>
  <c r="Z191" i="6"/>
  <c r="AQ190" i="6"/>
  <c r="AP190" i="6"/>
  <c r="AO190" i="6"/>
  <c r="AN190" i="6"/>
  <c r="AM190" i="6"/>
  <c r="AL190" i="6"/>
  <c r="AK190" i="6"/>
  <c r="AJ190" i="6"/>
  <c r="AI190" i="6"/>
  <c r="AH190" i="6"/>
  <c r="AG190" i="6"/>
  <c r="AF190" i="6"/>
  <c r="AE190" i="6"/>
  <c r="AD190" i="6"/>
  <c r="AC190" i="6"/>
  <c r="AB190" i="6"/>
  <c r="AA190" i="6"/>
  <c r="Z190" i="6"/>
  <c r="AQ189" i="6"/>
  <c r="AP189" i="6"/>
  <c r="AO189" i="6"/>
  <c r="AN189" i="6"/>
  <c r="AM189" i="6"/>
  <c r="AL189" i="6"/>
  <c r="AK189" i="6"/>
  <c r="AJ189" i="6"/>
  <c r="AI189" i="6"/>
  <c r="AH189" i="6"/>
  <c r="AG189" i="6"/>
  <c r="AF189" i="6"/>
  <c r="AE189" i="6"/>
  <c r="AD189" i="6"/>
  <c r="AC189" i="6"/>
  <c r="AB189" i="6"/>
  <c r="AA189" i="6"/>
  <c r="Z189" i="6"/>
  <c r="AQ188" i="6"/>
  <c r="AP188" i="6"/>
  <c r="AO188" i="6"/>
  <c r="AN188" i="6"/>
  <c r="AM188" i="6"/>
  <c r="AL188" i="6"/>
  <c r="AK188" i="6"/>
  <c r="AJ188" i="6"/>
  <c r="AI188" i="6"/>
  <c r="AH188" i="6"/>
  <c r="AG188" i="6"/>
  <c r="AF188" i="6"/>
  <c r="AE188" i="6"/>
  <c r="AD188" i="6"/>
  <c r="AC188" i="6"/>
  <c r="AB188" i="6"/>
  <c r="AA188" i="6"/>
  <c r="Z188" i="6"/>
  <c r="AQ187" i="6"/>
  <c r="AP187" i="6"/>
  <c r="AO187" i="6"/>
  <c r="AN187" i="6"/>
  <c r="AM187" i="6"/>
  <c r="AL187" i="6"/>
  <c r="AK187" i="6"/>
  <c r="AJ187" i="6"/>
  <c r="AI187" i="6"/>
  <c r="AH187" i="6"/>
  <c r="AG187" i="6"/>
  <c r="AF187" i="6"/>
  <c r="AE187" i="6"/>
  <c r="AD187" i="6"/>
  <c r="AC187" i="6"/>
  <c r="AB187" i="6"/>
  <c r="AA187" i="6"/>
  <c r="Z187" i="6"/>
  <c r="AQ186" i="6"/>
  <c r="AP186" i="6"/>
  <c r="AO186" i="6"/>
  <c r="AN186" i="6"/>
  <c r="AM186" i="6"/>
  <c r="AL186" i="6"/>
  <c r="AK186" i="6"/>
  <c r="AJ186" i="6"/>
  <c r="AI186" i="6"/>
  <c r="AH186" i="6"/>
  <c r="AG186" i="6"/>
  <c r="AF186" i="6"/>
  <c r="AE186" i="6"/>
  <c r="AD186" i="6"/>
  <c r="AC186" i="6"/>
  <c r="AB186" i="6"/>
  <c r="AA186" i="6"/>
  <c r="Z186" i="6"/>
  <c r="AQ185" i="6"/>
  <c r="AP185" i="6"/>
  <c r="AO185" i="6"/>
  <c r="AN185" i="6"/>
  <c r="AM185" i="6"/>
  <c r="AL185" i="6"/>
  <c r="AK185" i="6"/>
  <c r="AJ185" i="6"/>
  <c r="AI185" i="6"/>
  <c r="AH185" i="6"/>
  <c r="AG185" i="6"/>
  <c r="AF185" i="6"/>
  <c r="AE185" i="6"/>
  <c r="AD185" i="6"/>
  <c r="AC185" i="6"/>
  <c r="AB185" i="6"/>
  <c r="AA185" i="6"/>
  <c r="Z185" i="6"/>
  <c r="AQ184" i="6"/>
  <c r="AP184" i="6"/>
  <c r="AO184" i="6"/>
  <c r="AN184" i="6"/>
  <c r="AM184" i="6"/>
  <c r="AL184" i="6"/>
  <c r="AK184" i="6"/>
  <c r="AJ184" i="6"/>
  <c r="AI184" i="6"/>
  <c r="AH184" i="6"/>
  <c r="AG184" i="6"/>
  <c r="AF184" i="6"/>
  <c r="AE184" i="6"/>
  <c r="AD184" i="6"/>
  <c r="AC184" i="6"/>
  <c r="AB184" i="6"/>
  <c r="AA184" i="6"/>
  <c r="Z184" i="6"/>
  <c r="AQ183" i="6"/>
  <c r="AP183" i="6"/>
  <c r="AO183" i="6"/>
  <c r="AN183" i="6"/>
  <c r="AM183" i="6"/>
  <c r="AL183" i="6"/>
  <c r="AK183" i="6"/>
  <c r="AJ183" i="6"/>
  <c r="AI183" i="6"/>
  <c r="AH183" i="6"/>
  <c r="AG183" i="6"/>
  <c r="AF183" i="6"/>
  <c r="AE183" i="6"/>
  <c r="AD183" i="6"/>
  <c r="AC183" i="6"/>
  <c r="AB183" i="6"/>
  <c r="AA183" i="6"/>
  <c r="Z183" i="6"/>
  <c r="AQ182" i="6"/>
  <c r="AP182" i="6"/>
  <c r="AO182" i="6"/>
  <c r="AN182" i="6"/>
  <c r="AM182" i="6"/>
  <c r="AL182" i="6"/>
  <c r="AK182" i="6"/>
  <c r="AJ182" i="6"/>
  <c r="AI182" i="6"/>
  <c r="AH182" i="6"/>
  <c r="AG182" i="6"/>
  <c r="AF182" i="6"/>
  <c r="AE182" i="6"/>
  <c r="AD182" i="6"/>
  <c r="AC182" i="6"/>
  <c r="AB182" i="6"/>
  <c r="AA182" i="6"/>
  <c r="Z182" i="6"/>
  <c r="AQ181" i="6"/>
  <c r="AP181" i="6"/>
  <c r="AO181" i="6"/>
  <c r="AN181" i="6"/>
  <c r="AM181" i="6"/>
  <c r="AL181" i="6"/>
  <c r="AK181" i="6"/>
  <c r="AJ181" i="6"/>
  <c r="AI181" i="6"/>
  <c r="AH181" i="6"/>
  <c r="AG181" i="6"/>
  <c r="AF181" i="6"/>
  <c r="AE181" i="6"/>
  <c r="AD181" i="6"/>
  <c r="AC181" i="6"/>
  <c r="AB181" i="6"/>
  <c r="AA181" i="6"/>
  <c r="Z181" i="6"/>
  <c r="AQ180" i="6"/>
  <c r="AP180" i="6"/>
  <c r="AO180" i="6"/>
  <c r="AN180" i="6"/>
  <c r="AM180" i="6"/>
  <c r="AL180" i="6"/>
  <c r="AK180" i="6"/>
  <c r="AJ180" i="6"/>
  <c r="AI180" i="6"/>
  <c r="AH180" i="6"/>
  <c r="AG180" i="6"/>
  <c r="AF180" i="6"/>
  <c r="AE180" i="6"/>
  <c r="AD180" i="6"/>
  <c r="AC180" i="6"/>
  <c r="AB180" i="6"/>
  <c r="AA180" i="6"/>
  <c r="Z180" i="6"/>
  <c r="AQ179" i="6"/>
  <c r="AP179" i="6"/>
  <c r="AO179" i="6"/>
  <c r="AN179" i="6"/>
  <c r="AM179" i="6"/>
  <c r="AL179" i="6"/>
  <c r="AK179" i="6"/>
  <c r="AJ179" i="6"/>
  <c r="AI179" i="6"/>
  <c r="AH179" i="6"/>
  <c r="AG179" i="6"/>
  <c r="AF179" i="6"/>
  <c r="AE179" i="6"/>
  <c r="AD179" i="6"/>
  <c r="AC179" i="6"/>
  <c r="AB179" i="6"/>
  <c r="AA179" i="6"/>
  <c r="Z179" i="6"/>
  <c r="AQ178" i="6"/>
  <c r="AP178" i="6"/>
  <c r="AO178" i="6"/>
  <c r="AN178" i="6"/>
  <c r="AM178" i="6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AQ177" i="6"/>
  <c r="AP177" i="6"/>
  <c r="AO177" i="6"/>
  <c r="AN177" i="6"/>
  <c r="AM177" i="6"/>
  <c r="AL177" i="6"/>
  <c r="AK177" i="6"/>
  <c r="AJ177" i="6"/>
  <c r="AI177" i="6"/>
  <c r="AH177" i="6"/>
  <c r="AG177" i="6"/>
  <c r="AF177" i="6"/>
  <c r="AE177" i="6"/>
  <c r="AD177" i="6"/>
  <c r="AC177" i="6"/>
  <c r="AB177" i="6"/>
  <c r="AA177" i="6"/>
  <c r="Z177" i="6"/>
  <c r="AQ176" i="6"/>
  <c r="AP176" i="6"/>
  <c r="AO176" i="6"/>
  <c r="AN176" i="6"/>
  <c r="AM176" i="6"/>
  <c r="AL176" i="6"/>
  <c r="AK176" i="6"/>
  <c r="AJ176" i="6"/>
  <c r="AI176" i="6"/>
  <c r="AH176" i="6"/>
  <c r="AG176" i="6"/>
  <c r="AF176" i="6"/>
  <c r="AE176" i="6"/>
  <c r="AD176" i="6"/>
  <c r="AC176" i="6"/>
  <c r="AB176" i="6"/>
  <c r="AA176" i="6"/>
  <c r="Z176" i="6"/>
  <c r="AQ175" i="6"/>
  <c r="AP175" i="6"/>
  <c r="AO175" i="6"/>
  <c r="AN175" i="6"/>
  <c r="AM175" i="6"/>
  <c r="AL175" i="6"/>
  <c r="AK175" i="6"/>
  <c r="AJ175" i="6"/>
  <c r="AI175" i="6"/>
  <c r="AH175" i="6"/>
  <c r="AG175" i="6"/>
  <c r="AF175" i="6"/>
  <c r="AE175" i="6"/>
  <c r="AD175" i="6"/>
  <c r="AC175" i="6"/>
  <c r="AB175" i="6"/>
  <c r="AA175" i="6"/>
  <c r="Z175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AQ131" i="6"/>
  <c r="AP131" i="6"/>
  <c r="AO131" i="6"/>
  <c r="AN131" i="6"/>
  <c r="AM131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AQ94" i="6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AQ92" i="6"/>
  <c r="AP92" i="6"/>
  <c r="AO92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B92" i="6"/>
  <c r="AA92" i="6"/>
  <c r="Z92" i="6"/>
  <c r="AQ91" i="6"/>
  <c r="AP91" i="6"/>
  <c r="AO91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AQ66" i="6"/>
  <c r="AP66" i="6"/>
  <c r="AO66" i="6"/>
  <c r="AN66" i="6"/>
  <c r="AM66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3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09" i="6"/>
  <c r="X208" i="6"/>
  <c r="X207" i="6"/>
  <c r="X206" i="6"/>
  <c r="X205" i="6"/>
  <c r="X204" i="6"/>
  <c r="X203" i="6"/>
  <c r="X202" i="6"/>
  <c r="X201" i="6"/>
  <c r="X200" i="6"/>
  <c r="X199" i="6"/>
  <c r="X198" i="6"/>
  <c r="X197" i="6"/>
  <c r="X196" i="6"/>
  <c r="X195" i="6"/>
  <c r="X194" i="6"/>
  <c r="X193" i="6"/>
  <c r="X192" i="6"/>
  <c r="X191" i="6"/>
  <c r="X190" i="6"/>
  <c r="X189" i="6"/>
  <c r="X188" i="6"/>
  <c r="X187" i="6"/>
  <c r="X186" i="6"/>
  <c r="X185" i="6"/>
  <c r="X184" i="6"/>
  <c r="X183" i="6"/>
  <c r="X182" i="6"/>
  <c r="X181" i="6"/>
  <c r="X180" i="6"/>
  <c r="X179" i="6"/>
  <c r="X178" i="6"/>
  <c r="X177" i="6"/>
  <c r="X176" i="6"/>
  <c r="X175" i="6"/>
  <c r="X174" i="6"/>
  <c r="X173" i="6"/>
  <c r="X172" i="6"/>
  <c r="X171" i="6"/>
  <c r="X170" i="6"/>
  <c r="X169" i="6"/>
  <c r="X168" i="6"/>
  <c r="X167" i="6"/>
  <c r="X166" i="6"/>
  <c r="X165" i="6"/>
  <c r="X164" i="6"/>
  <c r="X163" i="6"/>
  <c r="X162" i="6"/>
  <c r="X161" i="6"/>
  <c r="X160" i="6"/>
  <c r="X159" i="6"/>
  <c r="X158" i="6"/>
  <c r="X157" i="6"/>
  <c r="X156" i="6"/>
  <c r="X155" i="6"/>
  <c r="X154" i="6"/>
  <c r="X153" i="6"/>
  <c r="X152" i="6"/>
  <c r="X151" i="6"/>
  <c r="X150" i="6"/>
  <c r="X149" i="6"/>
  <c r="X148" i="6"/>
  <c r="X147" i="6"/>
  <c r="X146" i="6"/>
  <c r="X145" i="6"/>
  <c r="X144" i="6"/>
  <c r="X143" i="6"/>
  <c r="X142" i="6"/>
  <c r="X141" i="6"/>
  <c r="X140" i="6"/>
  <c r="X139" i="6"/>
  <c r="X138" i="6"/>
  <c r="X137" i="6"/>
  <c r="X136" i="6"/>
  <c r="X135" i="6"/>
  <c r="X134" i="6"/>
  <c r="X133" i="6"/>
  <c r="X132" i="6"/>
  <c r="X131" i="6"/>
  <c r="X130" i="6"/>
  <c r="X129" i="6"/>
  <c r="X128" i="6"/>
  <c r="X127" i="6"/>
  <c r="X126" i="6"/>
  <c r="X125" i="6"/>
  <c r="X124" i="6"/>
  <c r="X123" i="6"/>
  <c r="X122" i="6"/>
  <c r="X121" i="6"/>
  <c r="X120" i="6"/>
  <c r="X119" i="6"/>
  <c r="X118" i="6"/>
  <c r="X117" i="6"/>
  <c r="X116" i="6"/>
  <c r="X115" i="6"/>
  <c r="X114" i="6"/>
  <c r="X113" i="6"/>
  <c r="X112" i="6"/>
  <c r="X111" i="6"/>
  <c r="X110" i="6"/>
  <c r="X109" i="6"/>
  <c r="X108" i="6"/>
  <c r="X107" i="6"/>
  <c r="X106" i="6"/>
  <c r="X105" i="6"/>
  <c r="X104" i="6"/>
  <c r="X103" i="6"/>
  <c r="X102" i="6"/>
  <c r="X101" i="6"/>
  <c r="X100" i="6"/>
  <c r="X99" i="6"/>
  <c r="X98" i="6"/>
  <c r="X97" i="6"/>
  <c r="X96" i="6"/>
  <c r="X95" i="6"/>
  <c r="X94" i="6"/>
  <c r="X93" i="6"/>
  <c r="X92" i="6"/>
  <c r="X91" i="6"/>
  <c r="X90" i="6"/>
  <c r="X89" i="6"/>
  <c r="X88" i="6"/>
  <c r="X87" i="6"/>
  <c r="X86" i="6"/>
  <c r="X85" i="6"/>
  <c r="X84" i="6"/>
  <c r="X83" i="6"/>
  <c r="X82" i="6"/>
  <c r="X81" i="6"/>
  <c r="X80" i="6"/>
  <c r="X79" i="6"/>
  <c r="X78" i="6"/>
  <c r="X77" i="6"/>
  <c r="X76" i="6"/>
  <c r="X75" i="6"/>
  <c r="X74" i="6"/>
  <c r="X73" i="6"/>
  <c r="X72" i="6"/>
  <c r="X71" i="6"/>
  <c r="X70" i="6"/>
  <c r="X69" i="6"/>
  <c r="X68" i="6"/>
  <c r="X67" i="6"/>
  <c r="X66" i="6"/>
  <c r="X65" i="6"/>
  <c r="X64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U3" i="6"/>
  <c r="S3" i="6"/>
  <c r="T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U4" i="6"/>
  <c r="S4" i="6"/>
  <c r="T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U5" i="6"/>
  <c r="S5" i="6"/>
  <c r="T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U6" i="6"/>
  <c r="S6" i="6"/>
  <c r="T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U7" i="6"/>
  <c r="S7" i="6"/>
  <c r="T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U8" i="6"/>
  <c r="S8" i="6"/>
  <c r="T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U9" i="6"/>
  <c r="S9" i="6"/>
  <c r="T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U10" i="6"/>
  <c r="S10" i="6"/>
  <c r="T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U11" i="6"/>
  <c r="S11" i="6"/>
  <c r="T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U12" i="6"/>
  <c r="S12" i="6"/>
  <c r="T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U13" i="6"/>
  <c r="S13" i="6"/>
  <c r="T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U14" i="6"/>
  <c r="S14" i="6"/>
  <c r="T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U15" i="6"/>
  <c r="S15" i="6"/>
  <c r="T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U16" i="6"/>
  <c r="S16" i="6"/>
  <c r="T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U17" i="6"/>
  <c r="S17" i="6"/>
  <c r="T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U18" i="6"/>
  <c r="S18" i="6"/>
  <c r="T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U19" i="6"/>
  <c r="S19" i="6"/>
  <c r="T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U20" i="6"/>
  <c r="S20" i="6"/>
  <c r="T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U21" i="6"/>
  <c r="S21" i="6"/>
  <c r="T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U22" i="6"/>
  <c r="S22" i="6"/>
  <c r="T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U23" i="6"/>
  <c r="S23" i="6"/>
  <c r="T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U24" i="6"/>
  <c r="S24" i="6"/>
  <c r="T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U25" i="6"/>
  <c r="S25" i="6"/>
  <c r="T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U26" i="6"/>
  <c r="S26" i="6"/>
  <c r="T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U27" i="6"/>
  <c r="S27" i="6"/>
  <c r="T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U28" i="6"/>
  <c r="S28" i="6"/>
  <c r="T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U29" i="6"/>
  <c r="S29" i="6"/>
  <c r="T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U30" i="6"/>
  <c r="S30" i="6"/>
  <c r="T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U31" i="6"/>
  <c r="S31" i="6"/>
  <c r="T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U32" i="6"/>
  <c r="S32" i="6"/>
  <c r="T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U33" i="6"/>
  <c r="S33" i="6"/>
  <c r="T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U34" i="6"/>
  <c r="S34" i="6"/>
  <c r="T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U35" i="6"/>
  <c r="S35" i="6"/>
  <c r="T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U36" i="6"/>
  <c r="S36" i="6"/>
  <c r="T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U37" i="6"/>
  <c r="S37" i="6"/>
  <c r="T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U38" i="6"/>
  <c r="S38" i="6"/>
  <c r="T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U39" i="6"/>
  <c r="S39" i="6"/>
  <c r="T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U40" i="6"/>
  <c r="S40" i="6"/>
  <c r="T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U41" i="6"/>
  <c r="S41" i="6"/>
  <c r="T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U42" i="6"/>
  <c r="S42" i="6"/>
  <c r="T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U43" i="6"/>
  <c r="S43" i="6"/>
  <c r="T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U44" i="6"/>
  <c r="S44" i="6"/>
  <c r="T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U45" i="6"/>
  <c r="S45" i="6"/>
  <c r="T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U46" i="6"/>
  <c r="S46" i="6"/>
  <c r="T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U47" i="6"/>
  <c r="S47" i="6"/>
  <c r="T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U48" i="6"/>
  <c r="S48" i="6"/>
  <c r="T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U49" i="6"/>
  <c r="S49" i="6"/>
  <c r="T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U50" i="6"/>
  <c r="S50" i="6"/>
  <c r="T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U51" i="6"/>
  <c r="S51" i="6"/>
  <c r="T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U52" i="6"/>
  <c r="S52" i="6"/>
  <c r="T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U53" i="6"/>
  <c r="S53" i="6"/>
  <c r="T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U54" i="6"/>
  <c r="S54" i="6"/>
  <c r="T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U55" i="6"/>
  <c r="S55" i="6"/>
  <c r="T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U56" i="6"/>
  <c r="S56" i="6"/>
  <c r="T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U57" i="6"/>
  <c r="S57" i="6"/>
  <c r="T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U58" i="6"/>
  <c r="S58" i="6"/>
  <c r="T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U59" i="6"/>
  <c r="S59" i="6"/>
  <c r="T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U60" i="6"/>
  <c r="S60" i="6"/>
  <c r="T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U61" i="6"/>
  <c r="S61" i="6"/>
  <c r="T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U62" i="6"/>
  <c r="S62" i="6"/>
  <c r="T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U63" i="6"/>
  <c r="S63" i="6"/>
  <c r="T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U64" i="6"/>
  <c r="S64" i="6"/>
  <c r="T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U65" i="6"/>
  <c r="S65" i="6"/>
  <c r="T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U66" i="6"/>
  <c r="S66" i="6"/>
  <c r="T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U67" i="6"/>
  <c r="S67" i="6"/>
  <c r="T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U68" i="6"/>
  <c r="S68" i="6"/>
  <c r="T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U69" i="6"/>
  <c r="S69" i="6"/>
  <c r="T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U70" i="6"/>
  <c r="S70" i="6"/>
  <c r="T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U71" i="6"/>
  <c r="S71" i="6"/>
  <c r="T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U72" i="6"/>
  <c r="S72" i="6"/>
  <c r="T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U73" i="6"/>
  <c r="S73" i="6"/>
  <c r="T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U74" i="6"/>
  <c r="S74" i="6"/>
  <c r="T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U75" i="6"/>
  <c r="S75" i="6"/>
  <c r="T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U76" i="6"/>
  <c r="S76" i="6"/>
  <c r="T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U77" i="6"/>
  <c r="S77" i="6"/>
  <c r="T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U78" i="6"/>
  <c r="S78" i="6"/>
  <c r="T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U79" i="6"/>
  <c r="S79" i="6"/>
  <c r="T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U80" i="6"/>
  <c r="S80" i="6"/>
  <c r="T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U81" i="6"/>
  <c r="S81" i="6"/>
  <c r="T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U82" i="6"/>
  <c r="S82" i="6"/>
  <c r="T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U83" i="6"/>
  <c r="S83" i="6"/>
  <c r="T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U84" i="6"/>
  <c r="S84" i="6"/>
  <c r="T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U85" i="6"/>
  <c r="S85" i="6"/>
  <c r="T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U86" i="6"/>
  <c r="S86" i="6"/>
  <c r="T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U87" i="6"/>
  <c r="S87" i="6"/>
  <c r="T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U88" i="6"/>
  <c r="S88" i="6"/>
  <c r="T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U89" i="6"/>
  <c r="S89" i="6"/>
  <c r="T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U90" i="6"/>
  <c r="S90" i="6"/>
  <c r="T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U91" i="6"/>
  <c r="S91" i="6"/>
  <c r="T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U92" i="6"/>
  <c r="S92" i="6"/>
  <c r="T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U93" i="6"/>
  <c r="S93" i="6"/>
  <c r="T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U94" i="6"/>
  <c r="S94" i="6"/>
  <c r="T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U95" i="6"/>
  <c r="S95" i="6"/>
  <c r="T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U96" i="6"/>
  <c r="S96" i="6"/>
  <c r="T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U97" i="6"/>
  <c r="S97" i="6"/>
  <c r="T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U98" i="6"/>
  <c r="S98" i="6"/>
  <c r="T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U99" i="6"/>
  <c r="S99" i="6"/>
  <c r="T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U100" i="6"/>
  <c r="S100" i="6"/>
  <c r="T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U101" i="6"/>
  <c r="S101" i="6"/>
  <c r="T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S102" i="6"/>
  <c r="T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U103" i="6"/>
  <c r="S103" i="6"/>
  <c r="T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U104" i="6"/>
  <c r="S104" i="6"/>
  <c r="T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U105" i="6"/>
  <c r="S105" i="6"/>
  <c r="T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U106" i="6"/>
  <c r="S106" i="6"/>
  <c r="T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U107" i="6"/>
  <c r="S107" i="6"/>
  <c r="T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U108" i="6"/>
  <c r="S108" i="6"/>
  <c r="T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U109" i="6"/>
  <c r="S109" i="6"/>
  <c r="T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U110" i="6"/>
  <c r="S110" i="6"/>
  <c r="T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U111" i="6"/>
  <c r="S111" i="6"/>
  <c r="T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U112" i="6"/>
  <c r="S112" i="6"/>
  <c r="T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U113" i="6"/>
  <c r="S113" i="6"/>
  <c r="T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U114" i="6"/>
  <c r="S114" i="6"/>
  <c r="T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U115" i="6"/>
  <c r="S115" i="6"/>
  <c r="T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U116" i="6"/>
  <c r="S116" i="6"/>
  <c r="T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U117" i="6"/>
  <c r="S117" i="6"/>
  <c r="T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U118" i="6"/>
  <c r="S118" i="6"/>
  <c r="T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U119" i="6"/>
  <c r="S119" i="6"/>
  <c r="T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U120" i="6"/>
  <c r="S120" i="6"/>
  <c r="T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U121" i="6"/>
  <c r="S121" i="6"/>
  <c r="T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U122" i="6"/>
  <c r="S122" i="6"/>
  <c r="T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U123" i="6"/>
  <c r="S123" i="6"/>
  <c r="T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U124" i="6"/>
  <c r="S124" i="6"/>
  <c r="T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U125" i="6"/>
  <c r="S125" i="6"/>
  <c r="T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U126" i="6"/>
  <c r="S126" i="6"/>
  <c r="T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U127" i="6"/>
  <c r="S127" i="6"/>
  <c r="T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U128" i="6"/>
  <c r="S128" i="6"/>
  <c r="T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U129" i="6"/>
  <c r="S129" i="6"/>
  <c r="T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U130" i="6"/>
  <c r="S130" i="6"/>
  <c r="T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U131" i="6"/>
  <c r="S131" i="6"/>
  <c r="T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U132" i="6"/>
  <c r="S132" i="6"/>
  <c r="T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U133" i="6"/>
  <c r="S133" i="6"/>
  <c r="T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U134" i="6"/>
  <c r="S134" i="6"/>
  <c r="T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U135" i="6"/>
  <c r="S135" i="6"/>
  <c r="T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U136" i="6"/>
  <c r="S136" i="6"/>
  <c r="T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U137" i="6"/>
  <c r="S137" i="6"/>
  <c r="T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U138" i="6"/>
  <c r="S138" i="6"/>
  <c r="T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U139" i="6"/>
  <c r="S139" i="6"/>
  <c r="T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U140" i="6"/>
  <c r="S140" i="6"/>
  <c r="T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U141" i="6"/>
  <c r="S141" i="6"/>
  <c r="T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U142" i="6"/>
  <c r="S142" i="6"/>
  <c r="T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U143" i="6"/>
  <c r="S143" i="6"/>
  <c r="T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U144" i="6"/>
  <c r="S144" i="6"/>
  <c r="T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U145" i="6"/>
  <c r="S145" i="6"/>
  <c r="T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U146" i="6"/>
  <c r="S146" i="6"/>
  <c r="T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U147" i="6"/>
  <c r="S147" i="6"/>
  <c r="T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U148" i="6"/>
  <c r="S148" i="6"/>
  <c r="T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U149" i="6"/>
  <c r="S149" i="6"/>
  <c r="T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U150" i="6"/>
  <c r="S150" i="6"/>
  <c r="T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U151" i="6"/>
  <c r="S151" i="6"/>
  <c r="T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U152" i="6"/>
  <c r="S152" i="6"/>
  <c r="T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U153" i="6"/>
  <c r="S153" i="6"/>
  <c r="T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U154" i="6"/>
  <c r="S154" i="6"/>
  <c r="T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U155" i="6"/>
  <c r="S155" i="6"/>
  <c r="T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U156" i="6"/>
  <c r="S156" i="6"/>
  <c r="T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U157" i="6"/>
  <c r="S157" i="6"/>
  <c r="T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U158" i="6"/>
  <c r="S158" i="6"/>
  <c r="T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U159" i="6"/>
  <c r="S159" i="6"/>
  <c r="T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U160" i="6"/>
  <c r="S160" i="6"/>
  <c r="T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U161" i="6"/>
  <c r="S161" i="6"/>
  <c r="T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U162" i="6"/>
  <c r="S162" i="6"/>
  <c r="T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U163" i="6"/>
  <c r="S163" i="6"/>
  <c r="T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U164" i="6"/>
  <c r="S164" i="6"/>
  <c r="T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U165" i="6"/>
  <c r="S165" i="6"/>
  <c r="T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U166" i="6"/>
  <c r="S166" i="6"/>
  <c r="T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U167" i="6"/>
  <c r="S167" i="6"/>
  <c r="T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U168" i="6"/>
  <c r="S168" i="6"/>
  <c r="T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U169" i="6"/>
  <c r="S169" i="6"/>
  <c r="T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U170" i="6"/>
  <c r="S170" i="6"/>
  <c r="T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U171" i="6"/>
  <c r="S171" i="6"/>
  <c r="T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U172" i="6"/>
  <c r="S172" i="6"/>
  <c r="T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U173" i="6"/>
  <c r="S173" i="6"/>
  <c r="T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U174" i="6"/>
  <c r="S174" i="6"/>
  <c r="T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U175" i="6"/>
  <c r="S175" i="6"/>
  <c r="T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U176" i="6"/>
  <c r="S176" i="6"/>
  <c r="T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U177" i="6"/>
  <c r="S177" i="6"/>
  <c r="T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U178" i="6"/>
  <c r="S178" i="6"/>
  <c r="T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U179" i="6"/>
  <c r="S179" i="6"/>
  <c r="T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U180" i="6"/>
  <c r="S180" i="6"/>
  <c r="T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U181" i="6"/>
  <c r="S181" i="6"/>
  <c r="T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U182" i="6"/>
  <c r="S182" i="6"/>
  <c r="T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U183" i="6"/>
  <c r="S183" i="6"/>
  <c r="T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U184" i="6"/>
  <c r="S184" i="6"/>
  <c r="T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U185" i="6"/>
  <c r="S185" i="6"/>
  <c r="T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U186" i="6"/>
  <c r="S186" i="6"/>
  <c r="T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U187" i="6"/>
  <c r="S187" i="6"/>
  <c r="T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U188" i="6"/>
  <c r="S188" i="6"/>
  <c r="T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U189" i="6"/>
  <c r="S189" i="6"/>
  <c r="T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U190" i="6"/>
  <c r="S190" i="6"/>
  <c r="T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U191" i="6"/>
  <c r="S191" i="6"/>
  <c r="T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U192" i="6"/>
  <c r="S192" i="6"/>
  <c r="T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U193" i="6"/>
  <c r="S193" i="6"/>
  <c r="T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U194" i="6"/>
  <c r="S194" i="6"/>
  <c r="T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U195" i="6"/>
  <c r="S195" i="6"/>
  <c r="T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U196" i="6"/>
  <c r="S196" i="6"/>
  <c r="T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U197" i="6"/>
  <c r="S197" i="6"/>
  <c r="T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U198" i="6"/>
  <c r="S198" i="6"/>
  <c r="T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U199" i="6"/>
  <c r="S199" i="6"/>
  <c r="T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U200" i="6"/>
  <c r="S200" i="6"/>
  <c r="T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U201" i="6"/>
  <c r="S201" i="6"/>
  <c r="T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U202" i="6"/>
  <c r="S202" i="6"/>
  <c r="T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U203" i="6"/>
  <c r="S203" i="6"/>
  <c r="T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U204" i="6"/>
  <c r="S204" i="6"/>
  <c r="T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U205" i="6"/>
  <c r="S205" i="6"/>
  <c r="T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U206" i="6"/>
  <c r="S206" i="6"/>
  <c r="T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U207" i="6"/>
  <c r="S207" i="6"/>
  <c r="T207" i="6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U208" i="6"/>
  <c r="S208" i="6"/>
  <c r="T208" i="6"/>
  <c r="B209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U209" i="6"/>
  <c r="S209" i="6"/>
  <c r="T209" i="6"/>
  <c r="T2" i="6"/>
  <c r="S2" i="6"/>
  <c r="U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I21" i="9" l="1"/>
  <c r="AI53" i="9"/>
  <c r="AI69" i="9"/>
  <c r="AI77" i="9"/>
  <c r="AI101" i="9"/>
  <c r="AI133" i="9"/>
  <c r="AI141" i="9"/>
  <c r="AI157" i="9"/>
  <c r="AI173" i="9"/>
  <c r="AI181" i="9"/>
  <c r="AI17" i="9"/>
  <c r="AI65" i="9"/>
  <c r="AI97" i="9"/>
  <c r="AI113" i="9"/>
  <c r="AI121" i="9"/>
  <c r="AI137" i="9"/>
  <c r="AI145" i="9"/>
  <c r="AI153" i="9"/>
  <c r="AI161" i="9"/>
  <c r="AI169" i="9"/>
  <c r="AI193" i="9"/>
  <c r="AI201" i="9"/>
  <c r="AI202" i="9"/>
  <c r="AI59" i="9"/>
  <c r="AI67" i="9"/>
  <c r="AI75" i="9"/>
  <c r="AI83" i="9"/>
  <c r="AI99" i="9"/>
  <c r="AI107" i="9"/>
  <c r="AI139" i="9"/>
  <c r="AI147" i="9"/>
  <c r="AI155" i="9"/>
  <c r="AI163" i="9"/>
  <c r="R200" i="9"/>
  <c r="R188" i="9"/>
  <c r="R176" i="9"/>
  <c r="R172" i="9"/>
  <c r="R168" i="9"/>
  <c r="R164" i="9"/>
  <c r="R152" i="9"/>
  <c r="R136" i="9"/>
  <c r="R128" i="9"/>
  <c r="R124" i="9"/>
  <c r="R116" i="9"/>
  <c r="R112" i="9"/>
  <c r="R108" i="9"/>
  <c r="R104" i="9"/>
  <c r="R100" i="9"/>
  <c r="R92" i="9"/>
  <c r="R88" i="9"/>
  <c r="R84" i="9"/>
  <c r="R76" i="9"/>
  <c r="R72" i="9"/>
  <c r="R68" i="9"/>
  <c r="R60" i="9"/>
  <c r="R56" i="9"/>
  <c r="R52" i="9"/>
  <c r="R48" i="9"/>
  <c r="R44" i="9"/>
  <c r="R40" i="9"/>
  <c r="R36" i="9"/>
  <c r="R24" i="9"/>
  <c r="Q81" i="9"/>
  <c r="Q73" i="9"/>
  <c r="Q61" i="9"/>
  <c r="Q57" i="9"/>
  <c r="Q49" i="9"/>
  <c r="Q45" i="9"/>
  <c r="Q41" i="9"/>
  <c r="Q29" i="9"/>
  <c r="R195" i="9"/>
  <c r="R167" i="9"/>
  <c r="R163" i="9"/>
  <c r="R159" i="9"/>
  <c r="R151" i="9"/>
  <c r="R147" i="9"/>
  <c r="R143" i="9"/>
  <c r="R139" i="9"/>
  <c r="R135" i="9"/>
  <c r="R127" i="9"/>
  <c r="R123" i="9"/>
  <c r="R119" i="9"/>
  <c r="R115" i="9"/>
  <c r="R107" i="9"/>
  <c r="R103" i="9"/>
  <c r="R99" i="9"/>
  <c r="R95" i="9"/>
  <c r="R87" i="9"/>
  <c r="R83" i="9"/>
  <c r="R79" i="9"/>
  <c r="R75" i="9"/>
  <c r="R71" i="9"/>
  <c r="R67" i="9"/>
  <c r="R63" i="9"/>
  <c r="R59" i="9"/>
  <c r="R51" i="9"/>
  <c r="R47" i="9"/>
  <c r="R43" i="9"/>
  <c r="R35" i="9"/>
  <c r="R31" i="9"/>
  <c r="R27" i="9"/>
  <c r="R15" i="9"/>
  <c r="R7" i="9"/>
  <c r="Q140" i="9"/>
  <c r="Q136" i="9"/>
  <c r="Q132" i="9"/>
  <c r="Q128" i="9"/>
  <c r="Q124" i="9"/>
  <c r="Q120" i="9"/>
  <c r="Q88" i="9"/>
  <c r="AC4" i="9"/>
  <c r="AE4" i="9"/>
  <c r="Q79" i="9"/>
  <c r="Q15" i="9"/>
  <c r="Q55" i="9"/>
  <c r="R20" i="9"/>
  <c r="R16" i="9"/>
  <c r="R12" i="9"/>
  <c r="R8" i="9"/>
  <c r="Q209" i="9"/>
  <c r="Q205" i="9"/>
  <c r="Q185" i="9"/>
  <c r="Q165" i="9"/>
  <c r="Q149" i="9"/>
  <c r="Q129" i="9"/>
  <c r="Q125" i="9"/>
  <c r="Q117" i="9"/>
  <c r="Q109" i="9"/>
  <c r="Q105" i="9"/>
  <c r="Q93" i="9"/>
  <c r="Q89" i="9"/>
  <c r="Q85" i="9"/>
  <c r="Q37" i="9"/>
  <c r="Q33" i="9"/>
  <c r="Q25" i="9"/>
  <c r="Q13" i="9"/>
  <c r="Q9" i="9"/>
  <c r="Q23" i="9"/>
  <c r="R191" i="9"/>
  <c r="Q212" i="9"/>
  <c r="Q208" i="9"/>
  <c r="Q204" i="9"/>
  <c r="Q200" i="9"/>
  <c r="Q196" i="9"/>
  <c r="Q192" i="9"/>
  <c r="Q184" i="9"/>
  <c r="Q180" i="9"/>
  <c r="Q176" i="9"/>
  <c r="Q172" i="9"/>
  <c r="Q160" i="9"/>
  <c r="Q156" i="9"/>
  <c r="Q152" i="9"/>
  <c r="Q148" i="9"/>
  <c r="Q144" i="9"/>
  <c r="Q116" i="9"/>
  <c r="Q112" i="9"/>
  <c r="Q108" i="9"/>
  <c r="Q104" i="9"/>
  <c r="Q100" i="9"/>
  <c r="Q96" i="9"/>
  <c r="Q92" i="9"/>
  <c r="Q84" i="9"/>
  <c r="Q80" i="9"/>
  <c r="Q76" i="9"/>
  <c r="Q68" i="9"/>
  <c r="Q64" i="9"/>
  <c r="Q60" i="9"/>
  <c r="Q52" i="9"/>
  <c r="Q36" i="9"/>
  <c r="Q32" i="9"/>
  <c r="Q28" i="9"/>
  <c r="Q20" i="9"/>
  <c r="Q16" i="9"/>
  <c r="Q8" i="9"/>
  <c r="AD34" i="9"/>
  <c r="AF34" i="9" s="1"/>
  <c r="AD58" i="9"/>
  <c r="AF58" i="9" s="1"/>
  <c r="AD50" i="9"/>
  <c r="AF50" i="9" s="1"/>
  <c r="AD42" i="9"/>
  <c r="AD26" i="9"/>
  <c r="AF26" i="9" s="1"/>
  <c r="AD212" i="9"/>
  <c r="AF212" i="9" s="1"/>
  <c r="AD204" i="9"/>
  <c r="AF204" i="9" s="1"/>
  <c r="AD196" i="9"/>
  <c r="AF196" i="9" s="1"/>
  <c r="AD188" i="9"/>
  <c r="AF188" i="9" s="1"/>
  <c r="AD180" i="9"/>
  <c r="AF180" i="9" s="1"/>
  <c r="AD172" i="9"/>
  <c r="AF172" i="9" s="1"/>
  <c r="AD164" i="9"/>
  <c r="AF164" i="9" s="1"/>
  <c r="AD156" i="9"/>
  <c r="AF156" i="9" s="1"/>
  <c r="AD148" i="9"/>
  <c r="AF148" i="9" s="1"/>
  <c r="AD140" i="9"/>
  <c r="AF140" i="9" s="1"/>
  <c r="AD132" i="9"/>
  <c r="AF132" i="9" s="1"/>
  <c r="AD124" i="9"/>
  <c r="AF124" i="9" s="1"/>
  <c r="AD116" i="9"/>
  <c r="AF116" i="9" s="1"/>
  <c r="AD108" i="9"/>
  <c r="AF108" i="9" s="1"/>
  <c r="AD100" i="9"/>
  <c r="AF100" i="9" s="1"/>
  <c r="AD92" i="9"/>
  <c r="AF92" i="9" s="1"/>
  <c r="AD84" i="9"/>
  <c r="AF84" i="9" s="1"/>
  <c r="AD76" i="9"/>
  <c r="AF76" i="9" s="1"/>
  <c r="AD68" i="9"/>
  <c r="AF68" i="9" s="1"/>
  <c r="AD60" i="9"/>
  <c r="AF60" i="9" s="1"/>
  <c r="AD52" i="9"/>
  <c r="AF52" i="9" s="1"/>
  <c r="AD44" i="9"/>
  <c r="AF44" i="9" s="1"/>
  <c r="AD36" i="9"/>
  <c r="AF36" i="9" s="1"/>
  <c r="AD28" i="9"/>
  <c r="AF28" i="9" s="1"/>
  <c r="AD20" i="9"/>
  <c r="AF20" i="9" s="1"/>
  <c r="AD12" i="9"/>
  <c r="AF12" i="9" s="1"/>
  <c r="AD211" i="9"/>
  <c r="AF211" i="9" s="1"/>
  <c r="AD203" i="9"/>
  <c r="AF203" i="9" s="1"/>
  <c r="AD195" i="9"/>
  <c r="AF195" i="9" s="1"/>
  <c r="AD187" i="9"/>
  <c r="AF187" i="9" s="1"/>
  <c r="AD179" i="9"/>
  <c r="AF179" i="9" s="1"/>
  <c r="AD171" i="9"/>
  <c r="AF171" i="9" s="1"/>
  <c r="AD163" i="9"/>
  <c r="AF163" i="9" s="1"/>
  <c r="AD155" i="9"/>
  <c r="AF155" i="9" s="1"/>
  <c r="AD147" i="9"/>
  <c r="AF147" i="9" s="1"/>
  <c r="AD139" i="9"/>
  <c r="AF139" i="9" s="1"/>
  <c r="AD131" i="9"/>
  <c r="AF131" i="9" s="1"/>
  <c r="AD123" i="9"/>
  <c r="AF123" i="9" s="1"/>
  <c r="AD115" i="9"/>
  <c r="AF115" i="9" s="1"/>
  <c r="AD107" i="9"/>
  <c r="AF107" i="9" s="1"/>
  <c r="AD99" i="9"/>
  <c r="AF99" i="9" s="1"/>
  <c r="AD91" i="9"/>
  <c r="AF91" i="9" s="1"/>
  <c r="AD83" i="9"/>
  <c r="AF83" i="9" s="1"/>
  <c r="AD75" i="9"/>
  <c r="AF75" i="9" s="1"/>
  <c r="AD67" i="9"/>
  <c r="AF67" i="9" s="1"/>
  <c r="AD59" i="9"/>
  <c r="AF59" i="9" s="1"/>
  <c r="AD51" i="9"/>
  <c r="AF51" i="9" s="1"/>
  <c r="AD43" i="9"/>
  <c r="AF43" i="9" s="1"/>
  <c r="AD35" i="9"/>
  <c r="AF35" i="9" s="1"/>
  <c r="AD27" i="9"/>
  <c r="AF27" i="9" s="1"/>
  <c r="AD19" i="9"/>
  <c r="AF19" i="9" s="1"/>
  <c r="AD11" i="9"/>
  <c r="AF11" i="9" s="1"/>
  <c r="AD202" i="9"/>
  <c r="AF202" i="9" s="1"/>
  <c r="AD186" i="9"/>
  <c r="AF186" i="9" s="1"/>
  <c r="AD170" i="9"/>
  <c r="AF170" i="9" s="1"/>
  <c r="AD154" i="9"/>
  <c r="AF154" i="9" s="1"/>
  <c r="AD146" i="9"/>
  <c r="AF146" i="9" s="1"/>
  <c r="AD130" i="9"/>
  <c r="AF130" i="9" s="1"/>
  <c r="AD122" i="9"/>
  <c r="AF122" i="9" s="1"/>
  <c r="AD114" i="9"/>
  <c r="AF114" i="9" s="1"/>
  <c r="AD106" i="9"/>
  <c r="AF106" i="9" s="1"/>
  <c r="AD98" i="9"/>
  <c r="AF98" i="9" s="1"/>
  <c r="AD90" i="9"/>
  <c r="AF90" i="9" s="1"/>
  <c r="AD82" i="9"/>
  <c r="AF82" i="9" s="1"/>
  <c r="AD74" i="9"/>
  <c r="AF74" i="9" s="1"/>
  <c r="AD66" i="9"/>
  <c r="AF66" i="9" s="1"/>
  <c r="AD10" i="9"/>
  <c r="AD209" i="9"/>
  <c r="AF209" i="9" s="1"/>
  <c r="AD201" i="9"/>
  <c r="AF201" i="9" s="1"/>
  <c r="AD193" i="9"/>
  <c r="AF193" i="9" s="1"/>
  <c r="AD185" i="9"/>
  <c r="AF185" i="9" s="1"/>
  <c r="AD177" i="9"/>
  <c r="AF177" i="9" s="1"/>
  <c r="AD169" i="9"/>
  <c r="AF169" i="9" s="1"/>
  <c r="AD161" i="9"/>
  <c r="AF161" i="9" s="1"/>
  <c r="AD153" i="9"/>
  <c r="AF153" i="9" s="1"/>
  <c r="AD145" i="9"/>
  <c r="AF145" i="9" s="1"/>
  <c r="AD137" i="9"/>
  <c r="AF137" i="9" s="1"/>
  <c r="AD129" i="9"/>
  <c r="AF129" i="9" s="1"/>
  <c r="AD121" i="9"/>
  <c r="AF121" i="9" s="1"/>
  <c r="AD113" i="9"/>
  <c r="AF113" i="9" s="1"/>
  <c r="AD105" i="9"/>
  <c r="AF105" i="9" s="1"/>
  <c r="AD97" i="9"/>
  <c r="AF97" i="9" s="1"/>
  <c r="AD89" i="9"/>
  <c r="AF89" i="9" s="1"/>
  <c r="AD81" i="9"/>
  <c r="AF81" i="9" s="1"/>
  <c r="AD73" i="9"/>
  <c r="AF73" i="9" s="1"/>
  <c r="AD65" i="9"/>
  <c r="AF65" i="9" s="1"/>
  <c r="AD57" i="9"/>
  <c r="AF57" i="9" s="1"/>
  <c r="AD49" i="9"/>
  <c r="AF49" i="9" s="1"/>
  <c r="AD41" i="9"/>
  <c r="AF41" i="9" s="1"/>
  <c r="AD33" i="9"/>
  <c r="AF33" i="9" s="1"/>
  <c r="AD25" i="9"/>
  <c r="AF25" i="9" s="1"/>
  <c r="AD17" i="9"/>
  <c r="AF17" i="9" s="1"/>
  <c r="AD9" i="9"/>
  <c r="AF9" i="9" s="1"/>
  <c r="AD210" i="9"/>
  <c r="AF210" i="9" s="1"/>
  <c r="AD194" i="9"/>
  <c r="AF194" i="9" s="1"/>
  <c r="AD178" i="9"/>
  <c r="AF178" i="9" s="1"/>
  <c r="AD162" i="9"/>
  <c r="AF162" i="9" s="1"/>
  <c r="AD138" i="9"/>
  <c r="AF138" i="9" s="1"/>
  <c r="AD18" i="9"/>
  <c r="AF18" i="9" s="1"/>
  <c r="AD208" i="9"/>
  <c r="AF208" i="9" s="1"/>
  <c r="AD200" i="9"/>
  <c r="AF200" i="9" s="1"/>
  <c r="AD192" i="9"/>
  <c r="AF192" i="9" s="1"/>
  <c r="AD184" i="9"/>
  <c r="AF184" i="9" s="1"/>
  <c r="AD176" i="9"/>
  <c r="AF176" i="9" s="1"/>
  <c r="AD168" i="9"/>
  <c r="AF168" i="9" s="1"/>
  <c r="AD160" i="9"/>
  <c r="AF160" i="9" s="1"/>
  <c r="AD152" i="9"/>
  <c r="AF152" i="9" s="1"/>
  <c r="AD144" i="9"/>
  <c r="AF144" i="9" s="1"/>
  <c r="AD136" i="9"/>
  <c r="AF136" i="9" s="1"/>
  <c r="AD128" i="9"/>
  <c r="AF128" i="9" s="1"/>
  <c r="AD120" i="9"/>
  <c r="AF120" i="9" s="1"/>
  <c r="AD112" i="9"/>
  <c r="AF112" i="9" s="1"/>
  <c r="AD104" i="9"/>
  <c r="AF104" i="9" s="1"/>
  <c r="AD96" i="9"/>
  <c r="AF96" i="9" s="1"/>
  <c r="AD88" i="9"/>
  <c r="AD80" i="9"/>
  <c r="AF80" i="9" s="1"/>
  <c r="AD72" i="9"/>
  <c r="AF72" i="9" s="1"/>
  <c r="AD64" i="9"/>
  <c r="AF64" i="9" s="1"/>
  <c r="AD56" i="9"/>
  <c r="AF56" i="9" s="1"/>
  <c r="AD48" i="9"/>
  <c r="AF48" i="9" s="1"/>
  <c r="AD40" i="9"/>
  <c r="AF40" i="9" s="1"/>
  <c r="AD32" i="9"/>
  <c r="AF32" i="9" s="1"/>
  <c r="AD24" i="9"/>
  <c r="AF24" i="9" s="1"/>
  <c r="AD16" i="9"/>
  <c r="AF16" i="9" s="1"/>
  <c r="AD8" i="9"/>
  <c r="AF8" i="9" s="1"/>
  <c r="AD207" i="9"/>
  <c r="AF207" i="9" s="1"/>
  <c r="AD199" i="9"/>
  <c r="AF199" i="9" s="1"/>
  <c r="AD191" i="9"/>
  <c r="AF191" i="9" s="1"/>
  <c r="AD183" i="9"/>
  <c r="AF183" i="9" s="1"/>
  <c r="AD175" i="9"/>
  <c r="AF175" i="9" s="1"/>
  <c r="AD167" i="9"/>
  <c r="AF167" i="9" s="1"/>
  <c r="AD159" i="9"/>
  <c r="AF159" i="9" s="1"/>
  <c r="AD151" i="9"/>
  <c r="AF151" i="9" s="1"/>
  <c r="AD143" i="9"/>
  <c r="AF143" i="9" s="1"/>
  <c r="AD135" i="9"/>
  <c r="AF135" i="9" s="1"/>
  <c r="AD127" i="9"/>
  <c r="AF127" i="9" s="1"/>
  <c r="AD119" i="9"/>
  <c r="AF119" i="9" s="1"/>
  <c r="AD111" i="9"/>
  <c r="AF111" i="9" s="1"/>
  <c r="AD103" i="9"/>
  <c r="AF103" i="9" s="1"/>
  <c r="AD95" i="9"/>
  <c r="AF95" i="9" s="1"/>
  <c r="AD87" i="9"/>
  <c r="AF87" i="9" s="1"/>
  <c r="AD79" i="9"/>
  <c r="AF79" i="9" s="1"/>
  <c r="AD71" i="9"/>
  <c r="AF71" i="9" s="1"/>
  <c r="AD63" i="9"/>
  <c r="AF63" i="9" s="1"/>
  <c r="AD55" i="9"/>
  <c r="AF55" i="9" s="1"/>
  <c r="AD47" i="9"/>
  <c r="AF47" i="9" s="1"/>
  <c r="AD39" i="9"/>
  <c r="AF39" i="9" s="1"/>
  <c r="AD31" i="9"/>
  <c r="AF31" i="9" s="1"/>
  <c r="AD23" i="9"/>
  <c r="AF23" i="9" s="1"/>
  <c r="AD15" i="9"/>
  <c r="AF15" i="9" s="1"/>
  <c r="AD7" i="9"/>
  <c r="AF7" i="9" s="1"/>
  <c r="AD206" i="9"/>
  <c r="AF206" i="9" s="1"/>
  <c r="AD198" i="9"/>
  <c r="AF198" i="9" s="1"/>
  <c r="AD190" i="9"/>
  <c r="AF190" i="9" s="1"/>
  <c r="AD182" i="9"/>
  <c r="AF182" i="9" s="1"/>
  <c r="AD174" i="9"/>
  <c r="AF174" i="9" s="1"/>
  <c r="AD166" i="9"/>
  <c r="AF166" i="9" s="1"/>
  <c r="AD158" i="9"/>
  <c r="AF158" i="9" s="1"/>
  <c r="AD150" i="9"/>
  <c r="AF150" i="9" s="1"/>
  <c r="AD142" i="9"/>
  <c r="AF142" i="9" s="1"/>
  <c r="AD134" i="9"/>
  <c r="AF134" i="9" s="1"/>
  <c r="AD126" i="9"/>
  <c r="AF126" i="9" s="1"/>
  <c r="AD118" i="9"/>
  <c r="AF118" i="9" s="1"/>
  <c r="AD110" i="9"/>
  <c r="AF110" i="9" s="1"/>
  <c r="AD102" i="9"/>
  <c r="AF102" i="9" s="1"/>
  <c r="AD94" i="9"/>
  <c r="AF94" i="9" s="1"/>
  <c r="AD86" i="9"/>
  <c r="AF86" i="9" s="1"/>
  <c r="AD78" i="9"/>
  <c r="AF78" i="9" s="1"/>
  <c r="AD70" i="9"/>
  <c r="AF70" i="9" s="1"/>
  <c r="AD62" i="9"/>
  <c r="AF62" i="9" s="1"/>
  <c r="AD54" i="9"/>
  <c r="AF54" i="9" s="1"/>
  <c r="AD46" i="9"/>
  <c r="AF46" i="9" s="1"/>
  <c r="AD38" i="9"/>
  <c r="AF38" i="9" s="1"/>
  <c r="AD30" i="9"/>
  <c r="AF30" i="9" s="1"/>
  <c r="AD22" i="9"/>
  <c r="AF22" i="9" s="1"/>
  <c r="AD14" i="9"/>
  <c r="AF14" i="9" s="1"/>
  <c r="AD6" i="9"/>
  <c r="AF6" i="9" s="1"/>
  <c r="AD205" i="9"/>
  <c r="AF205" i="9" s="1"/>
  <c r="AD197" i="9"/>
  <c r="AF197" i="9" s="1"/>
  <c r="AD189" i="9"/>
  <c r="AF189" i="9" s="1"/>
  <c r="AD181" i="9"/>
  <c r="AF181" i="9" s="1"/>
  <c r="AD173" i="9"/>
  <c r="AF173" i="9" s="1"/>
  <c r="AD165" i="9"/>
  <c r="AF165" i="9" s="1"/>
  <c r="AD157" i="9"/>
  <c r="AF157" i="9" s="1"/>
  <c r="AD149" i="9"/>
  <c r="AF149" i="9" s="1"/>
  <c r="AD141" i="9"/>
  <c r="AF141" i="9" s="1"/>
  <c r="AD133" i="9"/>
  <c r="AF133" i="9" s="1"/>
  <c r="AD125" i="9"/>
  <c r="AF125" i="9" s="1"/>
  <c r="AD117" i="9"/>
  <c r="AF117" i="9" s="1"/>
  <c r="AD109" i="9"/>
  <c r="AF109" i="9" s="1"/>
  <c r="AD101" i="9"/>
  <c r="AF101" i="9" s="1"/>
  <c r="AD93" i="9"/>
  <c r="AF93" i="9" s="1"/>
  <c r="AD85" i="9"/>
  <c r="AD77" i="9"/>
  <c r="AF77" i="9" s="1"/>
  <c r="AD69" i="9"/>
  <c r="AF69" i="9" s="1"/>
  <c r="AD61" i="9"/>
  <c r="AF61" i="9" s="1"/>
  <c r="AD53" i="9"/>
  <c r="AF53" i="9" s="1"/>
  <c r="AD45" i="9"/>
  <c r="AF45" i="9" s="1"/>
  <c r="AD37" i="9"/>
  <c r="AF37" i="9" s="1"/>
  <c r="AD29" i="9"/>
  <c r="AF29" i="9" s="1"/>
  <c r="AD21" i="9"/>
  <c r="AF21" i="9" s="1"/>
  <c r="AD13" i="9"/>
  <c r="AF13" i="9" s="1"/>
  <c r="AB4" i="9"/>
  <c r="M206" i="9"/>
  <c r="M198" i="9"/>
  <c r="M190" i="9"/>
  <c r="M182" i="9"/>
  <c r="M170" i="9"/>
  <c r="M166" i="9"/>
  <c r="M162" i="9"/>
  <c r="M154" i="9"/>
  <c r="M110" i="9"/>
  <c r="M98" i="9"/>
  <c r="M94" i="9"/>
  <c r="M90" i="9"/>
  <c r="M86" i="9"/>
  <c r="M78" i="9"/>
  <c r="M74" i="9"/>
  <c r="M70" i="9"/>
  <c r="M62" i="9"/>
  <c r="M58" i="9"/>
  <c r="M54" i="9"/>
  <c r="M50" i="9"/>
  <c r="M46" i="9"/>
  <c r="M42" i="9"/>
  <c r="M38" i="9"/>
  <c r="M34" i="9"/>
  <c r="M30" i="9"/>
  <c r="M26" i="9"/>
  <c r="M22" i="9"/>
  <c r="M18" i="9"/>
  <c r="M14" i="9"/>
  <c r="M10" i="9"/>
  <c r="Q75" i="9"/>
  <c r="Q67" i="9"/>
  <c r="Q63" i="9"/>
  <c r="Q59" i="9"/>
  <c r="Q43" i="9"/>
  <c r="Q39" i="9"/>
  <c r="Q31" i="9"/>
  <c r="Q27" i="9"/>
  <c r="Q11" i="9"/>
  <c r="Q7" i="9"/>
  <c r="R23" i="9"/>
  <c r="R55" i="9"/>
  <c r="Q113" i="9"/>
  <c r="R140" i="9"/>
  <c r="R197" i="9"/>
  <c r="Q194" i="9"/>
  <c r="Q47" i="9"/>
  <c r="Q141" i="9"/>
  <c r="Q169" i="9"/>
  <c r="Q6" i="9"/>
  <c r="Q77" i="9"/>
  <c r="Q145" i="9"/>
  <c r="R64" i="9"/>
  <c r="Q197" i="9"/>
  <c r="Q189" i="9"/>
  <c r="Q177" i="9"/>
  <c r="R28" i="9"/>
  <c r="Q97" i="9"/>
  <c r="Q121" i="9"/>
  <c r="Q173" i="9"/>
  <c r="Q17" i="9"/>
  <c r="R39" i="9"/>
  <c r="Q101" i="9"/>
  <c r="Q65" i="9"/>
  <c r="Q153" i="9"/>
  <c r="Q21" i="9"/>
  <c r="Q53" i="9"/>
  <c r="Q69" i="9"/>
  <c r="Q133" i="9"/>
  <c r="Q157" i="9"/>
  <c r="Q193" i="9"/>
  <c r="R198" i="9"/>
  <c r="R32" i="9"/>
  <c r="Q71" i="9"/>
  <c r="Q87" i="9"/>
  <c r="Q137" i="9"/>
  <c r="Q161" i="9"/>
  <c r="R206" i="9"/>
  <c r="L208" i="9"/>
  <c r="R208" i="9"/>
  <c r="L204" i="9"/>
  <c r="R204" i="9"/>
  <c r="L196" i="9"/>
  <c r="R196" i="9"/>
  <c r="L192" i="9"/>
  <c r="R192" i="9"/>
  <c r="L184" i="9"/>
  <c r="R184" i="9"/>
  <c r="R96" i="9"/>
  <c r="R160" i="9"/>
  <c r="R171" i="9"/>
  <c r="R203" i="9"/>
  <c r="L207" i="9"/>
  <c r="R207" i="9"/>
  <c r="L199" i="9"/>
  <c r="R199" i="9"/>
  <c r="L187" i="9"/>
  <c r="R187" i="9"/>
  <c r="L183" i="9"/>
  <c r="R183" i="9"/>
  <c r="I188" i="9"/>
  <c r="Q188" i="9"/>
  <c r="I168" i="9"/>
  <c r="Q168" i="9"/>
  <c r="I164" i="9"/>
  <c r="Q164" i="9"/>
  <c r="I72" i="9"/>
  <c r="Q72" i="9"/>
  <c r="I56" i="9"/>
  <c r="Q56" i="9"/>
  <c r="I48" i="9"/>
  <c r="Q48" i="9"/>
  <c r="I44" i="9"/>
  <c r="Q44" i="9"/>
  <c r="I40" i="9"/>
  <c r="Q40" i="9"/>
  <c r="I24" i="9"/>
  <c r="Q24" i="9"/>
  <c r="I12" i="9"/>
  <c r="Q12" i="9"/>
  <c r="R80" i="9"/>
  <c r="R120" i="9"/>
  <c r="R131" i="9"/>
  <c r="R189" i="9"/>
  <c r="J187" i="9"/>
  <c r="J135" i="9"/>
  <c r="J127" i="9"/>
  <c r="J119" i="9"/>
  <c r="J111" i="9"/>
  <c r="J103" i="9"/>
  <c r="J95" i="9"/>
  <c r="J87" i="9"/>
  <c r="J79" i="9"/>
  <c r="J71" i="9"/>
  <c r="J63" i="9"/>
  <c r="J55" i="9"/>
  <c r="J47" i="9"/>
  <c r="J39" i="9"/>
  <c r="J31" i="9"/>
  <c r="J15" i="9"/>
  <c r="J7" i="9"/>
  <c r="R111" i="9"/>
  <c r="R132" i="9"/>
  <c r="R175" i="9"/>
  <c r="R211" i="9"/>
  <c r="L210" i="9"/>
  <c r="R210" i="9"/>
  <c r="R202" i="9"/>
  <c r="L194" i="9"/>
  <c r="R194" i="9"/>
  <c r="L190" i="9"/>
  <c r="R190" i="9"/>
  <c r="L186" i="9"/>
  <c r="R186" i="9"/>
  <c r="R182" i="9"/>
  <c r="L178" i="9"/>
  <c r="R178" i="9"/>
  <c r="R174" i="9"/>
  <c r="R170" i="9"/>
  <c r="L166" i="9"/>
  <c r="R166" i="9"/>
  <c r="R162" i="9"/>
  <c r="R158" i="9"/>
  <c r="L154" i="9"/>
  <c r="R154" i="9"/>
  <c r="R150" i="9"/>
  <c r="R146" i="9"/>
  <c r="R142" i="9"/>
  <c r="L138" i="9"/>
  <c r="R138" i="9"/>
  <c r="R134" i="9"/>
  <c r="R130" i="9"/>
  <c r="R126" i="9"/>
  <c r="R122" i="9"/>
  <c r="R118" i="9"/>
  <c r="R114" i="9"/>
  <c r="R110" i="9"/>
  <c r="R106" i="9"/>
  <c r="R102" i="9"/>
  <c r="L98" i="9"/>
  <c r="R98" i="9"/>
  <c r="L94" i="9"/>
  <c r="R94" i="9"/>
  <c r="R90" i="9"/>
  <c r="R86" i="9"/>
  <c r="R82" i="9"/>
  <c r="R78" i="9"/>
  <c r="R74" i="9"/>
  <c r="L70" i="9"/>
  <c r="R70" i="9"/>
  <c r="R66" i="9"/>
  <c r="R62" i="9"/>
  <c r="R58" i="9"/>
  <c r="L54" i="9"/>
  <c r="R54" i="9"/>
  <c r="L50" i="9"/>
  <c r="R50" i="9"/>
  <c r="L46" i="9"/>
  <c r="R46" i="9"/>
  <c r="R42" i="9"/>
  <c r="R34" i="9"/>
  <c r="R30" i="9"/>
  <c r="R22" i="9"/>
  <c r="R18" i="9"/>
  <c r="R14" i="9"/>
  <c r="R10" i="9"/>
  <c r="Q179" i="9"/>
  <c r="Q171" i="9"/>
  <c r="Q151" i="9"/>
  <c r="Q143" i="9"/>
  <c r="Q135" i="9"/>
  <c r="Q131" i="9"/>
  <c r="Q127" i="9"/>
  <c r="Q123" i="9"/>
  <c r="Q119" i="9"/>
  <c r="Q115" i="9"/>
  <c r="Q91" i="9"/>
  <c r="Q19" i="9"/>
  <c r="Q35" i="9"/>
  <c r="Q51" i="9"/>
  <c r="Q83" i="9"/>
  <c r="R91" i="9"/>
  <c r="R144" i="9"/>
  <c r="R155" i="9"/>
  <c r="R212" i="9"/>
  <c r="J210" i="9"/>
  <c r="J202" i="9"/>
  <c r="J146" i="9"/>
  <c r="J138" i="9"/>
  <c r="J134" i="9"/>
  <c r="J130" i="9"/>
  <c r="J126" i="9"/>
  <c r="J122" i="9"/>
  <c r="J118" i="9"/>
  <c r="J114" i="9"/>
  <c r="J110" i="9"/>
  <c r="J106" i="9"/>
  <c r="J102" i="9"/>
  <c r="J94" i="9"/>
  <c r="J86" i="9"/>
  <c r="J82" i="9"/>
  <c r="J70" i="9"/>
  <c r="J66" i="9"/>
  <c r="J58" i="9"/>
  <c r="J54" i="9"/>
  <c r="J42" i="9"/>
  <c r="J38" i="9"/>
  <c r="J34" i="9"/>
  <c r="J26" i="9"/>
  <c r="J22" i="9"/>
  <c r="J10" i="9"/>
  <c r="R11" i="9"/>
  <c r="R19" i="9"/>
  <c r="R156" i="9"/>
  <c r="R179" i="9"/>
  <c r="R6" i="9"/>
  <c r="R209" i="9"/>
  <c r="L205" i="9"/>
  <c r="R205" i="9"/>
  <c r="R201" i="9"/>
  <c r="R193" i="9"/>
  <c r="L185" i="9"/>
  <c r="R185" i="9"/>
  <c r="R181" i="9"/>
  <c r="R177" i="9"/>
  <c r="R173" i="9"/>
  <c r="R169" i="9"/>
  <c r="L165" i="9"/>
  <c r="R165" i="9"/>
  <c r="R161" i="9"/>
  <c r="R157" i="9"/>
  <c r="R153" i="9"/>
  <c r="L149" i="9"/>
  <c r="R149" i="9"/>
  <c r="R145" i="9"/>
  <c r="R141" i="9"/>
  <c r="R137" i="9"/>
  <c r="R133" i="9"/>
  <c r="L129" i="9"/>
  <c r="R129" i="9"/>
  <c r="R125" i="9"/>
  <c r="R121" i="9"/>
  <c r="R117" i="9"/>
  <c r="R113" i="9"/>
  <c r="R109" i="9"/>
  <c r="L105" i="9"/>
  <c r="R105" i="9"/>
  <c r="R101" i="9"/>
  <c r="R97" i="9"/>
  <c r="L93" i="9"/>
  <c r="R93" i="9"/>
  <c r="L89" i="9"/>
  <c r="R89" i="9"/>
  <c r="R85" i="9"/>
  <c r="R81" i="9"/>
  <c r="R77" i="9"/>
  <c r="R73" i="9"/>
  <c r="R69" i="9"/>
  <c r="R65" i="9"/>
  <c r="R61" i="9"/>
  <c r="R57" i="9"/>
  <c r="R53" i="9"/>
  <c r="L49" i="9"/>
  <c r="R49" i="9"/>
  <c r="R45" i="9"/>
  <c r="R41" i="9"/>
  <c r="R37" i="9"/>
  <c r="R33" i="9"/>
  <c r="R29" i="9"/>
  <c r="R25" i="9"/>
  <c r="R21" i="9"/>
  <c r="R17" i="9"/>
  <c r="R13" i="9"/>
  <c r="R9" i="9"/>
  <c r="Q210" i="9"/>
  <c r="Q206" i="9"/>
  <c r="I198" i="9"/>
  <c r="Q198" i="9"/>
  <c r="Q190" i="9"/>
  <c r="Q186" i="9"/>
  <c r="I182" i="9"/>
  <c r="Q182" i="9"/>
  <c r="Q178" i="9"/>
  <c r="I174" i="9"/>
  <c r="Q174" i="9"/>
  <c r="I170" i="9"/>
  <c r="Q170" i="9"/>
  <c r="Q166" i="9"/>
  <c r="Q162" i="9"/>
  <c r="I158" i="9"/>
  <c r="Q158" i="9"/>
  <c r="Q154" i="9"/>
  <c r="I150" i="9"/>
  <c r="Q150" i="9"/>
  <c r="I146" i="9"/>
  <c r="Q146" i="9"/>
  <c r="Q142" i="9"/>
  <c r="Q138" i="9"/>
  <c r="I134" i="9"/>
  <c r="Q134" i="9"/>
  <c r="Q130" i="9"/>
  <c r="Q126" i="9"/>
  <c r="I122" i="9"/>
  <c r="Q122" i="9"/>
  <c r="I118" i="9"/>
  <c r="Q118" i="9"/>
  <c r="Q114" i="9"/>
  <c r="I110" i="9"/>
  <c r="Q110" i="9"/>
  <c r="Q106" i="9"/>
  <c r="Q102" i="9"/>
  <c r="Q98" i="9"/>
  <c r="Q94" i="9"/>
  <c r="Q90" i="9"/>
  <c r="I86" i="9"/>
  <c r="Q86" i="9"/>
  <c r="Q82" i="9"/>
  <c r="Q78" i="9"/>
  <c r="Q74" i="9"/>
  <c r="Q70" i="9"/>
  <c r="I66" i="9"/>
  <c r="Q66" i="9"/>
  <c r="I62" i="9"/>
  <c r="Q62" i="9"/>
  <c r="Q58" i="9"/>
  <c r="Q54" i="9"/>
  <c r="Q50" i="9"/>
  <c r="Q46" i="9"/>
  <c r="Q42" i="9"/>
  <c r="Q38" i="9"/>
  <c r="I34" i="9"/>
  <c r="Q34" i="9"/>
  <c r="Q30" i="9"/>
  <c r="Q26" i="9"/>
  <c r="I22" i="9"/>
  <c r="Q22" i="9"/>
  <c r="I18" i="9"/>
  <c r="Q18" i="9"/>
  <c r="Q14" i="9"/>
  <c r="Q10" i="9"/>
  <c r="R180" i="9"/>
  <c r="R148" i="9"/>
  <c r="Q202" i="9"/>
  <c r="Q211" i="9"/>
  <c r="Q207" i="9"/>
  <c r="Q203" i="9"/>
  <c r="Q199" i="9"/>
  <c r="Q195" i="9"/>
  <c r="Q191" i="9"/>
  <c r="Q187" i="9"/>
  <c r="Q183" i="9"/>
  <c r="Q181" i="9"/>
  <c r="M204" i="9"/>
  <c r="M196" i="9"/>
  <c r="M192" i="9"/>
  <c r="J133" i="9"/>
  <c r="J125" i="9"/>
  <c r="J117" i="9"/>
  <c r="J109" i="9"/>
  <c r="J101" i="9"/>
  <c r="J85" i="9"/>
  <c r="J77" i="9"/>
  <c r="J69" i="9"/>
  <c r="J61" i="9"/>
  <c r="J53" i="9"/>
  <c r="J37" i="9"/>
  <c r="J21" i="9"/>
  <c r="J13" i="9"/>
  <c r="J6" i="9"/>
  <c r="M203" i="9"/>
  <c r="M191" i="9"/>
  <c r="M183" i="9"/>
  <c r="J144" i="9"/>
  <c r="J136" i="9"/>
  <c r="J128" i="9"/>
  <c r="J124" i="9"/>
  <c r="J120" i="9"/>
  <c r="J116" i="9"/>
  <c r="J112" i="9"/>
  <c r="J96" i="9"/>
  <c r="J92" i="9"/>
  <c r="J88" i="9"/>
  <c r="J72" i="9"/>
  <c r="J68" i="9"/>
  <c r="J64" i="9"/>
  <c r="J52" i="9"/>
  <c r="J44" i="9"/>
  <c r="J40" i="9"/>
  <c r="J36" i="9"/>
  <c r="J32" i="9"/>
  <c r="J24" i="9"/>
  <c r="J12" i="9"/>
  <c r="R26" i="9"/>
  <c r="R38" i="9"/>
  <c r="Q201" i="9"/>
  <c r="Q95" i="9"/>
  <c r="Q99" i="9"/>
  <c r="Q103" i="9"/>
  <c r="Q107" i="9"/>
  <c r="Q111" i="9"/>
  <c r="Q139" i="9"/>
  <c r="Q147" i="9"/>
  <c r="Q155" i="9"/>
  <c r="Q159" i="9"/>
  <c r="Q163" i="9"/>
  <c r="Q167" i="9"/>
  <c r="Q175" i="9"/>
  <c r="D212" i="9"/>
  <c r="D196" i="9"/>
  <c r="D180" i="9"/>
  <c r="D172" i="9"/>
  <c r="D156" i="9"/>
  <c r="D140" i="9"/>
  <c r="D124" i="9"/>
  <c r="D116" i="9"/>
  <c r="D108" i="9"/>
  <c r="D100" i="9"/>
  <c r="D92" i="9"/>
  <c r="D20" i="9"/>
  <c r="J139" i="9"/>
  <c r="M188" i="9"/>
  <c r="M184" i="9"/>
  <c r="M180" i="9"/>
  <c r="M176" i="9"/>
  <c r="M172" i="9"/>
  <c r="M168" i="9"/>
  <c r="M164" i="9"/>
  <c r="M160" i="9"/>
  <c r="M156" i="9"/>
  <c r="M152" i="9"/>
  <c r="M148" i="9"/>
  <c r="M140" i="9"/>
  <c r="M132" i="9"/>
  <c r="M108" i="9"/>
  <c r="M104" i="9"/>
  <c r="M100" i="9"/>
  <c r="M96" i="9"/>
  <c r="M88" i="9"/>
  <c r="M84" i="9"/>
  <c r="M80" i="9"/>
  <c r="M76" i="9"/>
  <c r="M72" i="9"/>
  <c r="M68" i="9"/>
  <c r="M64" i="9"/>
  <c r="M60" i="9"/>
  <c r="M56" i="9"/>
  <c r="M52" i="9"/>
  <c r="M48" i="9"/>
  <c r="M44" i="9"/>
  <c r="M40" i="9"/>
  <c r="M36" i="9"/>
  <c r="M32" i="9"/>
  <c r="M28" i="9"/>
  <c r="M24" i="9"/>
  <c r="M20" i="9"/>
  <c r="M16" i="9"/>
  <c r="M12" i="9"/>
  <c r="M8" i="9"/>
  <c r="J209" i="9"/>
  <c r="J201" i="9"/>
  <c r="I92" i="9"/>
  <c r="I156" i="9"/>
  <c r="M163" i="9"/>
  <c r="M159" i="9"/>
  <c r="M155" i="9"/>
  <c r="M143" i="9"/>
  <c r="M131" i="9"/>
  <c r="M107" i="9"/>
  <c r="M91" i="9"/>
  <c r="M83" i="9"/>
  <c r="M79" i="9"/>
  <c r="M67" i="9"/>
  <c r="M59" i="9"/>
  <c r="M55" i="9"/>
  <c r="M51" i="9"/>
  <c r="M43" i="9"/>
  <c r="M39" i="9"/>
  <c r="M35" i="9"/>
  <c r="M31" i="9"/>
  <c r="M27" i="9"/>
  <c r="M23" i="9"/>
  <c r="M19" i="9"/>
  <c r="M15" i="9"/>
  <c r="M11" i="9"/>
  <c r="M7" i="9"/>
  <c r="J212" i="9"/>
  <c r="J200" i="9"/>
  <c r="D200" i="9"/>
  <c r="I200" i="9"/>
  <c r="D176" i="9"/>
  <c r="I176" i="9"/>
  <c r="D160" i="9"/>
  <c r="D136" i="9"/>
  <c r="D120" i="9"/>
  <c r="D112" i="9"/>
  <c r="D104" i="9"/>
  <c r="D96" i="9"/>
  <c r="D80" i="9"/>
  <c r="D16" i="9"/>
  <c r="J9" i="9"/>
  <c r="J17" i="9"/>
  <c r="J25" i="9"/>
  <c r="J41" i="9"/>
  <c r="J49" i="9"/>
  <c r="J65" i="9"/>
  <c r="J73" i="9"/>
  <c r="J89" i="9"/>
  <c r="J97" i="9"/>
  <c r="J105" i="9"/>
  <c r="J113" i="9"/>
  <c r="J121" i="9"/>
  <c r="J129" i="9"/>
  <c r="J137" i="9"/>
  <c r="J211" i="9"/>
  <c r="I100" i="9"/>
  <c r="J207" i="9"/>
  <c r="J199" i="9"/>
  <c r="J175" i="9"/>
  <c r="J11" i="9"/>
  <c r="J27" i="9"/>
  <c r="J43" i="9"/>
  <c r="J59" i="9"/>
  <c r="J67" i="9"/>
  <c r="J75" i="9"/>
  <c r="J91" i="9"/>
  <c r="J99" i="9"/>
  <c r="J107" i="9"/>
  <c r="J115" i="9"/>
  <c r="J123" i="9"/>
  <c r="I172" i="9"/>
  <c r="D76" i="9"/>
  <c r="D68" i="9"/>
  <c r="D52" i="9"/>
  <c r="D48" i="9"/>
  <c r="D44" i="9"/>
  <c r="D40" i="9"/>
  <c r="G202" i="9"/>
  <c r="D203" i="9"/>
  <c r="D167" i="9"/>
  <c r="D151" i="9"/>
  <c r="D135" i="9"/>
  <c r="D103" i="9"/>
  <c r="D95" i="9"/>
  <c r="D11" i="9"/>
  <c r="D82" i="9"/>
  <c r="D133" i="9"/>
  <c r="D181" i="9"/>
  <c r="D145" i="9"/>
  <c r="D13" i="9"/>
  <c r="G12" i="9"/>
  <c r="G94" i="9"/>
  <c r="D36" i="9"/>
  <c r="G63" i="9"/>
  <c r="G27" i="9"/>
  <c r="G62" i="9"/>
  <c r="D143" i="9"/>
  <c r="D127" i="9"/>
  <c r="D119" i="9"/>
  <c r="D111" i="9"/>
  <c r="D87" i="9"/>
  <c r="G137" i="9"/>
  <c r="D191" i="9"/>
  <c r="D175" i="9"/>
  <c r="D146" i="9"/>
  <c r="D114" i="9"/>
  <c r="D18" i="9"/>
  <c r="G90" i="9"/>
  <c r="G203" i="9"/>
  <c r="G149" i="9"/>
  <c r="G103" i="9"/>
  <c r="G93" i="9"/>
  <c r="G64" i="9"/>
  <c r="G30" i="9"/>
  <c r="G37" i="9"/>
  <c r="G210" i="9"/>
  <c r="G170" i="9"/>
  <c r="G159" i="9"/>
  <c r="G110" i="9"/>
  <c r="G106" i="9"/>
  <c r="G85" i="9"/>
  <c r="G59" i="9"/>
  <c r="G7" i="9"/>
  <c r="D208" i="9"/>
  <c r="D204" i="9"/>
  <c r="D192" i="9"/>
  <c r="D188" i="9"/>
  <c r="D184" i="9"/>
  <c r="D168" i="9"/>
  <c r="D164" i="9"/>
  <c r="D152" i="9"/>
  <c r="D148" i="9"/>
  <c r="D144" i="9"/>
  <c r="D132" i="9"/>
  <c r="D128" i="9"/>
  <c r="D88" i="9"/>
  <c r="D84" i="9"/>
  <c r="D72" i="9"/>
  <c r="D64" i="9"/>
  <c r="D60" i="9"/>
  <c r="D56" i="9"/>
  <c r="D32" i="9"/>
  <c r="D28" i="9"/>
  <c r="D24" i="9"/>
  <c r="D12" i="9"/>
  <c r="D8" i="9"/>
  <c r="G8" i="9"/>
  <c r="G75" i="9"/>
  <c r="G41" i="9"/>
  <c r="G6" i="9"/>
  <c r="G95" i="9"/>
  <c r="G51" i="9"/>
  <c r="G47" i="9"/>
  <c r="D179" i="9"/>
  <c r="D159" i="9"/>
  <c r="G183" i="9"/>
  <c r="G172" i="9"/>
  <c r="G169" i="9"/>
  <c r="G66" i="9"/>
  <c r="G189" i="9"/>
  <c r="G107" i="9"/>
  <c r="G86" i="9"/>
  <c r="G34" i="9"/>
  <c r="G26" i="9"/>
  <c r="G165" i="9"/>
  <c r="G143" i="9"/>
  <c r="G80" i="9"/>
  <c r="G50" i="9"/>
  <c r="G196" i="9"/>
  <c r="G186" i="9"/>
  <c r="G182" i="9"/>
  <c r="G179" i="9"/>
  <c r="G146" i="9"/>
  <c r="G122" i="9"/>
  <c r="G68" i="9"/>
  <c r="G23" i="9"/>
  <c r="G9" i="9"/>
  <c r="G193" i="9"/>
  <c r="G178" i="9"/>
  <c r="G19" i="9"/>
  <c r="G199" i="9"/>
  <c r="G162" i="9"/>
  <c r="G119" i="9"/>
  <c r="G109" i="9"/>
  <c r="G82" i="9"/>
  <c r="G79" i="9"/>
  <c r="G54" i="9"/>
  <c r="G29" i="9"/>
  <c r="G22" i="9"/>
  <c r="G15" i="9"/>
  <c r="D178" i="9"/>
  <c r="G198" i="9"/>
  <c r="G191" i="9"/>
  <c r="G161" i="9"/>
  <c r="G151" i="9"/>
  <c r="G128" i="9"/>
  <c r="G125" i="9"/>
  <c r="G98" i="9"/>
  <c r="G78" i="9"/>
  <c r="G39" i="9"/>
  <c r="B2" i="9"/>
  <c r="I76" i="9" s="1"/>
  <c r="G194" i="9"/>
  <c r="G154" i="9"/>
  <c r="G121" i="9"/>
  <c r="G101" i="9"/>
  <c r="G91" i="9"/>
  <c r="G67" i="9"/>
  <c r="G52" i="9"/>
  <c r="G42" i="9"/>
  <c r="G35" i="9"/>
  <c r="G31" i="9"/>
  <c r="G17" i="9"/>
  <c r="D209" i="9"/>
  <c r="D205" i="9"/>
  <c r="D201" i="9"/>
  <c r="D197" i="9"/>
  <c r="D193" i="9"/>
  <c r="G207" i="9"/>
  <c r="G177" i="9"/>
  <c r="G167" i="9"/>
  <c r="G157" i="9"/>
  <c r="G87" i="9"/>
  <c r="G70" i="9"/>
  <c r="G45" i="9"/>
  <c r="G38" i="9"/>
  <c r="G10" i="9"/>
  <c r="D189" i="9"/>
  <c r="D185" i="9"/>
  <c r="D177" i="9"/>
  <c r="D173" i="9"/>
  <c r="D169" i="9"/>
  <c r="D165" i="9"/>
  <c r="D161" i="9"/>
  <c r="D157" i="9"/>
  <c r="D153" i="9"/>
  <c r="D149" i="9"/>
  <c r="D141" i="9"/>
  <c r="D137" i="9"/>
  <c r="D129" i="9"/>
  <c r="D125" i="9"/>
  <c r="D121" i="9"/>
  <c r="D117" i="9"/>
  <c r="D113" i="9"/>
  <c r="D109" i="9"/>
  <c r="D105" i="9"/>
  <c r="D101" i="9"/>
  <c r="D97" i="9"/>
  <c r="D93" i="9"/>
  <c r="D89" i="9"/>
  <c r="D85" i="9"/>
  <c r="D81" i="9"/>
  <c r="D77" i="9"/>
  <c r="D73" i="9"/>
  <c r="D69" i="9"/>
  <c r="D65" i="9"/>
  <c r="D61" i="9"/>
  <c r="D57" i="9"/>
  <c r="D53" i="9"/>
  <c r="D49" i="9"/>
  <c r="D45" i="9"/>
  <c r="D41" i="9"/>
  <c r="D37" i="9"/>
  <c r="D33" i="9"/>
  <c r="D29" i="9"/>
  <c r="D25" i="9"/>
  <c r="D21" i="9"/>
  <c r="D17" i="9"/>
  <c r="D9" i="9"/>
  <c r="G175" i="9"/>
  <c r="G129" i="9"/>
  <c r="G117" i="9"/>
  <c r="G114" i="9"/>
  <c r="G111" i="9"/>
  <c r="G102" i="9"/>
  <c r="G99" i="9"/>
  <c r="G46" i="9"/>
  <c r="G43" i="9"/>
  <c r="G156" i="9"/>
  <c r="G153" i="9"/>
  <c r="G141" i="9"/>
  <c r="G138" i="9"/>
  <c r="G135" i="9"/>
  <c r="G74" i="9"/>
  <c r="G71" i="9"/>
  <c r="G58" i="9"/>
  <c r="G55" i="9"/>
  <c r="G36" i="9"/>
  <c r="G33" i="9"/>
  <c r="G21" i="9"/>
  <c r="G18" i="9"/>
  <c r="D6" i="9"/>
  <c r="G76" i="9"/>
  <c r="G60" i="9"/>
  <c r="G20" i="9"/>
  <c r="D207" i="9"/>
  <c r="D199" i="9"/>
  <c r="D195" i="9"/>
  <c r="D183" i="9"/>
  <c r="D171" i="9"/>
  <c r="D163" i="9"/>
  <c r="D155" i="9"/>
  <c r="D147" i="9"/>
  <c r="D139" i="9"/>
  <c r="D131" i="9"/>
  <c r="D123" i="9"/>
  <c r="D115" i="9"/>
  <c r="D107" i="9"/>
  <c r="D99" i="9"/>
  <c r="D91" i="9"/>
  <c r="D83" i="9"/>
  <c r="D79" i="9"/>
  <c r="D75" i="9"/>
  <c r="D71" i="9"/>
  <c r="D67" i="9"/>
  <c r="D63" i="9"/>
  <c r="D59" i="9"/>
  <c r="D55" i="9"/>
  <c r="D51" i="9"/>
  <c r="D47" i="9"/>
  <c r="D43" i="9"/>
  <c r="D39" i="9"/>
  <c r="D35" i="9"/>
  <c r="D31" i="9"/>
  <c r="D27" i="9"/>
  <c r="D23" i="9"/>
  <c r="D19" i="9"/>
  <c r="D15" i="9"/>
  <c r="D7" i="9"/>
  <c r="G212" i="9"/>
  <c r="G188" i="9"/>
  <c r="G164" i="9"/>
  <c r="G44" i="9"/>
  <c r="D210" i="9"/>
  <c r="D198" i="9"/>
  <c r="D158" i="9"/>
  <c r="D126" i="9"/>
  <c r="D94" i="9"/>
  <c r="D62" i="9"/>
  <c r="D50" i="9"/>
  <c r="D30" i="9"/>
  <c r="G148" i="9"/>
  <c r="G145" i="9"/>
  <c r="G133" i="9"/>
  <c r="G130" i="9"/>
  <c r="G127" i="9"/>
  <c r="G72" i="9"/>
  <c r="G56" i="9"/>
  <c r="G28" i="9"/>
  <c r="G16" i="9"/>
  <c r="G13" i="9"/>
  <c r="E2" i="9"/>
  <c r="L101" i="9" s="1"/>
  <c r="G200" i="9"/>
  <c r="G187" i="9"/>
  <c r="G174" i="9"/>
  <c r="G163" i="9"/>
  <c r="G147" i="9"/>
  <c r="G97" i="9"/>
  <c r="D202" i="9"/>
  <c r="D190" i="9"/>
  <c r="D162" i="9"/>
  <c r="D134" i="9"/>
  <c r="D118" i="9"/>
  <c r="D102" i="9"/>
  <c r="D86" i="9"/>
  <c r="D70" i="9"/>
  <c r="D54" i="9"/>
  <c r="D10" i="9"/>
  <c r="G205" i="9"/>
  <c r="G192" i="9"/>
  <c r="G181" i="9"/>
  <c r="G176" i="9"/>
  <c r="G168" i="9"/>
  <c r="G160" i="9"/>
  <c r="G152" i="9"/>
  <c r="G142" i="9"/>
  <c r="G139" i="9"/>
  <c r="G134" i="9"/>
  <c r="G131" i="9"/>
  <c r="G126" i="9"/>
  <c r="G123" i="9"/>
  <c r="G118" i="9"/>
  <c r="G115" i="9"/>
  <c r="G81" i="9"/>
  <c r="G73" i="9"/>
  <c r="G65" i="9"/>
  <c r="G57" i="9"/>
  <c r="G211" i="9"/>
  <c r="G190" i="9"/>
  <c r="G166" i="9"/>
  <c r="G105" i="9"/>
  <c r="D194" i="9"/>
  <c r="D182" i="9"/>
  <c r="D166" i="9"/>
  <c r="D150" i="9"/>
  <c r="D130" i="9"/>
  <c r="D110" i="9"/>
  <c r="D98" i="9"/>
  <c r="D78" i="9"/>
  <c r="D38" i="9"/>
  <c r="D14" i="9"/>
  <c r="G197" i="9"/>
  <c r="G173" i="9"/>
  <c r="G144" i="9"/>
  <c r="G136" i="9"/>
  <c r="G120" i="9"/>
  <c r="G83" i="9"/>
  <c r="G49" i="9"/>
  <c r="G25" i="9"/>
  <c r="G184" i="9"/>
  <c r="G171" i="9"/>
  <c r="G158" i="9"/>
  <c r="G89" i="9"/>
  <c r="D174" i="9"/>
  <c r="D154" i="9"/>
  <c r="D142" i="9"/>
  <c r="D90" i="9"/>
  <c r="D74" i="9"/>
  <c r="D58" i="9"/>
  <c r="D42" i="9"/>
  <c r="D26" i="9"/>
  <c r="G204" i="9"/>
  <c r="G180" i="9"/>
  <c r="G112" i="9"/>
  <c r="G104" i="9"/>
  <c r="G96" i="9"/>
  <c r="G88" i="9"/>
  <c r="G208" i="9"/>
  <c r="G195" i="9"/>
  <c r="G150" i="9"/>
  <c r="G113" i="9"/>
  <c r="D206" i="9"/>
  <c r="D186" i="9"/>
  <c r="D170" i="9"/>
  <c r="D138" i="9"/>
  <c r="D122" i="9"/>
  <c r="D106" i="9"/>
  <c r="D66" i="9"/>
  <c r="D46" i="9"/>
  <c r="D34" i="9"/>
  <c r="G209" i="9"/>
  <c r="G201" i="9"/>
  <c r="G185" i="9"/>
  <c r="G140" i="9"/>
  <c r="G132" i="9"/>
  <c r="G124" i="9"/>
  <c r="G116" i="9"/>
  <c r="G77" i="9"/>
  <c r="G69" i="9"/>
  <c r="G61" i="9"/>
  <c r="G53" i="9"/>
  <c r="G48" i="9"/>
  <c r="G40" i="9"/>
  <c r="G32" i="9"/>
  <c r="G24" i="9"/>
  <c r="G14" i="9"/>
  <c r="G11" i="9"/>
  <c r="G155" i="9"/>
  <c r="D22" i="9"/>
  <c r="G108" i="9"/>
  <c r="G100" i="9"/>
  <c r="G92" i="9"/>
  <c r="G84" i="9"/>
  <c r="G206" i="9"/>
  <c r="D187" i="9"/>
  <c r="D211" i="9"/>
  <c r="AD3" i="9" l="1"/>
  <c r="AD2" i="9" s="1"/>
  <c r="Y188" i="9"/>
  <c r="AN188" i="9" s="1"/>
  <c r="X120" i="9"/>
  <c r="AM120" i="9" s="1"/>
  <c r="Y60" i="9"/>
  <c r="AN60" i="9" s="1"/>
  <c r="X184" i="9"/>
  <c r="AM184" i="9" s="1"/>
  <c r="Y88" i="9"/>
  <c r="AN88" i="9" s="1"/>
  <c r="X147" i="9"/>
  <c r="AM147" i="9" s="1"/>
  <c r="Y38" i="9"/>
  <c r="AN38" i="9" s="1"/>
  <c r="Y124" i="9"/>
  <c r="AN124" i="9" s="1"/>
  <c r="X159" i="9"/>
  <c r="AM159" i="9" s="1"/>
  <c r="X157" i="9"/>
  <c r="AM157" i="9" s="1"/>
  <c r="X53" i="9"/>
  <c r="AM53" i="9" s="1"/>
  <c r="Y28" i="9"/>
  <c r="AN28" i="9" s="1"/>
  <c r="X74" i="9"/>
  <c r="AM74" i="9" s="1"/>
  <c r="X190" i="9"/>
  <c r="AM190" i="9" s="1"/>
  <c r="Y81" i="9"/>
  <c r="AN81" i="9" s="1"/>
  <c r="Y157" i="9"/>
  <c r="AN157" i="9" s="1"/>
  <c r="X19" i="9"/>
  <c r="AM19" i="9" s="1"/>
  <c r="Y30" i="9"/>
  <c r="AN30" i="9" s="1"/>
  <c r="Y82" i="9"/>
  <c r="AN82" i="9" s="1"/>
  <c r="Y138" i="9"/>
  <c r="AN138" i="9" s="1"/>
  <c r="Y162" i="9"/>
  <c r="AN162" i="9" s="1"/>
  <c r="Y186" i="9"/>
  <c r="AN186" i="9" s="1"/>
  <c r="X89" i="9"/>
  <c r="AM89" i="9" s="1"/>
  <c r="X25" i="9"/>
  <c r="AM25" i="9" s="1"/>
  <c r="Y131" i="9"/>
  <c r="AN131" i="9" s="1"/>
  <c r="X12" i="9"/>
  <c r="AM12" i="9" s="1"/>
  <c r="X36" i="9"/>
  <c r="AM36" i="9" s="1"/>
  <c r="X56" i="9"/>
  <c r="AM56" i="9" s="1"/>
  <c r="X80" i="9"/>
  <c r="AM80" i="9" s="1"/>
  <c r="X112" i="9"/>
  <c r="AM112" i="9" s="1"/>
  <c r="X144" i="9"/>
  <c r="AM144" i="9" s="1"/>
  <c r="X200" i="9"/>
  <c r="AM200" i="9" s="1"/>
  <c r="Y195" i="9"/>
  <c r="AN195" i="9" s="1"/>
  <c r="Y203" i="9"/>
  <c r="AN203" i="9" s="1"/>
  <c r="X63" i="9"/>
  <c r="AM63" i="9" s="1"/>
  <c r="X189" i="9"/>
  <c r="AM189" i="9" s="1"/>
  <c r="Y196" i="9"/>
  <c r="AN196" i="9" s="1"/>
  <c r="Y198" i="9"/>
  <c r="AN198" i="9" s="1"/>
  <c r="Y40" i="9"/>
  <c r="AN40" i="9" s="1"/>
  <c r="Y67" i="9"/>
  <c r="AN67" i="9" s="1"/>
  <c r="Y123" i="9"/>
  <c r="AN123" i="9" s="1"/>
  <c r="Y167" i="9"/>
  <c r="AN167" i="9" s="1"/>
  <c r="X95" i="9"/>
  <c r="AM95" i="9" s="1"/>
  <c r="X109" i="9"/>
  <c r="AM109" i="9" s="1"/>
  <c r="X207" i="9"/>
  <c r="AM207" i="9" s="1"/>
  <c r="Y63" i="9"/>
  <c r="AN63" i="9" s="1"/>
  <c r="X50" i="9"/>
  <c r="AM50" i="9" s="1"/>
  <c r="X102" i="9"/>
  <c r="AM102" i="9" s="1"/>
  <c r="X170" i="9"/>
  <c r="AM170" i="9" s="1"/>
  <c r="Y21" i="9"/>
  <c r="AN21" i="9" s="1"/>
  <c r="Y105" i="9"/>
  <c r="AN105" i="9" s="1"/>
  <c r="Y185" i="9"/>
  <c r="AN185" i="9" s="1"/>
  <c r="Y11" i="9"/>
  <c r="AN11" i="9" s="1"/>
  <c r="Y155" i="9"/>
  <c r="AN155" i="9" s="1"/>
  <c r="X143" i="9"/>
  <c r="AM143" i="9" s="1"/>
  <c r="Y106" i="9"/>
  <c r="AN106" i="9" s="1"/>
  <c r="Y136" i="9"/>
  <c r="AN136" i="9" s="1"/>
  <c r="X155" i="9"/>
  <c r="AM155" i="9" s="1"/>
  <c r="X201" i="9"/>
  <c r="AM201" i="9" s="1"/>
  <c r="X153" i="9"/>
  <c r="AM153" i="9" s="1"/>
  <c r="X105" i="9"/>
  <c r="AM105" i="9" s="1"/>
  <c r="X211" i="9"/>
  <c r="AM211" i="9" s="1"/>
  <c r="X45" i="9"/>
  <c r="AM45" i="9" s="1"/>
  <c r="Y15" i="9"/>
  <c r="AN15" i="9" s="1"/>
  <c r="Y20" i="9"/>
  <c r="AN20" i="9" s="1"/>
  <c r="X26" i="9"/>
  <c r="AM26" i="9" s="1"/>
  <c r="X54" i="9"/>
  <c r="AM54" i="9" s="1"/>
  <c r="X78" i="9"/>
  <c r="AM78" i="9" s="1"/>
  <c r="X106" i="9"/>
  <c r="AM106" i="9" s="1"/>
  <c r="X126" i="9"/>
  <c r="AM126" i="9" s="1"/>
  <c r="X150" i="9"/>
  <c r="AM150" i="9" s="1"/>
  <c r="X198" i="9"/>
  <c r="AM198" i="9" s="1"/>
  <c r="Y25" i="9"/>
  <c r="AN25" i="9" s="1"/>
  <c r="Y53" i="9"/>
  <c r="AN53" i="9" s="1"/>
  <c r="Y85" i="9"/>
  <c r="AN85" i="9" s="1"/>
  <c r="Y133" i="9"/>
  <c r="AN133" i="9" s="1"/>
  <c r="Y161" i="9"/>
  <c r="AN161" i="9" s="1"/>
  <c r="Y108" i="9"/>
  <c r="AN108" i="9" s="1"/>
  <c r="Y144" i="9"/>
  <c r="AN144" i="9" s="1"/>
  <c r="X91" i="9"/>
  <c r="AM91" i="9" s="1"/>
  <c r="X151" i="9"/>
  <c r="AM151" i="9" s="1"/>
  <c r="Y34" i="9"/>
  <c r="AN34" i="9" s="1"/>
  <c r="Y58" i="9"/>
  <c r="AN58" i="9" s="1"/>
  <c r="Y86" i="9"/>
  <c r="AN86" i="9" s="1"/>
  <c r="Y110" i="9"/>
  <c r="AN110" i="9" s="1"/>
  <c r="Y166" i="9"/>
  <c r="AN166" i="9" s="1"/>
  <c r="Y140" i="9"/>
  <c r="AN140" i="9" s="1"/>
  <c r="X81" i="9"/>
  <c r="AM81" i="9" s="1"/>
  <c r="X17" i="9"/>
  <c r="AM17" i="9" s="1"/>
  <c r="Y120" i="9"/>
  <c r="AN120" i="9" s="1"/>
  <c r="X40" i="9"/>
  <c r="AM40" i="9" s="1"/>
  <c r="X84" i="9"/>
  <c r="AM84" i="9" s="1"/>
  <c r="X116" i="9"/>
  <c r="AM116" i="9" s="1"/>
  <c r="X148" i="9"/>
  <c r="AM148" i="9" s="1"/>
  <c r="X172" i="9"/>
  <c r="AM172" i="9" s="1"/>
  <c r="X204" i="9"/>
  <c r="AM204" i="9" s="1"/>
  <c r="Y199" i="9"/>
  <c r="AN199" i="9" s="1"/>
  <c r="X185" i="9"/>
  <c r="AM185" i="9" s="1"/>
  <c r="X47" i="9"/>
  <c r="AM47" i="9" s="1"/>
  <c r="X197" i="9"/>
  <c r="AM197" i="9" s="1"/>
  <c r="X21" i="9"/>
  <c r="AM21" i="9" s="1"/>
  <c r="Y75" i="9"/>
  <c r="AN75" i="9" s="1"/>
  <c r="Y127" i="9"/>
  <c r="AN127" i="9" s="1"/>
  <c r="Y56" i="9"/>
  <c r="AN56" i="9" s="1"/>
  <c r="Y92" i="9"/>
  <c r="AN92" i="9" s="1"/>
  <c r="Y152" i="9"/>
  <c r="AN152" i="9" s="1"/>
  <c r="X37" i="9"/>
  <c r="AM37" i="9" s="1"/>
  <c r="Y180" i="9"/>
  <c r="AN180" i="9" s="1"/>
  <c r="Y12" i="9"/>
  <c r="AN12" i="9" s="1"/>
  <c r="X82" i="9"/>
  <c r="AM82" i="9" s="1"/>
  <c r="X174" i="9"/>
  <c r="AM174" i="9" s="1"/>
  <c r="Y89" i="9"/>
  <c r="AN89" i="9" s="1"/>
  <c r="Y193" i="9"/>
  <c r="AN193" i="9" s="1"/>
  <c r="X115" i="9"/>
  <c r="AM115" i="9" s="1"/>
  <c r="Y42" i="9"/>
  <c r="AN42" i="9" s="1"/>
  <c r="Y90" i="9"/>
  <c r="AN90" i="9" s="1"/>
  <c r="Y142" i="9"/>
  <c r="AN142" i="9" s="1"/>
  <c r="Y31" i="9"/>
  <c r="AN31" i="9" s="1"/>
  <c r="X9" i="9"/>
  <c r="AM9" i="9" s="1"/>
  <c r="X16" i="9"/>
  <c r="AM16" i="9" s="1"/>
  <c r="X60" i="9"/>
  <c r="AM60" i="9" s="1"/>
  <c r="X152" i="9"/>
  <c r="AM152" i="9" s="1"/>
  <c r="X212" i="9"/>
  <c r="AM212" i="9" s="1"/>
  <c r="X39" i="9"/>
  <c r="AM39" i="9" s="1"/>
  <c r="X11" i="9"/>
  <c r="AM11" i="9" s="1"/>
  <c r="Y100" i="9"/>
  <c r="AN100" i="9" s="1"/>
  <c r="X139" i="9"/>
  <c r="AM139" i="9" s="1"/>
  <c r="Y26" i="9"/>
  <c r="AN26" i="9" s="1"/>
  <c r="X141" i="9"/>
  <c r="AM141" i="9" s="1"/>
  <c r="X187" i="9"/>
  <c r="AM187" i="9" s="1"/>
  <c r="Y148" i="9"/>
  <c r="AN148" i="9" s="1"/>
  <c r="X29" i="9"/>
  <c r="AM29" i="9" s="1"/>
  <c r="X125" i="9"/>
  <c r="AM125" i="9" s="1"/>
  <c r="X10" i="9"/>
  <c r="AM10" i="9" s="1"/>
  <c r="X34" i="9"/>
  <c r="AM34" i="9" s="1"/>
  <c r="X62" i="9"/>
  <c r="AM62" i="9" s="1"/>
  <c r="X86" i="9"/>
  <c r="AM86" i="9" s="1"/>
  <c r="X134" i="9"/>
  <c r="AM134" i="9" s="1"/>
  <c r="X154" i="9"/>
  <c r="AM154" i="9" s="1"/>
  <c r="X206" i="9"/>
  <c r="AM206" i="9" s="1"/>
  <c r="Y33" i="9"/>
  <c r="AN33" i="9" s="1"/>
  <c r="Y61" i="9"/>
  <c r="AN61" i="9" s="1"/>
  <c r="Y113" i="9"/>
  <c r="AN113" i="9" s="1"/>
  <c r="Y141" i="9"/>
  <c r="AN141" i="9" s="1"/>
  <c r="Y201" i="9"/>
  <c r="AN201" i="9" s="1"/>
  <c r="Y7" i="9"/>
  <c r="AN7" i="9" s="1"/>
  <c r="Y172" i="9"/>
  <c r="AN172" i="9" s="1"/>
  <c r="X101" i="9"/>
  <c r="AM101" i="9" s="1"/>
  <c r="X119" i="9"/>
  <c r="AM119" i="9" s="1"/>
  <c r="X179" i="9"/>
  <c r="AM179" i="9" s="1"/>
  <c r="Y46" i="9"/>
  <c r="AN46" i="9" s="1"/>
  <c r="Y66" i="9"/>
  <c r="AN66" i="9" s="1"/>
  <c r="Y94" i="9"/>
  <c r="AN94" i="9" s="1"/>
  <c r="Y118" i="9"/>
  <c r="AN118" i="9" s="1"/>
  <c r="Y146" i="9"/>
  <c r="AN146" i="9" s="1"/>
  <c r="Y170" i="9"/>
  <c r="AN170" i="9" s="1"/>
  <c r="Y211" i="9"/>
  <c r="AN211" i="9" s="1"/>
  <c r="X65" i="9"/>
  <c r="AM65" i="9" s="1"/>
  <c r="Y48" i="9"/>
  <c r="AN48" i="9" s="1"/>
  <c r="X20" i="9"/>
  <c r="AM20" i="9" s="1"/>
  <c r="X44" i="9"/>
  <c r="AM44" i="9" s="1"/>
  <c r="X64" i="9"/>
  <c r="AM64" i="9" s="1"/>
  <c r="X92" i="9"/>
  <c r="AM92" i="9" s="1"/>
  <c r="X124" i="9"/>
  <c r="AM124" i="9" s="1"/>
  <c r="X156" i="9"/>
  <c r="AM156" i="9" s="1"/>
  <c r="X180" i="9"/>
  <c r="AM180" i="9" s="1"/>
  <c r="Y183" i="9"/>
  <c r="AN183" i="9" s="1"/>
  <c r="Y207" i="9"/>
  <c r="AN207" i="9" s="1"/>
  <c r="Y160" i="9"/>
  <c r="AN160" i="9" s="1"/>
  <c r="X31" i="9"/>
  <c r="AM31" i="9" s="1"/>
  <c r="X209" i="9"/>
  <c r="AM209" i="9" s="1"/>
  <c r="Y204" i="9"/>
  <c r="AN204" i="9" s="1"/>
  <c r="X27" i="9"/>
  <c r="AM27" i="9" s="1"/>
  <c r="Y27" i="9"/>
  <c r="AN27" i="9" s="1"/>
  <c r="Y95" i="9"/>
  <c r="AN95" i="9" s="1"/>
  <c r="Y139" i="9"/>
  <c r="AN139" i="9" s="1"/>
  <c r="Y64" i="9"/>
  <c r="AN64" i="9" s="1"/>
  <c r="Y104" i="9"/>
  <c r="AN104" i="9" s="1"/>
  <c r="Y168" i="9"/>
  <c r="AN168" i="9" s="1"/>
  <c r="X202" i="9"/>
  <c r="AM202" i="9" s="1"/>
  <c r="X110" i="9"/>
  <c r="AM110" i="9" s="1"/>
  <c r="Y57" i="9"/>
  <c r="AN57" i="9" s="1"/>
  <c r="Y137" i="9"/>
  <c r="AN137" i="9" s="1"/>
  <c r="Y55" i="9"/>
  <c r="AN55" i="9" s="1"/>
  <c r="X133" i="9"/>
  <c r="AM133" i="9" s="1"/>
  <c r="X171" i="9"/>
  <c r="AM171" i="9" s="1"/>
  <c r="Y62" i="9"/>
  <c r="AN62" i="9" s="1"/>
  <c r="Y114" i="9"/>
  <c r="AN114" i="9" s="1"/>
  <c r="Y190" i="9"/>
  <c r="AN190" i="9" s="1"/>
  <c r="X73" i="9"/>
  <c r="AM73" i="9" s="1"/>
  <c r="Y80" i="9"/>
  <c r="AN80" i="9" s="1"/>
  <c r="X88" i="9"/>
  <c r="AM88" i="9" s="1"/>
  <c r="X176" i="9"/>
  <c r="AM176" i="9" s="1"/>
  <c r="Y171" i="9"/>
  <c r="AN171" i="9" s="1"/>
  <c r="X205" i="9"/>
  <c r="AM205" i="9" s="1"/>
  <c r="Y200" i="9"/>
  <c r="AN200" i="9" s="1"/>
  <c r="X208" i="9"/>
  <c r="AM208" i="9" s="1"/>
  <c r="Y164" i="9"/>
  <c r="AN164" i="9" s="1"/>
  <c r="X111" i="9"/>
  <c r="AM111" i="9" s="1"/>
  <c r="X181" i="9"/>
  <c r="AM181" i="9" s="1"/>
  <c r="X137" i="9"/>
  <c r="AM137" i="9" s="1"/>
  <c r="X191" i="9"/>
  <c r="AM191" i="9" s="1"/>
  <c r="X85" i="9"/>
  <c r="AM85" i="9" s="1"/>
  <c r="X13" i="9"/>
  <c r="AM13" i="9" s="1"/>
  <c r="X93" i="9"/>
  <c r="AM93" i="9" s="1"/>
  <c r="X14" i="9"/>
  <c r="AM14" i="9" s="1"/>
  <c r="X114" i="9"/>
  <c r="AM114" i="9" s="1"/>
  <c r="X158" i="9"/>
  <c r="AM158" i="9" s="1"/>
  <c r="X178" i="9"/>
  <c r="AM178" i="9" s="1"/>
  <c r="X210" i="9"/>
  <c r="AM210" i="9" s="1"/>
  <c r="Y37" i="9"/>
  <c r="AN37" i="9" s="1"/>
  <c r="Y65" i="9"/>
  <c r="AN65" i="9" s="1"/>
  <c r="Y93" i="9"/>
  <c r="AN93" i="9" s="1"/>
  <c r="Y117" i="9"/>
  <c r="AN117" i="9" s="1"/>
  <c r="Y145" i="9"/>
  <c r="AN145" i="9" s="1"/>
  <c r="Y169" i="9"/>
  <c r="AN169" i="9" s="1"/>
  <c r="Y205" i="9"/>
  <c r="AN205" i="9" s="1"/>
  <c r="Y179" i="9"/>
  <c r="AN179" i="9" s="1"/>
  <c r="Y79" i="9"/>
  <c r="AN79" i="9" s="1"/>
  <c r="Y91" i="9"/>
  <c r="AN91" i="9" s="1"/>
  <c r="X123" i="9"/>
  <c r="AM123" i="9" s="1"/>
  <c r="Y10" i="9"/>
  <c r="AN10" i="9" s="1"/>
  <c r="Y70" i="9"/>
  <c r="AN70" i="9" s="1"/>
  <c r="Y122" i="9"/>
  <c r="AN122" i="9" s="1"/>
  <c r="Y150" i="9"/>
  <c r="AN150" i="9" s="1"/>
  <c r="Y174" i="9"/>
  <c r="AN174" i="9" s="1"/>
  <c r="Y194" i="9"/>
  <c r="AN194" i="9" s="1"/>
  <c r="X193" i="9"/>
  <c r="AM193" i="9" s="1"/>
  <c r="X57" i="9"/>
  <c r="AM57" i="9" s="1"/>
  <c r="Y151" i="9"/>
  <c r="AN151" i="9" s="1"/>
  <c r="Y32" i="9"/>
  <c r="AN32" i="9" s="1"/>
  <c r="X24" i="9"/>
  <c r="AM24" i="9" s="1"/>
  <c r="X68" i="9"/>
  <c r="AM68" i="9" s="1"/>
  <c r="X96" i="9"/>
  <c r="AM96" i="9" s="1"/>
  <c r="X128" i="9"/>
  <c r="AM128" i="9" s="1"/>
  <c r="X160" i="9"/>
  <c r="AM160" i="9" s="1"/>
  <c r="X188" i="9"/>
  <c r="AM188" i="9" s="1"/>
  <c r="Y96" i="9"/>
  <c r="AN96" i="9" s="1"/>
  <c r="X23" i="9"/>
  <c r="AM23" i="9" s="1"/>
  <c r="Y184" i="9"/>
  <c r="AN184" i="9" s="1"/>
  <c r="X43" i="9"/>
  <c r="AM43" i="9" s="1"/>
  <c r="Y35" i="9"/>
  <c r="AN35" i="9" s="1"/>
  <c r="Y99" i="9"/>
  <c r="AN99" i="9" s="1"/>
  <c r="Y143" i="9"/>
  <c r="AN143" i="9" s="1"/>
  <c r="Y68" i="9"/>
  <c r="AN68" i="9" s="1"/>
  <c r="Y112" i="9"/>
  <c r="AN112" i="9" s="1"/>
  <c r="Y176" i="9"/>
  <c r="AN176" i="9" s="1"/>
  <c r="Y83" i="9"/>
  <c r="AN83" i="9" s="1"/>
  <c r="X175" i="9"/>
  <c r="AM175" i="9" s="1"/>
  <c r="X107" i="9"/>
  <c r="AM107" i="9" s="1"/>
  <c r="X173" i="9"/>
  <c r="AM173" i="9" s="1"/>
  <c r="X129" i="9"/>
  <c r="AM129" i="9" s="1"/>
  <c r="X195" i="9"/>
  <c r="AM195" i="9" s="1"/>
  <c r="X77" i="9"/>
  <c r="AM77" i="9" s="1"/>
  <c r="X6" i="9"/>
  <c r="AM6" i="9" s="1"/>
  <c r="Y52" i="9"/>
  <c r="AN52" i="9" s="1"/>
  <c r="X18" i="9"/>
  <c r="AM18" i="9" s="1"/>
  <c r="X38" i="9"/>
  <c r="AM38" i="9" s="1"/>
  <c r="X66" i="9"/>
  <c r="AM66" i="9" s="1"/>
  <c r="X90" i="9"/>
  <c r="AM90" i="9" s="1"/>
  <c r="X118" i="9"/>
  <c r="AM118" i="9" s="1"/>
  <c r="X138" i="9"/>
  <c r="AM138" i="9" s="1"/>
  <c r="X182" i="9"/>
  <c r="AM182" i="9" s="1"/>
  <c r="Y9" i="9"/>
  <c r="AN9" i="9" s="1"/>
  <c r="Y41" i="9"/>
  <c r="AN41" i="9" s="1"/>
  <c r="Y69" i="9"/>
  <c r="AN69" i="9" s="1"/>
  <c r="Y121" i="9"/>
  <c r="AN121" i="9" s="1"/>
  <c r="Y149" i="9"/>
  <c r="AN149" i="9" s="1"/>
  <c r="Y173" i="9"/>
  <c r="AN173" i="9" s="1"/>
  <c r="Y156" i="9"/>
  <c r="AN156" i="9" s="1"/>
  <c r="Y23" i="9"/>
  <c r="AN23" i="9" s="1"/>
  <c r="X83" i="9"/>
  <c r="AM83" i="9" s="1"/>
  <c r="X127" i="9"/>
  <c r="AM127" i="9" s="1"/>
  <c r="Y14" i="9"/>
  <c r="AN14" i="9" s="1"/>
  <c r="Y50" i="9"/>
  <c r="AN50" i="9" s="1"/>
  <c r="Y98" i="9"/>
  <c r="AN98" i="9" s="1"/>
  <c r="Y126" i="9"/>
  <c r="AN126" i="9" s="1"/>
  <c r="Y154" i="9"/>
  <c r="AN154" i="9" s="1"/>
  <c r="Y178" i="9"/>
  <c r="AN178" i="9" s="1"/>
  <c r="Y175" i="9"/>
  <c r="AN175" i="9" s="1"/>
  <c r="X49" i="9"/>
  <c r="AM49" i="9" s="1"/>
  <c r="Y71" i="9"/>
  <c r="AN71" i="9" s="1"/>
  <c r="Y24" i="9"/>
  <c r="AN24" i="9" s="1"/>
  <c r="X48" i="9"/>
  <c r="AM48" i="9" s="1"/>
  <c r="X72" i="9"/>
  <c r="AM72" i="9" s="1"/>
  <c r="X100" i="9"/>
  <c r="AM100" i="9" s="1"/>
  <c r="X132" i="9"/>
  <c r="AM132" i="9" s="1"/>
  <c r="X164" i="9"/>
  <c r="AM164" i="9" s="1"/>
  <c r="Y187" i="9"/>
  <c r="AN187" i="9" s="1"/>
  <c r="Y119" i="9"/>
  <c r="AN119" i="9" s="1"/>
  <c r="X87" i="9"/>
  <c r="AM87" i="9" s="1"/>
  <c r="X15" i="9"/>
  <c r="AM15" i="9" s="1"/>
  <c r="Y208" i="9"/>
  <c r="AN208" i="9" s="1"/>
  <c r="X59" i="9"/>
  <c r="AM59" i="9" s="1"/>
  <c r="Y43" i="9"/>
  <c r="AN43" i="9" s="1"/>
  <c r="Y103" i="9"/>
  <c r="AN103" i="9" s="1"/>
  <c r="Y147" i="9"/>
  <c r="AN147" i="9" s="1"/>
  <c r="Y72" i="9"/>
  <c r="AN72" i="9" s="1"/>
  <c r="Y116" i="9"/>
  <c r="AN116" i="9" s="1"/>
  <c r="X121" i="9"/>
  <c r="AM121" i="9" s="1"/>
  <c r="X149" i="9"/>
  <c r="AM149" i="9" s="1"/>
  <c r="X30" i="9"/>
  <c r="AM30" i="9" s="1"/>
  <c r="X130" i="9"/>
  <c r="AM130" i="9" s="1"/>
  <c r="Y109" i="9"/>
  <c r="AN109" i="9" s="1"/>
  <c r="I109" i="9"/>
  <c r="K109" i="9" s="1"/>
  <c r="S109" i="9" s="1"/>
  <c r="X167" i="9"/>
  <c r="AM167" i="9" s="1"/>
  <c r="X103" i="9"/>
  <c r="AM103" i="9" s="1"/>
  <c r="X169" i="9"/>
  <c r="AM169" i="9" s="1"/>
  <c r="X117" i="9"/>
  <c r="AM117" i="9" s="1"/>
  <c r="X199" i="9"/>
  <c r="AM199" i="9" s="1"/>
  <c r="X69" i="9"/>
  <c r="AM69" i="9" s="1"/>
  <c r="Y206" i="9"/>
  <c r="AN206" i="9" s="1"/>
  <c r="Y44" i="9"/>
  <c r="AN44" i="9" s="1"/>
  <c r="X42" i="9"/>
  <c r="AM42" i="9" s="1"/>
  <c r="X94" i="9"/>
  <c r="AM94" i="9" s="1"/>
  <c r="X142" i="9"/>
  <c r="AM142" i="9" s="1"/>
  <c r="X162" i="9"/>
  <c r="AM162" i="9" s="1"/>
  <c r="Y13" i="9"/>
  <c r="AN13" i="9" s="1"/>
  <c r="Y45" i="9"/>
  <c r="AN45" i="9" s="1"/>
  <c r="Y73" i="9"/>
  <c r="AN73" i="9" s="1"/>
  <c r="Y97" i="9"/>
  <c r="AN97" i="9" s="1"/>
  <c r="Y125" i="9"/>
  <c r="AN125" i="9" s="1"/>
  <c r="Y177" i="9"/>
  <c r="AN177" i="9" s="1"/>
  <c r="Y209" i="9"/>
  <c r="AN209" i="9" s="1"/>
  <c r="X145" i="9"/>
  <c r="AM145" i="9" s="1"/>
  <c r="Y212" i="9"/>
  <c r="AN212" i="9" s="1"/>
  <c r="X51" i="9"/>
  <c r="AM51" i="9" s="1"/>
  <c r="X131" i="9"/>
  <c r="AM131" i="9" s="1"/>
  <c r="Y18" i="9"/>
  <c r="AN18" i="9" s="1"/>
  <c r="Y74" i="9"/>
  <c r="AN74" i="9" s="1"/>
  <c r="Y130" i="9"/>
  <c r="AN130" i="9" s="1"/>
  <c r="Y202" i="9"/>
  <c r="AN202" i="9" s="1"/>
  <c r="Y132" i="9"/>
  <c r="AN132" i="9" s="1"/>
  <c r="X41" i="9"/>
  <c r="AM41" i="9" s="1"/>
  <c r="Y39" i="9"/>
  <c r="AN39" i="9" s="1"/>
  <c r="Y16" i="9"/>
  <c r="AN16" i="9" s="1"/>
  <c r="X28" i="9"/>
  <c r="AM28" i="9" s="1"/>
  <c r="X104" i="9"/>
  <c r="AM104" i="9" s="1"/>
  <c r="X136" i="9"/>
  <c r="AM136" i="9" s="1"/>
  <c r="X192" i="9"/>
  <c r="AM192" i="9" s="1"/>
  <c r="Y87" i="9"/>
  <c r="AN87" i="9" s="1"/>
  <c r="X79" i="9"/>
  <c r="AM79" i="9" s="1"/>
  <c r="X7" i="9"/>
  <c r="AM7" i="9" s="1"/>
  <c r="Y192" i="9"/>
  <c r="AN192" i="9" s="1"/>
  <c r="X67" i="9"/>
  <c r="AM67" i="9" s="1"/>
  <c r="Y51" i="9"/>
  <c r="AN51" i="9" s="1"/>
  <c r="Y107" i="9"/>
  <c r="AN107" i="9" s="1"/>
  <c r="Y159" i="9"/>
  <c r="AN159" i="9" s="1"/>
  <c r="Y76" i="9"/>
  <c r="AN76" i="9" s="1"/>
  <c r="X194" i="9"/>
  <c r="AM194" i="9" s="1"/>
  <c r="X183" i="9"/>
  <c r="AM183" i="9" s="1"/>
  <c r="X58" i="9"/>
  <c r="AM58" i="9" s="1"/>
  <c r="Y29" i="9"/>
  <c r="AN29" i="9" s="1"/>
  <c r="Y165" i="9"/>
  <c r="AN165" i="9" s="1"/>
  <c r="Y135" i="9"/>
  <c r="AN135" i="9" s="1"/>
  <c r="I130" i="9"/>
  <c r="X163" i="9"/>
  <c r="AM163" i="9" s="1"/>
  <c r="X99" i="9"/>
  <c r="AM99" i="9" s="1"/>
  <c r="X161" i="9"/>
  <c r="AM161" i="9" s="1"/>
  <c r="X113" i="9"/>
  <c r="AM113" i="9" s="1"/>
  <c r="X203" i="9"/>
  <c r="AM203" i="9" s="1"/>
  <c r="X61" i="9"/>
  <c r="AM61" i="9" s="1"/>
  <c r="X97" i="9"/>
  <c r="AM97" i="9" s="1"/>
  <c r="Y36" i="9"/>
  <c r="AN36" i="9" s="1"/>
  <c r="X22" i="9"/>
  <c r="AM22" i="9" s="1"/>
  <c r="X46" i="9"/>
  <c r="AM46" i="9" s="1"/>
  <c r="X70" i="9"/>
  <c r="AM70" i="9" s="1"/>
  <c r="X98" i="9"/>
  <c r="AM98" i="9" s="1"/>
  <c r="X122" i="9"/>
  <c r="AM122" i="9" s="1"/>
  <c r="X146" i="9"/>
  <c r="AM146" i="9" s="1"/>
  <c r="X166" i="9"/>
  <c r="AM166" i="9" s="1"/>
  <c r="X186" i="9"/>
  <c r="AM186" i="9" s="1"/>
  <c r="Y17" i="9"/>
  <c r="AN17" i="9" s="1"/>
  <c r="Y49" i="9"/>
  <c r="AN49" i="9" s="1"/>
  <c r="Y77" i="9"/>
  <c r="AN77" i="9" s="1"/>
  <c r="Y101" i="9"/>
  <c r="AN101" i="9" s="1"/>
  <c r="Y129" i="9"/>
  <c r="AN129" i="9" s="1"/>
  <c r="Y153" i="9"/>
  <c r="AN153" i="9" s="1"/>
  <c r="Y181" i="9"/>
  <c r="AN181" i="9" s="1"/>
  <c r="Y6" i="9"/>
  <c r="AN6" i="9" s="1"/>
  <c r="Y8" i="9"/>
  <c r="AN8" i="9" s="1"/>
  <c r="Y19" i="9"/>
  <c r="AN19" i="9" s="1"/>
  <c r="X165" i="9"/>
  <c r="AM165" i="9" s="1"/>
  <c r="X35" i="9"/>
  <c r="AM35" i="9" s="1"/>
  <c r="X135" i="9"/>
  <c r="AM135" i="9" s="1"/>
  <c r="Y22" i="9"/>
  <c r="AN22" i="9" s="1"/>
  <c r="Y54" i="9"/>
  <c r="AN54" i="9" s="1"/>
  <c r="Y78" i="9"/>
  <c r="AN78" i="9" s="1"/>
  <c r="Y102" i="9"/>
  <c r="AN102" i="9" s="1"/>
  <c r="Y134" i="9"/>
  <c r="AN134" i="9" s="1"/>
  <c r="Y158" i="9"/>
  <c r="AN158" i="9" s="1"/>
  <c r="Y182" i="9"/>
  <c r="AN182" i="9" s="1"/>
  <c r="Y210" i="9"/>
  <c r="AN210" i="9" s="1"/>
  <c r="Y111" i="9"/>
  <c r="AN111" i="9" s="1"/>
  <c r="X33" i="9"/>
  <c r="AM33" i="9" s="1"/>
  <c r="Y189" i="9"/>
  <c r="AN189" i="9" s="1"/>
  <c r="X8" i="9"/>
  <c r="AM8" i="9" s="1"/>
  <c r="X32" i="9"/>
  <c r="AM32" i="9" s="1"/>
  <c r="X52" i="9"/>
  <c r="AM52" i="9" s="1"/>
  <c r="X76" i="9"/>
  <c r="AM76" i="9" s="1"/>
  <c r="X108" i="9"/>
  <c r="AM108" i="9" s="1"/>
  <c r="X140" i="9"/>
  <c r="AM140" i="9" s="1"/>
  <c r="X168" i="9"/>
  <c r="AM168" i="9" s="1"/>
  <c r="X196" i="9"/>
  <c r="AM196" i="9" s="1"/>
  <c r="Y191" i="9"/>
  <c r="AN191" i="9" s="1"/>
  <c r="Y47" i="9"/>
  <c r="AN47" i="9" s="1"/>
  <c r="X71" i="9"/>
  <c r="AM71" i="9" s="1"/>
  <c r="X177" i="9"/>
  <c r="AM177" i="9" s="1"/>
  <c r="X55" i="9"/>
  <c r="AM55" i="9" s="1"/>
  <c r="X75" i="9"/>
  <c r="AM75" i="9" s="1"/>
  <c r="Y59" i="9"/>
  <c r="AN59" i="9" s="1"/>
  <c r="Y115" i="9"/>
  <c r="AN115" i="9" s="1"/>
  <c r="Y163" i="9"/>
  <c r="AN163" i="9" s="1"/>
  <c r="Y84" i="9"/>
  <c r="AN84" i="9" s="1"/>
  <c r="Y128" i="9"/>
  <c r="AN128" i="9" s="1"/>
  <c r="Y197" i="9"/>
  <c r="AN197" i="9" s="1"/>
  <c r="L22" i="9"/>
  <c r="L167" i="9"/>
  <c r="I39" i="9"/>
  <c r="I15" i="9"/>
  <c r="I13" i="9"/>
  <c r="K13" i="9" s="1"/>
  <c r="S13" i="9" s="1"/>
  <c r="I42" i="9"/>
  <c r="L209" i="9"/>
  <c r="L87" i="9"/>
  <c r="I23" i="9"/>
  <c r="I8" i="9"/>
  <c r="I120" i="9"/>
  <c r="I57" i="9"/>
  <c r="I82" i="9"/>
  <c r="I131" i="9"/>
  <c r="L127" i="9"/>
  <c r="I135" i="9"/>
  <c r="I80" i="9"/>
  <c r="I128" i="9"/>
  <c r="I208" i="9"/>
  <c r="I189" i="9"/>
  <c r="I190" i="9"/>
  <c r="L78" i="9"/>
  <c r="I108" i="9"/>
  <c r="I143" i="9"/>
  <c r="L27" i="9"/>
  <c r="L48" i="9"/>
  <c r="L25" i="9"/>
  <c r="L118" i="9"/>
  <c r="I183" i="9"/>
  <c r="I96" i="9"/>
  <c r="I160" i="9"/>
  <c r="K160" i="9" s="1"/>
  <c r="S160" i="9" s="1"/>
  <c r="L136" i="9"/>
  <c r="L65" i="9"/>
  <c r="L158" i="9"/>
  <c r="L52" i="9"/>
  <c r="L117" i="9"/>
  <c r="I36" i="9"/>
  <c r="L172" i="9"/>
  <c r="L161" i="9"/>
  <c r="L51" i="9"/>
  <c r="I55" i="9"/>
  <c r="I191" i="9"/>
  <c r="I16" i="9"/>
  <c r="I136" i="9"/>
  <c r="I184" i="9"/>
  <c r="L31" i="9"/>
  <c r="I25" i="9"/>
  <c r="K25" i="9" s="1"/>
  <c r="S25" i="9" s="1"/>
  <c r="I61" i="9"/>
  <c r="I117" i="9"/>
  <c r="I197" i="9"/>
  <c r="L56" i="9"/>
  <c r="L152" i="9"/>
  <c r="L60" i="9"/>
  <c r="L188" i="9"/>
  <c r="I46" i="9"/>
  <c r="I90" i="9"/>
  <c r="I138" i="9"/>
  <c r="I194" i="9"/>
  <c r="L29" i="9"/>
  <c r="L73" i="9"/>
  <c r="L121" i="9"/>
  <c r="L169" i="9"/>
  <c r="L6" i="9"/>
  <c r="I171" i="9"/>
  <c r="L30" i="9"/>
  <c r="L82" i="9"/>
  <c r="L122" i="9"/>
  <c r="L162" i="9"/>
  <c r="I60" i="9"/>
  <c r="K60" i="9" s="1"/>
  <c r="S60" i="9" s="1"/>
  <c r="L59" i="9"/>
  <c r="L95" i="9"/>
  <c r="L135" i="9"/>
  <c r="L191" i="9"/>
  <c r="I79" i="9"/>
  <c r="I199" i="9"/>
  <c r="I104" i="9"/>
  <c r="I192" i="9"/>
  <c r="L35" i="9"/>
  <c r="I29" i="9"/>
  <c r="I73" i="9"/>
  <c r="I125" i="9"/>
  <c r="I205" i="9"/>
  <c r="L64" i="9"/>
  <c r="L168" i="9"/>
  <c r="L76" i="9"/>
  <c r="L200" i="9"/>
  <c r="I50" i="9"/>
  <c r="K50" i="9" s="1"/>
  <c r="S50" i="9" s="1"/>
  <c r="I94" i="9"/>
  <c r="I142" i="9"/>
  <c r="I206" i="9"/>
  <c r="L33" i="9"/>
  <c r="L77" i="9"/>
  <c r="L125" i="9"/>
  <c r="L173" i="9"/>
  <c r="I11" i="9"/>
  <c r="I187" i="9"/>
  <c r="L34" i="9"/>
  <c r="L86" i="9"/>
  <c r="L126" i="9"/>
  <c r="L170" i="9"/>
  <c r="I68" i="9"/>
  <c r="L63" i="9"/>
  <c r="L99" i="9"/>
  <c r="L139" i="9"/>
  <c r="L195" i="9"/>
  <c r="I119" i="9"/>
  <c r="I207" i="9"/>
  <c r="I32" i="9"/>
  <c r="I144" i="9"/>
  <c r="I33" i="9"/>
  <c r="I81" i="9"/>
  <c r="I129" i="9"/>
  <c r="K129" i="9" s="1"/>
  <c r="S129" i="9" s="1"/>
  <c r="I209" i="9"/>
  <c r="L72" i="9"/>
  <c r="L176" i="9"/>
  <c r="L84" i="9"/>
  <c r="I10" i="9"/>
  <c r="I54" i="9"/>
  <c r="I98" i="9"/>
  <c r="I154" i="9"/>
  <c r="I210" i="9"/>
  <c r="L41" i="9"/>
  <c r="L81" i="9"/>
  <c r="L137" i="9"/>
  <c r="L177" i="9"/>
  <c r="I27" i="9"/>
  <c r="I195" i="9"/>
  <c r="L42" i="9"/>
  <c r="L90" i="9"/>
  <c r="L130" i="9"/>
  <c r="L174" i="9"/>
  <c r="L67" i="9"/>
  <c r="L103" i="9"/>
  <c r="L143" i="9"/>
  <c r="L37" i="9"/>
  <c r="I212" i="9"/>
  <c r="I84" i="9"/>
  <c r="I211" i="9"/>
  <c r="I180" i="9"/>
  <c r="I52" i="9"/>
  <c r="I179" i="9"/>
  <c r="I51" i="9"/>
  <c r="I148" i="9"/>
  <c r="I20" i="9"/>
  <c r="I19" i="9"/>
  <c r="I116" i="9"/>
  <c r="I115" i="9"/>
  <c r="I7" i="9"/>
  <c r="I127" i="9"/>
  <c r="I64" i="9"/>
  <c r="I112" i="9"/>
  <c r="I152" i="9"/>
  <c r="I37" i="9"/>
  <c r="I85" i="9"/>
  <c r="I149" i="9"/>
  <c r="L8" i="9"/>
  <c r="L88" i="9"/>
  <c r="L92" i="9"/>
  <c r="I14" i="9"/>
  <c r="I58" i="9"/>
  <c r="I102" i="9"/>
  <c r="I162" i="9"/>
  <c r="L9" i="9"/>
  <c r="L45" i="9"/>
  <c r="L85" i="9"/>
  <c r="L141" i="9"/>
  <c r="L181" i="9"/>
  <c r="I35" i="9"/>
  <c r="I203" i="9"/>
  <c r="L58" i="9"/>
  <c r="L102" i="9"/>
  <c r="L134" i="9"/>
  <c r="L182" i="9"/>
  <c r="I132" i="9"/>
  <c r="L71" i="9"/>
  <c r="L107" i="9"/>
  <c r="L147" i="9"/>
  <c r="L69" i="9"/>
  <c r="I124" i="9"/>
  <c r="K124" i="9" s="1"/>
  <c r="S124" i="9" s="1"/>
  <c r="I41" i="9"/>
  <c r="I89" i="9"/>
  <c r="I165" i="9"/>
  <c r="L16" i="9"/>
  <c r="L104" i="9"/>
  <c r="L12" i="9"/>
  <c r="L108" i="9"/>
  <c r="I26" i="9"/>
  <c r="I70" i="9"/>
  <c r="I106" i="9"/>
  <c r="I166" i="9"/>
  <c r="L13" i="9"/>
  <c r="L53" i="9"/>
  <c r="L97" i="9"/>
  <c r="L145" i="9"/>
  <c r="L189" i="9"/>
  <c r="I43" i="9"/>
  <c r="L10" i="9"/>
  <c r="L62" i="9"/>
  <c r="L106" i="9"/>
  <c r="L142" i="9"/>
  <c r="L198" i="9"/>
  <c r="I204" i="9"/>
  <c r="L75" i="9"/>
  <c r="L115" i="9"/>
  <c r="L151" i="9"/>
  <c r="L100" i="9"/>
  <c r="L68" i="9"/>
  <c r="N68" i="9" s="1"/>
  <c r="T68" i="9" s="1"/>
  <c r="L164" i="9"/>
  <c r="L36" i="9"/>
  <c r="L7" i="9"/>
  <c r="I45" i="9"/>
  <c r="I93" i="9"/>
  <c r="K93" i="9" s="1"/>
  <c r="S93" i="9" s="1"/>
  <c r="I177" i="9"/>
  <c r="L24" i="9"/>
  <c r="L112" i="9"/>
  <c r="I6" i="9"/>
  <c r="L20" i="9"/>
  <c r="L116" i="9"/>
  <c r="I30" i="9"/>
  <c r="I74" i="9"/>
  <c r="I114" i="9"/>
  <c r="I178" i="9"/>
  <c r="L17" i="9"/>
  <c r="L57" i="9"/>
  <c r="L109" i="9"/>
  <c r="L153" i="9"/>
  <c r="L193" i="9"/>
  <c r="I91" i="9"/>
  <c r="L14" i="9"/>
  <c r="L66" i="9"/>
  <c r="L110" i="9"/>
  <c r="L146" i="9"/>
  <c r="L202" i="9"/>
  <c r="L43" i="9"/>
  <c r="L79" i="9"/>
  <c r="L119" i="9"/>
  <c r="L159" i="9"/>
  <c r="L133" i="9"/>
  <c r="I140" i="9"/>
  <c r="I31" i="9"/>
  <c r="I151" i="9"/>
  <c r="I196" i="9"/>
  <c r="I88" i="9"/>
  <c r="L15" i="9"/>
  <c r="I9" i="9"/>
  <c r="I49" i="9"/>
  <c r="I105" i="9"/>
  <c r="K105" i="9" s="1"/>
  <c r="S105" i="9" s="1"/>
  <c r="I185" i="9"/>
  <c r="L40" i="9"/>
  <c r="L128" i="9"/>
  <c r="L44" i="9"/>
  <c r="L124" i="9"/>
  <c r="I38" i="9"/>
  <c r="I78" i="9"/>
  <c r="I126" i="9"/>
  <c r="I186" i="9"/>
  <c r="L21" i="9"/>
  <c r="L61" i="9"/>
  <c r="L113" i="9"/>
  <c r="L157" i="9"/>
  <c r="L201" i="9"/>
  <c r="I123" i="9"/>
  <c r="L18" i="9"/>
  <c r="L74" i="9"/>
  <c r="L114" i="9"/>
  <c r="L150" i="9"/>
  <c r="I28" i="9"/>
  <c r="L47" i="9"/>
  <c r="L83" i="9"/>
  <c r="L123" i="9"/>
  <c r="L163" i="9"/>
  <c r="L197" i="9"/>
  <c r="K201" i="9"/>
  <c r="S201" i="9" s="1"/>
  <c r="K157" i="9"/>
  <c r="S157" i="9" s="1"/>
  <c r="K167" i="9"/>
  <c r="S167" i="9" s="1"/>
  <c r="K188" i="9"/>
  <c r="S188" i="9" s="1"/>
  <c r="K170" i="9"/>
  <c r="S170" i="9" s="1"/>
  <c r="K161" i="9"/>
  <c r="S161" i="9" s="1"/>
  <c r="G3" i="9"/>
  <c r="D3" i="9"/>
  <c r="K200" i="9" l="1"/>
  <c r="S200" i="9" s="1"/>
  <c r="K63" i="9"/>
  <c r="S63" i="9" s="1"/>
  <c r="K151" i="9"/>
  <c r="S151" i="9" s="1"/>
  <c r="K51" i="9"/>
  <c r="S51" i="9" s="1"/>
  <c r="K99" i="9"/>
  <c r="S99" i="9" s="1"/>
  <c r="K103" i="9"/>
  <c r="S103" i="9" s="1"/>
  <c r="K43" i="9"/>
  <c r="S43" i="9" s="1"/>
  <c r="K139" i="9"/>
  <c r="S139" i="9" s="1"/>
  <c r="K147" i="9"/>
  <c r="S147" i="9" s="1"/>
  <c r="K117" i="9"/>
  <c r="S117" i="9" s="1"/>
  <c r="K171" i="9"/>
  <c r="S171" i="9" s="1"/>
  <c r="K119" i="9"/>
  <c r="S119" i="9" s="1"/>
  <c r="K195" i="9"/>
  <c r="S195" i="9" s="1"/>
  <c r="N172" i="9"/>
  <c r="T172" i="9" s="1"/>
  <c r="K178" i="9"/>
  <c r="S178" i="9" s="1"/>
  <c r="K174" i="9"/>
  <c r="S174" i="9" s="1"/>
  <c r="K112" i="9"/>
  <c r="S112" i="9" s="1"/>
  <c r="K78" i="9"/>
  <c r="S78" i="9" s="1"/>
  <c r="K130" i="9"/>
  <c r="S130" i="9" s="1"/>
  <c r="K88" i="9"/>
  <c r="S88" i="9" s="1"/>
  <c r="K169" i="9"/>
  <c r="S169" i="9" s="1"/>
  <c r="K90" i="9"/>
  <c r="S90" i="9" s="1"/>
  <c r="K72" i="9"/>
  <c r="S72" i="9" s="1"/>
  <c r="K52" i="9"/>
  <c r="S52" i="9" s="1"/>
  <c r="K138" i="9"/>
  <c r="S138" i="9" s="1"/>
  <c r="K173" i="9"/>
  <c r="S173" i="9" s="1"/>
  <c r="K155" i="9"/>
  <c r="S155" i="9" s="1"/>
  <c r="K115" i="9"/>
  <c r="S115" i="9" s="1"/>
  <c r="K164" i="9"/>
  <c r="S164" i="9" s="1"/>
  <c r="K84" i="9"/>
  <c r="S84" i="9" s="1"/>
  <c r="K144" i="9"/>
  <c r="S144" i="9" s="1"/>
  <c r="K101" i="9"/>
  <c r="S101" i="9" s="1"/>
  <c r="K77" i="9"/>
  <c r="S77" i="9" s="1"/>
  <c r="K181" i="9"/>
  <c r="S181" i="9" s="1"/>
  <c r="K136" i="9"/>
  <c r="S136" i="9" s="1"/>
  <c r="K121" i="9"/>
  <c r="S121" i="9" s="1"/>
  <c r="K104" i="9"/>
  <c r="S104" i="9" s="1"/>
  <c r="K189" i="9"/>
  <c r="S189" i="9" s="1"/>
  <c r="K41" i="9"/>
  <c r="S41" i="9" s="1"/>
  <c r="K46" i="9"/>
  <c r="S46" i="9" s="1"/>
  <c r="K49" i="9"/>
  <c r="S49" i="9" s="1"/>
  <c r="K38" i="9"/>
  <c r="S38" i="9" s="1"/>
  <c r="K185" i="9"/>
  <c r="S185" i="9" s="1"/>
  <c r="K146" i="9"/>
  <c r="S146" i="9" s="1"/>
  <c r="K165" i="9"/>
  <c r="S165" i="9" s="1"/>
  <c r="K127" i="9"/>
  <c r="S127" i="9" s="1"/>
  <c r="K132" i="9"/>
  <c r="S132" i="9" s="1"/>
  <c r="K159" i="9"/>
  <c r="S159" i="9" s="1"/>
  <c r="K67" i="9"/>
  <c r="S67" i="9" s="1"/>
  <c r="K141" i="9"/>
  <c r="S141" i="9" s="1"/>
  <c r="K92" i="9"/>
  <c r="S92" i="9" s="1"/>
  <c r="K98" i="9"/>
  <c r="S98" i="9" s="1"/>
  <c r="K95" i="9"/>
  <c r="S95" i="9" s="1"/>
  <c r="K108" i="9"/>
  <c r="S108" i="9" s="1"/>
  <c r="K45" i="9"/>
  <c r="S45" i="9" s="1"/>
  <c r="K191" i="9"/>
  <c r="S191" i="9" s="1"/>
  <c r="K113" i="9"/>
  <c r="S113" i="9" s="1"/>
  <c r="K37" i="9"/>
  <c r="S37" i="9" s="1"/>
  <c r="K87" i="9"/>
  <c r="S87" i="9" s="1"/>
  <c r="K114" i="9"/>
  <c r="S114" i="9" s="1"/>
  <c r="K74" i="9"/>
  <c r="S74" i="9" s="1"/>
  <c r="K40" i="9"/>
  <c r="S40" i="9" s="1"/>
  <c r="K39" i="9"/>
  <c r="S39" i="9" s="1"/>
  <c r="K106" i="9"/>
  <c r="S106" i="9" s="1"/>
  <c r="K163" i="9"/>
  <c r="S163" i="9" s="1"/>
  <c r="K208" i="9"/>
  <c r="S208" i="9" s="1"/>
  <c r="K11" i="9"/>
  <c r="S11" i="9" s="1"/>
  <c r="K125" i="9"/>
  <c r="S125" i="9" s="1"/>
  <c r="K82" i="9"/>
  <c r="S82" i="9" s="1"/>
  <c r="K12" i="9"/>
  <c r="S12" i="9" s="1"/>
  <c r="K53" i="9"/>
  <c r="S53" i="9" s="1"/>
  <c r="K168" i="9"/>
  <c r="S168" i="9" s="1"/>
  <c r="K62" i="9"/>
  <c r="S62" i="9" s="1"/>
  <c r="K111" i="9"/>
  <c r="S111" i="9" s="1"/>
  <c r="N196" i="9"/>
  <c r="T196" i="9" s="1"/>
  <c r="K182" i="9"/>
  <c r="S182" i="9" s="1"/>
  <c r="K120" i="9"/>
  <c r="S120" i="9" s="1"/>
  <c r="K32" i="9"/>
  <c r="S32" i="9" s="1"/>
  <c r="K207" i="9"/>
  <c r="S207" i="9" s="1"/>
  <c r="K18" i="9"/>
  <c r="S18" i="9" s="1"/>
  <c r="K204" i="9"/>
  <c r="S204" i="9" s="1"/>
  <c r="K156" i="9"/>
  <c r="S156" i="9" s="1"/>
  <c r="K131" i="9"/>
  <c r="S131" i="9" s="1"/>
  <c r="K58" i="9"/>
  <c r="S58" i="9" s="1"/>
  <c r="K153" i="9"/>
  <c r="S153" i="9" s="1"/>
  <c r="K79" i="9"/>
  <c r="S79" i="9" s="1"/>
  <c r="K71" i="9"/>
  <c r="S71" i="9" s="1"/>
  <c r="K42" i="9"/>
  <c r="S42" i="9" s="1"/>
  <c r="K158" i="9"/>
  <c r="S158" i="9" s="1"/>
  <c r="K102" i="9"/>
  <c r="S102" i="9" s="1"/>
  <c r="K94" i="9"/>
  <c r="S94" i="9" s="1"/>
  <c r="K162" i="9"/>
  <c r="S162" i="9" s="1"/>
  <c r="K30" i="9"/>
  <c r="S30" i="9" s="1"/>
  <c r="K148" i="9"/>
  <c r="S148" i="9" s="1"/>
  <c r="K100" i="9"/>
  <c r="S100" i="9" s="1"/>
  <c r="N202" i="9"/>
  <c r="T202" i="9" s="1"/>
  <c r="N185" i="9"/>
  <c r="T185" i="9" s="1"/>
  <c r="N81" i="9"/>
  <c r="T81" i="9" s="1"/>
  <c r="N37" i="9"/>
  <c r="T37" i="9" s="1"/>
  <c r="N59" i="9"/>
  <c r="T59" i="9" s="1"/>
  <c r="N34" i="9"/>
  <c r="T34" i="9" s="1"/>
  <c r="N210" i="9"/>
  <c r="T210" i="9" s="1"/>
  <c r="K166" i="9"/>
  <c r="S166" i="9" s="1"/>
  <c r="N205" i="9"/>
  <c r="T205" i="9" s="1"/>
  <c r="N122" i="9"/>
  <c r="T122" i="9" s="1"/>
  <c r="N163" i="9"/>
  <c r="T163" i="9" s="1"/>
  <c r="N121" i="9"/>
  <c r="T121" i="9" s="1"/>
  <c r="N93" i="9"/>
  <c r="T93" i="9" s="1"/>
  <c r="N110" i="9"/>
  <c r="T110" i="9" s="1"/>
  <c r="N132" i="9"/>
  <c r="T132" i="9" s="1"/>
  <c r="N8" i="9"/>
  <c r="T8" i="9" s="1"/>
  <c r="N50" i="9"/>
  <c r="T50" i="9" s="1"/>
  <c r="N118" i="9"/>
  <c r="T118" i="9" s="1"/>
  <c r="K154" i="9"/>
  <c r="S154" i="9" s="1"/>
  <c r="K211" i="9"/>
  <c r="S211" i="9" s="1"/>
  <c r="K9" i="9"/>
  <c r="S9" i="9" s="1"/>
  <c r="K27" i="9"/>
  <c r="S27" i="9" s="1"/>
  <c r="K57" i="9"/>
  <c r="S57" i="9" s="1"/>
  <c r="K36" i="9"/>
  <c r="S36" i="9" s="1"/>
  <c r="K86" i="9"/>
  <c r="S86" i="9" s="1"/>
  <c r="N57" i="9"/>
  <c r="T57" i="9" s="1"/>
  <c r="N33" i="9"/>
  <c r="T33" i="9" s="1"/>
  <c r="N97" i="9"/>
  <c r="T97" i="9" s="1"/>
  <c r="K55" i="9"/>
  <c r="S55" i="9" s="1"/>
  <c r="N36" i="9"/>
  <c r="T36" i="9" s="1"/>
  <c r="N130" i="9"/>
  <c r="T130" i="9" s="1"/>
  <c r="N87" i="9"/>
  <c r="T87" i="9" s="1"/>
  <c r="N74" i="9"/>
  <c r="T74" i="9" s="1"/>
  <c r="N201" i="9"/>
  <c r="T201" i="9" s="1"/>
  <c r="N11" i="9"/>
  <c r="T11" i="9" s="1"/>
  <c r="N96" i="9"/>
  <c r="T96" i="9" s="1"/>
  <c r="N148" i="9"/>
  <c r="T148" i="9" s="1"/>
  <c r="N32" i="9"/>
  <c r="T32" i="9" s="1"/>
  <c r="N203" i="9"/>
  <c r="T203" i="9" s="1"/>
  <c r="N73" i="9"/>
  <c r="T73" i="9" s="1"/>
  <c r="N159" i="9"/>
  <c r="T159" i="9" s="1"/>
  <c r="N123" i="9"/>
  <c r="T123" i="9" s="1"/>
  <c r="N103" i="9"/>
  <c r="T103" i="9" s="1"/>
  <c r="N80" i="9"/>
  <c r="T80" i="9" s="1"/>
  <c r="N27" i="9"/>
  <c r="T27" i="9" s="1"/>
  <c r="N67" i="9"/>
  <c r="T67" i="9" s="1"/>
  <c r="N151" i="9"/>
  <c r="T151" i="9" s="1"/>
  <c r="N141" i="9"/>
  <c r="T141" i="9" s="1"/>
  <c r="K20" i="9"/>
  <c r="S20" i="9" s="1"/>
  <c r="N152" i="9"/>
  <c r="T152" i="9" s="1"/>
  <c r="N48" i="9"/>
  <c r="T48" i="9" s="1"/>
  <c r="N114" i="9"/>
  <c r="T114" i="9" s="1"/>
  <c r="N29" i="9"/>
  <c r="T29" i="9" s="1"/>
  <c r="N16" i="9"/>
  <c r="T16" i="9" s="1"/>
  <c r="N26" i="9"/>
  <c r="T26" i="9" s="1"/>
  <c r="N142" i="9"/>
  <c r="T142" i="9" s="1"/>
  <c r="N138" i="9"/>
  <c r="T138" i="9" s="1"/>
  <c r="N92" i="9"/>
  <c r="T92" i="9" s="1"/>
  <c r="K198" i="9"/>
  <c r="S198" i="9" s="1"/>
  <c r="K48" i="9"/>
  <c r="S48" i="9" s="1"/>
  <c r="K135" i="9"/>
  <c r="S135" i="9" s="1"/>
  <c r="N54" i="9"/>
  <c r="T54" i="9" s="1"/>
  <c r="N35" i="9"/>
  <c r="T35" i="9" s="1"/>
  <c r="N127" i="9"/>
  <c r="T127" i="9" s="1"/>
  <c r="N106" i="9"/>
  <c r="T106" i="9" s="1"/>
  <c r="N107" i="9"/>
  <c r="T107" i="9" s="1"/>
  <c r="N182" i="9"/>
  <c r="T182" i="9" s="1"/>
  <c r="N184" i="9"/>
  <c r="T184" i="9" s="1"/>
  <c r="N21" i="9"/>
  <c r="T21" i="9" s="1"/>
  <c r="K56" i="9"/>
  <c r="S56" i="9" s="1"/>
  <c r="K28" i="9"/>
  <c r="S28" i="9" s="1"/>
  <c r="K26" i="9"/>
  <c r="S26" i="9" s="1"/>
  <c r="K24" i="9"/>
  <c r="S24" i="9" s="1"/>
  <c r="K134" i="9"/>
  <c r="S134" i="9" s="1"/>
  <c r="K31" i="9"/>
  <c r="S31" i="9" s="1"/>
  <c r="K145" i="9"/>
  <c r="S145" i="9" s="1"/>
  <c r="K33" i="9"/>
  <c r="S33" i="9" s="1"/>
  <c r="K59" i="9"/>
  <c r="S59" i="9" s="1"/>
  <c r="K192" i="9"/>
  <c r="S192" i="9" s="1"/>
  <c r="K110" i="9"/>
  <c r="S110" i="9" s="1"/>
  <c r="K16" i="9"/>
  <c r="S16" i="9" s="1"/>
  <c r="N77" i="9"/>
  <c r="T77" i="9" s="1"/>
  <c r="N150" i="9"/>
  <c r="T150" i="9" s="1"/>
  <c r="N82" i="9"/>
  <c r="T82" i="9" s="1"/>
  <c r="N84" i="9"/>
  <c r="T84" i="9" s="1"/>
  <c r="N79" i="9"/>
  <c r="T79" i="9" s="1"/>
  <c r="N180" i="9"/>
  <c r="T180" i="9" s="1"/>
  <c r="K81" i="9"/>
  <c r="S81" i="9" s="1"/>
  <c r="K83" i="9"/>
  <c r="S83" i="9" s="1"/>
  <c r="N171" i="9"/>
  <c r="T171" i="9" s="1"/>
  <c r="N154" i="9"/>
  <c r="T154" i="9" s="1"/>
  <c r="N56" i="9"/>
  <c r="T56" i="9" s="1"/>
  <c r="N108" i="9"/>
  <c r="T108" i="9" s="1"/>
  <c r="N165" i="9"/>
  <c r="T165" i="9" s="1"/>
  <c r="N64" i="9"/>
  <c r="T64" i="9" s="1"/>
  <c r="N20" i="9"/>
  <c r="T20" i="9" s="1"/>
  <c r="N206" i="9"/>
  <c r="T206" i="9" s="1"/>
  <c r="N153" i="9"/>
  <c r="T153" i="9" s="1"/>
  <c r="N105" i="9"/>
  <c r="T105" i="9" s="1"/>
  <c r="N178" i="9"/>
  <c r="T178" i="9" s="1"/>
  <c r="N133" i="9"/>
  <c r="T133" i="9" s="1"/>
  <c r="N192" i="9"/>
  <c r="T192" i="9" s="1"/>
  <c r="N139" i="9"/>
  <c r="T139" i="9" s="1"/>
  <c r="N169" i="9"/>
  <c r="T169" i="9" s="1"/>
  <c r="N116" i="9"/>
  <c r="T116" i="9" s="1"/>
  <c r="N66" i="9"/>
  <c r="T66" i="9" s="1"/>
  <c r="N43" i="9"/>
  <c r="T43" i="9" s="1"/>
  <c r="N40" i="9"/>
  <c r="T40" i="9" s="1"/>
  <c r="N49" i="9"/>
  <c r="T49" i="9" s="1"/>
  <c r="N187" i="9"/>
  <c r="T187" i="9" s="1"/>
  <c r="N119" i="9"/>
  <c r="T119" i="9" s="1"/>
  <c r="N125" i="9"/>
  <c r="T125" i="9" s="1"/>
  <c r="K75" i="9"/>
  <c r="S75" i="9" s="1"/>
  <c r="K22" i="9"/>
  <c r="S22" i="9" s="1"/>
  <c r="K23" i="9"/>
  <c r="S23" i="9" s="1"/>
  <c r="N60" i="9"/>
  <c r="T60" i="9" s="1"/>
  <c r="N120" i="9"/>
  <c r="T120" i="9" s="1"/>
  <c r="N24" i="9"/>
  <c r="T24" i="9" s="1"/>
  <c r="K150" i="9"/>
  <c r="S150" i="9" s="1"/>
  <c r="K10" i="9"/>
  <c r="S10" i="9" s="1"/>
  <c r="K14" i="9"/>
  <c r="S14" i="9" s="1"/>
  <c r="K8" i="9"/>
  <c r="S8" i="9" s="1"/>
  <c r="K199" i="9"/>
  <c r="S199" i="9" s="1"/>
  <c r="K186" i="9"/>
  <c r="S186" i="9" s="1"/>
  <c r="K19" i="9"/>
  <c r="S19" i="9" s="1"/>
  <c r="K176" i="9"/>
  <c r="S176" i="9" s="1"/>
  <c r="K118" i="9"/>
  <c r="S118" i="9" s="1"/>
  <c r="K47" i="9"/>
  <c r="S47" i="9" s="1"/>
  <c r="K172" i="9"/>
  <c r="S172" i="9" s="1"/>
  <c r="K66" i="9"/>
  <c r="S66" i="9" s="1"/>
  <c r="N143" i="9"/>
  <c r="T143" i="9" s="1"/>
  <c r="K179" i="9"/>
  <c r="S179" i="9" s="1"/>
  <c r="N31" i="9"/>
  <c r="T31" i="9" s="1"/>
  <c r="K61" i="9"/>
  <c r="S61" i="9" s="1"/>
  <c r="N135" i="9"/>
  <c r="T135" i="9" s="1"/>
  <c r="K80" i="9"/>
  <c r="S80" i="9" s="1"/>
  <c r="K149" i="9"/>
  <c r="S149" i="9" s="1"/>
  <c r="N124" i="9"/>
  <c r="T124" i="9" s="1"/>
  <c r="K65" i="9"/>
  <c r="S65" i="9" s="1"/>
  <c r="N104" i="9"/>
  <c r="T104" i="9" s="1"/>
  <c r="K122" i="9"/>
  <c r="S122" i="9" s="1"/>
  <c r="N137" i="9"/>
  <c r="T137" i="9" s="1"/>
  <c r="K97" i="9"/>
  <c r="S97" i="9" s="1"/>
  <c r="N158" i="9"/>
  <c r="T158" i="9" s="1"/>
  <c r="N13" i="9"/>
  <c r="T13" i="9" s="1"/>
  <c r="N173" i="9"/>
  <c r="T173" i="9" s="1"/>
  <c r="N140" i="9"/>
  <c r="T140" i="9" s="1"/>
  <c r="N94" i="9"/>
  <c r="T94" i="9" s="1"/>
  <c r="N90" i="9"/>
  <c r="T90" i="9" s="1"/>
  <c r="N200" i="9"/>
  <c r="T200" i="9" s="1"/>
  <c r="N15" i="9"/>
  <c r="T15" i="9" s="1"/>
  <c r="N191" i="9"/>
  <c r="T191" i="9" s="1"/>
  <c r="N181" i="9"/>
  <c r="T181" i="9" s="1"/>
  <c r="N23" i="9"/>
  <c r="T23" i="9" s="1"/>
  <c r="N195" i="9"/>
  <c r="T195" i="9" s="1"/>
  <c r="N19" i="9"/>
  <c r="T19" i="9" s="1"/>
  <c r="N166" i="9"/>
  <c r="T166" i="9" s="1"/>
  <c r="N155" i="9"/>
  <c r="T155" i="9" s="1"/>
  <c r="N53" i="9"/>
  <c r="T53" i="9" s="1"/>
  <c r="N63" i="9"/>
  <c r="T63" i="9" s="1"/>
  <c r="N199" i="9"/>
  <c r="T199" i="9" s="1"/>
  <c r="K7" i="9"/>
  <c r="S7" i="9" s="1"/>
  <c r="K133" i="9"/>
  <c r="S133" i="9" s="1"/>
  <c r="K107" i="9"/>
  <c r="S107" i="9" s="1"/>
  <c r="N41" i="9"/>
  <c r="T41" i="9" s="1"/>
  <c r="K15" i="9"/>
  <c r="S15" i="9" s="1"/>
  <c r="K197" i="9"/>
  <c r="S197" i="9" s="1"/>
  <c r="N149" i="9"/>
  <c r="T149" i="9" s="1"/>
  <c r="N209" i="9"/>
  <c r="T209" i="9" s="1"/>
  <c r="N170" i="9"/>
  <c r="T170" i="9" s="1"/>
  <c r="N198" i="9"/>
  <c r="T198" i="9" s="1"/>
  <c r="N157" i="9"/>
  <c r="T157" i="9" s="1"/>
  <c r="N115" i="9"/>
  <c r="T115" i="9" s="1"/>
  <c r="K205" i="9"/>
  <c r="S205" i="9" s="1"/>
  <c r="K190" i="9"/>
  <c r="S190" i="9" s="1"/>
  <c r="K126" i="9"/>
  <c r="S126" i="9" s="1"/>
  <c r="N160" i="9"/>
  <c r="T160" i="9" s="1"/>
  <c r="N117" i="9"/>
  <c r="T117" i="9" s="1"/>
  <c r="N161" i="9"/>
  <c r="T161" i="9" s="1"/>
  <c r="N177" i="9"/>
  <c r="T177" i="9" s="1"/>
  <c r="N47" i="9"/>
  <c r="T47" i="9" s="1"/>
  <c r="N176" i="9"/>
  <c r="T176" i="9" s="1"/>
  <c r="N9" i="9"/>
  <c r="T9" i="9" s="1"/>
  <c r="N183" i="9"/>
  <c r="T183" i="9" s="1"/>
  <c r="N131" i="9"/>
  <c r="T131" i="9" s="1"/>
  <c r="N129" i="9"/>
  <c r="T129" i="9" s="1"/>
  <c r="N7" i="9"/>
  <c r="T7" i="9" s="1"/>
  <c r="N61" i="9"/>
  <c r="T61" i="9" s="1"/>
  <c r="N145" i="9"/>
  <c r="T145" i="9" s="1"/>
  <c r="N168" i="9"/>
  <c r="T168" i="9" s="1"/>
  <c r="N76" i="9"/>
  <c r="T76" i="9" s="1"/>
  <c r="N156" i="9"/>
  <c r="T156" i="9" s="1"/>
  <c r="N72" i="9"/>
  <c r="T72" i="9" s="1"/>
  <c r="N6" i="9"/>
  <c r="T6" i="9" s="1"/>
  <c r="N99" i="9"/>
  <c r="T99" i="9" s="1"/>
  <c r="N71" i="9"/>
  <c r="T71" i="9" s="1"/>
  <c r="N112" i="9"/>
  <c r="T112" i="9" s="1"/>
  <c r="N42" i="9"/>
  <c r="T42" i="9" s="1"/>
  <c r="N65" i="9"/>
  <c r="T65" i="9" s="1"/>
  <c r="N186" i="9"/>
  <c r="T186" i="9" s="1"/>
  <c r="K116" i="9"/>
  <c r="S116" i="9" s="1"/>
  <c r="N12" i="9"/>
  <c r="T12" i="9" s="1"/>
  <c r="K91" i="9"/>
  <c r="S91" i="9" s="1"/>
  <c r="K29" i="9"/>
  <c r="S29" i="9" s="1"/>
  <c r="K89" i="9"/>
  <c r="S89" i="9" s="1"/>
  <c r="K193" i="9"/>
  <c r="S193" i="9" s="1"/>
  <c r="K64" i="9"/>
  <c r="S64" i="9" s="1"/>
  <c r="K212" i="9"/>
  <c r="S212" i="9" s="1"/>
  <c r="N162" i="9"/>
  <c r="T162" i="9" s="1"/>
  <c r="N39" i="9"/>
  <c r="T39" i="9" s="1"/>
  <c r="K137" i="9"/>
  <c r="S137" i="9" s="1"/>
  <c r="N85" i="9"/>
  <c r="T85" i="9" s="1"/>
  <c r="N46" i="9"/>
  <c r="T46" i="9" s="1"/>
  <c r="K183" i="9"/>
  <c r="S183" i="9" s="1"/>
  <c r="K34" i="9"/>
  <c r="S34" i="9" s="1"/>
  <c r="N10" i="9"/>
  <c r="T10" i="9" s="1"/>
  <c r="K206" i="9"/>
  <c r="S206" i="9" s="1"/>
  <c r="K142" i="9"/>
  <c r="S142" i="9" s="1"/>
  <c r="K196" i="9"/>
  <c r="S196" i="9" s="1"/>
  <c r="K202" i="9"/>
  <c r="S202" i="9" s="1"/>
  <c r="N28" i="9"/>
  <c r="T28" i="9" s="1"/>
  <c r="K123" i="9"/>
  <c r="S123" i="9" s="1"/>
  <c r="N52" i="9"/>
  <c r="T52" i="9" s="1"/>
  <c r="K85" i="9"/>
  <c r="S85" i="9" s="1"/>
  <c r="N17" i="9"/>
  <c r="T17" i="9" s="1"/>
  <c r="N175" i="9"/>
  <c r="T175" i="9" s="1"/>
  <c r="N98" i="9"/>
  <c r="T98" i="9" s="1"/>
  <c r="N45" i="9"/>
  <c r="T45" i="9" s="1"/>
  <c r="K76" i="9"/>
  <c r="S76" i="9" s="1"/>
  <c r="N78" i="9"/>
  <c r="T78" i="9" s="1"/>
  <c r="N167" i="9"/>
  <c r="T167" i="9" s="1"/>
  <c r="N126" i="9"/>
  <c r="T126" i="9" s="1"/>
  <c r="N88" i="9"/>
  <c r="T88" i="9" s="1"/>
  <c r="N179" i="9"/>
  <c r="T179" i="9" s="1"/>
  <c r="N95" i="9"/>
  <c r="T95" i="9" s="1"/>
  <c r="N174" i="9"/>
  <c r="T174" i="9" s="1"/>
  <c r="N18" i="9"/>
  <c r="T18" i="9" s="1"/>
  <c r="N55" i="9"/>
  <c r="T55" i="9" s="1"/>
  <c r="N109" i="9"/>
  <c r="T109" i="9" s="1"/>
  <c r="N89" i="9"/>
  <c r="T89" i="9" s="1"/>
  <c r="N58" i="9"/>
  <c r="T58" i="9" s="1"/>
  <c r="N146" i="9"/>
  <c r="T146" i="9" s="1"/>
  <c r="N51" i="9"/>
  <c r="T51" i="9" s="1"/>
  <c r="N193" i="9"/>
  <c r="T193" i="9" s="1"/>
  <c r="N25" i="9"/>
  <c r="T25" i="9" s="1"/>
  <c r="N111" i="9"/>
  <c r="T111" i="9" s="1"/>
  <c r="N147" i="9"/>
  <c r="T147" i="9" s="1"/>
  <c r="N194" i="9"/>
  <c r="T194" i="9" s="1"/>
  <c r="K180" i="9"/>
  <c r="S180" i="9" s="1"/>
  <c r="K68" i="9"/>
  <c r="S68" i="9" s="1"/>
  <c r="N190" i="9"/>
  <c r="T190" i="9" s="1"/>
  <c r="N44" i="9"/>
  <c r="T44" i="9" s="1"/>
  <c r="N164" i="9"/>
  <c r="T164" i="9" s="1"/>
  <c r="K96" i="9"/>
  <c r="S96" i="9" s="1"/>
  <c r="K73" i="9"/>
  <c r="S73" i="9" s="1"/>
  <c r="N211" i="9"/>
  <c r="T211" i="9" s="1"/>
  <c r="N189" i="9"/>
  <c r="T189" i="9" s="1"/>
  <c r="K184" i="9"/>
  <c r="S184" i="9" s="1"/>
  <c r="K194" i="9"/>
  <c r="S194" i="9" s="1"/>
  <c r="K54" i="9"/>
  <c r="S54" i="9" s="1"/>
  <c r="K17" i="9"/>
  <c r="S17" i="9" s="1"/>
  <c r="K21" i="9"/>
  <c r="S21" i="9" s="1"/>
  <c r="K152" i="9"/>
  <c r="S152" i="9" s="1"/>
  <c r="K70" i="9"/>
  <c r="S70" i="9" s="1"/>
  <c r="K209" i="9"/>
  <c r="S209" i="9" s="1"/>
  <c r="K128" i="9"/>
  <c r="S128" i="9" s="1"/>
  <c r="K203" i="9"/>
  <c r="S203" i="9" s="1"/>
  <c r="K177" i="9"/>
  <c r="S177" i="9" s="1"/>
  <c r="K35" i="9"/>
  <c r="S35" i="9" s="1"/>
  <c r="K143" i="9"/>
  <c r="S143" i="9" s="1"/>
  <c r="K6" i="9"/>
  <c r="S6" i="9" s="1"/>
  <c r="K187" i="9"/>
  <c r="S187" i="9" s="1"/>
  <c r="N86" i="9"/>
  <c r="T86" i="9" s="1"/>
  <c r="N144" i="9"/>
  <c r="T144" i="9" s="1"/>
  <c r="K140" i="9"/>
  <c r="S140" i="9" s="1"/>
  <c r="N70" i="9"/>
  <c r="T70" i="9" s="1"/>
  <c r="K175" i="9"/>
  <c r="S175" i="9" s="1"/>
  <c r="K210" i="9"/>
  <c r="S210" i="9" s="1"/>
  <c r="N38" i="9"/>
  <c r="T38" i="9" s="1"/>
  <c r="N128" i="9"/>
  <c r="T128" i="9" s="1"/>
  <c r="K69" i="9"/>
  <c r="S69" i="9" s="1"/>
  <c r="N30" i="9"/>
  <c r="T30" i="9" s="1"/>
  <c r="K44" i="9"/>
  <c r="S44" i="9" s="1"/>
  <c r="N101" i="9"/>
  <c r="T101" i="9" s="1"/>
  <c r="N204" i="9"/>
  <c r="T204" i="9" s="1"/>
  <c r="N197" i="9"/>
  <c r="T197" i="9" s="1"/>
  <c r="N212" i="9"/>
  <c r="T212" i="9" s="1"/>
  <c r="N208" i="9"/>
  <c r="T208" i="9" s="1"/>
  <c r="N75" i="9"/>
  <c r="T75" i="9" s="1"/>
  <c r="N207" i="9"/>
  <c r="T207" i="9" s="1"/>
  <c r="N69" i="9"/>
  <c r="T69" i="9" s="1"/>
  <c r="N188" i="9"/>
  <c r="T188" i="9" s="1"/>
  <c r="N100" i="9"/>
  <c r="T100" i="9" s="1"/>
  <c r="N14" i="9"/>
  <c r="T14" i="9" s="1"/>
  <c r="N91" i="9"/>
  <c r="T91" i="9" s="1"/>
  <c r="N136" i="9"/>
  <c r="T136" i="9" s="1"/>
  <c r="N102" i="9"/>
  <c r="T102" i="9" s="1"/>
  <c r="N83" i="9"/>
  <c r="T83" i="9" s="1"/>
  <c r="N113" i="9"/>
  <c r="T113" i="9" s="1"/>
  <c r="N62" i="9"/>
  <c r="T62" i="9" s="1"/>
  <c r="N134" i="9"/>
  <c r="T134" i="9" s="1"/>
  <c r="N22" i="9"/>
  <c r="T22" i="9" s="1"/>
  <c r="AA91" i="9" l="1"/>
  <c r="AP91" i="9" s="1"/>
  <c r="AA38" i="9"/>
  <c r="AP38" i="9" s="1"/>
  <c r="Z6" i="9"/>
  <c r="AO6" i="9" s="1"/>
  <c r="AA212" i="9"/>
  <c r="AP212" i="9" s="1"/>
  <c r="AA68" i="9"/>
  <c r="AP68" i="9" s="1"/>
  <c r="AA147" i="9"/>
  <c r="AP147" i="9" s="1"/>
  <c r="AA135" i="9"/>
  <c r="AP135" i="9" s="1"/>
  <c r="AA136" i="9"/>
  <c r="AP136" i="9" s="1"/>
  <c r="AA208" i="9"/>
  <c r="AP208" i="9" s="1"/>
  <c r="AA128" i="9"/>
  <c r="AP128" i="9" s="1"/>
  <c r="Z187" i="9"/>
  <c r="AO187" i="9" s="1"/>
  <c r="Z70" i="9"/>
  <c r="AO70" i="9" s="1"/>
  <c r="AA211" i="9"/>
  <c r="AP211" i="9" s="1"/>
  <c r="AA194" i="9"/>
  <c r="AP194" i="9" s="1"/>
  <c r="AA89" i="9"/>
  <c r="AP89" i="9" s="1"/>
  <c r="AA126" i="9"/>
  <c r="AP126" i="9" s="1"/>
  <c r="Z85" i="9"/>
  <c r="AO85" i="9" s="1"/>
  <c r="AA10" i="9"/>
  <c r="AP10" i="9" s="1"/>
  <c r="Z212" i="9"/>
  <c r="AO212" i="9" s="1"/>
  <c r="AA186" i="9"/>
  <c r="AP186" i="9" s="1"/>
  <c r="AA156" i="9"/>
  <c r="AP156" i="9" s="1"/>
  <c r="AA183" i="9"/>
  <c r="AP183" i="9" s="1"/>
  <c r="Z126" i="9"/>
  <c r="AO126" i="9" s="1"/>
  <c r="AA149" i="9"/>
  <c r="AP149" i="9" s="1"/>
  <c r="AA63" i="9"/>
  <c r="AP63" i="9" s="1"/>
  <c r="AA191" i="9"/>
  <c r="AP191" i="9" s="1"/>
  <c r="AA158" i="9"/>
  <c r="AP158" i="9" s="1"/>
  <c r="Z80" i="9"/>
  <c r="AO80" i="9" s="1"/>
  <c r="Z47" i="9"/>
  <c r="AO47" i="9" s="1"/>
  <c r="Z10" i="9"/>
  <c r="AO10" i="9" s="1"/>
  <c r="AA125" i="9"/>
  <c r="AP125" i="9" s="1"/>
  <c r="AA169" i="9"/>
  <c r="AP169" i="9" s="1"/>
  <c r="AA20" i="9"/>
  <c r="AP20" i="9" s="1"/>
  <c r="Z81" i="9"/>
  <c r="AO81" i="9" s="1"/>
  <c r="Z110" i="9"/>
  <c r="AO110" i="9" s="1"/>
  <c r="Z26" i="9"/>
  <c r="AO26" i="9" s="1"/>
  <c r="AA127" i="9"/>
  <c r="AP127" i="9" s="1"/>
  <c r="AA142" i="9"/>
  <c r="AP142" i="9" s="1"/>
  <c r="AA141" i="9"/>
  <c r="AP141" i="9" s="1"/>
  <c r="AA73" i="9"/>
  <c r="AP73" i="9" s="1"/>
  <c r="AA87" i="9"/>
  <c r="AP87" i="9" s="1"/>
  <c r="Z36" i="9"/>
  <c r="AO36" i="9" s="1"/>
  <c r="AA8" i="9"/>
  <c r="AP8" i="9" s="1"/>
  <c r="Z166" i="9"/>
  <c r="AO166" i="9" s="1"/>
  <c r="Z100" i="9"/>
  <c r="AO100" i="9" s="1"/>
  <c r="Z71" i="9"/>
  <c r="AO71" i="9" s="1"/>
  <c r="Z207" i="9"/>
  <c r="AO207" i="9" s="1"/>
  <c r="Z53" i="9"/>
  <c r="AO53" i="9" s="1"/>
  <c r="Z39" i="9"/>
  <c r="AO39" i="9" s="1"/>
  <c r="Z45" i="9"/>
  <c r="AO45" i="9" s="1"/>
  <c r="Z132" i="9"/>
  <c r="AO132" i="9" s="1"/>
  <c r="Z41" i="9"/>
  <c r="AO41" i="9" s="1"/>
  <c r="Z144" i="9"/>
  <c r="AO144" i="9" s="1"/>
  <c r="Z72" i="9"/>
  <c r="AO72" i="9" s="1"/>
  <c r="Z178" i="9"/>
  <c r="AO178" i="9" s="1"/>
  <c r="Z43" i="9"/>
  <c r="AO43" i="9" s="1"/>
  <c r="Z170" i="9"/>
  <c r="AO170" i="9" s="1"/>
  <c r="Z160" i="9"/>
  <c r="AO160" i="9" s="1"/>
  <c r="AA65" i="9"/>
  <c r="AP65" i="9" s="1"/>
  <c r="AA119" i="9"/>
  <c r="AP119" i="9" s="1"/>
  <c r="AA203" i="9"/>
  <c r="AP203" i="9" s="1"/>
  <c r="AA210" i="9"/>
  <c r="AP210" i="9" s="1"/>
  <c r="Z40" i="9"/>
  <c r="AO40" i="9" s="1"/>
  <c r="Z127" i="9"/>
  <c r="AO127" i="9" s="1"/>
  <c r="Z90" i="9"/>
  <c r="AO90" i="9" s="1"/>
  <c r="AA172" i="9"/>
  <c r="AP172" i="9" s="1"/>
  <c r="Z103" i="9"/>
  <c r="AO103" i="9" s="1"/>
  <c r="Z157" i="9"/>
  <c r="AO157" i="9" s="1"/>
  <c r="Z167" i="9"/>
  <c r="AO167" i="9" s="1"/>
  <c r="Z73" i="9"/>
  <c r="AO73" i="9" s="1"/>
  <c r="AA76" i="9"/>
  <c r="AP76" i="9" s="1"/>
  <c r="AA15" i="9"/>
  <c r="AP15" i="9" s="1"/>
  <c r="AA64" i="9"/>
  <c r="AP64" i="9" s="1"/>
  <c r="AA26" i="9"/>
  <c r="AP26" i="9" s="1"/>
  <c r="AA130" i="9"/>
  <c r="AP130" i="9" s="1"/>
  <c r="Z148" i="9"/>
  <c r="AO148" i="9" s="1"/>
  <c r="Z84" i="9"/>
  <c r="AO84" i="9" s="1"/>
  <c r="AA197" i="9"/>
  <c r="AP197" i="9" s="1"/>
  <c r="Z123" i="9"/>
  <c r="AO123" i="9" s="1"/>
  <c r="AA42" i="9"/>
  <c r="AP42" i="9" s="1"/>
  <c r="Z205" i="9"/>
  <c r="AO205" i="9" s="1"/>
  <c r="AA155" i="9"/>
  <c r="AP155" i="9" s="1"/>
  <c r="Z61" i="9"/>
  <c r="AO61" i="9" s="1"/>
  <c r="AA187" i="9"/>
  <c r="AP187" i="9" s="1"/>
  <c r="AA79" i="9"/>
  <c r="AP79" i="9" s="1"/>
  <c r="Z56" i="9"/>
  <c r="AO56" i="9" s="1"/>
  <c r="AA67" i="9"/>
  <c r="AP67" i="9" s="1"/>
  <c r="Z27" i="9"/>
  <c r="AO27" i="9" s="1"/>
  <c r="Z30" i="9"/>
  <c r="AO30" i="9" s="1"/>
  <c r="Z82" i="9"/>
  <c r="AO82" i="9" s="1"/>
  <c r="Z165" i="9"/>
  <c r="AO165" i="9" s="1"/>
  <c r="Z169" i="9"/>
  <c r="AO169" i="9" s="1"/>
  <c r="Z50" i="9"/>
  <c r="AO50" i="9" s="1"/>
  <c r="AA134" i="9"/>
  <c r="AP134" i="9" s="1"/>
  <c r="AA100" i="9"/>
  <c r="AP100" i="9" s="1"/>
  <c r="AA204" i="9"/>
  <c r="AP204" i="9" s="1"/>
  <c r="Z175" i="9"/>
  <c r="AO175" i="9" s="1"/>
  <c r="Z35" i="9"/>
  <c r="AO35" i="9" s="1"/>
  <c r="Z17" i="9"/>
  <c r="AO17" i="9" s="1"/>
  <c r="AA164" i="9"/>
  <c r="AP164" i="9" s="1"/>
  <c r="AA25" i="9"/>
  <c r="AP25" i="9" s="1"/>
  <c r="AA18" i="9"/>
  <c r="AP18" i="9" s="1"/>
  <c r="Z76" i="9"/>
  <c r="AO76" i="9" s="1"/>
  <c r="AA28" i="9"/>
  <c r="AP28" i="9" s="1"/>
  <c r="AA46" i="9"/>
  <c r="AP46" i="9" s="1"/>
  <c r="Z89" i="9"/>
  <c r="AO89" i="9" s="1"/>
  <c r="AA112" i="9"/>
  <c r="AP112" i="9" s="1"/>
  <c r="AA145" i="9"/>
  <c r="AP145" i="9" s="1"/>
  <c r="AA47" i="9"/>
  <c r="AP47" i="9" s="1"/>
  <c r="AA115" i="9"/>
  <c r="AP115" i="9" s="1"/>
  <c r="AA41" i="9"/>
  <c r="AP41" i="9" s="1"/>
  <c r="AA166" i="9"/>
  <c r="AP166" i="9" s="1"/>
  <c r="AA90" i="9"/>
  <c r="AP90" i="9" s="1"/>
  <c r="Z122" i="9"/>
  <c r="AO122" i="9" s="1"/>
  <c r="AA31" i="9"/>
  <c r="AP31" i="9" s="1"/>
  <c r="Z19" i="9"/>
  <c r="AO19" i="9" s="1"/>
  <c r="AA120" i="9"/>
  <c r="AP120" i="9" s="1"/>
  <c r="AA49" i="9"/>
  <c r="AP49" i="9" s="1"/>
  <c r="AA133" i="9"/>
  <c r="AP133" i="9" s="1"/>
  <c r="AA108" i="9"/>
  <c r="AP108" i="9" s="1"/>
  <c r="AA84" i="9"/>
  <c r="AP84" i="9" s="1"/>
  <c r="Z33" i="9"/>
  <c r="AO33" i="9" s="1"/>
  <c r="AA21" i="9"/>
  <c r="AP21" i="9" s="1"/>
  <c r="Z135" i="9"/>
  <c r="AO135" i="9" s="1"/>
  <c r="AA29" i="9"/>
  <c r="AP29" i="9" s="1"/>
  <c r="AA27" i="9"/>
  <c r="AP27" i="9" s="1"/>
  <c r="AA148" i="9"/>
  <c r="AP148" i="9" s="1"/>
  <c r="Z55" i="9"/>
  <c r="AO55" i="9" s="1"/>
  <c r="Z9" i="9"/>
  <c r="AO9" i="9" s="1"/>
  <c r="AA93" i="9"/>
  <c r="AP93" i="9" s="1"/>
  <c r="AA59" i="9"/>
  <c r="AP59" i="9" s="1"/>
  <c r="Z162" i="9"/>
  <c r="AO162" i="9" s="1"/>
  <c r="Z58" i="9"/>
  <c r="AO58" i="9" s="1"/>
  <c r="Z182" i="9"/>
  <c r="AO182" i="9" s="1"/>
  <c r="Z125" i="9"/>
  <c r="AO125" i="9" s="1"/>
  <c r="Z114" i="9"/>
  <c r="AO114" i="9" s="1"/>
  <c r="Z98" i="9"/>
  <c r="AO98" i="9" s="1"/>
  <c r="Z146" i="9"/>
  <c r="AO146" i="9" s="1"/>
  <c r="Z121" i="9"/>
  <c r="AO121" i="9" s="1"/>
  <c r="Z115" i="9"/>
  <c r="AO115" i="9" s="1"/>
  <c r="Z88" i="9"/>
  <c r="AO88" i="9" s="1"/>
  <c r="Z119" i="9"/>
  <c r="AO119" i="9" s="1"/>
  <c r="Z51" i="9"/>
  <c r="AO51" i="9" s="1"/>
  <c r="Z60" i="9"/>
  <c r="AO60" i="9" s="1"/>
  <c r="Z13" i="9"/>
  <c r="AO13" i="9" s="1"/>
  <c r="Z152" i="9"/>
  <c r="AO152" i="9" s="1"/>
  <c r="AA9" i="9"/>
  <c r="AP9" i="9" s="1"/>
  <c r="Z97" i="9"/>
  <c r="AO97" i="9" s="1"/>
  <c r="AA180" i="9"/>
  <c r="AP180" i="9" s="1"/>
  <c r="AA151" i="9"/>
  <c r="AP151" i="9" s="1"/>
  <c r="AA132" i="9"/>
  <c r="AP132" i="9" s="1"/>
  <c r="Z79" i="9"/>
  <c r="AO79" i="9" s="1"/>
  <c r="Z189" i="9"/>
  <c r="AO189" i="9" s="1"/>
  <c r="AA14" i="9"/>
  <c r="AP14" i="9" s="1"/>
  <c r="Z143" i="9"/>
  <c r="AO143" i="9" s="1"/>
  <c r="Z96" i="9"/>
  <c r="AO96" i="9" s="1"/>
  <c r="AA55" i="9"/>
  <c r="AP55" i="9" s="1"/>
  <c r="Z183" i="9"/>
  <c r="AO183" i="9" s="1"/>
  <c r="AA168" i="9"/>
  <c r="AP168" i="9" s="1"/>
  <c r="Z15" i="9"/>
  <c r="AO15" i="9" s="1"/>
  <c r="AA137" i="9"/>
  <c r="AP137" i="9" s="1"/>
  <c r="Z176" i="9"/>
  <c r="AO176" i="9" s="1"/>
  <c r="AA192" i="9"/>
  <c r="AP192" i="9" s="1"/>
  <c r="Z59" i="9"/>
  <c r="AO59" i="9" s="1"/>
  <c r="AA54" i="9"/>
  <c r="AP54" i="9" s="1"/>
  <c r="AA32" i="9"/>
  <c r="AP32" i="9" s="1"/>
  <c r="AA110" i="9"/>
  <c r="AP110" i="9" s="1"/>
  <c r="Z153" i="9"/>
  <c r="AO153" i="9" s="1"/>
  <c r="Z74" i="9"/>
  <c r="AO74" i="9" s="1"/>
  <c r="Z104" i="9"/>
  <c r="AO104" i="9" s="1"/>
  <c r="Z195" i="9"/>
  <c r="AO195" i="9" s="1"/>
  <c r="Z161" i="9"/>
  <c r="AO161" i="9" s="1"/>
  <c r="AA62" i="9"/>
  <c r="AP62" i="9" s="1"/>
  <c r="AA188" i="9"/>
  <c r="AP188" i="9" s="1"/>
  <c r="AA101" i="9"/>
  <c r="AP101" i="9" s="1"/>
  <c r="AA70" i="9"/>
  <c r="AP70" i="9" s="1"/>
  <c r="Z177" i="9"/>
  <c r="AO177" i="9" s="1"/>
  <c r="Z54" i="9"/>
  <c r="AO54" i="9" s="1"/>
  <c r="AA44" i="9"/>
  <c r="AP44" i="9" s="1"/>
  <c r="AA193" i="9"/>
  <c r="AP193" i="9" s="1"/>
  <c r="AA174" i="9"/>
  <c r="AP174" i="9" s="1"/>
  <c r="AA45" i="9"/>
  <c r="AP45" i="9" s="1"/>
  <c r="Z202" i="9"/>
  <c r="AO202" i="9" s="1"/>
  <c r="AA85" i="9"/>
  <c r="AP85" i="9" s="1"/>
  <c r="Z29" i="9"/>
  <c r="AO29" i="9" s="1"/>
  <c r="AA71" i="9"/>
  <c r="AP71" i="9" s="1"/>
  <c r="AA61" i="9"/>
  <c r="AP61" i="9" s="1"/>
  <c r="AA177" i="9"/>
  <c r="AP177" i="9" s="1"/>
  <c r="AA157" i="9"/>
  <c r="AP157" i="9" s="1"/>
  <c r="Z107" i="9"/>
  <c r="AO107" i="9" s="1"/>
  <c r="AA19" i="9"/>
  <c r="AP19" i="9" s="1"/>
  <c r="AA94" i="9"/>
  <c r="AP94" i="9" s="1"/>
  <c r="AA104" i="9"/>
  <c r="AP104" i="9" s="1"/>
  <c r="Z179" i="9"/>
  <c r="AO179" i="9" s="1"/>
  <c r="Z186" i="9"/>
  <c r="AO186" i="9" s="1"/>
  <c r="AA60" i="9"/>
  <c r="AP60" i="9" s="1"/>
  <c r="AA40" i="9"/>
  <c r="AP40" i="9" s="1"/>
  <c r="AA178" i="9"/>
  <c r="AP178" i="9" s="1"/>
  <c r="AA56" i="9"/>
  <c r="AP56" i="9" s="1"/>
  <c r="AA82" i="9"/>
  <c r="AP82" i="9" s="1"/>
  <c r="Z145" i="9"/>
  <c r="AO145" i="9" s="1"/>
  <c r="AA184" i="9"/>
  <c r="AP184" i="9" s="1"/>
  <c r="Z48" i="9"/>
  <c r="AO48" i="9" s="1"/>
  <c r="AA114" i="9"/>
  <c r="AP114" i="9" s="1"/>
  <c r="AA80" i="9"/>
  <c r="AP80" i="9" s="1"/>
  <c r="AA96" i="9"/>
  <c r="AP96" i="9" s="1"/>
  <c r="AA97" i="9"/>
  <c r="AP97" i="9" s="1"/>
  <c r="Z211" i="9"/>
  <c r="AO211" i="9" s="1"/>
  <c r="AA121" i="9"/>
  <c r="AP121" i="9" s="1"/>
  <c r="AA37" i="9"/>
  <c r="AP37" i="9" s="1"/>
  <c r="Z94" i="9"/>
  <c r="AO94" i="9" s="1"/>
  <c r="Z131" i="9"/>
  <c r="AO131" i="9" s="1"/>
  <c r="AA196" i="9"/>
  <c r="AP196" i="9" s="1"/>
  <c r="Z11" i="9"/>
  <c r="AO11" i="9" s="1"/>
  <c r="Z87" i="9"/>
  <c r="AO87" i="9" s="1"/>
  <c r="Z92" i="9"/>
  <c r="AO92" i="9" s="1"/>
  <c r="Z185" i="9"/>
  <c r="AO185" i="9" s="1"/>
  <c r="Z136" i="9"/>
  <c r="AO136" i="9" s="1"/>
  <c r="Z155" i="9"/>
  <c r="AO155" i="9" s="1"/>
  <c r="Z130" i="9"/>
  <c r="AO130" i="9" s="1"/>
  <c r="Z171" i="9"/>
  <c r="AO171" i="9" s="1"/>
  <c r="Z151" i="9"/>
  <c r="AO151" i="9" s="1"/>
  <c r="Z105" i="9"/>
  <c r="AO105" i="9" s="1"/>
  <c r="Z93" i="9"/>
  <c r="AO93" i="9" s="1"/>
  <c r="AA52" i="9"/>
  <c r="AP52" i="9" s="1"/>
  <c r="Z197" i="9"/>
  <c r="AO197" i="9" s="1"/>
  <c r="AA139" i="9"/>
  <c r="AP139" i="9" s="1"/>
  <c r="AA35" i="9"/>
  <c r="AP35" i="9" s="1"/>
  <c r="Z57" i="9"/>
  <c r="AO57" i="9" s="1"/>
  <c r="Z108" i="9"/>
  <c r="AO108" i="9" s="1"/>
  <c r="AA22" i="9"/>
  <c r="AP22" i="9" s="1"/>
  <c r="Z210" i="9"/>
  <c r="AO210" i="9" s="1"/>
  <c r="Z21" i="9"/>
  <c r="AO21" i="9" s="1"/>
  <c r="AA111" i="9"/>
  <c r="AP111" i="9" s="1"/>
  <c r="AA78" i="9"/>
  <c r="AP78" i="9" s="1"/>
  <c r="Z193" i="9"/>
  <c r="AO193" i="9" s="1"/>
  <c r="AA176" i="9"/>
  <c r="AP176" i="9" s="1"/>
  <c r="AA200" i="9"/>
  <c r="AP200" i="9" s="1"/>
  <c r="AA24" i="9"/>
  <c r="AP24" i="9" s="1"/>
  <c r="AA165" i="9"/>
  <c r="AP165" i="9" s="1"/>
  <c r="AA16" i="9"/>
  <c r="AP16" i="9" s="1"/>
  <c r="AA36" i="9"/>
  <c r="AP36" i="9" s="1"/>
  <c r="AA34" i="9"/>
  <c r="AP34" i="9" s="1"/>
  <c r="Z120" i="9"/>
  <c r="AO120" i="9" s="1"/>
  <c r="Z95" i="9"/>
  <c r="AO95" i="9" s="1"/>
  <c r="Z164" i="9"/>
  <c r="AO164" i="9" s="1"/>
  <c r="Z99" i="9"/>
  <c r="AO99" i="9" s="1"/>
  <c r="AA113" i="9"/>
  <c r="AP113" i="9" s="1"/>
  <c r="AA69" i="9"/>
  <c r="AP69" i="9" s="1"/>
  <c r="Z44" i="9"/>
  <c r="AO44" i="9" s="1"/>
  <c r="Z140" i="9"/>
  <c r="AO140" i="9" s="1"/>
  <c r="Z203" i="9"/>
  <c r="AO203" i="9" s="1"/>
  <c r="Z194" i="9"/>
  <c r="AO194" i="9" s="1"/>
  <c r="AA190" i="9"/>
  <c r="AP190" i="9" s="1"/>
  <c r="AA51" i="9"/>
  <c r="AP51" i="9" s="1"/>
  <c r="AA95" i="9"/>
  <c r="AP95" i="9" s="1"/>
  <c r="AA98" i="9"/>
  <c r="AP98" i="9" s="1"/>
  <c r="Z196" i="9"/>
  <c r="AO196" i="9" s="1"/>
  <c r="Z137" i="9"/>
  <c r="AO137" i="9" s="1"/>
  <c r="Z91" i="9"/>
  <c r="AO91" i="9" s="1"/>
  <c r="AA99" i="9"/>
  <c r="AP99" i="9" s="1"/>
  <c r="AA7" i="9"/>
  <c r="AP7" i="9" s="1"/>
  <c r="AA161" i="9"/>
  <c r="AP161" i="9" s="1"/>
  <c r="AA198" i="9"/>
  <c r="AP198" i="9" s="1"/>
  <c r="Z133" i="9"/>
  <c r="AO133" i="9" s="1"/>
  <c r="AA195" i="9"/>
  <c r="AP195" i="9" s="1"/>
  <c r="AA140" i="9"/>
  <c r="AP140" i="9" s="1"/>
  <c r="Z65" i="9"/>
  <c r="AO65" i="9" s="1"/>
  <c r="AA143" i="9"/>
  <c r="AP143" i="9" s="1"/>
  <c r="Z199" i="9"/>
  <c r="AO199" i="9" s="1"/>
  <c r="Z23" i="9"/>
  <c r="AO23" i="9" s="1"/>
  <c r="AA43" i="9"/>
  <c r="AP43" i="9" s="1"/>
  <c r="AA105" i="9"/>
  <c r="AP105" i="9" s="1"/>
  <c r="AA154" i="9"/>
  <c r="AP154" i="9" s="1"/>
  <c r="AA150" i="9"/>
  <c r="AP150" i="9" s="1"/>
  <c r="Z31" i="9"/>
  <c r="AO31" i="9" s="1"/>
  <c r="AA182" i="9"/>
  <c r="AP182" i="9" s="1"/>
  <c r="Z198" i="9"/>
  <c r="AO198" i="9" s="1"/>
  <c r="AA48" i="9"/>
  <c r="AP48" i="9" s="1"/>
  <c r="AA103" i="9"/>
  <c r="AP103" i="9" s="1"/>
  <c r="AA11" i="9"/>
  <c r="AP11" i="9" s="1"/>
  <c r="AA33" i="9"/>
  <c r="AP33" i="9" s="1"/>
  <c r="Z154" i="9"/>
  <c r="AO154" i="9" s="1"/>
  <c r="AA163" i="9"/>
  <c r="AP163" i="9" s="1"/>
  <c r="AA81" i="9"/>
  <c r="AP81" i="9" s="1"/>
  <c r="Z102" i="9"/>
  <c r="AO102" i="9" s="1"/>
  <c r="Z156" i="9"/>
  <c r="AO156" i="9" s="1"/>
  <c r="Z111" i="9"/>
  <c r="AO111" i="9" s="1"/>
  <c r="Z208" i="9"/>
  <c r="AO208" i="9" s="1"/>
  <c r="Z37" i="9"/>
  <c r="AO37" i="9" s="1"/>
  <c r="Z141" i="9"/>
  <c r="AO141" i="9" s="1"/>
  <c r="Z38" i="9"/>
  <c r="AO38" i="9" s="1"/>
  <c r="Z181" i="9"/>
  <c r="AO181" i="9" s="1"/>
  <c r="Z173" i="9"/>
  <c r="AO173" i="9" s="1"/>
  <c r="Z78" i="9"/>
  <c r="AO78" i="9" s="1"/>
  <c r="Z117" i="9"/>
  <c r="AO117" i="9" s="1"/>
  <c r="Z63" i="9"/>
  <c r="AO63" i="9" s="1"/>
  <c r="Z188" i="9"/>
  <c r="AO188" i="9" s="1"/>
  <c r="AA109" i="9"/>
  <c r="AP109" i="9" s="1"/>
  <c r="Z64" i="9"/>
  <c r="AO64" i="9" s="1"/>
  <c r="AA53" i="9"/>
  <c r="AP53" i="9" s="1"/>
  <c r="Z118" i="9"/>
  <c r="AO118" i="9" s="1"/>
  <c r="Z28" i="9"/>
  <c r="AO28" i="9" s="1"/>
  <c r="Z12" i="9"/>
  <c r="AO12" i="9" s="1"/>
  <c r="AA83" i="9"/>
  <c r="AP83" i="9" s="1"/>
  <c r="AA207" i="9"/>
  <c r="AP207" i="9" s="1"/>
  <c r="AA30" i="9"/>
  <c r="AP30" i="9" s="1"/>
  <c r="AA144" i="9"/>
  <c r="AP144" i="9" s="1"/>
  <c r="Z128" i="9"/>
  <c r="AO128" i="9" s="1"/>
  <c r="Z184" i="9"/>
  <c r="AO184" i="9" s="1"/>
  <c r="Z68" i="9"/>
  <c r="AO68" i="9" s="1"/>
  <c r="AA146" i="9"/>
  <c r="AP146" i="9" s="1"/>
  <c r="AA179" i="9"/>
  <c r="AP179" i="9" s="1"/>
  <c r="AA175" i="9"/>
  <c r="AP175" i="9" s="1"/>
  <c r="Z142" i="9"/>
  <c r="AO142" i="9" s="1"/>
  <c r="AA39" i="9"/>
  <c r="AP39" i="9" s="1"/>
  <c r="AA12" i="9"/>
  <c r="AP12" i="9" s="1"/>
  <c r="AA6" i="9"/>
  <c r="AP6" i="9" s="1"/>
  <c r="AA129" i="9"/>
  <c r="AP129" i="9" s="1"/>
  <c r="AA117" i="9"/>
  <c r="AP117" i="9" s="1"/>
  <c r="AA170" i="9"/>
  <c r="AP170" i="9" s="1"/>
  <c r="Z7" i="9"/>
  <c r="AO7" i="9" s="1"/>
  <c r="AA23" i="9"/>
  <c r="AP23" i="9" s="1"/>
  <c r="AA173" i="9"/>
  <c r="AP173" i="9" s="1"/>
  <c r="AA124" i="9"/>
  <c r="AP124" i="9" s="1"/>
  <c r="Z66" i="9"/>
  <c r="AO66" i="9" s="1"/>
  <c r="Z8" i="9"/>
  <c r="AO8" i="9" s="1"/>
  <c r="Z22" i="9"/>
  <c r="AO22" i="9" s="1"/>
  <c r="AA66" i="9"/>
  <c r="AP66" i="9" s="1"/>
  <c r="AA153" i="9"/>
  <c r="AP153" i="9" s="1"/>
  <c r="AA171" i="9"/>
  <c r="AP171" i="9" s="1"/>
  <c r="AA77" i="9"/>
  <c r="AP77" i="9" s="1"/>
  <c r="Z134" i="9"/>
  <c r="AO134" i="9" s="1"/>
  <c r="AA107" i="9"/>
  <c r="AP107" i="9" s="1"/>
  <c r="AA92" i="9"/>
  <c r="AP92" i="9" s="1"/>
  <c r="AA152" i="9"/>
  <c r="AP152" i="9" s="1"/>
  <c r="AA123" i="9"/>
  <c r="AP123" i="9" s="1"/>
  <c r="AA201" i="9"/>
  <c r="AP201" i="9" s="1"/>
  <c r="AA57" i="9"/>
  <c r="AP57" i="9" s="1"/>
  <c r="AA118" i="9"/>
  <c r="AP118" i="9" s="1"/>
  <c r="AA122" i="9"/>
  <c r="AP122" i="9" s="1"/>
  <c r="AA185" i="9"/>
  <c r="AP185" i="9" s="1"/>
  <c r="Z158" i="9"/>
  <c r="AO158" i="9" s="1"/>
  <c r="Z204" i="9"/>
  <c r="AO204" i="9" s="1"/>
  <c r="Z62" i="9"/>
  <c r="AO62" i="9" s="1"/>
  <c r="Z163" i="9"/>
  <c r="AO163" i="9" s="1"/>
  <c r="Z113" i="9"/>
  <c r="AO113" i="9" s="1"/>
  <c r="Z67" i="9"/>
  <c r="AO67" i="9" s="1"/>
  <c r="Z49" i="9"/>
  <c r="AO49" i="9" s="1"/>
  <c r="Z77" i="9"/>
  <c r="AO77" i="9" s="1"/>
  <c r="Z138" i="9"/>
  <c r="AO138" i="9" s="1"/>
  <c r="Z112" i="9"/>
  <c r="AO112" i="9" s="1"/>
  <c r="Z147" i="9"/>
  <c r="AO147" i="9" s="1"/>
  <c r="Z200" i="9"/>
  <c r="AO200" i="9" s="1"/>
  <c r="Z124" i="9"/>
  <c r="AO124" i="9" s="1"/>
  <c r="Z25" i="9"/>
  <c r="AO25" i="9" s="1"/>
  <c r="AA167" i="9"/>
  <c r="AP167" i="9" s="1"/>
  <c r="Z34" i="9"/>
  <c r="AO34" i="9" s="1"/>
  <c r="Z190" i="9"/>
  <c r="AO190" i="9" s="1"/>
  <c r="Z150" i="9"/>
  <c r="AO150" i="9" s="1"/>
  <c r="Z192" i="9"/>
  <c r="AO192" i="9" s="1"/>
  <c r="Z32" i="9"/>
  <c r="AO32" i="9" s="1"/>
  <c r="AA102" i="9"/>
  <c r="AP102" i="9" s="1"/>
  <c r="AA75" i="9"/>
  <c r="AP75" i="9" s="1"/>
  <c r="Z69" i="9"/>
  <c r="AO69" i="9" s="1"/>
  <c r="AA86" i="9"/>
  <c r="AP86" i="9" s="1"/>
  <c r="Z209" i="9"/>
  <c r="AO209" i="9" s="1"/>
  <c r="AA189" i="9"/>
  <c r="AP189" i="9" s="1"/>
  <c r="Z180" i="9"/>
  <c r="AO180" i="9" s="1"/>
  <c r="AA58" i="9"/>
  <c r="AP58" i="9" s="1"/>
  <c r="AA88" i="9"/>
  <c r="AP88" i="9" s="1"/>
  <c r="AA17" i="9"/>
  <c r="AP17" i="9" s="1"/>
  <c r="Z206" i="9"/>
  <c r="AO206" i="9" s="1"/>
  <c r="AA162" i="9"/>
  <c r="AP162" i="9" s="1"/>
  <c r="Z116" i="9"/>
  <c r="AO116" i="9" s="1"/>
  <c r="AA72" i="9"/>
  <c r="AP72" i="9" s="1"/>
  <c r="AA131" i="9"/>
  <c r="AP131" i="9" s="1"/>
  <c r="AA160" i="9"/>
  <c r="AP160" i="9" s="1"/>
  <c r="AA209" i="9"/>
  <c r="AP209" i="9" s="1"/>
  <c r="AA199" i="9"/>
  <c r="AP199" i="9" s="1"/>
  <c r="AA181" i="9"/>
  <c r="AP181" i="9" s="1"/>
  <c r="AA13" i="9"/>
  <c r="AP13" i="9" s="1"/>
  <c r="Z149" i="9"/>
  <c r="AO149" i="9" s="1"/>
  <c r="Z172" i="9"/>
  <c r="AO172" i="9" s="1"/>
  <c r="Z14" i="9"/>
  <c r="AO14" i="9" s="1"/>
  <c r="Z75" i="9"/>
  <c r="AO75" i="9" s="1"/>
  <c r="AA116" i="9"/>
  <c r="AP116" i="9" s="1"/>
  <c r="AA206" i="9"/>
  <c r="AP206" i="9" s="1"/>
  <c r="Z83" i="9"/>
  <c r="AO83" i="9" s="1"/>
  <c r="Z16" i="9"/>
  <c r="AO16" i="9" s="1"/>
  <c r="Z24" i="9"/>
  <c r="AO24" i="9" s="1"/>
  <c r="AA106" i="9"/>
  <c r="AP106" i="9" s="1"/>
  <c r="AA138" i="9"/>
  <c r="AP138" i="9" s="1"/>
  <c r="Z20" i="9"/>
  <c r="AO20" i="9" s="1"/>
  <c r="AA159" i="9"/>
  <c r="AP159" i="9" s="1"/>
  <c r="AA74" i="9"/>
  <c r="AP74" i="9" s="1"/>
  <c r="Z86" i="9"/>
  <c r="AO86" i="9" s="1"/>
  <c r="AA50" i="9"/>
  <c r="AP50" i="9" s="1"/>
  <c r="AA205" i="9"/>
  <c r="AP205" i="9" s="1"/>
  <c r="AA202" i="9"/>
  <c r="AP202" i="9" s="1"/>
  <c r="Z42" i="9"/>
  <c r="AO42" i="9" s="1"/>
  <c r="Z18" i="9"/>
  <c r="AO18" i="9" s="1"/>
  <c r="Z168" i="9"/>
  <c r="AO168" i="9" s="1"/>
  <c r="Z106" i="9"/>
  <c r="AO106" i="9" s="1"/>
  <c r="Z191" i="9"/>
  <c r="AO191" i="9" s="1"/>
  <c r="Z159" i="9"/>
  <c r="AO159" i="9" s="1"/>
  <c r="Z46" i="9"/>
  <c r="AO46" i="9" s="1"/>
  <c r="Z101" i="9"/>
  <c r="AO101" i="9" s="1"/>
  <c r="Z52" i="9"/>
  <c r="AO52" i="9" s="1"/>
  <c r="Z174" i="9"/>
  <c r="AO174" i="9" s="1"/>
  <c r="Z139" i="9"/>
  <c r="AO139" i="9" s="1"/>
  <c r="Z201" i="9"/>
  <c r="AO201" i="9" s="1"/>
  <c r="Z109" i="9"/>
  <c r="AO109" i="9" s="1"/>
  <c r="Z129" i="9"/>
  <c r="AO129" i="9" s="1"/>
  <c r="K3" i="9"/>
  <c r="N3" i="9"/>
</calcChain>
</file>

<file path=xl/sharedStrings.xml><?xml version="1.0" encoding="utf-8"?>
<sst xmlns="http://schemas.openxmlformats.org/spreadsheetml/2006/main" count="22973" uniqueCount="8483">
  <si>
    <t>KategĂłria: Minden kategĂłria</t>
  </si>
  <si>
    <t>https://en.wikipedia.org/wiki/Category:Sportswear_brands</t>
  </si>
  <si>
    <t>https://trends.google.com/trends/explore?date=all&amp;q=nike,puma,adidas,lacoste,reebok</t>
  </si>
  <si>
    <t>https://trends.google.com/trends/explore?date=all&amp;q=fila,dunlop,hummel,geox,nautica</t>
  </si>
  <si>
    <t>Munka1</t>
  </si>
  <si>
    <t>Munka2</t>
  </si>
  <si>
    <t>Munka4</t>
  </si>
  <si>
    <t>Munka5</t>
  </si>
  <si>
    <t>https://trends.google.com/trends/explore?date=all&amp;q=ellesse,Kookaburra,Keuka,legea,rapha</t>
  </si>
  <si>
    <t>https://trends.google.com/trends/explore?date=all&amp;q=karhu,joma,kukri,pirma,performax</t>
  </si>
  <si>
    <t>HĂłnap</t>
  </si>
  <si>
    <t>karhu: (VilĂˇgszerte)</t>
  </si>
  <si>
    <t>joma: (VilĂˇgszerte)</t>
  </si>
  <si>
    <t>kukri: (VilĂˇgszerte)</t>
  </si>
  <si>
    <t>pirma: (VilĂˇgszerte)</t>
  </si>
  <si>
    <t>performax: (VilĂˇgszerte)</t>
  </si>
  <si>
    <t>ellesse: (VilĂˇgszerte)</t>
  </si>
  <si>
    <t>Kookaburra: (VilĂˇgszerte)</t>
  </si>
  <si>
    <t>Keuka: (VilĂˇgszerte)</t>
  </si>
  <si>
    <t>legea: (VilĂˇgszerte)</t>
  </si>
  <si>
    <t>rapha: (VilĂˇgszerte)</t>
  </si>
  <si>
    <t>fila: (VilĂˇgszerte)</t>
  </si>
  <si>
    <t>dunlop: (VilĂˇgszerte)</t>
  </si>
  <si>
    <t>hummel: (VilĂˇgszerte)</t>
  </si>
  <si>
    <t>geox: (VilĂˇgszerte)</t>
  </si>
  <si>
    <t>nautica: (VilĂˇgszerte)</t>
  </si>
  <si>
    <t>nike: (VilĂˇgszerte)</t>
  </si>
  <si>
    <t>puma: (VilĂˇgszerte)</t>
  </si>
  <si>
    <t>adidas: (VilĂˇgszerte)</t>
  </si>
  <si>
    <t>lacoste: (VilĂˇgszerte)</t>
  </si>
  <si>
    <t>reebok: (VilĂˇgszerte)</t>
  </si>
  <si>
    <t>Y</t>
  </si>
  <si>
    <t>inverz</t>
  </si>
  <si>
    <t>direkt</t>
  </si>
  <si>
    <t>Azonos�t�:</t>
  </si>
  <si>
    <t>Objektumok:</t>
  </si>
  <si>
    <t>Attrib�tumok:</t>
  </si>
  <si>
    <t>Lepcs�k:</t>
  </si>
  <si>
    <t>Eltol�s:</t>
  </si>
  <si>
    <t>Le�r�s:</t>
  </si>
  <si>
    <t>COCO STD: 5519749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</si>
  <si>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</si>
  <si>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</si>
  <si>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</si>
  <si>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</si>
  <si>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</si>
  <si>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</si>
  <si>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</si>
  <si>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</si>
  <si>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</si>
  <si>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</si>
  <si>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</si>
  <si>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</si>
  <si>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</si>
  <si>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</si>
  <si>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</si>
  <si>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</si>
  <si>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</si>
  <si>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</si>
  <si>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</si>
  <si>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</si>
  <si>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Y(A20)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</si>
  <si>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</si>
  <si>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</si>
  <si>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</si>
  <si>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</si>
  <si>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</si>
  <si>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</si>
  <si>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</si>
  <si>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</si>
  <si>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</si>
  <si>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</si>
  <si>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</si>
  <si>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</si>
  <si>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</si>
  <si>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</si>
  <si>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</si>
  <si>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</si>
  <si>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</si>
  <si>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</si>
  <si>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</si>
  <si>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</si>
  <si>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</si>
  <si>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</si>
  <si>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</si>
  <si>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</si>
  <si>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</si>
  <si>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</si>
  <si>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</si>
  <si>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</si>
  <si>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</si>
  <si>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</si>
  <si>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</si>
  <si>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</si>
  <si>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</si>
  <si>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</si>
  <si>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</si>
  <si>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</si>
  <si>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</si>
  <si>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</si>
  <si>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</si>
  <si>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</si>
  <si>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</si>
  <si>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</si>
  <si>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</si>
  <si>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</si>
  <si>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</si>
  <si>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</si>
  <si>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</si>
  <si>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</si>
  <si>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</si>
  <si>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</si>
  <si>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</si>
  <si>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</si>
  <si>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</si>
  <si>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</si>
  <si>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</si>
  <si>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</si>
  <si>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</si>
  <si>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</si>
  <si>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</si>
  <si>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</si>
  <si>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</si>
  <si>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</si>
  <si>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</si>
  <si>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</si>
  <si>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</si>
  <si>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</si>
  <si>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</si>
  <si>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</si>
  <si>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</si>
  <si>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</si>
  <si>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</si>
  <si>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</si>
  <si>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</si>
  <si>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</si>
  <si>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</si>
  <si>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</si>
  <si>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</si>
  <si>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</si>
  <si>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</si>
  <si>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</si>
  <si>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</si>
  <si>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</si>
  <si>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</si>
  <si>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</si>
  <si>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</si>
  <si>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</si>
  <si>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</si>
  <si>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</si>
  <si>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</si>
  <si>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</si>
  <si>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</si>
  <si>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</si>
  <si>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</si>
  <si>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</si>
  <si>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</si>
  <si>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</si>
  <si>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</si>
  <si>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</si>
  <si>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</si>
  <si>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</si>
  <si>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</si>
  <si>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</si>
  <si>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</si>
  <si>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</si>
  <si>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</si>
  <si>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</si>
  <si>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</si>
  <si>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</si>
  <si>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</si>
  <si>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</si>
  <si>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</si>
  <si>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</si>
  <si>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</si>
  <si>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</si>
  <si>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</si>
  <si>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</si>
  <si>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</si>
  <si>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</si>
  <si>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</si>
  <si>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</si>
  <si>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</si>
  <si>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</si>
  <si>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</si>
  <si>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</si>
  <si>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</si>
  <si>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</si>
  <si>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</si>
  <si>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</si>
  <si>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</si>
  <si>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</si>
  <si>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</si>
  <si>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</si>
  <si>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</si>
  <si>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</si>
  <si>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</si>
  <si>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</si>
  <si>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</si>
  <si>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</si>
  <si>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</si>
  <si>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</si>
  <si>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</si>
  <si>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</si>
  <si>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</si>
  <si>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</si>
  <si>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</si>
  <si>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</si>
  <si>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</si>
  <si>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</si>
  <si>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</si>
  <si>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</si>
  <si>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</si>
  <si>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</si>
  <si>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</si>
  <si>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</si>
  <si>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</si>
  <si>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</si>
  <si>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</si>
  <si>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</si>
  <si>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</si>
  <si>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</si>
  <si>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</si>
  <si>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</si>
  <si>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</si>
  <si>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</si>
  <si>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</si>
  <si>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</si>
  <si>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</si>
  <si>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</si>
  <si>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</si>
  <si>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</si>
  <si>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</si>
  <si>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</si>
  <si>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</si>
  <si>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</si>
  <si>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</si>
  <si>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</si>
  <si>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</si>
  <si>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</si>
  <si>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</si>
  <si>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</si>
  <si>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</si>
  <si>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</si>
  <si>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</si>
  <si>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</si>
  <si>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</si>
  <si>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</si>
  <si>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</si>
  <si>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</si>
  <si>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</si>
  <si>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</si>
  <si>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</si>
  <si>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</si>
  <si>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</si>
  <si>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</si>
  <si>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</si>
  <si>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</si>
  <si>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</si>
  <si>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</si>
  <si>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</si>
  <si>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</si>
  <si>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</si>
  <si>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</si>
  <si>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</si>
  <si>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</si>
  <si>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</si>
  <si>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</si>
  <si>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</si>
  <si>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L�pcs�k(1)</t>
  </si>
  <si>
    <t>S1</t>
  </si>
  <si>
    <t>(0+46085.7)/(1)=46085.7</t>
  </si>
  <si>
    <t>(0+1436.3)/(1)=1436.3</t>
  </si>
  <si>
    <t>(0+5669)/(1)=5669</t>
  </si>
  <si>
    <t>(0+9060.6)/(1)=9060.6</t>
  </si>
  <si>
    <t>(0+2461.4)/(1)=2461.4</t>
  </si>
  <si>
    <t>(0+25964.9)/(1)=25964.9</t>
  </si>
  <si>
    <t>(0+2197.4)/(1)=2197.4</t>
  </si>
  <si>
    <t>(0+11152.2)/(1)=11152.2</t>
  </si>
  <si>
    <t>(0+15734.9)/(1)=15734.9</t>
  </si>
  <si>
    <t>(0+10048.1)/(1)=10048.1</t>
  </si>
  <si>
    <t>(0+5266.7)/(1)=5266.7</t>
  </si>
  <si>
    <t>(0+6234.5)/(1)=6234.5</t>
  </si>
  <si>
    <t>(0+6120.8)/(1)=6120.8</t>
  </si>
  <si>
    <t>(0+1670.6)/(1)=1670.6</t>
  </si>
  <si>
    <t>(0+7254.6)/(1)=7254.6</t>
  </si>
  <si>
    <t>(0+74646.4)/(1)=74646.4</t>
  </si>
  <si>
    <t>(0+6438.1)/(1)=6438.1</t>
  </si>
  <si>
    <t>(0+3581.3)/(1)=3581.3</t>
  </si>
  <si>
    <t>(0+2754.9)/(1)=2754.9</t>
  </si>
  <si>
    <t>S2</t>
  </si>
  <si>
    <t>(0+4293)/(1)=4293</t>
  </si>
  <si>
    <t>(0+70117.1)/(1)=70117.1</t>
  </si>
  <si>
    <t>(0+2656.1)/(1)=2656.1</t>
  </si>
  <si>
    <t>(0+2123.3)/(1)=2123.3</t>
  </si>
  <si>
    <t>S3</t>
  </si>
  <si>
    <t>(0+1428.4)/(1)=1428.4</t>
  </si>
  <si>
    <t>(0+15270.3)/(1)=15270.3</t>
  </si>
  <si>
    <t>(0+1381.9)/(1)=1381.9</t>
  </si>
  <si>
    <t>S4</t>
  </si>
  <si>
    <t>(0+11125.5)/(1)=11125.5</t>
  </si>
  <si>
    <t>(0+13995.1)/(1)=13995.1</t>
  </si>
  <si>
    <t>(0+5013.7)/(1)=5013.7</t>
  </si>
  <si>
    <t>(0+6191)/(1)=6191</t>
  </si>
  <si>
    <t>S5</t>
  </si>
  <si>
    <t>(0+6560.7)/(1)=6560.7</t>
  </si>
  <si>
    <t>S6</t>
  </si>
  <si>
    <t>(0+1337.4)/(1)=1337.4</t>
  </si>
  <si>
    <t>(0+5023.5)/(1)=5023.5</t>
  </si>
  <si>
    <t>S7</t>
  </si>
  <si>
    <t>(0+2878.5)/(1)=2878.5</t>
  </si>
  <si>
    <t>(0+0)/(1)=0</t>
  </si>
  <si>
    <t>S8</t>
  </si>
  <si>
    <t>(0+11062.3)/(1)=11062.3</t>
  </si>
  <si>
    <t>S9</t>
  </si>
  <si>
    <t>(0+3521)/(1)=3521</t>
  </si>
  <si>
    <t>S10</t>
  </si>
  <si>
    <t>(0+13841.9)/(1)=13841.9</t>
  </si>
  <si>
    <t>S11</t>
  </si>
  <si>
    <t>(0+1163.5)/(1)=1163.5</t>
  </si>
  <si>
    <t>S12</t>
  </si>
  <si>
    <t>(0+967.7)/(1)=967.7</t>
  </si>
  <si>
    <t>S13</t>
  </si>
  <si>
    <t>(0+3164.2)/(1)=3164.2</t>
  </si>
  <si>
    <t>S14</t>
  </si>
  <si>
    <t>(0+525.9)/(1)=525.9</t>
  </si>
  <si>
    <t>S15</t>
  </si>
  <si>
    <t>(0+13818.2)/(1)=13818.2</t>
  </si>
  <si>
    <t>(0+4850.6)/(1)=4850.6</t>
  </si>
  <si>
    <t>S16</t>
  </si>
  <si>
    <t>S17</t>
  </si>
  <si>
    <t>S18</t>
  </si>
  <si>
    <t>(0+4658.8)/(1)=4658.8</t>
  </si>
  <si>
    <t>(0+12414.5)/(1)=12414.5</t>
  </si>
  <si>
    <t>S19</t>
  </si>
  <si>
    <t>S20</t>
  </si>
  <si>
    <t>S21</t>
  </si>
  <si>
    <t>S22</t>
  </si>
  <si>
    <t>S23</t>
  </si>
  <si>
    <t>S24</t>
  </si>
  <si>
    <t>(0+2848.8)/(1)=2848.8</t>
  </si>
  <si>
    <t>S25</t>
  </si>
  <si>
    <t>S26</t>
  </si>
  <si>
    <t>(0+10617.4)/(1)=10617.4</t>
  </si>
  <si>
    <t>S27</t>
  </si>
  <si>
    <t>S28</t>
  </si>
  <si>
    <t>S29</t>
  </si>
  <si>
    <t>(0+9143.6)/(1)=9143.6</t>
  </si>
  <si>
    <t>S30</t>
  </si>
  <si>
    <t>S31</t>
  </si>
  <si>
    <t>S32</t>
  </si>
  <si>
    <t>(0+11300.5)/(1)=11300.5</t>
  </si>
  <si>
    <t>S33</t>
  </si>
  <si>
    <t>(0+4644.9)/(1)=4644.9</t>
  </si>
  <si>
    <t>S34</t>
  </si>
  <si>
    <t>S35</t>
  </si>
  <si>
    <t>S36</t>
  </si>
  <si>
    <t>S37</t>
  </si>
  <si>
    <t>S38</t>
  </si>
  <si>
    <t>S39</t>
  </si>
  <si>
    <t>S40</t>
  </si>
  <si>
    <t>S41</t>
  </si>
  <si>
    <t>(0+6010.1)/(1)=6010.1</t>
  </si>
  <si>
    <t>S42</t>
  </si>
  <si>
    <t>S43</t>
  </si>
  <si>
    <t>S44</t>
  </si>
  <si>
    <t>(0+69985.6)/(1)=69985.6</t>
  </si>
  <si>
    <t>S45</t>
  </si>
  <si>
    <t>S46</t>
  </si>
  <si>
    <t>S47</t>
  </si>
  <si>
    <t>S48</t>
  </si>
  <si>
    <t>S49</t>
  </si>
  <si>
    <t>S50</t>
  </si>
  <si>
    <t>(0+789.8)/(1)=789.8</t>
  </si>
  <si>
    <t>S51</t>
  </si>
  <si>
    <t>S52</t>
  </si>
  <si>
    <t>S53</t>
  </si>
  <si>
    <t>S54</t>
  </si>
  <si>
    <t>(0+5636.4)/(1)=5636.4</t>
  </si>
  <si>
    <t>S55</t>
  </si>
  <si>
    <t>S56</t>
  </si>
  <si>
    <t>S57</t>
  </si>
  <si>
    <t>S58</t>
  </si>
  <si>
    <t>(0+69328.3)/(1)=69328.3</t>
  </si>
  <si>
    <t>S59</t>
  </si>
  <si>
    <t>S60</t>
  </si>
  <si>
    <t>(0+21720.3)/(1)=21720.3</t>
  </si>
  <si>
    <t>S61</t>
  </si>
  <si>
    <t>(0+4633.1)/(1)=4633.1</t>
  </si>
  <si>
    <t>S62</t>
  </si>
  <si>
    <t>S63</t>
  </si>
  <si>
    <t>S64</t>
  </si>
  <si>
    <t>(0+17000.2)/(1)=17000.2</t>
  </si>
  <si>
    <t>S65</t>
  </si>
  <si>
    <t>(0+7752.8)/(1)=7752.8</t>
  </si>
  <si>
    <t>(0+3778)/(1)=3778</t>
  </si>
  <si>
    <t>S66</t>
  </si>
  <si>
    <t>S67</t>
  </si>
  <si>
    <t>S68</t>
  </si>
  <si>
    <t>(0+66517)/(1)=66517</t>
  </si>
  <si>
    <t>S69</t>
  </si>
  <si>
    <t>S70</t>
  </si>
  <si>
    <t>S71</t>
  </si>
  <si>
    <t>S72</t>
  </si>
  <si>
    <t>S73</t>
  </si>
  <si>
    <t>S74</t>
  </si>
  <si>
    <t>(0+11183.9)/(1)=11183.9</t>
  </si>
  <si>
    <t>S75</t>
  </si>
  <si>
    <t>S76</t>
  </si>
  <si>
    <t>S77</t>
  </si>
  <si>
    <t>(0+9881)/(1)=9881</t>
  </si>
  <si>
    <t>S78</t>
  </si>
  <si>
    <t>(0+3173.1)/(1)=3173.1</t>
  </si>
  <si>
    <t>S79</t>
  </si>
  <si>
    <t>(0+4104.2)/(1)=4104.2</t>
  </si>
  <si>
    <t>S80</t>
  </si>
  <si>
    <t>S81</t>
  </si>
  <si>
    <t>S82</t>
  </si>
  <si>
    <t>S83</t>
  </si>
  <si>
    <t>(0+2976.4)/(1)=2976.4</t>
  </si>
  <si>
    <t>S84</t>
  </si>
  <si>
    <t>(0+2959.6)/(1)=2959.6</t>
  </si>
  <si>
    <t>(0+5081.9)/(1)=5081.9</t>
  </si>
  <si>
    <t>S85</t>
  </si>
  <si>
    <t>S86</t>
  </si>
  <si>
    <t>S87</t>
  </si>
  <si>
    <t>S88</t>
  </si>
  <si>
    <t>S89</t>
  </si>
  <si>
    <t>(0+2712.4)/(1)=2712.4</t>
  </si>
  <si>
    <t>(0+65313)/(1)=65313</t>
  </si>
  <si>
    <t>S90</t>
  </si>
  <si>
    <t>S91</t>
  </si>
  <si>
    <t>S92</t>
  </si>
  <si>
    <t>(0+3686.1)/(1)=3686.1</t>
  </si>
  <si>
    <t>S93</t>
  </si>
  <si>
    <t>S94</t>
  </si>
  <si>
    <t>S95</t>
  </si>
  <si>
    <t>(0+64774.3)/(1)=64774.3</t>
  </si>
  <si>
    <t>S96</t>
  </si>
  <si>
    <t>S97</t>
  </si>
  <si>
    <t>(0+807.6)/(1)=807.6</t>
  </si>
  <si>
    <t>S98</t>
  </si>
  <si>
    <t>S99</t>
  </si>
  <si>
    <t>(0+9786.1)/(1)=9786.1</t>
  </si>
  <si>
    <t>(0+64219.7)/(1)=64219.7</t>
  </si>
  <si>
    <t>S100</t>
  </si>
  <si>
    <t>S101</t>
  </si>
  <si>
    <t>S102</t>
  </si>
  <si>
    <t>S103</t>
  </si>
  <si>
    <t>S104</t>
  </si>
  <si>
    <t>S105</t>
  </si>
  <si>
    <t>S106</t>
  </si>
  <si>
    <t>(0+64106)/(1)=64106</t>
  </si>
  <si>
    <t>S107</t>
  </si>
  <si>
    <t>(0+3530.9)/(1)=3530.9</t>
  </si>
  <si>
    <t>S108</t>
  </si>
  <si>
    <t>(0+2025.4)/(1)=2025.4</t>
  </si>
  <si>
    <t>S109</t>
  </si>
  <si>
    <t>S110</t>
  </si>
  <si>
    <t>(0+6722.8)/(1)=6722.8</t>
  </si>
  <si>
    <t>S111</t>
  </si>
  <si>
    <t>(0+64000.3)/(1)=64000.3</t>
  </si>
  <si>
    <t>S112</t>
  </si>
  <si>
    <t>S113</t>
  </si>
  <si>
    <t>(0+391.4)/(1)=391.4</t>
  </si>
  <si>
    <t>(0+9552.8)/(1)=9552.8</t>
  </si>
  <si>
    <t>S114</t>
  </si>
  <si>
    <t>S115</t>
  </si>
  <si>
    <t>S116</t>
  </si>
  <si>
    <t>S117</t>
  </si>
  <si>
    <t>S118</t>
  </si>
  <si>
    <t>S119</t>
  </si>
  <si>
    <t>S120</t>
  </si>
  <si>
    <t>S121</t>
  </si>
  <si>
    <t>(0+6011.1)/(1)=6011.1</t>
  </si>
  <si>
    <t>(0+62290.2)/(1)=62290.2</t>
  </si>
  <si>
    <t>S122</t>
  </si>
  <si>
    <t>S123</t>
  </si>
  <si>
    <t>S124</t>
  </si>
  <si>
    <t>S125</t>
  </si>
  <si>
    <t>S126</t>
  </si>
  <si>
    <t>S127</t>
  </si>
  <si>
    <t>S128</t>
  </si>
  <si>
    <t>(0+3352)/(1)=3352</t>
  </si>
  <si>
    <t>S129</t>
  </si>
  <si>
    <t>(0+62147.8)/(1)=62147.8</t>
  </si>
  <si>
    <t>S130</t>
  </si>
  <si>
    <t>(0+1935.5)/(1)=1935.5</t>
  </si>
  <si>
    <t>S131</t>
  </si>
  <si>
    <t>(0+2909.1)/(1)=2909.1</t>
  </si>
  <si>
    <t>S132</t>
  </si>
  <si>
    <t>(0+9113.9)/(1)=9113.9</t>
  </si>
  <si>
    <t>S133</t>
  </si>
  <si>
    <t>(0+4356.3)/(1)=4356.3</t>
  </si>
  <si>
    <t>S134</t>
  </si>
  <si>
    <t>(0+2216.2)/(1)=2216.2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</si>
  <si>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</si>
  <si>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</si>
  <si>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</si>
  <si>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</si>
  <si>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</si>
  <si>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</si>
  <si>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</si>
  <si>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</si>
  <si>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</si>
  <si>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</si>
  <si>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</si>
  <si>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</si>
  <si>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(0+3704.9)/(1)=3704.9</t>
  </si>
  <si>
    <t>S147</t>
  </si>
  <si>
    <t>S148</t>
  </si>
  <si>
    <t>(0+8943.9)/(1)=8943.9</t>
  </si>
  <si>
    <t>S149</t>
  </si>
  <si>
    <t>(0+3239.3)/(1)=3239.3</t>
  </si>
  <si>
    <t>S150</t>
  </si>
  <si>
    <t>S151</t>
  </si>
  <si>
    <t>(0+957.9)/(1)=957.9</t>
  </si>
  <si>
    <t>S152</t>
  </si>
  <si>
    <t>(0+15.8)/(1)=15.8</t>
  </si>
  <si>
    <t>S153</t>
  </si>
  <si>
    <t>S154</t>
  </si>
  <si>
    <t>S155</t>
  </si>
  <si>
    <t>(0+8480.3)/(1)=8480.3</t>
  </si>
  <si>
    <t>S156</t>
  </si>
  <si>
    <t>S157</t>
  </si>
  <si>
    <t>S158</t>
  </si>
  <si>
    <t>S159</t>
  </si>
  <si>
    <t>S160</t>
  </si>
  <si>
    <t>(0+61590.3)/(1)=61590.3</t>
  </si>
  <si>
    <t>S161</t>
  </si>
  <si>
    <t>S162</t>
  </si>
  <si>
    <t>S163</t>
  </si>
  <si>
    <t>S164</t>
  </si>
  <si>
    <t>S165</t>
  </si>
  <si>
    <t>S166</t>
  </si>
  <si>
    <t>(0+61032.8)/(1)=61032.8</t>
  </si>
  <si>
    <t>S167</t>
  </si>
  <si>
    <t>S168</t>
  </si>
  <si>
    <t>S169</t>
  </si>
  <si>
    <t>S170</t>
  </si>
  <si>
    <t>(0+7081.6)/(1)=7081.6</t>
  </si>
  <si>
    <t>S171</t>
  </si>
  <si>
    <t>S172</t>
  </si>
  <si>
    <t>S173</t>
  </si>
  <si>
    <t>S174</t>
  </si>
  <si>
    <t>S175</t>
  </si>
  <si>
    <t>S176</t>
  </si>
  <si>
    <t>(0+3200.8)/(1)=3200.8</t>
  </si>
  <si>
    <t>S177</t>
  </si>
  <si>
    <t>S178</t>
  </si>
  <si>
    <t>S179</t>
  </si>
  <si>
    <t>S180</t>
  </si>
  <si>
    <t>S181</t>
  </si>
  <si>
    <t>(0+60187.6)/(1)=60187.6</t>
  </si>
  <si>
    <t>S182</t>
  </si>
  <si>
    <t>S183</t>
  </si>
  <si>
    <t>S184</t>
  </si>
  <si>
    <t>S185</t>
  </si>
  <si>
    <t>S186</t>
  </si>
  <si>
    <t>(0+1897.9)/(1)=1897.9</t>
  </si>
  <si>
    <t>S187</t>
  </si>
  <si>
    <t>S188</t>
  </si>
  <si>
    <t>S189</t>
  </si>
  <si>
    <t>S190</t>
  </si>
  <si>
    <t>(0+1439.3)/(1)=1439.3</t>
  </si>
  <si>
    <t>S191</t>
  </si>
  <si>
    <t>S192</t>
  </si>
  <si>
    <t>S193</t>
  </si>
  <si>
    <t>S194</t>
  </si>
  <si>
    <t>(0+2137.1)/(1)=2137.1</t>
  </si>
  <si>
    <t>(0+1550)/(1)=1550</t>
  </si>
  <si>
    <t>S195</t>
  </si>
  <si>
    <t>S196</t>
  </si>
  <si>
    <t>(0+152.2)/(1)=152.2</t>
  </si>
  <si>
    <t>S197</t>
  </si>
  <si>
    <t>S198</t>
  </si>
  <si>
    <t>S199</t>
  </si>
  <si>
    <t>S200</t>
  </si>
  <si>
    <t>S201</t>
  </si>
  <si>
    <t>(0+1555.9)/(1)=1555.9</t>
  </si>
  <si>
    <t>(0+58602.1)/(1)=58602.1</t>
  </si>
  <si>
    <t>S202</t>
  </si>
  <si>
    <t>S203</t>
  </si>
  <si>
    <t>S204</t>
  </si>
  <si>
    <t>(0+1928.6)/(1)=1928.6</t>
  </si>
  <si>
    <t>(0+723.6)/(1)=723.6</t>
  </si>
  <si>
    <t>S205</t>
  </si>
  <si>
    <t>(0+56429.4)/(1)=56429.4</t>
  </si>
  <si>
    <t>S206</t>
  </si>
  <si>
    <t>S207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</si>
  <si>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</si>
  <si>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</si>
  <si>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</si>
  <si>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</si>
  <si>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</si>
  <si>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</si>
  <si>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</si>
  <si>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S207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</si>
  <si>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</si>
  <si>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</si>
  <si>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</si>
  <si>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</si>
  <si>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</si>
  <si>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</si>
  <si>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</si>
  <si>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2.89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</si>
  <si>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19.38 mp (0.32 p)</t>
    </r>
  </si>
  <si>
    <t>COCO Y0: 6954336</t>
  </si>
  <si>
    <t>(1905.1+45289)/(2)=23597.05</t>
  </si>
  <si>
    <t>(3576.2+1495.1)/(2)=2535.65</t>
  </si>
  <si>
    <t>(6963.5+6396.4)/(2)=6679.95</t>
  </si>
  <si>
    <t>(2759.2+9129.6)/(2)=5944.4</t>
  </si>
  <si>
    <t>(7144.5+2721.2)/(2)=4932.8</t>
  </si>
  <si>
    <t>(20314.3+26762.7)/(2)=23538.55</t>
  </si>
  <si>
    <t>(3404.2+2744.2)/(2)=3074.2</t>
  </si>
  <si>
    <t>(7568.5+12184.8)/(2)=9876.65</t>
  </si>
  <si>
    <t>(19348.3+15907)/(2)=17627.65</t>
  </si>
  <si>
    <t>(14572+11186.7)/(2)=12879.35</t>
  </si>
  <si>
    <t>(12240.8+4572.3)/(2)=8406.55</t>
  </si>
  <si>
    <t>(6215.4+5953.4)/(2)=6084.4</t>
  </si>
  <si>
    <t>(1765.1+6092.4)/(2)=3928.75</t>
  </si>
  <si>
    <t>(14915+1504.1)/(2)=8209.55</t>
  </si>
  <si>
    <t>(12561.8+7890.5)/(2)=10226.15</t>
  </si>
  <si>
    <t>(69383.5+32075.1)/(2)=50729.3</t>
  </si>
  <si>
    <t>(9190.6+6557.4)/(2)=7874</t>
  </si>
  <si>
    <t>(3734.2+3533.2)/(2)=3633.75</t>
  </si>
  <si>
    <t>(2817.2+2920.2)/(2)=2868.7</t>
  </si>
  <si>
    <t>(1904.1+45288)/(2)=23596.05</t>
  </si>
  <si>
    <t>(3575.2+1494.1)/(2)=2534.65</t>
  </si>
  <si>
    <t>(6962.5+6395.4)/(2)=6678.95</t>
  </si>
  <si>
    <t>(2758.2+9128.6)/(2)=5943.4</t>
  </si>
  <si>
    <t>(7143.5+2720.2)/(2)=4931.8</t>
  </si>
  <si>
    <t>(20221.3+26761.7)/(2)=23491.55</t>
  </si>
  <si>
    <t>(2548.2+2743.2)/(2)=2645.65</t>
  </si>
  <si>
    <t>(7567.5+12183.8)/(2)=9875.65</t>
  </si>
  <si>
    <t>(19347.3+15906)/(2)=17626.65</t>
  </si>
  <si>
    <t>(14571+11185.7)/(2)=12878.35</t>
  </si>
  <si>
    <t>(12239.8+4571.3)/(2)=8405.55</t>
  </si>
  <si>
    <t>(6214.4+5952.4)/(2)=6083.4</t>
  </si>
  <si>
    <t>(1764.1+6091.4)/(2)=3927.75</t>
  </si>
  <si>
    <t>(10445.7+1503.1)/(2)=5974.4</t>
  </si>
  <si>
    <t>(12560.8+7889.5)/(2)=10225.15</t>
  </si>
  <si>
    <t>(69382.5+28069.8)/(2)=48726.2</t>
  </si>
  <si>
    <t>(7711.5+2814.2)/(2)=5262.85</t>
  </si>
  <si>
    <t>(1102.1+2459.2)/(2)=1780.6</t>
  </si>
  <si>
    <t>(2816.2+2919.2)/(2)=2867.7</t>
  </si>
  <si>
    <t>(1903.1+41986.7)/(2)=21944.95</t>
  </si>
  <si>
    <t>(3574.2+1493.1)/(2)=2533.65</t>
  </si>
  <si>
    <t>(6961.5+6394.4)/(2)=6677.95</t>
  </si>
  <si>
    <t>(2757.2+9127.6)/(2)=5942.4</t>
  </si>
  <si>
    <t>(7142.5+2719.2)/(2)=4930.8</t>
  </si>
  <si>
    <t>(15731+26760.7)/(2)=21245.9</t>
  </si>
  <si>
    <t>(2547.2+2742.2)/(2)=2644.65</t>
  </si>
  <si>
    <t>(7566.5+12182.8)/(2)=9874.65</t>
  </si>
  <si>
    <t>(16557.1+15905)/(2)=16231.05</t>
  </si>
  <si>
    <t>(14569.9+11184.7)/(2)=12877.35</t>
  </si>
  <si>
    <t>(12238.8+4570.3)/(2)=8404.55</t>
  </si>
  <si>
    <t>(6213.4+5951.4)/(2)=6082.4</t>
  </si>
  <si>
    <t>(1763.1+6090.4)/(2)=3926.75</t>
  </si>
  <si>
    <t>(9181.6+1502.1)/(2)=5341.85</t>
  </si>
  <si>
    <t>(12559.8+7888.5)/(2)=10224.15</t>
  </si>
  <si>
    <t>(69381.5+28068.8)/(2)=48725.2</t>
  </si>
  <si>
    <t>(7710.5+2813.2)/(2)=5261.85</t>
  </si>
  <si>
    <t>(1101.1+2458.2)/(2)=1779.6</t>
  </si>
  <si>
    <t>(2815.2+2918.2)/(2)=2866.7</t>
  </si>
  <si>
    <t>(1902.1+41985.7)/(2)=21943.95</t>
  </si>
  <si>
    <t>(3573.2+1492.1)/(2)=2532.65</t>
  </si>
  <si>
    <t>(6960.5+6393.4)/(2)=6676.95</t>
  </si>
  <si>
    <t>(2756.2+6187.4)/(2)=4471.8</t>
  </si>
  <si>
    <t>(7141.5+2718.2)/(2)=4929.8</t>
  </si>
  <si>
    <t>(15730+26759.7)/(2)=21244.9</t>
  </si>
  <si>
    <t>(2546.2+2741.2)/(2)=2643.65</t>
  </si>
  <si>
    <t>(7565.5+12181.8)/(2)=9873.65</t>
  </si>
  <si>
    <t>(16556.1+14079.9)/(2)=15318</t>
  </si>
  <si>
    <t>(14568.9+11183.7)/(2)=12876.35</t>
  </si>
  <si>
    <t>(12237.8+4569.3)/(2)=8403.55</t>
  </si>
  <si>
    <t>(6212.4+5346.3)/(2)=5779.4</t>
  </si>
  <si>
    <t>(1762.1+6089.4)/(2)=3925.75</t>
  </si>
  <si>
    <t>(9180.6+1501.1)/(2)=5340.85</t>
  </si>
  <si>
    <t>(11654.8+7137.5)/(2)=9396.1</t>
  </si>
  <si>
    <t>(69380.5+28067.8)/(2)=48724.2</t>
  </si>
  <si>
    <t>(5448.4+2812.2)/(2)=4130.25</t>
  </si>
  <si>
    <t>(203+2457.2)/(2)=1330.1</t>
  </si>
  <si>
    <t>(2814.2+2917.2)/(2)=2865.7</t>
  </si>
  <si>
    <t>(1901.1+41984.7)/(2)=21942.95</t>
  </si>
  <si>
    <t>(3572.2+1491.1)/(2)=2531.65</t>
  </si>
  <si>
    <t>(6959.5+6392.4)/(2)=6675.95</t>
  </si>
  <si>
    <t>(2199.1+6186.4)/(2)=4192.75</t>
  </si>
  <si>
    <t>(1332.1+2009.1)/(2)=1670.6</t>
  </si>
  <si>
    <t>(15729+26758.7)/(2)=21243.9</t>
  </si>
  <si>
    <t>(2545.2+2740.2)/(2)=2642.65</t>
  </si>
  <si>
    <t>(7564.5+12180.8)/(2)=9872.65</t>
  </si>
  <si>
    <t>(16555.1+14078.9)/(2)=15317</t>
  </si>
  <si>
    <t>(14567.9+11182.7)/(2)=12875.35</t>
  </si>
  <si>
    <t>(12236.8+4568.3)/(2)=8402.55</t>
  </si>
  <si>
    <t>(6211.4+5345.3)/(2)=5778.4</t>
  </si>
  <si>
    <t>(1761.1+6088.4)/(2)=3924.75</t>
  </si>
  <si>
    <t>(9179.6+1500.1)/(2)=5339.85</t>
  </si>
  <si>
    <t>(11653.8+7136.5)/(2)=9395.1</t>
  </si>
  <si>
    <t>(69379.5+28066.8)/(2)=48723.2</t>
  </si>
  <si>
    <t>(5447.4+2811.2)/(2)=4129.25</t>
  </si>
  <si>
    <t>(202+2456.2)/(2)=1329.1</t>
  </si>
  <si>
    <t>(2813.2+2916.2)/(2)=2864.7</t>
  </si>
  <si>
    <t>(1900.1+41983.7)/(2)=21941.95</t>
  </si>
  <si>
    <t>(3571.2+1490.1)/(2)=2530.65</t>
  </si>
  <si>
    <t>(6958.5+6391.4)/(2)=6674.95</t>
  </si>
  <si>
    <t>(2198.1+6185.4)/(2)=4191.75</t>
  </si>
  <si>
    <t>(1331.1+1516.1)/(2)=1423.6</t>
  </si>
  <si>
    <t>(15728+26757.7)/(2)=21242.9</t>
  </si>
  <si>
    <t>(2544.2+2739.2)/(2)=2641.65</t>
  </si>
  <si>
    <t>(7563.5+12179.8)/(2)=9871.65</t>
  </si>
  <si>
    <t>(16554.1+14077.9)/(2)=15316</t>
  </si>
  <si>
    <t>(14566.9+11181.7)/(2)=12874.35</t>
  </si>
  <si>
    <t>(12235.8+4567.3)/(2)=8401.55</t>
  </si>
  <si>
    <t>(6210.4+5344.3)/(2)=5777.4</t>
  </si>
  <si>
    <t>(1760.1+6087.4)/(2)=3923.75</t>
  </si>
  <si>
    <t>(9178.6+1499.1)/(2)=5338.85</t>
  </si>
  <si>
    <t>(11652.8+7135.5)/(2)=9394.1</t>
  </si>
  <si>
    <t>(68664.5+28065.8)/(2)=48365.15</t>
  </si>
  <si>
    <t>(5446.4+2810.2)/(2)=4128.25</t>
  </si>
  <si>
    <t>(201+2455.2)/(2)=1328.1</t>
  </si>
  <si>
    <t>(2812.2+2915.2)/(2)=2863.7</t>
  </si>
  <si>
    <t>(1899.1+41982.7)/(2)=21940.95</t>
  </si>
  <si>
    <t>(3570.2+1489.1)/(2)=2529.65</t>
  </si>
  <si>
    <t>(6957.5+6390.4)/(2)=6673.95</t>
  </si>
  <si>
    <t>(1171.1+2579.2)/(2)=1875.1</t>
  </si>
  <si>
    <t>(1330.1+1515.1)/(2)=1422.6</t>
  </si>
  <si>
    <t>(15727+26756.7)/(2)=21241.9</t>
  </si>
  <si>
    <t>(2543.2+2738.2)/(2)=2640.65</t>
  </si>
  <si>
    <t>(7562.5+12178.8)/(2)=9870.65</t>
  </si>
  <si>
    <t>(15807+14076.9)/(2)=14941.95</t>
  </si>
  <si>
    <t>(14565.9+11180.7)/(2)=12873.35</t>
  </si>
  <si>
    <t>(12234.8+4566.3)/(2)=8400.55</t>
  </si>
  <si>
    <t>(6209.4+5343.3)/(2)=5776.4</t>
  </si>
  <si>
    <t>(1759.1+6086.4)/(2)=3922.75</t>
  </si>
  <si>
    <t>(9177.6+1498.1)/(2)=5337.85</t>
  </si>
  <si>
    <t>(11651.8+7134.5)/(2)=9393.1</t>
  </si>
  <si>
    <t>(68663.5+28064.8)/(2)=48364.15</t>
  </si>
  <si>
    <t>(5445.4+2809.2)/(2)=4127.25</t>
  </si>
  <si>
    <t>(200+200)/(2)=200</t>
  </si>
  <si>
    <t>(485+200)/(2)=342.5</t>
  </si>
  <si>
    <t>(1898.1+41981.7)/(2)=21939.95</t>
  </si>
  <si>
    <t>(3569.2+1488.1)/(2)=2528.65</t>
  </si>
  <si>
    <t>(6956.5+6389.4)/(2)=6672.95</t>
  </si>
  <si>
    <t>(1170.1+2578.2)/(2)=1874.1</t>
  </si>
  <si>
    <t>(1329.1+1514.1)/(2)=1421.6</t>
  </si>
  <si>
    <t>(15726+26755.7)/(2)=21240.9</t>
  </si>
  <si>
    <t>(2542.2+2737.2)/(2)=2639.65</t>
  </si>
  <si>
    <t>(6730.4+12177.8)/(2)=9454.1</t>
  </si>
  <si>
    <t>(15806+14075.9)/(2)=14940.95</t>
  </si>
  <si>
    <t>(14564.9+11179.7)/(2)=12872.35</t>
  </si>
  <si>
    <t>(12233.8+4565.3)/(2)=8399.55</t>
  </si>
  <si>
    <t>(6208.4+5342.3)/(2)=5775.4</t>
  </si>
  <si>
    <t>(1758.1+6085.4)/(2)=3921.75</t>
  </si>
  <si>
    <t>(9176.6+1497.1)/(2)=5336.85</t>
  </si>
  <si>
    <t>(11650.8+7133.5)/(2)=9392.1</t>
  </si>
  <si>
    <t>(67485.4+28063.8)/(2)=47774.6</t>
  </si>
  <si>
    <t>(5444.4+2808.2)/(2)=4126.25</t>
  </si>
  <si>
    <t>(199+199)/(2)=199</t>
  </si>
  <si>
    <t>(484+199)/(2)=341.5</t>
  </si>
  <si>
    <t>(1897.1+41980.7)/(2)=21938.95</t>
  </si>
  <si>
    <t>(3568.2+1487.1)/(2)=2527.65</t>
  </si>
  <si>
    <t>(6955.5+6388.4)/(2)=6671.95</t>
  </si>
  <si>
    <t>(1169.1+2577.2)/(2)=1873.1</t>
  </si>
  <si>
    <t>(1328.1+1513.1)/(2)=1420.6</t>
  </si>
  <si>
    <t>(15725+26754.7)/(2)=21239.9</t>
  </si>
  <si>
    <t>(2541.2+2736.2)/(2)=2638.65</t>
  </si>
  <si>
    <t>(6729.4+12176.8)/(2)=9453.1</t>
  </si>
  <si>
    <t>(15805+14074.9)/(2)=14939.95</t>
  </si>
  <si>
    <t>(14563.9+11178.7)/(2)=12871.35</t>
  </si>
  <si>
    <t>(12232.8+4564.3)/(2)=8398.55</t>
  </si>
  <si>
    <t>(6207.4+5341.3)/(2)=5774.4</t>
  </si>
  <si>
    <t>(1757.1+3515.2)/(2)=2636.15</t>
  </si>
  <si>
    <t>(9175.6+1496.1)/(2)=5335.85</t>
  </si>
  <si>
    <t>(11649.8+7132.5)/(2)=9391.1</t>
  </si>
  <si>
    <t>(66256.3+28062.8)/(2)=47159.55</t>
  </si>
  <si>
    <t>(5443.4+2807.2)/(2)=4125.25</t>
  </si>
  <si>
    <t>(198+198)/(2)=198</t>
  </si>
  <si>
    <t>(483+198)/(2)=340.5</t>
  </si>
  <si>
    <t>(1896.1+41979.7)/(2)=21937.95</t>
  </si>
  <si>
    <t>(3567.2+1486.1)/(2)=2526.65</t>
  </si>
  <si>
    <t>(6954.5+6387.4)/(2)=6670.95</t>
  </si>
  <si>
    <t>(1168.1+2576.2)/(2)=1872.1</t>
  </si>
  <si>
    <t>(1327.1+1512.1)/(2)=1419.6</t>
  </si>
  <si>
    <t>(15724+26753.7)/(2)=21238.9</t>
  </si>
  <si>
    <t>(2540.2+2735.2)/(2)=2637.65</t>
  </si>
  <si>
    <t>(6728.4+12175.8)/(2)=9452.1</t>
  </si>
  <si>
    <t>(15804+14002.9)/(2)=14903.45</t>
  </si>
  <si>
    <t>(14562.9+11177.7)/(2)=12870.35</t>
  </si>
  <si>
    <t>(12231.8+4563.3)/(2)=8397.55</t>
  </si>
  <si>
    <t>(6206.4+5340.3)/(2)=5773.4</t>
  </si>
  <si>
    <t>(864.1+3514.2)/(2)=2189.15</t>
  </si>
  <si>
    <t>(9174.6+764)/(2)=4969.3</t>
  </si>
  <si>
    <t>(11648.8+7131.5)/(2)=9390.1</t>
  </si>
  <si>
    <t>(66255.3+28061.8)/(2)=47158.55</t>
  </si>
  <si>
    <t>(5442.4+2806.2)/(2)=4124.25</t>
  </si>
  <si>
    <t>(197+197)/(2)=197</t>
  </si>
  <si>
    <t>(482+197)/(2)=339.5</t>
  </si>
  <si>
    <t>(1895.1+41851.7)/(2)=21873.45</t>
  </si>
  <si>
    <t>(3566.2+1485.1)/(2)=2525.65</t>
  </si>
  <si>
    <t>(6953.5+6386.4)/(2)=6669.95</t>
  </si>
  <si>
    <t>(1167.1+2575.2)/(2)=1871.1</t>
  </si>
  <si>
    <t>(1326.1+1511.1)/(2)=1418.6</t>
  </si>
  <si>
    <t>(15723+26752.7)/(2)=21237.9</t>
  </si>
  <si>
    <t>(2539.2+2734.2)/(2)=2636.65</t>
  </si>
  <si>
    <t>(6727.4+12174.8)/(2)=9451.1</t>
  </si>
  <si>
    <t>(15803+14001.9)/(2)=14902.45</t>
  </si>
  <si>
    <t>(14561.9+11176.7)/(2)=12869.35</t>
  </si>
  <si>
    <t>(12230.8+4562.3)/(2)=8396.55</t>
  </si>
  <si>
    <t>(6205.4+5339.3)/(2)=5772.4</t>
  </si>
  <si>
    <t>(863.1+3513.2)/(2)=2188.15</t>
  </si>
  <si>
    <t>(9173.6+763)/(2)=4968.3</t>
  </si>
  <si>
    <t>(8266.5+5727.4)/(2)=6996.95</t>
  </si>
  <si>
    <t>(66254.3+28060.8)/(2)=47157.55</t>
  </si>
  <si>
    <t>(5441.4+2805.2)/(2)=4123.25</t>
  </si>
  <si>
    <t>(196+196)/(2)=196</t>
  </si>
  <si>
    <t>(481+196)/(2)=338.5</t>
  </si>
  <si>
    <t>(1894.1+41850.7)/(2)=21872.45</t>
  </si>
  <si>
    <t>(3565.2+1484.1)/(2)=2524.65</t>
  </si>
  <si>
    <t>(6952.5+6385.4)/(2)=6668.95</t>
  </si>
  <si>
    <t>(1166.1+2574.2)/(2)=1870.1</t>
  </si>
  <si>
    <t>(1325.1+1097.1)/(2)=1211.1</t>
  </si>
  <si>
    <t>(15722+26751.7)/(2)=21236.9</t>
  </si>
  <si>
    <t>(2538.2+2733.2)/(2)=2635.65</t>
  </si>
  <si>
    <t>(6726.4+12173.8)/(2)=9450.1</t>
  </si>
  <si>
    <t>(15802+14000.9)/(2)=14901.45</t>
  </si>
  <si>
    <t>(14560.9+11175.7)/(2)=12868.35</t>
  </si>
  <si>
    <t>(12229.8+4561.3)/(2)=8395.55</t>
  </si>
  <si>
    <t>(6204.4+5338.3)/(2)=5771.4</t>
  </si>
  <si>
    <t>(862.1+3512.2)/(2)=2187.15</t>
  </si>
  <si>
    <t>(9172.6+762)/(2)=4967.3</t>
  </si>
  <si>
    <t>(8265.5+5726.4)/(2)=6995.95</t>
  </si>
  <si>
    <t>(66253.3+28059.8)/(2)=47156.55</t>
  </si>
  <si>
    <t>(5440.4+2804.2)/(2)=4122.25</t>
  </si>
  <si>
    <t>(195+195)/(2)=195</t>
  </si>
  <si>
    <t>(480+195)/(2)=337.5</t>
  </si>
  <si>
    <t>(1893.1+41849.7)/(2)=21871.45</t>
  </si>
  <si>
    <t>(3564.2+1483.1)/(2)=2523.65</t>
  </si>
  <si>
    <t>(6951.5+6384.4)/(2)=6667.95</t>
  </si>
  <si>
    <t>(1165.1+2573.2)/(2)=1869.1</t>
  </si>
  <si>
    <t>(1324.1+1096.1)/(2)=1210.1</t>
  </si>
  <si>
    <t>(15721+26750.7)/(2)=21235.9</t>
  </si>
  <si>
    <t>(397+2732.2)/(2)=1564.6</t>
  </si>
  <si>
    <t>(6725.4+12172.8)/(2)=9449.1</t>
  </si>
  <si>
    <t>(15801+13999.9)/(2)=14900.45</t>
  </si>
  <si>
    <t>(14559.9+11174.7)/(2)=12867.35</t>
  </si>
  <si>
    <t>(12195.8+4560.3)/(2)=8378.05</t>
  </si>
  <si>
    <t>(6203.4+5337.3)/(2)=5770.4</t>
  </si>
  <si>
    <t>(861.1+2933.2)/(2)=1897.1</t>
  </si>
  <si>
    <t>(9171.6+761)/(2)=4966.3</t>
  </si>
  <si>
    <t>(8264.5+5725.4)/(2)=6994.95</t>
  </si>
  <si>
    <t>(66252.3+28058.8)/(2)=47155.55</t>
  </si>
  <si>
    <t>(5439.4+2803.2)/(2)=4121.25</t>
  </si>
  <si>
    <t>(194+194)/(2)=194</t>
  </si>
  <si>
    <t>(479+194)/(2)=336.5</t>
  </si>
  <si>
    <t>(1892.1+41848.7)/(2)=21870.45</t>
  </si>
  <si>
    <t>(3563.2+1482.1)/(2)=2522.65</t>
  </si>
  <si>
    <t>(6950.5+6383.4)/(2)=6666.95</t>
  </si>
  <si>
    <t>(1164.1+2572.2)/(2)=1868.1</t>
  </si>
  <si>
    <t>(1323.1+1095.1)/(2)=1209.1</t>
  </si>
  <si>
    <t>(15720+26749.7)/(2)=21234.9</t>
  </si>
  <si>
    <t>(396+2731.2)/(2)=1563.6</t>
  </si>
  <si>
    <t>(6724.4+12171.8)/(2)=9448.1</t>
  </si>
  <si>
    <t>(15800+13998.9)/(2)=14899.45</t>
  </si>
  <si>
    <t>(14558.9+11173.7)/(2)=12866.35</t>
  </si>
  <si>
    <t>(12194.8+4559.3)/(2)=8377.05</t>
  </si>
  <si>
    <t>(6202.4+5336.3)/(2)=5769.4</t>
  </si>
  <si>
    <t>(860.1+2932.2)/(2)=1896.1</t>
  </si>
  <si>
    <t>(8661.6+760)/(2)=4710.8</t>
  </si>
  <si>
    <t>(8263.5+5724.4)/(2)=6993.95</t>
  </si>
  <si>
    <t>(66251.3+28057.8)/(2)=47154.55</t>
  </si>
  <si>
    <t>(5438.4+2802.2)/(2)=4120.25</t>
  </si>
  <si>
    <t>(193+193)/(2)=193</t>
  </si>
  <si>
    <t>(478+193)/(2)=335.5</t>
  </si>
  <si>
    <t>(1891.1+41847.7)/(2)=21869.45</t>
  </si>
  <si>
    <t>(3562.2+1481.1)/(2)=2521.65</t>
  </si>
  <si>
    <t>(6949.5+6382.4)/(2)=6665.95</t>
  </si>
  <si>
    <t>(1163.1+2571.2)/(2)=1867.1</t>
  </si>
  <si>
    <t>(1322.1+1094.1)/(2)=1208.1</t>
  </si>
  <si>
    <t>(15719+26748.7)/(2)=21233.9</t>
  </si>
  <si>
    <t>(395+2730.2)/(2)=1562.6</t>
  </si>
  <si>
    <t>(6723.4+12170.8)/(2)=9447.1</t>
  </si>
  <si>
    <t>(15799+13739.9)/(2)=14769.45</t>
  </si>
  <si>
    <t>(14557.9+11172.7)/(2)=12865.35</t>
  </si>
  <si>
    <t>(12193.8+4558.3)/(2)=8376.05</t>
  </si>
  <si>
    <t>(6201.4+5335.3)/(2)=5768.4</t>
  </si>
  <si>
    <t>(859.1+2931.2)/(2)=1895.1</t>
  </si>
  <si>
    <t>(8660.6+759)/(2)=4709.8</t>
  </si>
  <si>
    <t>(8262.5+5583.4)/(2)=6922.95</t>
  </si>
  <si>
    <t>(66250.3+28056.8)/(2)=47153.55</t>
  </si>
  <si>
    <t>(5437.4+2801.2)/(2)=4119.25</t>
  </si>
  <si>
    <t>(192+192)/(2)=192</t>
  </si>
  <si>
    <t>(477+192)/(2)=334.5</t>
  </si>
  <si>
    <t>(1890.1+41846.7)/(2)=21868.45</t>
  </si>
  <si>
    <t>(3561.2+1480.1)/(2)=2520.65</t>
  </si>
  <si>
    <t>(6948.5+6381.4)/(2)=6664.95</t>
  </si>
  <si>
    <t>(1162.1+2570.2)/(2)=1866.1</t>
  </si>
  <si>
    <t>(1321.1+1093.1)/(2)=1207.1</t>
  </si>
  <si>
    <t>(15718+26747.7)/(2)=21232.9</t>
  </si>
  <si>
    <t>(394+2729.2)/(2)=1561.6</t>
  </si>
  <si>
    <t>(6722.4+12169.8)/(2)=9446.1</t>
  </si>
  <si>
    <t>(15798+13738.9)/(2)=14768.45</t>
  </si>
  <si>
    <t>(14556.9+11171.7)/(2)=12864.35</t>
  </si>
  <si>
    <t>(12192.8+4557.3)/(2)=8375.05</t>
  </si>
  <si>
    <t>(6200.4+5334.3)/(2)=5767.4</t>
  </si>
  <si>
    <t>(858.1+2930.2)/(2)=1894.1</t>
  </si>
  <si>
    <t>(8659.6+758)/(2)=4708.8</t>
  </si>
  <si>
    <t>(7723.5+5582.4)/(2)=6652.95</t>
  </si>
  <si>
    <t>(66249.3+28055.8)/(2)=47152.55</t>
  </si>
  <si>
    <t>(5436.4+2800.2)/(2)=4118.25</t>
  </si>
  <si>
    <t>(191+191)/(2)=191</t>
  </si>
  <si>
    <t>(476+191)/(2)=333.5</t>
  </si>
  <si>
    <t>(1889.1+41845.7)/(2)=21867.45</t>
  </si>
  <si>
    <t>(3560.2+1479.1)/(2)=2519.65</t>
  </si>
  <si>
    <t>(6947.5+6380.4)/(2)=6663.95</t>
  </si>
  <si>
    <t>(1161.1+2569.2)/(2)=1865.1</t>
  </si>
  <si>
    <t>(1320.1+1092.1)/(2)=1206.1</t>
  </si>
  <si>
    <t>(15717+26746.7)/(2)=21231.9</t>
  </si>
  <si>
    <t>(393+2728.2)/(2)=1560.6</t>
  </si>
  <si>
    <t>(6721.4+12168.8)/(2)=9445.1</t>
  </si>
  <si>
    <t>(14820+13737.9)/(2)=14278.95</t>
  </si>
  <si>
    <t>(14555.9+11170.7)/(2)=12863.35</t>
  </si>
  <si>
    <t>(12191.8+4556.3)/(2)=8374.05</t>
  </si>
  <si>
    <t>(6199.4+5333.3)/(2)=5766.4</t>
  </si>
  <si>
    <t>(857.1+2929.2)/(2)=1893.1</t>
  </si>
  <si>
    <t>(8658.6+757)/(2)=4707.8</t>
  </si>
  <si>
    <t>(7722.5+5581.4)/(2)=6651.95</t>
  </si>
  <si>
    <t>(66248.3+28054.8)/(2)=47151.55</t>
  </si>
  <si>
    <t>(5435.4+2799.2)/(2)=4117.25</t>
  </si>
  <si>
    <t>(190+190)/(2)=190</t>
  </si>
  <si>
    <t>(475+190)/(2)=332.5</t>
  </si>
  <si>
    <t>(1888.1+41844.7)/(2)=21866.45</t>
  </si>
  <si>
    <t>(3559.2+1478.1)/(2)=2518.65</t>
  </si>
  <si>
    <t>(6946.5+5505.4)/(2)=6225.9</t>
  </si>
  <si>
    <t>(1160.1+2568.2)/(2)=1864.1</t>
  </si>
  <si>
    <t>(1319.1+1091.1)/(2)=1205.1</t>
  </si>
  <si>
    <t>(15716+26745.7)/(2)=21230.9</t>
  </si>
  <si>
    <t>(392+2727.2)/(2)=1559.6</t>
  </si>
  <si>
    <t>(6720.4+12167.8)/(2)=9444.1</t>
  </si>
  <si>
    <t>(14819+12834.8)/(2)=13826.9</t>
  </si>
  <si>
    <t>(14554.9+11169.7)/(2)=12862.35</t>
  </si>
  <si>
    <t>(12190.8+4555.3)/(2)=8373.05</t>
  </si>
  <si>
    <t>(6198.4+5332.3)/(2)=5765.4</t>
  </si>
  <si>
    <t>(856.1+2928.2)/(2)=1892.1</t>
  </si>
  <si>
    <t>(8657.6+756)/(2)=4706.8</t>
  </si>
  <si>
    <t>(6778.4+5580.4)/(2)=6179.4</t>
  </si>
  <si>
    <t>(66247.3+28053.8)/(2)=47150.55</t>
  </si>
  <si>
    <t>(5434.4+2798.2)/(2)=4116.25</t>
  </si>
  <si>
    <t>(189+189)/(2)=189</t>
  </si>
  <si>
    <t>(474+189)/(2)=331.5</t>
  </si>
  <si>
    <t>(1887.1+41843.7)/(2)=21865.45</t>
  </si>
  <si>
    <t>(3558.2+1477.1)/(2)=2517.65</t>
  </si>
  <si>
    <t>(6945.5+5504.4)/(2)=6224.9</t>
  </si>
  <si>
    <t>(1159.1+2567.2)/(2)=1863.1</t>
  </si>
  <si>
    <t>(188+1090.1)/(2)=639.05</t>
  </si>
  <si>
    <t>(15715+26744.7)/(2)=21229.9</t>
  </si>
  <si>
    <t>(391+2726.2)/(2)=1558.6</t>
  </si>
  <si>
    <t>(6719.4+12166.8)/(2)=9443.1</t>
  </si>
  <si>
    <t>(14818+12833.8)/(2)=13825.9</t>
  </si>
  <si>
    <t>(14553.9+11168.7)/(2)=12861.35</t>
  </si>
  <si>
    <t>(12189.8+4554.3)/(2)=8372.05</t>
  </si>
  <si>
    <t>(6197.4+5331.3)/(2)=5764.4</t>
  </si>
  <si>
    <t>(855.1+2927.2)/(2)=1891.1</t>
  </si>
  <si>
    <t>(8656.6+755)/(2)=4705.8</t>
  </si>
  <si>
    <t>(6777.4+5579.4)/(2)=6178.4</t>
  </si>
  <si>
    <t>(66246.3+28052.8)/(2)=47149.55</t>
  </si>
  <si>
    <t>(5433.4+2797.2)/(2)=4115.25</t>
  </si>
  <si>
    <t>(188+188)/(2)=188</t>
  </si>
  <si>
    <t>(473+188)/(2)=330.5</t>
  </si>
  <si>
    <t>(1886.1+41842.7)/(2)=21864.45</t>
  </si>
  <si>
    <t>(3557.2+1476.1)/(2)=2516.65</t>
  </si>
  <si>
    <t>(6944.5+5503.4)/(2)=6223.9</t>
  </si>
  <si>
    <t>(1158.1+2566.2)/(2)=1862.1</t>
  </si>
  <si>
    <t>(187+1089.1)/(2)=638.05</t>
  </si>
  <si>
    <t>(15714+26743.7)/(2)=21228.9</t>
  </si>
  <si>
    <t>(390+2725.2)/(2)=1557.6</t>
  </si>
  <si>
    <t>(6718.4+12165.8)/(2)=9442.1</t>
  </si>
  <si>
    <t>(14817+12832.8)/(2)=13824.9</t>
  </si>
  <si>
    <t>(14552.9+11167.7)/(2)=12860.35</t>
  </si>
  <si>
    <t>(11971.8+4553.3)/(2)=8262.55</t>
  </si>
  <si>
    <t>(6196.4+5330.3)/(2)=5763.4</t>
  </si>
  <si>
    <t>(854.1+2926.2)/(2)=1890.1</t>
  </si>
  <si>
    <t>(8655.6+754)/(2)=4704.8</t>
  </si>
  <si>
    <t>(6776.4+5578.4)/(2)=6177.4</t>
  </si>
  <si>
    <t>(66245.3+28051.8)/(2)=47148.55</t>
  </si>
  <si>
    <t>(5432.4+2796.2)/(2)=4114.25</t>
  </si>
  <si>
    <t>(187+187)/(2)=187</t>
  </si>
  <si>
    <t>(472+187)/(2)=329.5</t>
  </si>
  <si>
    <t>(1885.1+41841.7)/(2)=21863.45</t>
  </si>
  <si>
    <t>(3556.2+1475.1)/(2)=2515.65</t>
  </si>
  <si>
    <t>(6943.5+5502.4)/(2)=6222.9</t>
  </si>
  <si>
    <t>(1157.1+2565.2)/(2)=1861.1</t>
  </si>
  <si>
    <t>(186+1088.1)/(2)=637.05</t>
  </si>
  <si>
    <t>(15713+26742.7)/(2)=21227.9</t>
  </si>
  <si>
    <t>(389+2724.2)/(2)=1556.6</t>
  </si>
  <si>
    <t>(6717.4+12164.8)/(2)=9441.1</t>
  </si>
  <si>
    <t>(14816+12831.8)/(2)=13823.9</t>
  </si>
  <si>
    <t>(14551.9+11166.7)/(2)=12859.35</t>
  </si>
  <si>
    <t>(11970.8+4552.3)/(2)=8261.55</t>
  </si>
  <si>
    <t>(6195.4+5329.3)/(2)=5762.4</t>
  </si>
  <si>
    <t>(853.1+2925.2)/(2)=1889.1</t>
  </si>
  <si>
    <t>(8654.6+753)/(2)=4703.8</t>
  </si>
  <si>
    <t>(6775.4+5577.4)/(2)=6176.4</t>
  </si>
  <si>
    <t>(66244.3+28050.8)/(2)=47147.55</t>
  </si>
  <si>
    <t>(5431.4+2795.2)/(2)=4113.25</t>
  </si>
  <si>
    <t>(186+186)/(2)=186</t>
  </si>
  <si>
    <t>(471+186)/(2)=328.5</t>
  </si>
  <si>
    <t>(1884.1+41840.7)/(2)=21862.45</t>
  </si>
  <si>
    <t>(3555.2+1474.1)/(2)=2514.65</t>
  </si>
  <si>
    <t>(6942.5+5501.4)/(2)=6221.9</t>
  </si>
  <si>
    <t>(1156.1+2564.2)/(2)=1860.1</t>
  </si>
  <si>
    <t>(185+1087.1)/(2)=636.05</t>
  </si>
  <si>
    <t>(15712+26741.7)/(2)=21226.9</t>
  </si>
  <si>
    <t>(388+2723.2)/(2)=1555.6</t>
  </si>
  <si>
    <t>(6716.4+12163.8)/(2)=9440.1</t>
  </si>
  <si>
    <t>(14815+12830.8)/(2)=13822.9</t>
  </si>
  <si>
    <t>(14550.9+11165.7)/(2)=12858.35</t>
  </si>
  <si>
    <t>(11969.8+4551.3)/(2)=8260.55</t>
  </si>
  <si>
    <t>(6194.4+5328.3)/(2)=5761.4</t>
  </si>
  <si>
    <t>(852.1+2924.2)/(2)=1888.1</t>
  </si>
  <si>
    <t>(8653.6+752)/(2)=4702.8</t>
  </si>
  <si>
    <t>(6774.4+5576.4)/(2)=6175.4</t>
  </si>
  <si>
    <t>(66243.3+28049.8)/(2)=47146.55</t>
  </si>
  <si>
    <t>(5430.4+2794.2)/(2)=4112.25</t>
  </si>
  <si>
    <t>(185+185)/(2)=185</t>
  </si>
  <si>
    <t>(470+185)/(2)=327.5</t>
  </si>
  <si>
    <t>(1883.1+41839.7)/(2)=21861.45</t>
  </si>
  <si>
    <t>(3554.2+1473.1)/(2)=2513.65</t>
  </si>
  <si>
    <t>(6941.5+5500.4)/(2)=6220.9</t>
  </si>
  <si>
    <t>(1155.1+2563.2)/(2)=1859.1</t>
  </si>
  <si>
    <t>(184+1086.1)/(2)=635.05</t>
  </si>
  <si>
    <t>(15711+26740.7)/(2)=21225.9</t>
  </si>
  <si>
    <t>(387+2722.2)/(2)=1554.6</t>
  </si>
  <si>
    <t>(6715.4+12162.8)/(2)=9439.1</t>
  </si>
  <si>
    <t>(13719.9+12829.8)/(2)=13274.85</t>
  </si>
  <si>
    <t>(14549.9+11164.7)/(2)=12857.35</t>
  </si>
  <si>
    <t>(11968.8+4550.3)/(2)=8259.55</t>
  </si>
  <si>
    <t>(6193.4+5327.3)/(2)=5760.4</t>
  </si>
  <si>
    <t>(851.1+2923.2)/(2)=1887.1</t>
  </si>
  <si>
    <t>(8652.6+751)/(2)=4701.8</t>
  </si>
  <si>
    <t>(6773.4+5575.4)/(2)=6174.4</t>
  </si>
  <si>
    <t>(66242.3+28048.8)/(2)=47145.55</t>
  </si>
  <si>
    <t>(5429.4+2793.2)/(2)=4111.25</t>
  </si>
  <si>
    <t>(184+184)/(2)=184</t>
  </si>
  <si>
    <t>(469+184)/(2)=326.5</t>
  </si>
  <si>
    <t>(1882.1+41804.7)/(2)=21843.4</t>
  </si>
  <si>
    <t>(3553.2+1472.1)/(2)=2512.65</t>
  </si>
  <si>
    <t>(6940.5+5499.4)/(2)=6219.9</t>
  </si>
  <si>
    <t>(1154.1+2562.2)/(2)=1858.1</t>
  </si>
  <si>
    <t>(183+1085.1)/(2)=634.05</t>
  </si>
  <si>
    <t>(15710+26739.7)/(2)=21224.9</t>
  </si>
  <si>
    <t>(386+2721.2)/(2)=1553.6</t>
  </si>
  <si>
    <t>(6714.4+12161.8)/(2)=9438.1</t>
  </si>
  <si>
    <t>(13718.9+12828.8)/(2)=13273.85</t>
  </si>
  <si>
    <t>(14548.9+11163.7)/(2)=12856.35</t>
  </si>
  <si>
    <t>(11967.8+4549.3)/(2)=8258.55</t>
  </si>
  <si>
    <t>(6192.4+5326.3)/(2)=5759.4</t>
  </si>
  <si>
    <t>(850.1+2708.2)/(2)=1779.1</t>
  </si>
  <si>
    <t>(8651.6+750)/(2)=4700.8</t>
  </si>
  <si>
    <t>(6772.4+5574.4)/(2)=6173.4</t>
  </si>
  <si>
    <t>(66241.3+28047.8)/(2)=47144.55</t>
  </si>
  <si>
    <t>(5428.4+2792.2)/(2)=4110.25</t>
  </si>
  <si>
    <t>(183+183)/(2)=183</t>
  </si>
  <si>
    <t>(468+183)/(2)=325.5</t>
  </si>
  <si>
    <t>(1677.1+41803.7)/(2)=21740.4</t>
  </si>
  <si>
    <t>(3552.2+1471.1)/(2)=2511.65</t>
  </si>
  <si>
    <t>(6939.5+5498.4)/(2)=6218.9</t>
  </si>
  <si>
    <t>(1153.1+2561.2)/(2)=1857.1</t>
  </si>
  <si>
    <t>(182+1084.1)/(2)=633.05</t>
  </si>
  <si>
    <t>(15709+26738.7)/(2)=21223.9</t>
  </si>
  <si>
    <t>(385+2720.2)/(2)=1552.6</t>
  </si>
  <si>
    <t>(6713.4+12160.8)/(2)=9437.1</t>
  </si>
  <si>
    <t>(13717.9+12827.8)/(2)=13272.85</t>
  </si>
  <si>
    <t>(14547.9+11162.7)/(2)=12855.35</t>
  </si>
  <si>
    <t>(11966.8+4548.3)/(2)=8257.55</t>
  </si>
  <si>
    <t>(6191.4+5325.3)/(2)=5758.4</t>
  </si>
  <si>
    <t>(849.1+2707.2)/(2)=1778.1</t>
  </si>
  <si>
    <t>(8650.6+749)/(2)=4699.8</t>
  </si>
  <si>
    <t>(6771.4+5573.4)/(2)=6172.4</t>
  </si>
  <si>
    <t>(66240.3+28046.8)/(2)=47143.55</t>
  </si>
  <si>
    <t>(5427.4+2791.2)/(2)=4109.25</t>
  </si>
  <si>
    <t>(182+182)/(2)=182</t>
  </si>
  <si>
    <t>(467+182)/(2)=324.5</t>
  </si>
  <si>
    <t>(1676.1+41802.7)/(2)=21739.4</t>
  </si>
  <si>
    <t>(3551.2+1470.1)/(2)=2510.65</t>
  </si>
  <si>
    <t>(6938.5+5497.4)/(2)=6217.9</t>
  </si>
  <si>
    <t>(1152.1+2560.2)/(2)=1856.1</t>
  </si>
  <si>
    <t>(181+1083.1)/(2)=632.05</t>
  </si>
  <si>
    <t>(15708+26737.7)/(2)=21222.9</t>
  </si>
  <si>
    <t>(384+2719.2)/(2)=1551.6</t>
  </si>
  <si>
    <t>(6712.4+11902.8)/(2)=9307.6</t>
  </si>
  <si>
    <t>(12876.8+12826.8)/(2)=12851.85</t>
  </si>
  <si>
    <t>(14546.9+11161.7)/(2)=12854.35</t>
  </si>
  <si>
    <t>(6584.4+4547.3)/(2)=5565.85</t>
  </si>
  <si>
    <t>(6190.4+5324.3)/(2)=5757.4</t>
  </si>
  <si>
    <t>(848.1+2706.2)/(2)=1777.1</t>
  </si>
  <si>
    <t>(8649.6+748)/(2)=4698.8</t>
  </si>
  <si>
    <t>(6770.4+5572.4)/(2)=6171.4</t>
  </si>
  <si>
    <t>(66239.3+28045.8)/(2)=47142.55</t>
  </si>
  <si>
    <t>(5426.4+2790.2)/(2)=4108.25</t>
  </si>
  <si>
    <t>(181+181)/(2)=181</t>
  </si>
  <si>
    <t>(466+181)/(2)=323.5</t>
  </si>
  <si>
    <t>(1675.1+41801.7)/(2)=21738.4</t>
  </si>
  <si>
    <t>(3550.2+1469.1)/(2)=2509.65</t>
  </si>
  <si>
    <t>(6937.5+5496.4)/(2)=6216.9</t>
  </si>
  <si>
    <t>(1151.1+2559.2)/(2)=1855.1</t>
  </si>
  <si>
    <t>(180+1082.1)/(2)=631.05</t>
  </si>
  <si>
    <t>(15707+26736.7)/(2)=21221.9</t>
  </si>
  <si>
    <t>(383+2718.2)/(2)=1550.6</t>
  </si>
  <si>
    <t>(6711.4+11901.8)/(2)=9306.6</t>
  </si>
  <si>
    <t>(12875.8+12825.8)/(2)=12850.85</t>
  </si>
  <si>
    <t>(14545.9+11160.7)/(2)=12853.35</t>
  </si>
  <si>
    <t>(6583.4+4546.3)/(2)=5564.85</t>
  </si>
  <si>
    <t>(6189.4+5323.3)/(2)=5756.4</t>
  </si>
  <si>
    <t>(847.1+2705.2)/(2)=1776.1</t>
  </si>
  <si>
    <t>(8648.6+747)/(2)=4697.8</t>
  </si>
  <si>
    <t>(6769.4+5571.4)/(2)=6170.4</t>
  </si>
  <si>
    <t>(66238.3+28044.8)/(2)=47141.55</t>
  </si>
  <si>
    <t>(5425.4+2789.2)/(2)=4107.25</t>
  </si>
  <si>
    <t>(180+180)/(2)=180</t>
  </si>
  <si>
    <t>(465+180)/(2)=322.5</t>
  </si>
  <si>
    <t>(1674.1+41800.7)/(2)=21737.4</t>
  </si>
  <si>
    <t>(3549.2+1468.1)/(2)=2508.65</t>
  </si>
  <si>
    <t>(6936.5+5495.4)/(2)=6215.9</t>
  </si>
  <si>
    <t>(1150.1+2558.2)/(2)=1854.1</t>
  </si>
  <si>
    <t>(179+1081.1)/(2)=630.05</t>
  </si>
  <si>
    <t>(15706+26735.7)/(2)=21220.9</t>
  </si>
  <si>
    <t>(382+2717.2)/(2)=1549.6</t>
  </si>
  <si>
    <t>(6710.4+11900.8)/(2)=9305.6</t>
  </si>
  <si>
    <t>(12874.8+12824.8)/(2)=12849.85</t>
  </si>
  <si>
    <t>(14544.9+11159.7)/(2)=12852.35</t>
  </si>
  <si>
    <t>(6582.4+4545.3)/(2)=5563.85</t>
  </si>
  <si>
    <t>(6188.4+5322.3)/(2)=5755.4</t>
  </si>
  <si>
    <t>(846.1+2704.2)/(2)=1775.1</t>
  </si>
  <si>
    <t>(8647.6+746)/(2)=4696.8</t>
  </si>
  <si>
    <t>(6768.4+5570.4)/(2)=6169.4</t>
  </si>
  <si>
    <t>(66237.3+28043.8)/(2)=47140.55</t>
  </si>
  <si>
    <t>(5424.4+2788.2)/(2)=4106.25</t>
  </si>
  <si>
    <t>(179+179)/(2)=179</t>
  </si>
  <si>
    <t>(464+179)/(2)=321.5</t>
  </si>
  <si>
    <t>(1673.1+41799.7)/(2)=21736.4</t>
  </si>
  <si>
    <t>(3548.2+1467.1)/(2)=2507.65</t>
  </si>
  <si>
    <t>(6935.5+5494.4)/(2)=6214.9</t>
  </si>
  <si>
    <t>(1149.1+2557.2)/(2)=1853.1</t>
  </si>
  <si>
    <t>(178+1080.1)/(2)=629.05</t>
  </si>
  <si>
    <t>(15705+26734.7)/(2)=21219.9</t>
  </si>
  <si>
    <t>(381+2716.2)/(2)=1548.6</t>
  </si>
  <si>
    <t>(6709.4+11899.8)/(2)=9304.6</t>
  </si>
  <si>
    <t>(12873.8+12823.8)/(2)=12848.85</t>
  </si>
  <si>
    <t>(14474.9+10341.7)/(2)=12408.3</t>
  </si>
  <si>
    <t>(6581.4+4544.3)/(2)=5562.85</t>
  </si>
  <si>
    <t>(6187.4+5321.3)/(2)=5754.4</t>
  </si>
  <si>
    <t>(845.1+2703.2)/(2)=1774.1</t>
  </si>
  <si>
    <t>(8646.6+745)/(2)=4695.8</t>
  </si>
  <si>
    <t>(6767.4+5569.4)/(2)=6168.4</t>
  </si>
  <si>
    <t>(66236.3+28042.8)/(2)=47139.55</t>
  </si>
  <si>
    <t>(5423.4+2787.2)/(2)=4105.25</t>
  </si>
  <si>
    <t>(178+178)/(2)=178</t>
  </si>
  <si>
    <t>(463+178)/(2)=320.5</t>
  </si>
  <si>
    <t>(1672.1+41798.7)/(2)=21735.4</t>
  </si>
  <si>
    <t>(3547.2+1466.1)/(2)=2506.65</t>
  </si>
  <si>
    <t>(6934.5+5493.4)/(2)=6213.9</t>
  </si>
  <si>
    <t>(1148.1+2556.2)/(2)=1852.1</t>
  </si>
  <si>
    <t>(177+1079.1)/(2)=628.05</t>
  </si>
  <si>
    <t>(15704+26733.7)/(2)=21218.9</t>
  </si>
  <si>
    <t>(380+2715.2)/(2)=1547.6</t>
  </si>
  <si>
    <t>(6708.4+11898.8)/(2)=9303.6</t>
  </si>
  <si>
    <t>(12872.8+12822.8)/(2)=12847.85</t>
  </si>
  <si>
    <t>(14473.9+10340.7)/(2)=12407.3</t>
  </si>
  <si>
    <t>(6580.4+4543.3)/(2)=5561.85</t>
  </si>
  <si>
    <t>(6186.4+5320.3)/(2)=5753.4</t>
  </si>
  <si>
    <t>(844.1+2702.2)/(2)=1773.1</t>
  </si>
  <si>
    <t>(8645.6+744)/(2)=4694.8</t>
  </si>
  <si>
    <t>(6766.4+5568.4)/(2)=6167.4</t>
  </si>
  <si>
    <t>(66235.3+28041.8)/(2)=47138.55</t>
  </si>
  <si>
    <t>(5422.4+2786.2)/(2)=4104.25</t>
  </si>
  <si>
    <t>(177+177)/(2)=177</t>
  </si>
  <si>
    <t>(462+177)/(2)=319.5</t>
  </si>
  <si>
    <t>(1671.1+41797.7)/(2)=21734.4</t>
  </si>
  <si>
    <t>(3546.2+1465.1)/(2)=2505.65</t>
  </si>
  <si>
    <t>(6933.5+5492.4)/(2)=6212.9</t>
  </si>
  <si>
    <t>(1147.1+2555.2)/(2)=1851.1</t>
  </si>
  <si>
    <t>(176+1078.1)/(2)=627.05</t>
  </si>
  <si>
    <t>(15703+26732.7)/(2)=21217.9</t>
  </si>
  <si>
    <t>(379+2714.2)/(2)=1546.6</t>
  </si>
  <si>
    <t>(6707.4+11897.8)/(2)=9302.6</t>
  </si>
  <si>
    <t>(12871.8+12821.8)/(2)=12846.85</t>
  </si>
  <si>
    <t>(14472.9+10339.7)/(2)=12406.3</t>
  </si>
  <si>
    <t>(6579.4+4542.3)/(2)=5560.85</t>
  </si>
  <si>
    <t>(6185.4+5319.3)/(2)=5752.4</t>
  </si>
  <si>
    <t>(843.1+2701.2)/(2)=1772.1</t>
  </si>
  <si>
    <t>(8644.6+743)/(2)=4693.8</t>
  </si>
  <si>
    <t>(6765.4+5567.4)/(2)=6166.4</t>
  </si>
  <si>
    <t>(66234.3+28040.8)/(2)=47137.55</t>
  </si>
  <si>
    <t>(5421.4+2785.2)/(2)=4103.25</t>
  </si>
  <si>
    <t>(176+176)/(2)=176</t>
  </si>
  <si>
    <t>(461+176)/(2)=318.5</t>
  </si>
  <si>
    <t>(1670.1+41796.7)/(2)=21733.4</t>
  </si>
  <si>
    <t>(3391.2+1464.1)/(2)=2427.65</t>
  </si>
  <si>
    <t>(6171.4+5491.4)/(2)=5831.4</t>
  </si>
  <si>
    <t>(1146.1+2554.2)/(2)=1850.1</t>
  </si>
  <si>
    <t>(175+1077.1)/(2)=626.05</t>
  </si>
  <si>
    <t>(15702+26731.7)/(2)=21216.9</t>
  </si>
  <si>
    <t>(378+2713.2)/(2)=1545.6</t>
  </si>
  <si>
    <t>(6706.4+11896.8)/(2)=9301.6</t>
  </si>
  <si>
    <t>(12870.8+11570.8)/(2)=12220.8</t>
  </si>
  <si>
    <t>(14471.9+10338.7)/(2)=12405.3</t>
  </si>
  <si>
    <t>(6578.4+4541.3)/(2)=5559.85</t>
  </si>
  <si>
    <t>(6184.4+5318.3)/(2)=5751.35</t>
  </si>
  <si>
    <t>(842.1+2700.2)/(2)=1771.1</t>
  </si>
  <si>
    <t>(8643.6+742)/(2)=4692.8</t>
  </si>
  <si>
    <t>(6764.4+5566.4)/(2)=6165.4</t>
  </si>
  <si>
    <t>(66233.3+28039.8)/(2)=47136.55</t>
  </si>
  <si>
    <t>(5420.4+2784.2)/(2)=4102.25</t>
  </si>
  <si>
    <t>(175+175)/(2)=175</t>
  </si>
  <si>
    <t>(460+175)/(2)=317.5</t>
  </si>
  <si>
    <t>(1669.1+41795.7)/(2)=21732.4</t>
  </si>
  <si>
    <t>(3390.2+1463.1)/(2)=2426.65</t>
  </si>
  <si>
    <t>(6170.4+5490.4)/(2)=5830.4</t>
  </si>
  <si>
    <t>(1145.1+2553.2)/(2)=1849.1</t>
  </si>
  <si>
    <t>(174+1076.1)/(2)=625.05</t>
  </si>
  <si>
    <t>(15701+26730.7)/(2)=21215.9</t>
  </si>
  <si>
    <t>(377+2712.2)/(2)=1544.6</t>
  </si>
  <si>
    <t>(6705.4+11895.8)/(2)=9300.6</t>
  </si>
  <si>
    <t>(12869.8+11569.8)/(2)=12219.8</t>
  </si>
  <si>
    <t>(14470.9+10337.7)/(2)=12404.3</t>
  </si>
  <si>
    <t>(6577.4+4540.3)/(2)=5558.85</t>
  </si>
  <si>
    <t>(6183.4+5317.3)/(2)=5750.35</t>
  </si>
  <si>
    <t>(841.1+2699.2)/(2)=1770.1</t>
  </si>
  <si>
    <t>(8642.6+741)/(2)=4691.8</t>
  </si>
  <si>
    <t>(6763.4+5565.4)/(2)=6164.4</t>
  </si>
  <si>
    <t>(66232.3+28038.8)/(2)=47135.55</t>
  </si>
  <si>
    <t>(5419.4+2783.2)/(2)=4101.25</t>
  </si>
  <si>
    <t>(174+174)/(2)=174</t>
  </si>
  <si>
    <t>(459+174)/(2)=316.5</t>
  </si>
  <si>
    <t>(1668.1+41794.7)/(2)=21731.4</t>
  </si>
  <si>
    <t>(3389.2+1462.1)/(2)=2425.65</t>
  </si>
  <si>
    <t>(6169.4+5489.4)/(2)=5829.4</t>
  </si>
  <si>
    <t>(1144.1+2552.2)/(2)=1848.1</t>
  </si>
  <si>
    <t>(173+1075.1)/(2)=624.05</t>
  </si>
  <si>
    <t>(15700+26729.7)/(2)=21214.9</t>
  </si>
  <si>
    <t>(376+2711.2)/(2)=1543.6</t>
  </si>
  <si>
    <t>(6704.4+11894.8)/(2)=9299.6</t>
  </si>
  <si>
    <t>(12868.8+11568.8)/(2)=12218.8</t>
  </si>
  <si>
    <t>(14469.9+10336.7)/(2)=12403.3</t>
  </si>
  <si>
    <t>(6576.4+4539.3)/(2)=5557.85</t>
  </si>
  <si>
    <t>(6182.4+5316.3)/(2)=5749.35</t>
  </si>
  <si>
    <t>(840.1+2698.2)/(2)=1769.1</t>
  </si>
  <si>
    <t>(8641.6+740)/(2)=4690.8</t>
  </si>
  <si>
    <t>(6762.4+5564.4)/(2)=6163.4</t>
  </si>
  <si>
    <t>(66231.3+28037.8)/(2)=47134.55</t>
  </si>
  <si>
    <t>(5418.4+2782.2)/(2)=4100.25</t>
  </si>
  <si>
    <t>(173+173)/(2)=173</t>
  </si>
  <si>
    <t>(458+173)/(2)=315.5</t>
  </si>
  <si>
    <t>(1667.1+41793.7)/(2)=21730.4</t>
  </si>
  <si>
    <t>(3388.2+1461.1)/(2)=2424.65</t>
  </si>
  <si>
    <t>(6168.4+5488.4)/(2)=5828.4</t>
  </si>
  <si>
    <t>(1143.1+2551.2)/(2)=1847.1</t>
  </si>
  <si>
    <t>(172+1074.1)/(2)=623.05</t>
  </si>
  <si>
    <t>(15699+26728.7)/(2)=21213.9</t>
  </si>
  <si>
    <t>(375+2710.2)/(2)=1542.6</t>
  </si>
  <si>
    <t>(6703.4+11893.8)/(2)=9298.6</t>
  </si>
  <si>
    <t>(12867.8+11567.8)/(2)=12217.8</t>
  </si>
  <si>
    <t>(14468.9+10335.7)/(2)=12402.3</t>
  </si>
  <si>
    <t>(6575.4+4538.3)/(2)=5556.85</t>
  </si>
  <si>
    <t>(6181.4+5315.3)/(2)=5748.35</t>
  </si>
  <si>
    <t>(839.1+2697.2)/(2)=1768.1</t>
  </si>
  <si>
    <t>(8640.6+739)/(2)=4689.8</t>
  </si>
  <si>
    <t>(6761.4+5563.4)/(2)=6162.4</t>
  </si>
  <si>
    <t>(66230.3+28036.8)/(2)=47133.55</t>
  </si>
  <si>
    <t>(5417.4+2781.2)/(2)=4099.25</t>
  </si>
  <si>
    <t>(172+172)/(2)=172</t>
  </si>
  <si>
    <t>(457+172)/(2)=314.5</t>
  </si>
  <si>
    <t>(1666.1+41792.7)/(2)=21729.4</t>
  </si>
  <si>
    <t>(3387.2+1460.1)/(2)=2423.65</t>
  </si>
  <si>
    <t>(6167.4+5487.4)/(2)=5827.4</t>
  </si>
  <si>
    <t>(1142.1+2550.2)/(2)=1846.1</t>
  </si>
  <si>
    <t>(171+1073.1)/(2)=622.05</t>
  </si>
  <si>
    <t>(15698+26727.7)/(2)=21212.9</t>
  </si>
  <si>
    <t>(374+2709.2)/(2)=1541.6</t>
  </si>
  <si>
    <t>(6702.4+11892.8)/(2)=9297.6</t>
  </si>
  <si>
    <t>(12866.8+11566.8)/(2)=12216.8</t>
  </si>
  <si>
    <t>(14467.9+10334.7)/(2)=12401.3</t>
  </si>
  <si>
    <t>(6574.4+4537.3)/(2)=5555.85</t>
  </si>
  <si>
    <t>(6180.4+5314.3)/(2)=5747.35</t>
  </si>
  <si>
    <t>(838.1+2696.2)/(2)=1767.1</t>
  </si>
  <si>
    <t>(8639.6+738)/(2)=4688.8</t>
  </si>
  <si>
    <t>(6760.4+5562.4)/(2)=6161.4</t>
  </si>
  <si>
    <t>(66229.3+28035.8)/(2)=47132.55</t>
  </si>
  <si>
    <t>(5416.4+2780.2)/(2)=4098.25</t>
  </si>
  <si>
    <t>(171+171)/(2)=171</t>
  </si>
  <si>
    <t>(456+171)/(2)=313.5</t>
  </si>
  <si>
    <t>(1665.1+41791.7)/(2)=21728.4</t>
  </si>
  <si>
    <t>(3386.2+1459.1)/(2)=2422.65</t>
  </si>
  <si>
    <t>(6166.4+5486.4)/(2)=5826.4</t>
  </si>
  <si>
    <t>(1141.1+2549.2)/(2)=1845.1</t>
  </si>
  <si>
    <t>(170+1072.1)/(2)=621.05</t>
  </si>
  <si>
    <t>(15697+26726.7)/(2)=21211.9</t>
  </si>
  <si>
    <t>(373+2708.2)/(2)=1540.6</t>
  </si>
  <si>
    <t>(6701.4+11891.8)/(2)=9296.6</t>
  </si>
  <si>
    <t>(12865.8+11565.8)/(2)=12215.8</t>
  </si>
  <si>
    <t>(14466.9+10333.7)/(2)=12400.3</t>
  </si>
  <si>
    <t>(6573.4+4536.3)/(2)=5554.85</t>
  </si>
  <si>
    <t>(6179.4+5313.3)/(2)=5746.35</t>
  </si>
  <si>
    <t>(837.1+2695.2)/(2)=1766.1</t>
  </si>
  <si>
    <t>(8638.6+737)/(2)=4687.8</t>
  </si>
  <si>
    <t>(6759.4+5561.4)/(2)=6160.4</t>
  </si>
  <si>
    <t>(66228.3+28034.8)/(2)=47131.55</t>
  </si>
  <si>
    <t>(5415.4+2779.2)/(2)=4097.25</t>
  </si>
  <si>
    <t>(170+170)/(2)=170</t>
  </si>
  <si>
    <t>(455+170)/(2)=312.5</t>
  </si>
  <si>
    <t>(1664.1+41790.7)/(2)=21727.4</t>
  </si>
  <si>
    <t>(3385.2+1458.1)/(2)=2421.65</t>
  </si>
  <si>
    <t>(6165.4+5485.4)/(2)=5825.4</t>
  </si>
  <si>
    <t>(1140.1+2548.2)/(2)=1844.1</t>
  </si>
  <si>
    <t>(169+1071.1)/(2)=620.05</t>
  </si>
  <si>
    <t>(15696+26725.7)/(2)=21210.9</t>
  </si>
  <si>
    <t>(372+2707.2)/(2)=1539.6</t>
  </si>
  <si>
    <t>(6700.4+11890.8)/(2)=9295.6</t>
  </si>
  <si>
    <t>(12864.8+11564.8)/(2)=12214.8</t>
  </si>
  <si>
    <t>(14465.9+10332.7)/(2)=12399.3</t>
  </si>
  <si>
    <t>(6572.4+4535.3)/(2)=5553.85</t>
  </si>
  <si>
    <t>(6178.4+5312.3)/(2)=5745.35</t>
  </si>
  <si>
    <t>(836.1+2694.2)/(2)=1765.1</t>
  </si>
  <si>
    <t>(8637.6+736)/(2)=4686.8</t>
  </si>
  <si>
    <t>(6758.4+5560.4)/(2)=6159.4</t>
  </si>
  <si>
    <t>(66227.3+28033.8)/(2)=47130.55</t>
  </si>
  <si>
    <t>(5414.4+2778.2)/(2)=4096.25</t>
  </si>
  <si>
    <t>(169+169)/(2)=169</t>
  </si>
  <si>
    <t>(454+169)/(2)=311.5</t>
  </si>
  <si>
    <t>(1584.1+41789.7)/(2)=21686.9</t>
  </si>
  <si>
    <t>(3384.2+1457.1)/(2)=2420.65</t>
  </si>
  <si>
    <t>(6164.4+5484.4)/(2)=5824.4</t>
  </si>
  <si>
    <t>(1139.1+2547.2)/(2)=1843.1</t>
  </si>
  <si>
    <t>(168+1070.1)/(2)=619.05</t>
  </si>
  <si>
    <t>(15695+26724.7)/(2)=21209.9</t>
  </si>
  <si>
    <t>(371+2706.2)/(2)=1538.6</t>
  </si>
  <si>
    <t>(6699.4+11889.8)/(2)=9294.6</t>
  </si>
  <si>
    <t>(12863.8+11563.8)/(2)=12213.8</t>
  </si>
  <si>
    <t>(14464.9+10331.7)/(2)=12398.3</t>
  </si>
  <si>
    <t>(6571.4+4534.3)/(2)=5552.85</t>
  </si>
  <si>
    <t>(6177.4+5311.3)/(2)=5744.35</t>
  </si>
  <si>
    <t>(835.1+2693.2)/(2)=1764.1</t>
  </si>
  <si>
    <t>(8636.6+565)/(2)=4600.8</t>
  </si>
  <si>
    <t>(6533.4+5559.4)/(2)=6046.4</t>
  </si>
  <si>
    <t>(66226.3+28032.8)/(2)=47129.55</t>
  </si>
  <si>
    <t>(5413.4+2777.2)/(2)=4095.25</t>
  </si>
  <si>
    <t>(168+168)/(2)=168</t>
  </si>
  <si>
    <t>(453+168)/(2)=310.5</t>
  </si>
  <si>
    <t>(1583.1+41788.7)/(2)=21685.9</t>
  </si>
  <si>
    <t>(3383.2+1456.1)/(2)=2419.65</t>
  </si>
  <si>
    <t>(6163.4+5483.4)/(2)=5823.4</t>
  </si>
  <si>
    <t>(1138.1+2546.2)/(2)=1842.1</t>
  </si>
  <si>
    <t>(167+1069.1)/(2)=618.05</t>
  </si>
  <si>
    <t>(15694+26723.7)/(2)=21208.9</t>
  </si>
  <si>
    <t>(370+2705.2)/(2)=1537.6</t>
  </si>
  <si>
    <t>(6698.4+11888.8)/(2)=9293.6</t>
  </si>
  <si>
    <t>(12862.8+11562.8)/(2)=12212.8</t>
  </si>
  <si>
    <t>(14463.9+10330.7)/(2)=12397.3</t>
  </si>
  <si>
    <t>(6570.4+4533.3)/(2)=5551.85</t>
  </si>
  <si>
    <t>(6176.4+5310.3)/(2)=5743.35</t>
  </si>
  <si>
    <t>(834.1+2692.2)/(2)=1763.1</t>
  </si>
  <si>
    <t>(8635.6+564)/(2)=4599.8</t>
  </si>
  <si>
    <t>(6532.4+5558.4)/(2)=6045.4</t>
  </si>
  <si>
    <t>(66225.3+28031.8)/(2)=47128.55</t>
  </si>
  <si>
    <t>(5412.4+2776.2)/(2)=4094.25</t>
  </si>
  <si>
    <t>(167+167)/(2)=167</t>
  </si>
  <si>
    <t>(452+167)/(2)=309.5</t>
  </si>
  <si>
    <t>(1582.1+41787.7)/(2)=21684.9</t>
  </si>
  <si>
    <t>(3382.2+1455.1)/(2)=2418.65</t>
  </si>
  <si>
    <t>(6162.4+5482.4)/(2)=5822.4</t>
  </si>
  <si>
    <t>(1137.1+2545.2)/(2)=1841.1</t>
  </si>
  <si>
    <t>(166+1068.1)/(2)=617.05</t>
  </si>
  <si>
    <t>(15693+26722.7)/(2)=21207.9</t>
  </si>
  <si>
    <t>(369+2704.2)/(2)=1536.6</t>
  </si>
  <si>
    <t>(6697.4+11887.8)/(2)=9292.6</t>
  </si>
  <si>
    <t>(12861.8+11561.8)/(2)=12211.8</t>
  </si>
  <si>
    <t>(14462.9+10329.7)/(2)=12396.3</t>
  </si>
  <si>
    <t>(6569.4+4532.3)/(2)=5550.85</t>
  </si>
  <si>
    <t>(6175.4+5309.3)/(2)=5742.35</t>
  </si>
  <si>
    <t>(833.1+2691.2)/(2)=1762.1</t>
  </si>
  <si>
    <t>(8634.6+563)/(2)=4598.8</t>
  </si>
  <si>
    <t>(6531.4+5557.4)/(2)=6044.4</t>
  </si>
  <si>
    <t>(66224.3+28030.8)/(2)=47127.55</t>
  </si>
  <si>
    <t>(5411.4+2775.2)/(2)=4093.25</t>
  </si>
  <si>
    <t>(166+166)/(2)=166</t>
  </si>
  <si>
    <t>(451+166)/(2)=308.5</t>
  </si>
  <si>
    <t>(1581.1+41786.7)/(2)=21683.9</t>
  </si>
  <si>
    <t>(3381.2+1454.1)/(2)=2417.65</t>
  </si>
  <si>
    <t>(6161.4+5481.4)/(2)=5821.4</t>
  </si>
  <si>
    <t>(1136.1+2544.2)/(2)=1840.1</t>
  </si>
  <si>
    <t>(165+1067.1)/(2)=616.05</t>
  </si>
  <si>
    <t>(15692+26721.7)/(2)=21206.9</t>
  </si>
  <si>
    <t>(368+2703.2)/(2)=1535.6</t>
  </si>
  <si>
    <t>(6696.4+11886.8)/(2)=9291.6</t>
  </si>
  <si>
    <t>(12860.8+11560.8)/(2)=12210.8</t>
  </si>
  <si>
    <t>(12271.8+10328.7)/(2)=11300.25</t>
  </si>
  <si>
    <t>(6568.4+4531.3)/(2)=5549.85</t>
  </si>
  <si>
    <t>(6174.4+5308.3)/(2)=5741.35</t>
  </si>
  <si>
    <t>(832.1+2690.2)/(2)=1761.1</t>
  </si>
  <si>
    <t>(8633.6+562)/(2)=4597.8</t>
  </si>
  <si>
    <t>(6530.4+5556.4)/(2)=6043.4</t>
  </si>
  <si>
    <t>(66223.3+28029.8)/(2)=47126.55</t>
  </si>
  <si>
    <t>(5410.4+2774.2)/(2)=4092.25</t>
  </si>
  <si>
    <t>(165+165)/(2)=165</t>
  </si>
  <si>
    <t>(450+165)/(2)=307.5</t>
  </si>
  <si>
    <t>(1580.1+41785.7)/(2)=21682.9</t>
  </si>
  <si>
    <t>(3380.2+1453.1)/(2)=2416.65</t>
  </si>
  <si>
    <t>(6160.4+5480.4)/(2)=5820.4</t>
  </si>
  <si>
    <t>(1135.1+2543.2)/(2)=1839.1</t>
  </si>
  <si>
    <t>(164+1066.1)/(2)=615.05</t>
  </si>
  <si>
    <t>(15691+26720.7)/(2)=21205.9</t>
  </si>
  <si>
    <t>(367+2702.2)/(2)=1534.6</t>
  </si>
  <si>
    <t>(6695.4+11885.8)/(2)=9290.6</t>
  </si>
  <si>
    <t>(12859.8+11559.8)/(2)=12209.8</t>
  </si>
  <si>
    <t>(12270.8+10327.7)/(2)=11299.25</t>
  </si>
  <si>
    <t>(6567.4+4530.3)/(2)=5548.85</t>
  </si>
  <si>
    <t>(6173.4+5307.3)/(2)=5740.35</t>
  </si>
  <si>
    <t>(831.1+2689.2)/(2)=1760.1</t>
  </si>
  <si>
    <t>(8632.6+561)/(2)=4596.8</t>
  </si>
  <si>
    <t>(6529.4+5555.4)/(2)=6042.4</t>
  </si>
  <si>
    <t>(66222.3+28028.8)/(2)=47125.55</t>
  </si>
  <si>
    <t>(5409.4+2773.2)/(2)=4091.25</t>
  </si>
  <si>
    <t>(164+164)/(2)=164</t>
  </si>
  <si>
    <t>(449+164)/(2)=306.5</t>
  </si>
  <si>
    <t>(1579.1+41784.7)/(2)=21681.9</t>
  </si>
  <si>
    <t>(3379.2+1452.1)/(2)=2415.65</t>
  </si>
  <si>
    <t>(6159.4+5479.4)/(2)=5819.4</t>
  </si>
  <si>
    <t>(1134.1+2542.2)/(2)=1838.1</t>
  </si>
  <si>
    <t>(163+1065.1)/(2)=614.05</t>
  </si>
  <si>
    <t>(15690+26719.7)/(2)=21204.9</t>
  </si>
  <si>
    <t>(366+2701.2)/(2)=1533.6</t>
  </si>
  <si>
    <t>(6694.4+11884.8)/(2)=9289.6</t>
  </si>
  <si>
    <t>(12858.8+11558.8)/(2)=12208.8</t>
  </si>
  <si>
    <t>(12269.8+10326.7)/(2)=11298.25</t>
  </si>
  <si>
    <t>(6566.4+4529.3)/(2)=5547.85</t>
  </si>
  <si>
    <t>(6172.4+5306.3)/(2)=5739.35</t>
  </si>
  <si>
    <t>(830.1+2688.2)/(2)=1759.1</t>
  </si>
  <si>
    <t>(8631.6+560)/(2)=4595.8</t>
  </si>
  <si>
    <t>(6528.4+5554.4)/(2)=6041.4</t>
  </si>
  <si>
    <t>(66221.3+27713.8)/(2)=46967.55</t>
  </si>
  <si>
    <t>(5408.4+2772.2)/(2)=4090.25</t>
  </si>
  <si>
    <t>(163+163)/(2)=163</t>
  </si>
  <si>
    <t>(448+163)/(2)=305.5</t>
  </si>
  <si>
    <t>(1578.1+41783.7)/(2)=21680.9</t>
  </si>
  <si>
    <t>(3378.2+1451.1)/(2)=2414.65</t>
  </si>
  <si>
    <t>(6158.4+5478.4)/(2)=5818.4</t>
  </si>
  <si>
    <t>(1133.1+2541.2)/(2)=1837.1</t>
  </si>
  <si>
    <t>(162+1064.1)/(2)=613.05</t>
  </si>
  <si>
    <t>(15689+26718.7)/(2)=21203.9</t>
  </si>
  <si>
    <t>(365+2700.2)/(2)=1532.6</t>
  </si>
  <si>
    <t>(6693.4+11883.8)/(2)=9288.6</t>
  </si>
  <si>
    <t>(12857.8+11557.8)/(2)=12207.8</t>
  </si>
  <si>
    <t>(12268.8+10325.7)/(2)=11297.25</t>
  </si>
  <si>
    <t>(6565.4+4528.3)/(2)=5546.85</t>
  </si>
  <si>
    <t>(6171.4+5305.3)/(2)=5738.35</t>
  </si>
  <si>
    <t>(829.1+2687.2)/(2)=1758.1</t>
  </si>
  <si>
    <t>(8630.6+559)/(2)=4594.8</t>
  </si>
  <si>
    <t>(6527.4+5553.4)/(2)=6040.4</t>
  </si>
  <si>
    <t>(66220.3+27712.8)/(2)=46966.55</t>
  </si>
  <si>
    <t>(5407.4+2771.2)/(2)=4089.25</t>
  </si>
  <si>
    <t>(162+162)/(2)=162</t>
  </si>
  <si>
    <t>(447+162)/(2)=304.5</t>
  </si>
  <si>
    <t>(1577.1+41782.7)/(2)=21679.9</t>
  </si>
  <si>
    <t>(3377.2+1450.1)/(2)=2413.65</t>
  </si>
  <si>
    <t>(6157.4+5477.4)/(2)=5817.4</t>
  </si>
  <si>
    <t>(1132.1+2540.2)/(2)=1836.1</t>
  </si>
  <si>
    <t>(161+1063.1)/(2)=612.05</t>
  </si>
  <si>
    <t>(15688+26717.7)/(2)=21202.9</t>
  </si>
  <si>
    <t>(364+2699.2)/(2)=1531.6</t>
  </si>
  <si>
    <t>(6692.4+11882.8)/(2)=9287.6</t>
  </si>
  <si>
    <t>(12856.8+11556.8)/(2)=12206.8</t>
  </si>
  <si>
    <t>(12267.8+10324.7)/(2)=11296.25</t>
  </si>
  <si>
    <t>(6564.4+4527.3)/(2)=5545.85</t>
  </si>
  <si>
    <t>(6170.4+5304.3)/(2)=5737.35</t>
  </si>
  <si>
    <t>(828.1+2686.2)/(2)=1757.1</t>
  </si>
  <si>
    <t>(8629.6+558)/(2)=4593.8</t>
  </si>
  <si>
    <t>(6526.4+5552.4)/(2)=6039.4</t>
  </si>
  <si>
    <t>(66219.3+27711.8)/(2)=46965.55</t>
  </si>
  <si>
    <t>(5406.4+2770.2)/(2)=4088.25</t>
  </si>
  <si>
    <t>(161+161)/(2)=161</t>
  </si>
  <si>
    <t>(446+161)/(2)=303.5</t>
  </si>
  <si>
    <t>(1576.1+41781.7)/(2)=21678.9</t>
  </si>
  <si>
    <t>(3376.2+1449.1)/(2)=2412.65</t>
  </si>
  <si>
    <t>(6156.4+5476.4)/(2)=5816.4</t>
  </si>
  <si>
    <t>(1131.1+2539.2)/(2)=1835.1</t>
  </si>
  <si>
    <t>(160+1062.1)/(2)=611.05</t>
  </si>
  <si>
    <t>(15687+26716.7)/(2)=21201.9</t>
  </si>
  <si>
    <t>(363+2698.2)/(2)=1530.6</t>
  </si>
  <si>
    <t>(6691.4+11881.8)/(2)=9286.6</t>
  </si>
  <si>
    <t>(12855.8+11555.8)/(2)=12205.8</t>
  </si>
  <si>
    <t>(12266.8+10323.7)/(2)=11295.25</t>
  </si>
  <si>
    <t>(6563.4+4526.3)/(2)=5544.85</t>
  </si>
  <si>
    <t>(6169.4+5303.3)/(2)=5736.35</t>
  </si>
  <si>
    <t>(827.1+2685.2)/(2)=1756.1</t>
  </si>
  <si>
    <t>(8628.6+557)/(2)=4592.8</t>
  </si>
  <si>
    <t>(6525.4+5551.4)/(2)=6038.4</t>
  </si>
  <si>
    <t>(66218.3+27710.8)/(2)=46964.55</t>
  </si>
  <si>
    <t>(5405.4+2769.2)/(2)=4087.25</t>
  </si>
  <si>
    <t>(160+160)/(2)=160</t>
  </si>
  <si>
    <t>(445+160)/(2)=302.5</t>
  </si>
  <si>
    <t>(1575.1+41780.7)/(2)=21677.9</t>
  </si>
  <si>
    <t>(3375.2+1448.1)/(2)=2411.65</t>
  </si>
  <si>
    <t>(6155.4+5475.4)/(2)=5815.4</t>
  </si>
  <si>
    <t>(1130.1+2538.2)/(2)=1834.1</t>
  </si>
  <si>
    <t>(159+1061.1)/(2)=610.05</t>
  </si>
  <si>
    <t>(15686+26715.7)/(2)=21200.9</t>
  </si>
  <si>
    <t>(362+2697.2)/(2)=1529.6</t>
  </si>
  <si>
    <t>(6690.4+11880.8)/(2)=9285.6</t>
  </si>
  <si>
    <t>(12854.8+11554.8)/(2)=12204.8</t>
  </si>
  <si>
    <t>(12265.8+10322.7)/(2)=11294.25</t>
  </si>
  <si>
    <t>(6562.4+4525.3)/(2)=5543.85</t>
  </si>
  <si>
    <t>(5759.4+5302.3)/(2)=5530.85</t>
  </si>
  <si>
    <t>(826.1+2684.2)/(2)=1755.1</t>
  </si>
  <si>
    <t>(8627.6+556)/(2)=4591.8</t>
  </si>
  <si>
    <t>(6524.4+5550.4)/(2)=6037.4</t>
  </si>
  <si>
    <t>(66217.3+27709.8)/(2)=46963.55</t>
  </si>
  <si>
    <t>(5404.4+2768.2)/(2)=4086.25</t>
  </si>
  <si>
    <t>(159+159)/(2)=159</t>
  </si>
  <si>
    <t>(444+159)/(2)=301.5</t>
  </si>
  <si>
    <t>(1574.1+41779.7)/(2)=21676.9</t>
  </si>
  <si>
    <t>(3374.2+1447.1)/(2)=2410.65</t>
  </si>
  <si>
    <t>(6154.4+5474.4)/(2)=5814.4</t>
  </si>
  <si>
    <t>(1129.1+2537.2)/(2)=1833.1</t>
  </si>
  <si>
    <t>(158+1060.1)/(2)=609.05</t>
  </si>
  <si>
    <t>(15685+26714.7)/(2)=21199.9</t>
  </si>
  <si>
    <t>(361+2696.2)/(2)=1528.6</t>
  </si>
  <si>
    <t>(6689.4+11879.8)/(2)=9284.6</t>
  </si>
  <si>
    <t>(12853.8+11553.8)/(2)=12203.8</t>
  </si>
  <si>
    <t>(12264.8+10321.7)/(2)=11293.25</t>
  </si>
  <si>
    <t>(6561.4+4524.3)/(2)=5542.85</t>
  </si>
  <si>
    <t>(5758.4+5301.3)/(2)=5529.85</t>
  </si>
  <si>
    <t>(825.1+2683.2)/(2)=1754.1</t>
  </si>
  <si>
    <t>(8626.6+555)/(2)=4590.8</t>
  </si>
  <si>
    <t>(6523.4+5549.4)/(2)=6036.4</t>
  </si>
  <si>
    <t>(66216.3+27708.8)/(2)=46962.55</t>
  </si>
  <si>
    <t>(5403.4+2767.2)/(2)=4085.25</t>
  </si>
  <si>
    <t>(158+158)/(2)=158</t>
  </si>
  <si>
    <t>(443+158)/(2)=300.5</t>
  </si>
  <si>
    <t>(1417.1+41307.7)/(2)=21362.4</t>
  </si>
  <si>
    <t>(3373.2+1446.1)/(2)=2409.65</t>
  </si>
  <si>
    <t>(6153.4+5473.4)/(2)=5813.4</t>
  </si>
  <si>
    <t>(1128.1+2536.2)/(2)=1832.1</t>
  </si>
  <si>
    <t>(157+1059.1)/(2)=608.05</t>
  </si>
  <si>
    <t>(15684+26713.7)/(2)=21198.9</t>
  </si>
  <si>
    <t>(360+2695.2)/(2)=1527.6</t>
  </si>
  <si>
    <t>(6688.4+11878.8)/(2)=9283.6</t>
  </si>
  <si>
    <t>(12852.8+11552.8)/(2)=12202.8</t>
  </si>
  <si>
    <t>(12263.8+10320.7)/(2)=11292.25</t>
  </si>
  <si>
    <t>(6560.4+4523.3)/(2)=5541.85</t>
  </si>
  <si>
    <t>(5757.4+5300.3)/(2)=5528.85</t>
  </si>
  <si>
    <t>(824.1+2682.2)/(2)=1753.1</t>
  </si>
  <si>
    <t>(8625.6+554)/(2)=4589.8</t>
  </si>
  <si>
    <t>(6522.4+5548.4)/(2)=6035.4</t>
  </si>
  <si>
    <t>(66215.3+27707.8)/(2)=46961.55</t>
  </si>
  <si>
    <t>(5402.4+2766.2)/(2)=4084.25</t>
  </si>
  <si>
    <t>(157+157)/(2)=157</t>
  </si>
  <si>
    <t>(442+157)/(2)=299.5</t>
  </si>
  <si>
    <t>(1416.1+41306.7)/(2)=21361.4</t>
  </si>
  <si>
    <t>(3372.2+1445.1)/(2)=2408.65</t>
  </si>
  <si>
    <t>(6152.4+5472.4)/(2)=5812.4</t>
  </si>
  <si>
    <t>(1127.1+2535.2)/(2)=1831.1</t>
  </si>
  <si>
    <t>(156+1058.1)/(2)=607.05</t>
  </si>
  <si>
    <t>(15683+26712.7)/(2)=21197.9</t>
  </si>
  <si>
    <t>(359+2694.2)/(2)=1526.6</t>
  </si>
  <si>
    <t>(6687.4+11877.8)/(2)=9282.6</t>
  </si>
  <si>
    <t>(12851.8+11551.8)/(2)=12201.8</t>
  </si>
  <si>
    <t>(12262.8+10319.7)/(2)=11291.25</t>
  </si>
  <si>
    <t>(6559.4+4522.3)/(2)=5540.85</t>
  </si>
  <si>
    <t>(5756.4+5299.3)/(2)=5527.85</t>
  </si>
  <si>
    <t>(823.1+2681.2)/(2)=1752.1</t>
  </si>
  <si>
    <t>(8624.6+553)/(2)=4588.8</t>
  </si>
  <si>
    <t>(6521.4+5547.4)/(2)=6034.4</t>
  </si>
  <si>
    <t>(66214.3+27706.8)/(2)=46960.55</t>
  </si>
  <si>
    <t>(5401.4+2765.2)/(2)=4083.25</t>
  </si>
  <si>
    <t>(156+156)/(2)=156</t>
  </si>
  <si>
    <t>(441+156)/(2)=298.5</t>
  </si>
  <si>
    <t>(1415.1+41305.7)/(2)=21360.4</t>
  </si>
  <si>
    <t>(3371.2+1444.1)/(2)=2407.65</t>
  </si>
  <si>
    <t>(6151.4+5471.4)/(2)=5811.4</t>
  </si>
  <si>
    <t>(1126.1+2534.2)/(2)=1830.1</t>
  </si>
  <si>
    <t>(155+1057.1)/(2)=606.05</t>
  </si>
  <si>
    <t>(15682+26711.7)/(2)=21196.9</t>
  </si>
  <si>
    <t>(358+2693.2)/(2)=1525.6</t>
  </si>
  <si>
    <t>(6686.4+11876.8)/(2)=9281.6</t>
  </si>
  <si>
    <t>(12850.8+11550.8)/(2)=12200.8</t>
  </si>
  <si>
    <t>(12261.8+10318.7)/(2)=11290.25</t>
  </si>
  <si>
    <t>(6558.4+4521.3)/(2)=5539.85</t>
  </si>
  <si>
    <t>(5755.4+5298.3)/(2)=5526.85</t>
  </si>
  <si>
    <t>(822.1+2680.2)/(2)=1751.1</t>
  </si>
  <si>
    <t>(8623.6+552)/(2)=4587.8</t>
  </si>
  <si>
    <t>(6520.4+5546.4)/(2)=6033.4</t>
  </si>
  <si>
    <t>(66213.3+27705.8)/(2)=46959.55</t>
  </si>
  <si>
    <t>(5400.4+2764.2)/(2)=4082.25</t>
  </si>
  <si>
    <t>(155+155)/(2)=155</t>
  </si>
  <si>
    <t>(440+155)/(2)=297.5</t>
  </si>
  <si>
    <t>(1414.1+41304.7)/(2)=21359.4</t>
  </si>
  <si>
    <t>(3370.2+1443.1)/(2)=2406.65</t>
  </si>
  <si>
    <t>(6150.4+5470.4)/(2)=5810.4</t>
  </si>
  <si>
    <t>(1125.1+2533.2)/(2)=1829.1</t>
  </si>
  <si>
    <t>(154+1056.1)/(2)=605.05</t>
  </si>
  <si>
    <t>(15681+26710.7)/(2)=21195.9</t>
  </si>
  <si>
    <t>(357+2692.2)/(2)=1524.6</t>
  </si>
  <si>
    <t>(6685.4+11875.8)/(2)=9280.6</t>
  </si>
  <si>
    <t>(12849.8+11549.8)/(2)=12199.8</t>
  </si>
  <si>
    <t>(12260.8+10317.7)/(2)=11289.25</t>
  </si>
  <si>
    <t>(6557.4+4520.3)/(2)=5538.85</t>
  </si>
  <si>
    <t>(5754.4+5297.3)/(2)=5525.85</t>
  </si>
  <si>
    <t>(821.1+2679.2)/(2)=1750.1</t>
  </si>
  <si>
    <t>(8622.6+551)/(2)=4586.8</t>
  </si>
  <si>
    <t>(6519.4+5545.4)/(2)=6032.4</t>
  </si>
  <si>
    <t>(66212.3+27704.8)/(2)=46958.55</t>
  </si>
  <si>
    <t>(5399.4+2763.2)/(2)=4081.25</t>
  </si>
  <si>
    <t>(154+154)/(2)=154</t>
  </si>
  <si>
    <t>(439+154)/(2)=296.5</t>
  </si>
  <si>
    <t>(1413.1+41303.7)/(2)=21358.4</t>
  </si>
  <si>
    <t>(3369.2+1442.1)/(2)=2405.65</t>
  </si>
  <si>
    <t>(6149.4+5469.4)/(2)=5809.4</t>
  </si>
  <si>
    <t>(1124.1+2532.2)/(2)=1828.1</t>
  </si>
  <si>
    <t>(153+1055.1)/(2)=604.05</t>
  </si>
  <si>
    <t>(15680+26709.7)/(2)=21194.9</t>
  </si>
  <si>
    <t>(356+2691.2)/(2)=1523.6</t>
  </si>
  <si>
    <t>(6684.4+11874.8)/(2)=9279.6</t>
  </si>
  <si>
    <t>(12848.8+11548.8)/(2)=12198.8</t>
  </si>
  <si>
    <t>(12259.8+10316.7)/(2)=11288.25</t>
  </si>
  <si>
    <t>(6556.4+4519.3)/(2)=5537.85</t>
  </si>
  <si>
    <t>(5753.4+4859.3)/(2)=5306.35</t>
  </si>
  <si>
    <t>(820.1+2678.2)/(2)=1749.1</t>
  </si>
  <si>
    <t>(8621.6+550)/(2)=4585.8</t>
  </si>
  <si>
    <t>(6518.4+5544.4)/(2)=6031.4</t>
  </si>
  <si>
    <t>(66211.3+27703.8)/(2)=46957.55</t>
  </si>
  <si>
    <t>(5398.4+2762.2)/(2)=4080.25</t>
  </si>
  <si>
    <t>(153+153)/(2)=153</t>
  </si>
  <si>
    <t>(438+153)/(2)=295.5</t>
  </si>
  <si>
    <t>(1412.1+41302.7)/(2)=21357.4</t>
  </si>
  <si>
    <t>(3368.2+1441.1)/(2)=2404.65</t>
  </si>
  <si>
    <t>(6148.4+5468.4)/(2)=5808.4</t>
  </si>
  <si>
    <t>(1123.1+2531.2)/(2)=1827.1</t>
  </si>
  <si>
    <t>(152+1054.1)/(2)=603.05</t>
  </si>
  <si>
    <t>(15679+26708.7)/(2)=21193.9</t>
  </si>
  <si>
    <t>(355+2690.2)/(2)=1522.6</t>
  </si>
  <si>
    <t>(6683.4+11873.8)/(2)=9278.6</t>
  </si>
  <si>
    <t>(12847.8+11547.8)/(2)=12197.8</t>
  </si>
  <si>
    <t>(12258.8+10315.7)/(2)=11287.25</t>
  </si>
  <si>
    <t>(6227.4+4518.3)/(2)=5372.85</t>
  </si>
  <si>
    <t>(5131.3+4858.3)/(2)=4994.85</t>
  </si>
  <si>
    <t>(819.1+2677.2)/(2)=1748.1</t>
  </si>
  <si>
    <t>(8620.6+549)/(2)=4584.8</t>
  </si>
  <si>
    <t>(6517.4+5543.4)/(2)=6030.4</t>
  </si>
  <si>
    <t>(66210.3+27702.8)/(2)=46956.55</t>
  </si>
  <si>
    <t>(5397.4+2761.2)/(2)=4079.25</t>
  </si>
  <si>
    <t>(152+152)/(2)=152</t>
  </si>
  <si>
    <t>(437+152)/(2)=294.5</t>
  </si>
  <si>
    <t>(1411.1+41301.7)/(2)=21356.4</t>
  </si>
  <si>
    <t>(3367.2+1440.1)/(2)=2403.65</t>
  </si>
  <si>
    <t>(6147.4+5467.4)/(2)=5807.4</t>
  </si>
  <si>
    <t>(1122.1+2530.2)/(2)=1826.1</t>
  </si>
  <si>
    <t>(151+1053.1)/(2)=602.05</t>
  </si>
  <si>
    <t>(15678+26707.7)/(2)=21192.9</t>
  </si>
  <si>
    <t>(354+2689.2)/(2)=1521.6</t>
  </si>
  <si>
    <t>(6682.4+11872.8)/(2)=9277.6</t>
  </si>
  <si>
    <t>(12846.8+11546.8)/(2)=12196.8</t>
  </si>
  <si>
    <t>(12257.8+10314.7)/(2)=11286.25</t>
  </si>
  <si>
    <t>(6226.4+4517.3)/(2)=5371.85</t>
  </si>
  <si>
    <t>(5130.3+4857.3)/(2)=4993.85</t>
  </si>
  <si>
    <t>(818.1+2676.2)/(2)=1747.1</t>
  </si>
  <si>
    <t>(8619.6+548)/(2)=4583.8</t>
  </si>
  <si>
    <t>(6516.4+5542.4)/(2)=6029.4</t>
  </si>
  <si>
    <t>(66209.3+27701.8)/(2)=46955.55</t>
  </si>
  <si>
    <t>(5396.4+2760.2)/(2)=4078.25</t>
  </si>
  <si>
    <t>(151+151)/(2)=151</t>
  </si>
  <si>
    <t>(436+151)/(2)=293.5</t>
  </si>
  <si>
    <t>(1410.1+41300.7)/(2)=21355.4</t>
  </si>
  <si>
    <t>(3366.2+1439.1)/(2)=2402.65</t>
  </si>
  <si>
    <t>(6146.4+5466.4)/(2)=5806.4</t>
  </si>
  <si>
    <t>(1121.1+2529.2)/(2)=1825.1</t>
  </si>
  <si>
    <t>(150+1052.1)/(2)=601.05</t>
  </si>
  <si>
    <t>(15677+26706.7)/(2)=21191.9</t>
  </si>
  <si>
    <t>(353+2688.2)/(2)=1520.6</t>
  </si>
  <si>
    <t>(6681.4+11871.8)/(2)=9276.6</t>
  </si>
  <si>
    <t>(12845.8+11545.8)/(2)=12195.8</t>
  </si>
  <si>
    <t>(12256.8+10313.7)/(2)=11285.25</t>
  </si>
  <si>
    <t>(6225.4+4516.3)/(2)=5370.85</t>
  </si>
  <si>
    <t>(5129.3+4856.3)/(2)=4992.85</t>
  </si>
  <si>
    <t>(817.1+2675.2)/(2)=1746.1</t>
  </si>
  <si>
    <t>(8618.6+547)/(2)=4582.8</t>
  </si>
  <si>
    <t>(6515.4+5541.4)/(2)=6028.4</t>
  </si>
  <si>
    <t>(66208.3+27700.8)/(2)=46954.55</t>
  </si>
  <si>
    <t>(5395.4+2759.2)/(2)=4077.25</t>
  </si>
  <si>
    <t>(150+150)/(2)=150</t>
  </si>
  <si>
    <t>(435+150)/(2)=292.5</t>
  </si>
  <si>
    <t>(1409.1+41299.7)/(2)=21354.4</t>
  </si>
  <si>
    <t>(3365.2+1438.1)/(2)=2401.65</t>
  </si>
  <si>
    <t>(6145.4+5465.4)/(2)=5805.4</t>
  </si>
  <si>
    <t>(1120.1+2528.2)/(2)=1824.1</t>
  </si>
  <si>
    <t>(149+1051.1)/(2)=600.05</t>
  </si>
  <si>
    <t>(15676+26705.7)/(2)=21190.9</t>
  </si>
  <si>
    <t>(352+2687.2)/(2)=1519.6</t>
  </si>
  <si>
    <t>(6680.4+11870.8)/(2)=9275.6</t>
  </si>
  <si>
    <t>(12844.8+11544.8)/(2)=12194.8</t>
  </si>
  <si>
    <t>(12255.8+10312.7)/(2)=11284.25</t>
  </si>
  <si>
    <t>(6224.4+4515.3)/(2)=5369.85</t>
  </si>
  <si>
    <t>(5128.3+4855.3)/(2)=4991.85</t>
  </si>
  <si>
    <t>(816.1+2674.2)/(2)=1745.1</t>
  </si>
  <si>
    <t>(8617.6+546)/(2)=4581.8</t>
  </si>
  <si>
    <t>(6514.4+5540.4)/(2)=6027.4</t>
  </si>
  <si>
    <t>(66207.3+27239.8)/(2)=46723.55</t>
  </si>
  <si>
    <t>(5394.4+2758.2)/(2)=4076.25</t>
  </si>
  <si>
    <t>(149+149)/(2)=149</t>
  </si>
  <si>
    <t>(434+149)/(2)=291.5</t>
  </si>
  <si>
    <t>(1408.1+41298.7)/(2)=21353.4</t>
  </si>
  <si>
    <t>(3364.2+1437.1)/(2)=2400.65</t>
  </si>
  <si>
    <t>(6144.4+5464.4)/(2)=5804.4</t>
  </si>
  <si>
    <t>(1119.1+2527.2)/(2)=1823.1</t>
  </si>
  <si>
    <t>(148+1050.1)/(2)=599.05</t>
  </si>
  <si>
    <t>(15675+26704.7)/(2)=21189.9</t>
  </si>
  <si>
    <t>(351+2686.2)/(2)=1518.6</t>
  </si>
  <si>
    <t>(6679.4+11869.8)/(2)=9274.6</t>
  </si>
  <si>
    <t>(12843.8+11543.8)/(2)=12193.8</t>
  </si>
  <si>
    <t>(12254.8+10311.7)/(2)=11283.25</t>
  </si>
  <si>
    <t>(6223.4+4514.3)/(2)=5368.85</t>
  </si>
  <si>
    <t>(5127.3+4854.3)/(2)=4990.85</t>
  </si>
  <si>
    <t>(815.1+2673.2)/(2)=1744.1</t>
  </si>
  <si>
    <t>(8616.6+545)/(2)=4580.8</t>
  </si>
  <si>
    <t>(6513.4+5539.4)/(2)=6026.4</t>
  </si>
  <si>
    <t>(66206.3+27238.8)/(2)=46722.55</t>
  </si>
  <si>
    <t>(5393.4+2757.2)/(2)=4075.25</t>
  </si>
  <si>
    <t>(148+148)/(2)=148</t>
  </si>
  <si>
    <t>(433+148)/(2)=290.5</t>
  </si>
  <si>
    <t>(1407.1+41297.7)/(2)=21352.4</t>
  </si>
  <si>
    <t>(3363.2+1436.1)/(2)=2399.65</t>
  </si>
  <si>
    <t>(6143.4+5463.4)/(2)=5803.4</t>
  </si>
  <si>
    <t>(1118.1+2526.2)/(2)=1822.1</t>
  </si>
  <si>
    <t>(147+1049.1)/(2)=598.05</t>
  </si>
  <si>
    <t>(13756.9+22269.5)/(2)=18013.15</t>
  </si>
  <si>
    <t>(350+2685.2)/(2)=1517.6</t>
  </si>
  <si>
    <t>(6678.4+11868.8)/(2)=9273.6</t>
  </si>
  <si>
    <t>(12842.8+11542.8)/(2)=12192.8</t>
  </si>
  <si>
    <t>(12253.8+10310.7)/(2)=11282.25</t>
  </si>
  <si>
    <t>(6222.4+4513.3)/(2)=5367.85</t>
  </si>
  <si>
    <t>(5126.3+4853.3)/(2)=4989.85</t>
  </si>
  <si>
    <t>(814.1+2672.2)/(2)=1743.1</t>
  </si>
  <si>
    <t>(8615.6+544)/(2)=4579.8</t>
  </si>
  <si>
    <t>(6512.4+5538.4)/(2)=6025.4</t>
  </si>
  <si>
    <t>(66205.3+27237.8)/(2)=46721.55</t>
  </si>
  <si>
    <t>(5392.4+2756.2)/(2)=4074.25</t>
  </si>
  <si>
    <t>(147+147)/(2)=147</t>
  </si>
  <si>
    <t>(432+147)/(2)=289.5</t>
  </si>
  <si>
    <t>(1406.1+41296.7)/(2)=21351.4</t>
  </si>
  <si>
    <t>(3362.2+1435.1)/(2)=2398.65</t>
  </si>
  <si>
    <t>(6142.4+5462.4)/(2)=5802.4</t>
  </si>
  <si>
    <t>(1117.1+2525.2)/(2)=1821.1</t>
  </si>
  <si>
    <t>(146+1048.1)/(2)=597.05</t>
  </si>
  <si>
    <t>(13755.9+22268.5)/(2)=18012.15</t>
  </si>
  <si>
    <t>(349+2684.2)/(2)=1516.6</t>
  </si>
  <si>
    <t>(6677.4+11867.8)/(2)=9272.6</t>
  </si>
  <si>
    <t>(12841.8+11541.8)/(2)=12191.8</t>
  </si>
  <si>
    <t>(12252.8+10309.7)/(2)=11281.25</t>
  </si>
  <si>
    <t>(6221.4+4512.3)/(2)=5366.85</t>
  </si>
  <si>
    <t>(5125.3+4852.3)/(2)=4988.85</t>
  </si>
  <si>
    <t>(813.1+2671.2)/(2)=1742.1</t>
  </si>
  <si>
    <t>(8614.6+543)/(2)=4578.8</t>
  </si>
  <si>
    <t>(6511.4+5042.3)/(2)=5776.9</t>
  </si>
  <si>
    <t>(66204.3+27236.8)/(2)=46720.55</t>
  </si>
  <si>
    <t>(5391.4+2755.2)/(2)=4073.25</t>
  </si>
  <si>
    <t>(146+146)/(2)=146</t>
  </si>
  <si>
    <t>(431+146)/(2)=288.5</t>
  </si>
  <si>
    <t>(1405.1+41295.7)/(2)=21350.4</t>
  </si>
  <si>
    <t>(3361.2+1434.1)/(2)=2397.65</t>
  </si>
  <si>
    <t>(6141.4+5461.4)/(2)=5801.4</t>
  </si>
  <si>
    <t>(1116.1+2524.2)/(2)=1820.1</t>
  </si>
  <si>
    <t>(145+1047.1)/(2)=596.05</t>
  </si>
  <si>
    <t>(13754.9+22267.5)/(2)=18011.15</t>
  </si>
  <si>
    <t>(348+2683.2)/(2)=1515.6</t>
  </si>
  <si>
    <t>(6676.4+11866.8)/(2)=9271.6</t>
  </si>
  <si>
    <t>(12424.8+11540.8)/(2)=11982.8</t>
  </si>
  <si>
    <t>(12251.8+10308.7)/(2)=11280.25</t>
  </si>
  <si>
    <t>(6220.4+4511.3)/(2)=5365.85</t>
  </si>
  <si>
    <t>(5124.3+4851.3)/(2)=4987.85</t>
  </si>
  <si>
    <t>(812.1+2670.2)/(2)=1741.1</t>
  </si>
  <si>
    <t>(8613.6+542)/(2)=4577.8</t>
  </si>
  <si>
    <t>(6510.4+5041.3)/(2)=5775.9</t>
  </si>
  <si>
    <t>(66203.3+27235.8)/(2)=46719.55</t>
  </si>
  <si>
    <t>(5390.4+2754.2)/(2)=4072.25</t>
  </si>
  <si>
    <t>(145+145)/(2)=145</t>
  </si>
  <si>
    <t>(430+145)/(2)=287.5</t>
  </si>
  <si>
    <t>(1404.1+41294.7)/(2)=21349.4</t>
  </si>
  <si>
    <t>(3360.2+1433.1)/(2)=2396.65</t>
  </si>
  <si>
    <t>(6140.4+5460.4)/(2)=5800.4</t>
  </si>
  <si>
    <t>(1115.1+2523.2)/(2)=1819.1</t>
  </si>
  <si>
    <t>(144+1046.1)/(2)=595.05</t>
  </si>
  <si>
    <t>(13753.9+22266.5)/(2)=18010.15</t>
  </si>
  <si>
    <t>(347+2682.2)/(2)=1514.6</t>
  </si>
  <si>
    <t>(6675.4+11865.8)/(2)=9270.6</t>
  </si>
  <si>
    <t>(12423.8+11539.8)/(2)=11981.8</t>
  </si>
  <si>
    <t>(12250.8+10307.7)/(2)=11279.25</t>
  </si>
  <si>
    <t>(6219.4+4510.3)/(2)=5364.85</t>
  </si>
  <si>
    <t>(5123.3+4850.3)/(2)=4986.85</t>
  </si>
  <si>
    <t>(811.1+2669.2)/(2)=1740.1</t>
  </si>
  <si>
    <t>(8612.6+541)/(2)=4576.8</t>
  </si>
  <si>
    <t>(6509.4+5040.3)/(2)=5774.9</t>
  </si>
  <si>
    <t>(66202.3+24325.6)/(2)=45263.95</t>
  </si>
  <si>
    <t>(5389.4+2753.2)/(2)=4071.25</t>
  </si>
  <si>
    <t>(144+144)/(2)=144</t>
  </si>
  <si>
    <t>(429+144)/(2)=286.5</t>
  </si>
  <si>
    <t>(1182.1+41293.7)/(2)=21237.9</t>
  </si>
  <si>
    <t>(3359.2+1432.1)/(2)=2395.65</t>
  </si>
  <si>
    <t>(6139.4+5459.4)/(2)=5799.4</t>
  </si>
  <si>
    <t>(1114.1+2522.2)/(2)=1818.1</t>
  </si>
  <si>
    <t>(143+1045.1)/(2)=594.05</t>
  </si>
  <si>
    <t>(11898.8+17858.2)/(2)=14878.45</t>
  </si>
  <si>
    <t>(346+2681.2)/(2)=1513.6</t>
  </si>
  <si>
    <t>(6674.4+11864.8)/(2)=9269.6</t>
  </si>
  <si>
    <t>(12422.8+11538.8)/(2)=11980.8</t>
  </si>
  <si>
    <t>(12249.8+10306.7)/(2)=11278.25</t>
  </si>
  <si>
    <t>(6218.4+4509.3)/(2)=5363.85</t>
  </si>
  <si>
    <t>(5122.3+4849.3)/(2)=4985.85</t>
  </si>
  <si>
    <t>(810.1+2668.2)/(2)=1739.1</t>
  </si>
  <si>
    <t>(8611.6+540)/(2)=4575.8</t>
  </si>
  <si>
    <t>(6508.4+5039.3)/(2)=5773.9</t>
  </si>
  <si>
    <t>(66201.3+24324.6)/(2)=45262.95</t>
  </si>
  <si>
    <t>(5388.4+2752.2)/(2)=4070.25</t>
  </si>
  <si>
    <t>(143+143)/(2)=143</t>
  </si>
  <si>
    <t>(428+143)/(2)=285.5</t>
  </si>
  <si>
    <t>(1181.1+41292.7)/(2)=21236.9</t>
  </si>
  <si>
    <t>(3358.2+1431.1)/(2)=2394.65</t>
  </si>
  <si>
    <t>(6138.4+5458.4)/(2)=5798.4</t>
  </si>
  <si>
    <t>(1113.1+2521.2)/(2)=1817.1</t>
  </si>
  <si>
    <t>(142+1044.1)/(2)=593.05</t>
  </si>
  <si>
    <t>(4244.3+8117.5)/(2)=6180.9</t>
  </si>
  <si>
    <t>(345+2680.2)/(2)=1512.6</t>
  </si>
  <si>
    <t>(6673.4+11863.8)/(2)=9268.6</t>
  </si>
  <si>
    <t>(12421.8+11537.8)/(2)=11979.8</t>
  </si>
  <si>
    <t>(12248.8+10305.7)/(2)=11277.25</t>
  </si>
  <si>
    <t>(3161.2+3651.2)/(2)=3406.2</t>
  </si>
  <si>
    <t>(5121.3+4848.3)/(2)=4984.85</t>
  </si>
  <si>
    <t>(809.1+2667.2)/(2)=1738.1</t>
  </si>
  <si>
    <t>(8610.6+539)/(2)=4574.8</t>
  </si>
  <si>
    <t>(6507.4+5038.3)/(2)=5772.9</t>
  </si>
  <si>
    <t>(66200.3+24323.6)/(2)=45261.95</t>
  </si>
  <si>
    <t>(5387.4+2751.2)/(2)=4069.25</t>
  </si>
  <si>
    <t>(142+142)/(2)=142</t>
  </si>
  <si>
    <t>(427+142)/(2)=284.5</t>
  </si>
  <si>
    <t>(1180.1+41291.7)/(2)=21235.9</t>
  </si>
  <si>
    <t>(3357.2+1430.1)/(2)=2393.65</t>
  </si>
  <si>
    <t>(6137.4+5457.4)/(2)=5797.4</t>
  </si>
  <si>
    <t>(1112.1+2520.2)/(2)=1816.1</t>
  </si>
  <si>
    <t>(141+1043.1)/(2)=592.05</t>
  </si>
  <si>
    <t>(4243.3+8116.5)/(2)=6179.9</t>
  </si>
  <si>
    <t>(344+2679.2)/(2)=1511.6</t>
  </si>
  <si>
    <t>(6672.4+11862.8)/(2)=9267.6</t>
  </si>
  <si>
    <t>(12420.8+11536.8)/(2)=11978.8</t>
  </si>
  <si>
    <t>(12247.8+10304.7)/(2)=11276.25</t>
  </si>
  <si>
    <t>(3160.2+3650.2)/(2)=3405.2</t>
  </si>
  <si>
    <t>(5120.3+4847.3)/(2)=4983.8</t>
  </si>
  <si>
    <t>(808.1+2666.2)/(2)=1737.1</t>
  </si>
  <si>
    <t>(8609.6+538)/(2)=4573.8</t>
  </si>
  <si>
    <t>(6506.4+5037.3)/(2)=5771.9</t>
  </si>
  <si>
    <t>(66199.3+24322.6)/(2)=45260.95</t>
  </si>
  <si>
    <t>(5386.4+2750.2)/(2)=4068.25</t>
  </si>
  <si>
    <t>(141+141)/(2)=141</t>
  </si>
  <si>
    <t>(426+141)/(2)=283.5</t>
  </si>
  <si>
    <t>(1179.1+41290.7)/(2)=21234.9</t>
  </si>
  <si>
    <t>(3356.2+1429.1)/(2)=2392.65</t>
  </si>
  <si>
    <t>(6136.4+5456.4)/(2)=5796.4</t>
  </si>
  <si>
    <t>(1111.1+2519.2)/(2)=1815.1</t>
  </si>
  <si>
    <t>(140+1042.1)/(2)=591.05</t>
  </si>
  <si>
    <t>(4242.3+8115.5)/(2)=6178.9</t>
  </si>
  <si>
    <t>(343+2678.2)/(2)=1510.6</t>
  </si>
  <si>
    <t>(6671.4+11861.8)/(2)=9266.6</t>
  </si>
  <si>
    <t>(12419.8+11535.8)/(2)=11977.8</t>
  </si>
  <si>
    <t>(12246.8+10303.7)/(2)=11275.25</t>
  </si>
  <si>
    <t>(3159.2+3649.2)/(2)=3404.2</t>
  </si>
  <si>
    <t>(5119.3+4846.3)/(2)=4982.8</t>
  </si>
  <si>
    <t>(807.1+2665.2)/(2)=1736.1</t>
  </si>
  <si>
    <t>(8608.6+537)/(2)=4572.8</t>
  </si>
  <si>
    <t>(6505.4+5036.3)/(2)=5770.9</t>
  </si>
  <si>
    <t>(66198.3+24321.6)/(2)=45259.95</t>
  </si>
  <si>
    <t>(5385.4+2749.2)/(2)=4067.25</t>
  </si>
  <si>
    <t>(140+140)/(2)=140</t>
  </si>
  <si>
    <t>(425+140)/(2)=282.5</t>
  </si>
  <si>
    <t>(1178.1+41289.7)/(2)=21233.9</t>
  </si>
  <si>
    <t>(3355.2+1428.1)/(2)=2391.65</t>
  </si>
  <si>
    <t>(6135.4+5455.4)/(2)=5795.4</t>
  </si>
  <si>
    <t>(1110.1+2518.2)/(2)=1814.1</t>
  </si>
  <si>
    <t>(139+1041.1)/(2)=590.05</t>
  </si>
  <si>
    <t>(4241.3+8114.5)/(2)=6177.9</t>
  </si>
  <si>
    <t>(342+2677.2)/(2)=1509.6</t>
  </si>
  <si>
    <t>(6670.4+11860.8)/(2)=9265.6</t>
  </si>
  <si>
    <t>(12418.8+11534.8)/(2)=11976.8</t>
  </si>
  <si>
    <t>(12245.8+10302.7)/(2)=11274.25</t>
  </si>
  <si>
    <t>(3158.2+3648.2)/(2)=3403.2</t>
  </si>
  <si>
    <t>(5118.3+4845.3)/(2)=4981.8</t>
  </si>
  <si>
    <t>(806.1+2664.2)/(2)=1735.1</t>
  </si>
  <si>
    <t>(8607.6+536)/(2)=4571.8</t>
  </si>
  <si>
    <t>(6504.4+5035.3)/(2)=5769.9</t>
  </si>
  <si>
    <t>(66197.3+24320.6)/(2)=45258.95</t>
  </si>
  <si>
    <t>(5384.4+2748.2)/(2)=4066.25</t>
  </si>
  <si>
    <t>(139+139)/(2)=139</t>
  </si>
  <si>
    <t>(424+139)/(2)=281.5</t>
  </si>
  <si>
    <t>(1177.1+41288.7)/(2)=21232.9</t>
  </si>
  <si>
    <t>(3354.2+1427.1)/(2)=2390.65</t>
  </si>
  <si>
    <t>(6134.4+5454.4)/(2)=5794.4</t>
  </si>
  <si>
    <t>(1109.1+2517.2)/(2)=1813.1</t>
  </si>
  <si>
    <t>(138+1040.1)/(2)=589.05</t>
  </si>
  <si>
    <t>(4240.3+8113.5)/(2)=6176.9</t>
  </si>
  <si>
    <t>(341+2676.2)/(2)=1508.6</t>
  </si>
  <si>
    <t>(6669.4+11859.8)/(2)=9264.6</t>
  </si>
  <si>
    <t>(12417.8+11533.8)/(2)=11975.8</t>
  </si>
  <si>
    <t>(12244.8+10301.7)/(2)=11273.25</t>
  </si>
  <si>
    <t>(3157.2+3647.2)/(2)=3402.2</t>
  </si>
  <si>
    <t>(5117.3+4844.3)/(2)=4980.8</t>
  </si>
  <si>
    <t>(805.1+2663.2)/(2)=1734.1</t>
  </si>
  <si>
    <t>(8606.6+535)/(2)=4570.8</t>
  </si>
  <si>
    <t>(6503.4+5034.3)/(2)=5768.9</t>
  </si>
  <si>
    <t>(65458.3+24319.6)/(2)=44888.95</t>
  </si>
  <si>
    <t>(5383.4+2747.2)/(2)=4065.25</t>
  </si>
  <si>
    <t>(138+138)/(2)=138</t>
  </si>
  <si>
    <t>(423+138)/(2)=280.5</t>
  </si>
  <si>
    <t>(1176.1+41287.7)/(2)=21231.9</t>
  </si>
  <si>
    <t>(3353.2+1426.1)/(2)=2389.65</t>
  </si>
  <si>
    <t>(6133.4+5453.4)/(2)=5793.4</t>
  </si>
  <si>
    <t>(1108.1+2516.2)/(2)=1812.1</t>
  </si>
  <si>
    <t>(137+1039.1)/(2)=588.05</t>
  </si>
  <si>
    <t>(4239.3+8112.5)/(2)=6175.9</t>
  </si>
  <si>
    <t>(340+2675.2)/(2)=1507.6</t>
  </si>
  <si>
    <t>(6668.4+11858.8)/(2)=9263.6</t>
  </si>
  <si>
    <t>(12416.8+11532.8)/(2)=11974.8</t>
  </si>
  <si>
    <t>(12243.8+10300.7)/(2)=11272.25</t>
  </si>
  <si>
    <t>(3156.2+3646.2)/(2)=3401.2</t>
  </si>
  <si>
    <t>(5116.3+4843.3)/(2)=4979.8</t>
  </si>
  <si>
    <t>(804.1+2662.2)/(2)=1733.1</t>
  </si>
  <si>
    <t>(8605.6+534)/(2)=4569.8</t>
  </si>
  <si>
    <t>(6502.4+5033.3)/(2)=5767.9</t>
  </si>
  <si>
    <t>(65457.3+24318.6)/(2)=44887.95</t>
  </si>
  <si>
    <t>(5382.4+2746.2)/(2)=4064.25</t>
  </si>
  <si>
    <t>(137+137)/(2)=137</t>
  </si>
  <si>
    <t>(422+137)/(2)=279.5</t>
  </si>
  <si>
    <t>(1175.1+41286.7)/(2)=21230.9</t>
  </si>
  <si>
    <t>(3352.2+1425.1)/(2)=2388.65</t>
  </si>
  <si>
    <t>(6132.4+5452.4)/(2)=5792.4</t>
  </si>
  <si>
    <t>(1107.1+2515.2)/(2)=1811.1</t>
  </si>
  <si>
    <t>(136+1038.1)/(2)=587.05</t>
  </si>
  <si>
    <t>(4238.3+8111.5)/(2)=6174.9</t>
  </si>
  <si>
    <t>(339+2674.2)/(2)=1506.6</t>
  </si>
  <si>
    <t>(6667.4+11857.8)/(2)=9262.6</t>
  </si>
  <si>
    <t>(12415.8+11531.8)/(2)=11973.8</t>
  </si>
  <si>
    <t>(12242.8+10299.7)/(2)=11271.25</t>
  </si>
  <si>
    <t>(3155.2+3645.2)/(2)=3400.2</t>
  </si>
  <si>
    <t>(5115.3+4842.3)/(2)=4978.8</t>
  </si>
  <si>
    <t>(803.1+2661.2)/(2)=1732.1</t>
  </si>
  <si>
    <t>(8604.6+533)/(2)=4568.8</t>
  </si>
  <si>
    <t>(6501.4+5032.3)/(2)=5766.9</t>
  </si>
  <si>
    <t>(65456.3+24317.6)/(2)=44886.95</t>
  </si>
  <si>
    <t>(5381.4+2745.2)/(2)=4063.25</t>
  </si>
  <si>
    <t>(136+136)/(2)=136</t>
  </si>
  <si>
    <t>(421+136)/(2)=278.5</t>
  </si>
  <si>
    <t>(1174.1+41285.7)/(2)=21229.9</t>
  </si>
  <si>
    <t>(3351.2+1424.1)/(2)=2387.65</t>
  </si>
  <si>
    <t>(6131.4+5451.4)/(2)=5791.4</t>
  </si>
  <si>
    <t>(1106.1+2514.2)/(2)=1810.1</t>
  </si>
  <si>
    <t>(135+1037.1)/(2)=586.05</t>
  </si>
  <si>
    <t>(4237.3+8110.5)/(2)=6173.9</t>
  </si>
  <si>
    <t>(338+2673.2)/(2)=1505.6</t>
  </si>
  <si>
    <t>(6666.4+11856.8)/(2)=9261.6</t>
  </si>
  <si>
    <t>(12414.8+11530.8)/(2)=11972.8</t>
  </si>
  <si>
    <t>(12241.8+10298.7)/(2)=11270.25</t>
  </si>
  <si>
    <t>(3154.2+3644.2)/(2)=3399.2</t>
  </si>
  <si>
    <t>(5114.3+4841.3)/(2)=4977.8</t>
  </si>
  <si>
    <t>(802.1+2660.2)/(2)=1731.1</t>
  </si>
  <si>
    <t>(8603.6+532)/(2)=4567.8</t>
  </si>
  <si>
    <t>(6500.4+5031.3)/(2)=5765.9</t>
  </si>
  <si>
    <t>(65455.3+24316.6)/(2)=44885.95</t>
  </si>
  <si>
    <t>(5380.4+2744.2)/(2)=4062.25</t>
  </si>
  <si>
    <t>(135+135)/(2)=135</t>
  </si>
  <si>
    <t>(420+135)/(2)=277.5</t>
  </si>
  <si>
    <t>(1173.1+41284.7)/(2)=21228.9</t>
  </si>
  <si>
    <t>(3350.2+1423.1)/(2)=2386.65</t>
  </si>
  <si>
    <t>(6130.4+5450.4)/(2)=5790.4</t>
  </si>
  <si>
    <t>(1105.1+2513.2)/(2)=1809.1</t>
  </si>
  <si>
    <t>(134+1036.1)/(2)=585.05</t>
  </si>
  <si>
    <t>(4236.3+8109.5)/(2)=6172.9</t>
  </si>
  <si>
    <t>(337+2672.2)/(2)=1504.6</t>
  </si>
  <si>
    <t>(6665.4+11855.8)/(2)=9260.6</t>
  </si>
  <si>
    <t>(12413.8+11529.8)/(2)=11971.8</t>
  </si>
  <si>
    <t>(12240.8+10297.7)/(2)=11269.25</t>
  </si>
  <si>
    <t>(3153.2+3643.2)/(2)=3398.2</t>
  </si>
  <si>
    <t>(5113.3+4840.3)/(2)=4976.8</t>
  </si>
  <si>
    <t>(801.1+2659.2)/(2)=1730.1</t>
  </si>
  <si>
    <t>(8602.6+531)/(2)=4566.8</t>
  </si>
  <si>
    <t>(6499.4+5030.3)/(2)=5764.9</t>
  </si>
  <si>
    <t>(65454.3+24315.6)/(2)=44884.95</t>
  </si>
  <si>
    <t>(5379.4+2743.2)/(2)=4061.25</t>
  </si>
  <si>
    <t>(134+134)/(2)=134</t>
  </si>
  <si>
    <t>(419+134)/(2)=276.5</t>
  </si>
  <si>
    <t>(1172.1+41283.7)/(2)=21227.9</t>
  </si>
  <si>
    <t>(3349.2+1422.1)/(2)=2385.65</t>
  </si>
  <si>
    <t>(6129.4+5449.4)/(2)=5789.4</t>
  </si>
  <si>
    <t>(1104.1+2512.2)/(2)=1808.1</t>
  </si>
  <si>
    <t>(133+1035.1)/(2)=584.05</t>
  </si>
  <si>
    <t>(4235.3+3183.2)/(2)=3709.25</t>
  </si>
  <si>
    <t>(336+2671.2)/(2)=1503.6</t>
  </si>
  <si>
    <t>(6664.4+11854.8)/(2)=9259.6</t>
  </si>
  <si>
    <t>(12412.8+11493.7)/(2)=11953.3</t>
  </si>
  <si>
    <t>(12239.8+10296.7)/(2)=11268.25</t>
  </si>
  <si>
    <t>(3152.2+3642.2)/(2)=3397.2</t>
  </si>
  <si>
    <t>(5112.3+4839.3)/(2)=4975.8</t>
  </si>
  <si>
    <t>(800.1+2658.2)/(2)=1729.1</t>
  </si>
  <si>
    <t>(8601.6+530)/(2)=4565.8</t>
  </si>
  <si>
    <t>(6498.4+5029.3)/(2)=5763.9</t>
  </si>
  <si>
    <t>(65453.3+24314.6)/(2)=44883.95</t>
  </si>
  <si>
    <t>(5378.4+2742.2)/(2)=4060.25</t>
  </si>
  <si>
    <t>(133+133)/(2)=133</t>
  </si>
  <si>
    <t>(418+133)/(2)=275.5</t>
  </si>
  <si>
    <t>(1171.1+41282.7)/(2)=21226.9</t>
  </si>
  <si>
    <t>(3348.2+1421.1)/(2)=2384.65</t>
  </si>
  <si>
    <t>(6128.4+5448.4)/(2)=5788.4</t>
  </si>
  <si>
    <t>(1103.1+2511.2)/(2)=1807.1</t>
  </si>
  <si>
    <t>(132+1034.1)/(2)=583.05</t>
  </si>
  <si>
    <t>(4234.3+3182.2)/(2)=3708.25</t>
  </si>
  <si>
    <t>(335+2670.2)/(2)=1502.6</t>
  </si>
  <si>
    <t>(6663.4+11853.8)/(2)=9258.6</t>
  </si>
  <si>
    <t>(12411.8+11492.7)/(2)=11952.3</t>
  </si>
  <si>
    <t>(12238.8+10295.7)/(2)=11267.25</t>
  </si>
  <si>
    <t>(3151.2+3641.2)/(2)=3396.2</t>
  </si>
  <si>
    <t>(5111.3+4838.3)/(2)=4974.8</t>
  </si>
  <si>
    <t>(799.1+2657.2)/(2)=1728.1</t>
  </si>
  <si>
    <t>(8600.6+529)/(2)=4564.8</t>
  </si>
  <si>
    <t>(6497.4+5028.3)/(2)=5762.9</t>
  </si>
  <si>
    <t>(65452.3+24313.6)/(2)=44882.95</t>
  </si>
  <si>
    <t>(5377.4+2741.2)/(2)=4059.25</t>
  </si>
  <si>
    <t>(132+132)/(2)=132</t>
  </si>
  <si>
    <t>(417+132)/(2)=274.5</t>
  </si>
  <si>
    <t>(1170.1+41281.7)/(2)=21225.9</t>
  </si>
  <si>
    <t>(3347.2+1420.1)/(2)=2383.65</t>
  </si>
  <si>
    <t>(6127.4+5447.4)/(2)=5787.4</t>
  </si>
  <si>
    <t>(1102.1+2510.2)/(2)=1806.1</t>
  </si>
  <si>
    <t>(131+1033.1)/(2)=582.05</t>
  </si>
  <si>
    <t>(4233.3+3181.2)/(2)=3707.25</t>
  </si>
  <si>
    <t>(334+2669.2)/(2)=1501.6</t>
  </si>
  <si>
    <t>(6662.4+11852.8)/(2)=9257.6</t>
  </si>
  <si>
    <t>(12410.8+11491.7)/(2)=11951.3</t>
  </si>
  <si>
    <t>(12237.8+10294.7)/(2)=11266.25</t>
  </si>
  <si>
    <t>(3150.2+3640.2)/(2)=3395.2</t>
  </si>
  <si>
    <t>(5110.3+4837.3)/(2)=4973.8</t>
  </si>
  <si>
    <t>(798.1+2656.2)/(2)=1727.1</t>
  </si>
  <si>
    <t>(8599.6+528)/(2)=4563.8</t>
  </si>
  <si>
    <t>(6496.4+5027.3)/(2)=5761.9</t>
  </si>
  <si>
    <t>(65451.3+24312.6)/(2)=44881.95</t>
  </si>
  <si>
    <t>(5376.4+2740.2)/(2)=4058.25</t>
  </si>
  <si>
    <t>(131+131)/(2)=131</t>
  </si>
  <si>
    <t>(416+131)/(2)=273.5</t>
  </si>
  <si>
    <t>(1169.1+41280.7)/(2)=21224.9</t>
  </si>
  <si>
    <t>(3346.2+1419.1)/(2)=2382.65</t>
  </si>
  <si>
    <t>(6126.4+5446.4)/(2)=5786.4</t>
  </si>
  <si>
    <t>(1101.1+2509.2)/(2)=1805.1</t>
  </si>
  <si>
    <t>(130+1032.1)/(2)=581.05</t>
  </si>
  <si>
    <t>(4232.3+3180.2)/(2)=3706.25</t>
  </si>
  <si>
    <t>(333+2668.2)/(2)=1500.6</t>
  </si>
  <si>
    <t>(6661.4+11851.8)/(2)=9256.6</t>
  </si>
  <si>
    <t>(12409.8+11490.7)/(2)=11950.3</t>
  </si>
  <si>
    <t>(12236.8+10293.7)/(2)=11265.25</t>
  </si>
  <si>
    <t>(3149.2+3639.2)/(2)=3394.2</t>
  </si>
  <si>
    <t>(5109.3+4836.3)/(2)=4972.8</t>
  </si>
  <si>
    <t>(797.1+2655.2)/(2)=1726.1</t>
  </si>
  <si>
    <t>(8598.6+527)/(2)=4562.8</t>
  </si>
  <si>
    <t>(6495.4+5026.3)/(2)=5760.9</t>
  </si>
  <si>
    <t>(65450.3+24311.6)/(2)=44880.95</t>
  </si>
  <si>
    <t>(5375.4+2739.2)/(2)=4057.25</t>
  </si>
  <si>
    <t>(130+130)/(2)=130</t>
  </si>
  <si>
    <t>(415+130)/(2)=272.5</t>
  </si>
  <si>
    <t>(1168.1+41279.7)/(2)=21223.9</t>
  </si>
  <si>
    <t>(3345.2+1418.1)/(2)=2381.65</t>
  </si>
  <si>
    <t>(6125.4+5445.4)/(2)=5785.4</t>
  </si>
  <si>
    <t>(1100.1+2508.2)/(2)=1804.1</t>
  </si>
  <si>
    <t>(129+1031.1)/(2)=580.05</t>
  </si>
  <si>
    <t>(4231.3+3179.2)/(2)=3705.25</t>
  </si>
  <si>
    <t>(332+2667.2)/(2)=1499.6</t>
  </si>
  <si>
    <t>(6660.4+11850.8)/(2)=9255.6</t>
  </si>
  <si>
    <t>(12408.8+11489.7)/(2)=11949.3</t>
  </si>
  <si>
    <t>(12235.8+10292.7)/(2)=11264.25</t>
  </si>
  <si>
    <t>(3148.2+3638.2)/(2)=3393.2</t>
  </si>
  <si>
    <t>(5108.3+4835.3)/(2)=4971.8</t>
  </si>
  <si>
    <t>(796.1+2654.2)/(2)=1725.1</t>
  </si>
  <si>
    <t>(8597.6+526)/(2)=4561.8</t>
  </si>
  <si>
    <t>(6494.4+5025.3)/(2)=5759.9</t>
  </si>
  <si>
    <t>(65449.3+24310.6)/(2)=44879.95</t>
  </si>
  <si>
    <t>(5374.4+2738.2)/(2)=4056.25</t>
  </si>
  <si>
    <t>(129+129)/(2)=129</t>
  </si>
  <si>
    <t>(414+129)/(2)=271.5</t>
  </si>
  <si>
    <t>(1167.1+41278.7)/(2)=21222.9</t>
  </si>
  <si>
    <t>(3344.2+1417.1)/(2)=2380.65</t>
  </si>
  <si>
    <t>(6124.4+5444.4)/(2)=5784.4</t>
  </si>
  <si>
    <t>(1099.1+2507.2)/(2)=1803.1</t>
  </si>
  <si>
    <t>(128+1030.1)/(2)=579.05</t>
  </si>
  <si>
    <t>(4230.3+3178.2)/(2)=3704.25</t>
  </si>
  <si>
    <t>(331+2666.2)/(2)=1498.6</t>
  </si>
  <si>
    <t>(6659.4+11849.8)/(2)=9254.6</t>
  </si>
  <si>
    <t>(12407.8+11488.7)/(2)=11948.3</t>
  </si>
  <si>
    <t>(12234.8+10291.7)/(2)=11263.25</t>
  </si>
  <si>
    <t>(3147.2+3637.2)/(2)=3392.2</t>
  </si>
  <si>
    <t>(5107.3+4834.3)/(2)=4970.8</t>
  </si>
  <si>
    <t>(795.1+2653.2)/(2)=1724.1</t>
  </si>
  <si>
    <t>(8596.6+525)/(2)=4560.8</t>
  </si>
  <si>
    <t>(6493.4+4488.3)/(2)=5490.85</t>
  </si>
  <si>
    <t>(65448.3+24309.6)/(2)=44878.95</t>
  </si>
  <si>
    <t>(5373.4+2737.2)/(2)=4055.25</t>
  </si>
  <si>
    <t>(128+128)/(2)=128</t>
  </si>
  <si>
    <t>(413+128)/(2)=270.5</t>
  </si>
  <si>
    <t>(1166.1+41277.7)/(2)=21221.9</t>
  </si>
  <si>
    <t>(3343.2+1416.1)/(2)=2379.65</t>
  </si>
  <si>
    <t>(6123.4+5443.4)/(2)=5783.4</t>
  </si>
  <si>
    <t>(1098.1+2506.2)/(2)=1802.1</t>
  </si>
  <si>
    <t>(127+1029.1)/(2)=578.05</t>
  </si>
  <si>
    <t>(4229.3+3177.2)/(2)=3703.25</t>
  </si>
  <si>
    <t>(330+2665.2)/(2)=1497.6</t>
  </si>
  <si>
    <t>(6658.4+11848.8)/(2)=9253.6</t>
  </si>
  <si>
    <t>(12406.8+10035.7)/(2)=11221.25</t>
  </si>
  <si>
    <t>(12233.8+10290.7)/(2)=11262.25</t>
  </si>
  <si>
    <t>(3146.2+3636.2)/(2)=3391.2</t>
  </si>
  <si>
    <t>(5106.3+4833.3)/(2)=4969.8</t>
  </si>
  <si>
    <t>(794.1+2652.2)/(2)=1723.1</t>
  </si>
  <si>
    <t>(8595.6+524)/(2)=4559.8</t>
  </si>
  <si>
    <t>(6492.4+4487.3)/(2)=5489.85</t>
  </si>
  <si>
    <t>(65447.3+24308.6)/(2)=44877.95</t>
  </si>
  <si>
    <t>(5372.4+2736.2)/(2)=4054.25</t>
  </si>
  <si>
    <t>(127+127)/(2)=127</t>
  </si>
  <si>
    <t>(412+127)/(2)=269.5</t>
  </si>
  <si>
    <t>(1165.1+41276.7)/(2)=21220.9</t>
  </si>
  <si>
    <t>(3342.2+1415.1)/(2)=2378.65</t>
  </si>
  <si>
    <t>(6122.4+5442.4)/(2)=5782.4</t>
  </si>
  <si>
    <t>(1097.1+2505.2)/(2)=1801.1</t>
  </si>
  <si>
    <t>(126+1028.1)/(2)=577.05</t>
  </si>
  <si>
    <t>(4228.3+3176.2)/(2)=3702.25</t>
  </si>
  <si>
    <t>(329+2664.2)/(2)=1496.6</t>
  </si>
  <si>
    <t>(6657.4+11847.8)/(2)=9252.6</t>
  </si>
  <si>
    <t>(12405.8+10034.7)/(2)=11220.25</t>
  </si>
  <si>
    <t>(12232.8+10289.7)/(2)=11261.25</t>
  </si>
  <si>
    <t>(3145.2+3635.2)/(2)=3390.2</t>
  </si>
  <si>
    <t>(5105.3+4832.3)/(2)=4968.8</t>
  </si>
  <si>
    <t>(793.1+2651.2)/(2)=1722.1</t>
  </si>
  <si>
    <t>(8594.6+523)/(2)=4558.8</t>
  </si>
  <si>
    <t>(6491.4+4486.3)/(2)=5488.85</t>
  </si>
  <si>
    <t>(65446.3+24307.6)/(2)=44876.95</t>
  </si>
  <si>
    <t>(5371.4+2735.2)/(2)=4053.25</t>
  </si>
  <si>
    <t>(126+126)/(2)=126</t>
  </si>
  <si>
    <t>(411+126)/(2)=268.5</t>
  </si>
  <si>
    <t>(1164.1+41275.7)/(2)=21219.9</t>
  </si>
  <si>
    <t>(3341.2+1414.1)/(2)=2377.65</t>
  </si>
  <si>
    <t>(6121.4+5441.4)/(2)=5781.4</t>
  </si>
  <si>
    <t>(1096.1+2504.2)/(2)=1800.1</t>
  </si>
  <si>
    <t>(125+1027.1)/(2)=576.05</t>
  </si>
  <si>
    <t>(4227.3+3175.2)/(2)=3701.25</t>
  </si>
  <si>
    <t>(328+2663.2)/(2)=1495.6</t>
  </si>
  <si>
    <t>(6656.4+11846.8)/(2)=9251.6</t>
  </si>
  <si>
    <t>(10794.7+10033.7)/(2)=10414.2</t>
  </si>
  <si>
    <t>(12231.8+10288.7)/(2)=11260.25</t>
  </si>
  <si>
    <t>(3144.2+3634.2)/(2)=3389.2</t>
  </si>
  <si>
    <t>(5104.3+4831.3)/(2)=4967.8</t>
  </si>
  <si>
    <t>(792.1+2650.2)/(2)=1721.1</t>
  </si>
  <si>
    <t>(8593.6+522)/(2)=4557.8</t>
  </si>
  <si>
    <t>(6490.4+4485.3)/(2)=5487.85</t>
  </si>
  <si>
    <t>(65445.3+24306.6)/(2)=44875.95</t>
  </si>
  <si>
    <t>(5370.4+2734.2)/(2)=4052.25</t>
  </si>
  <si>
    <t>(125+125)/(2)=125</t>
  </si>
  <si>
    <t>(410+125)/(2)=267.5</t>
  </si>
  <si>
    <t>(1163.1+41274.7)/(2)=21218.9</t>
  </si>
  <si>
    <t>(3340.2+1413.1)/(2)=2376.65</t>
  </si>
  <si>
    <t>(6120.4+5440.4)/(2)=5780.4</t>
  </si>
  <si>
    <t>(1095.1+2503.2)/(2)=1799.1</t>
  </si>
  <si>
    <t>(124+1026.1)/(2)=575.05</t>
  </si>
  <si>
    <t>(1619.1+3174.2)/(2)=2396.65</t>
  </si>
  <si>
    <t>(327+2662.2)/(2)=1494.6</t>
  </si>
  <si>
    <t>(6655.4+11845.8)/(2)=9250.6</t>
  </si>
  <si>
    <t>(10793.7+10032.7)/(2)=10413.2</t>
  </si>
  <si>
    <t>(12230.8+10287.7)/(2)=11259.25</t>
  </si>
  <si>
    <t>(3143.2+3633.2)/(2)=3388.2</t>
  </si>
  <si>
    <t>(5103.3+4830.3)/(2)=4966.8</t>
  </si>
  <si>
    <t>(791.1+2649.2)/(2)=1720.1</t>
  </si>
  <si>
    <t>(8592.6+521)/(2)=4556.8</t>
  </si>
  <si>
    <t>(6489.4+4484.3)/(2)=5486.85</t>
  </si>
  <si>
    <t>(64977.2+24305.6)/(2)=44641.4</t>
  </si>
  <si>
    <t>(5369.4+2733.2)/(2)=4051.25</t>
  </si>
  <si>
    <t>(124+124)/(2)=124</t>
  </si>
  <si>
    <t>(409+124)/(2)=266.5</t>
  </si>
  <si>
    <t>(1162.1+41273.7)/(2)=21217.9</t>
  </si>
  <si>
    <t>(3339.2+1412.1)/(2)=2375.65</t>
  </si>
  <si>
    <t>(6119.4+5439.4)/(2)=5779.4</t>
  </si>
  <si>
    <t>(1094.1+2502.2)/(2)=1798.1</t>
  </si>
  <si>
    <t>(123+1025.1)/(2)=574.05</t>
  </si>
  <si>
    <t>(343+3173.2)/(2)=1758.1</t>
  </si>
  <si>
    <t>(326+2661.2)/(2)=1493.6</t>
  </si>
  <si>
    <t>(6654.4+11844.8)/(2)=9249.6</t>
  </si>
  <si>
    <t>(10792.7+10031.7)/(2)=10412.2</t>
  </si>
  <si>
    <t>(12229.8+10286.7)/(2)=11258.25</t>
  </si>
  <si>
    <t>(3142.2+3632.2)/(2)=3387.2</t>
  </si>
  <si>
    <t>(3836.3+4440.3)/(2)=4138.25</t>
  </si>
  <si>
    <t>(790.1+2648.2)/(2)=1719.1</t>
  </si>
  <si>
    <t>(8591.6+520)/(2)=4555.8</t>
  </si>
  <si>
    <t>(6488.4+4483.3)/(2)=5485.85</t>
  </si>
  <si>
    <t>(64976.2+24304.6)/(2)=44640.4</t>
  </si>
  <si>
    <t>(5368.4+2732.2)/(2)=4050.25</t>
  </si>
  <si>
    <t>(123+123)/(2)=123</t>
  </si>
  <si>
    <t>(408+123)/(2)=265.5</t>
  </si>
  <si>
    <t>(1161.1+41272.7)/(2)=21216.9</t>
  </si>
  <si>
    <t>(3338.2+1411.1)/(2)=2374.65</t>
  </si>
  <si>
    <t>(6118.4+5438.4)/(2)=5778.4</t>
  </si>
  <si>
    <t>(1093.1+2501.2)/(2)=1797.1</t>
  </si>
  <si>
    <t>(122+1024.1)/(2)=573.05</t>
  </si>
  <si>
    <t>(342+3172.2)/(2)=1757.1</t>
  </si>
  <si>
    <t>(325+2660.2)/(2)=1492.6</t>
  </si>
  <si>
    <t>(6653.4+11843.8)/(2)=9248.6</t>
  </si>
  <si>
    <t>(10791.7+10030.7)/(2)=10411.2</t>
  </si>
  <si>
    <t>(12228.8+10285.7)/(2)=11257.25</t>
  </si>
  <si>
    <t>(3141.2+3631.2)/(2)=3386.2</t>
  </si>
  <si>
    <t>(3835.3+4439.3)/(2)=4137.25</t>
  </si>
  <si>
    <t>(789.1+2647.2)/(2)=1718.1</t>
  </si>
  <si>
    <t>(8590.6+519)/(2)=4554.8</t>
  </si>
  <si>
    <t>(6487.4+4482.3)/(2)=5484.85</t>
  </si>
  <si>
    <t>(64975.2+24303.6)/(2)=44639.4</t>
  </si>
  <si>
    <t>(5367.3+2731.2)/(2)=4049.25</t>
  </si>
  <si>
    <t>(122+122)/(2)=122</t>
  </si>
  <si>
    <t>(407+122)/(2)=264.5</t>
  </si>
  <si>
    <t>(1160.1+41271.7)/(2)=21215.9</t>
  </si>
  <si>
    <t>(3337.2+1410.1)/(2)=2373.65</t>
  </si>
  <si>
    <t>(6117.4+5437.4)/(2)=5777.4</t>
  </si>
  <si>
    <t>(1092.1+2500.2)/(2)=1796.1</t>
  </si>
  <si>
    <t>(121+1023.1)/(2)=572.05</t>
  </si>
  <si>
    <t>(341+3171.2)/(2)=1756.1</t>
  </si>
  <si>
    <t>(324+2659.2)/(2)=1491.6</t>
  </si>
  <si>
    <t>(6652.4+11842.8)/(2)=9247.6</t>
  </si>
  <si>
    <t>(10790.7+10029.7)/(2)=10410.2</t>
  </si>
  <si>
    <t>(12227.8+10284.7)/(2)=11256.25</t>
  </si>
  <si>
    <t>(3140.2+3630.2)/(2)=3385.2</t>
  </si>
  <si>
    <t>(3834.2+4438.3)/(2)=4136.25</t>
  </si>
  <si>
    <t>(788.1+2646.2)/(2)=1717.1</t>
  </si>
  <si>
    <t>(8589.6+518)/(2)=4553.8</t>
  </si>
  <si>
    <t>(6486.4+4481.3)/(2)=5483.85</t>
  </si>
  <si>
    <t>(64974.2+24302.6)/(2)=44638.4</t>
  </si>
  <si>
    <t>(5366.3+2730.2)/(2)=4048.25</t>
  </si>
  <si>
    <t>(121+121)/(2)=121</t>
  </si>
  <si>
    <t>(406+121)/(2)=263.5</t>
  </si>
  <si>
    <t>(1159.1+41270.7)/(2)=21214.9</t>
  </si>
  <si>
    <t>(3336.2+1409.1)/(2)=2372.65</t>
  </si>
  <si>
    <t>(6116.4+5436.4)/(2)=5776.4</t>
  </si>
  <si>
    <t>(1091.1+2499.2)/(2)=1795.1</t>
  </si>
  <si>
    <t>(120+1022.1)/(2)=571.05</t>
  </si>
  <si>
    <t>(340+3170.2)/(2)=1755.1</t>
  </si>
  <si>
    <t>(323+2658.2)/(2)=1490.6</t>
  </si>
  <si>
    <t>(6651.4+11841.8)/(2)=9246.6</t>
  </si>
  <si>
    <t>(10789.7+10028.7)/(2)=10409.2</t>
  </si>
  <si>
    <t>(12226.8+10283.7)/(2)=11255.25</t>
  </si>
  <si>
    <t>(3139.2+3629.2)/(2)=3384.2</t>
  </si>
  <si>
    <t>(3833.2+4437.3)/(2)=4135.25</t>
  </si>
  <si>
    <t>(787.1+2645.2)/(2)=1716.1</t>
  </si>
  <si>
    <t>(8588.6+517)/(2)=4552.8</t>
  </si>
  <si>
    <t>(6485.4+4480.3)/(2)=5482.85</t>
  </si>
  <si>
    <t>(64973.2+24301.6)/(2)=44637.4</t>
  </si>
  <si>
    <t>(5365.3+2729.2)/(2)=4047.25</t>
  </si>
  <si>
    <t>(120+120)/(2)=120</t>
  </si>
  <si>
    <t>(405+120)/(2)=262.5</t>
  </si>
  <si>
    <t>(1158.1+41269.7)/(2)=21213.9</t>
  </si>
  <si>
    <t>(3335.2+1408.1)/(2)=2371.65</t>
  </si>
  <si>
    <t>(6115.4+5435.4)/(2)=5775.4</t>
  </si>
  <si>
    <t>(1090.1+2498.2)/(2)=1794.1</t>
  </si>
  <si>
    <t>(119+1021.1)/(2)=570.05</t>
  </si>
  <si>
    <t>(339+3169.2)/(2)=1754.1</t>
  </si>
  <si>
    <t>(322+2657.2)/(2)=1489.6</t>
  </si>
  <si>
    <t>(6650.4+11840.8)/(2)=9245.6</t>
  </si>
  <si>
    <t>(10788.7+10027.7)/(2)=10408.2</t>
  </si>
  <si>
    <t>(12225.8+10282.7)/(2)=11254.25</t>
  </si>
  <si>
    <t>(3138.2+3628.2)/(2)=3383.2</t>
  </si>
  <si>
    <t>(3832.2+4436.3)/(2)=4134.25</t>
  </si>
  <si>
    <t>(786.1+2644.2)/(2)=1715.1</t>
  </si>
  <si>
    <t>(8587.6+516)/(2)=4551.8</t>
  </si>
  <si>
    <t>(6484.4+4479.3)/(2)=5481.85</t>
  </si>
  <si>
    <t>(64972.2+24300.6)/(2)=44636.4</t>
  </si>
  <si>
    <t>(5364.3+2728.2)/(2)=4046.25</t>
  </si>
  <si>
    <t>(119+119)/(2)=119</t>
  </si>
  <si>
    <t>(404+119)/(2)=261.5</t>
  </si>
  <si>
    <t>(1157.1+41268.7)/(2)=21212.9</t>
  </si>
  <si>
    <t>(3334.2+1407.1)/(2)=2370.65</t>
  </si>
  <si>
    <t>(6114.4+5434.4)/(2)=5774.4</t>
  </si>
  <si>
    <t>(1089.1+2497.2)/(2)=1793.1</t>
  </si>
  <si>
    <t>(118+1020.1)/(2)=569.05</t>
  </si>
  <si>
    <t>(338+3168.2)/(2)=1753.1</t>
  </si>
  <si>
    <t>(321+2656.2)/(2)=1488.6</t>
  </si>
  <si>
    <t>(6649.4+11839.8)/(2)=9244.6</t>
  </si>
  <si>
    <t>(10787.7+10026.7)/(2)=10407.2</t>
  </si>
  <si>
    <t>(12224.8+10281.7)/(2)=11253.25</t>
  </si>
  <si>
    <t>(3137.2+3627.2)/(2)=3382.2</t>
  </si>
  <si>
    <t>(3831.2+4435.3)/(2)=4133.25</t>
  </si>
  <si>
    <t>(785.1+2643.2)/(2)=1714.1</t>
  </si>
  <si>
    <t>(8586.6+515)/(2)=4550.8</t>
  </si>
  <si>
    <t>(6483.4+3108.2)/(2)=4795.8</t>
  </si>
  <si>
    <t>(62523.1+23500.5)/(2)=43011.8</t>
  </si>
  <si>
    <t>(5363.3+2727.2)/(2)=4045.25</t>
  </si>
  <si>
    <t>(118+118)/(2)=118</t>
  </si>
  <si>
    <t>(403+118)/(2)=260.5</t>
  </si>
  <si>
    <t>(1156.1+41267.7)/(2)=21211.9</t>
  </si>
  <si>
    <t>(3333.2+1406.1)/(2)=2369.65</t>
  </si>
  <si>
    <t>(6113.4+5433.4)/(2)=5773.4</t>
  </si>
  <si>
    <t>(1088.1+2496.2)/(2)=1792.1</t>
  </si>
  <si>
    <t>(117+1019.1)/(2)=568.05</t>
  </si>
  <si>
    <t>(337+3167.2)/(2)=1752.1</t>
  </si>
  <si>
    <t>(320+2655.2)/(2)=1487.6</t>
  </si>
  <si>
    <t>(6648.4+11838.8)/(2)=9243.6</t>
  </si>
  <si>
    <t>(10786.7+10025.7)/(2)=10406.2</t>
  </si>
  <si>
    <t>(12223.8+10280.7)/(2)=11252.25</t>
  </si>
  <si>
    <t>(3136.2+3626.2)/(2)=3381.2</t>
  </si>
  <si>
    <t>(3830.2+4434.3)/(2)=4132.25</t>
  </si>
  <si>
    <t>(784.1+2642.2)/(2)=1713.1</t>
  </si>
  <si>
    <t>(8585.6+514)/(2)=4549.8</t>
  </si>
  <si>
    <t>(6482.4+3107.2)/(2)=4794.8</t>
  </si>
  <si>
    <t>(62522.1+23499.5)/(2)=43010.8</t>
  </si>
  <si>
    <t>(5362.3+2726.2)/(2)=4044.25</t>
  </si>
  <si>
    <t>(117+117)/(2)=117</t>
  </si>
  <si>
    <t>(402+117)/(2)=259.5</t>
  </si>
  <si>
    <t>(1155.1+41266.7)/(2)=21210.9</t>
  </si>
  <si>
    <t>(3332.2+1405.1)/(2)=2368.65</t>
  </si>
  <si>
    <t>(6112.4+5432.4)/(2)=5772.4</t>
  </si>
  <si>
    <t>(1087.1+2495.2)/(2)=1791.1</t>
  </si>
  <si>
    <t>(116+1018.1)/(2)=567.05</t>
  </si>
  <si>
    <t>(336+3166.2)/(2)=1751.1</t>
  </si>
  <si>
    <t>(319+2654.2)/(2)=1486.6</t>
  </si>
  <si>
    <t>(6647.4+11837.8)/(2)=9242.6</t>
  </si>
  <si>
    <t>(10112.7+10024.7)/(2)=10068.65</t>
  </si>
  <si>
    <t>(12222.8+10279.7)/(2)=11251.25</t>
  </si>
  <si>
    <t>(3135.2+3625.2)/(2)=3380.2</t>
  </si>
  <si>
    <t>(3829.2+4433.3)/(2)=4131.25</t>
  </si>
  <si>
    <t>(783.1+2641.2)/(2)=1712.1</t>
  </si>
  <si>
    <t>(8584.6+513)/(2)=4548.8</t>
  </si>
  <si>
    <t>(6481.4+3106.2)/(2)=4793.8</t>
  </si>
  <si>
    <t>(62521.1+23498.5)/(2)=43009.8</t>
  </si>
  <si>
    <t>(5361.3+2725.2)/(2)=4043.25</t>
  </si>
  <si>
    <t>(116+116)/(2)=116</t>
  </si>
  <si>
    <t>(401+116)/(2)=258.5</t>
  </si>
  <si>
    <t>(1154.1+41265.7)/(2)=21209.9</t>
  </si>
  <si>
    <t>(3331.2+1404.1)/(2)=2367.65</t>
  </si>
  <si>
    <t>(6111.4+5431.4)/(2)=5771.4</t>
  </si>
  <si>
    <t>(1086.1+2494.2)/(2)=1790.1</t>
  </si>
  <si>
    <t>(115+1017.1)/(2)=566.05</t>
  </si>
  <si>
    <t>(335+3165.2)/(2)=1750.1</t>
  </si>
  <si>
    <t>(318+2653.2)/(2)=1485.6</t>
  </si>
  <si>
    <t>(6646.4+11836.8)/(2)=9241.6</t>
  </si>
  <si>
    <t>(10111.7+10023.7)/(2)=10067.65</t>
  </si>
  <si>
    <t>(12221.8+10278.7)/(2)=11250.25</t>
  </si>
  <si>
    <t>(3134.2+3493.2)/(2)=3313.7</t>
  </si>
  <si>
    <t>(3828.2+4432.3)/(2)=4130.25</t>
  </si>
  <si>
    <t>(782.1+2640.2)/(2)=1711.1</t>
  </si>
  <si>
    <t>(8583.6+512)/(2)=4547.8</t>
  </si>
  <si>
    <t>(6480.4+3105.2)/(2)=4792.8</t>
  </si>
  <si>
    <t>(62520.1+23497.5)/(2)=43008.8</t>
  </si>
  <si>
    <t>(5360.3+2724.2)/(2)=4042.25</t>
  </si>
  <si>
    <t>(115+115)/(2)=115</t>
  </si>
  <si>
    <t>(400+115)/(2)=257.5</t>
  </si>
  <si>
    <t>(1153.1+41264.7)/(2)=21208.9</t>
  </si>
  <si>
    <t>(3330.2+1403.1)/(2)=2366.65</t>
  </si>
  <si>
    <t>(6110.4+4091.3)/(2)=5100.85</t>
  </si>
  <si>
    <t>(1085.1+2493.2)/(2)=1789.1</t>
  </si>
  <si>
    <t>(114+1016.1)/(2)=565.05</t>
  </si>
  <si>
    <t>(334+3164.2)/(2)=1749.1</t>
  </si>
  <si>
    <t>(317+2652.2)/(2)=1484.6</t>
  </si>
  <si>
    <t>(6645.4+11835.8)/(2)=9240.6</t>
  </si>
  <si>
    <t>(10110.7+10022.7)/(2)=10066.65</t>
  </si>
  <si>
    <t>(12220.8+10277.7)/(2)=11249.25</t>
  </si>
  <si>
    <t>(3133.2+3492.2)/(2)=3312.7</t>
  </si>
  <si>
    <t>(3827.2+4431.3)/(2)=4129.25</t>
  </si>
  <si>
    <t>(781.1+2639.2)/(2)=1710.1</t>
  </si>
  <si>
    <t>(8582.6+511)/(2)=4546.8</t>
  </si>
  <si>
    <t>(6479.4+3104.2)/(2)=4791.8</t>
  </si>
  <si>
    <t>(62519.1+23496.5)/(2)=43007.8</t>
  </si>
  <si>
    <t>(5359.3+2723.2)/(2)=4041.25</t>
  </si>
  <si>
    <t>(114+114)/(2)=114</t>
  </si>
  <si>
    <t>(399+114)/(2)=256.5</t>
  </si>
  <si>
    <t>(1152.1+41263.7)/(2)=21207.9</t>
  </si>
  <si>
    <t>(3329.2+1402.1)/(2)=2365.65</t>
  </si>
  <si>
    <t>(5134.3+4090.3)/(2)=4612.3</t>
  </si>
  <si>
    <t>(1084.1+2492.2)/(2)=1788.1</t>
  </si>
  <si>
    <t>(113+1015.1)/(2)=564.05</t>
  </si>
  <si>
    <t>(333+3163.2)/(2)=1748.1</t>
  </si>
  <si>
    <t>(316+2651.2)/(2)=1483.6</t>
  </si>
  <si>
    <t>(6644.4+11834.8)/(2)=9239.6</t>
  </si>
  <si>
    <t>(10109.7+10021.7)/(2)=10065.65</t>
  </si>
  <si>
    <t>(12219.8+10276.7)/(2)=11248.25</t>
  </si>
  <si>
    <t>(3132.2+3491.2)/(2)=3311.7</t>
  </si>
  <si>
    <t>(3826.2+4430.3)/(2)=4128.25</t>
  </si>
  <si>
    <t>(780.1+2638.2)/(2)=1709.1</t>
  </si>
  <si>
    <t>(8581.6+510)/(2)=4545.8</t>
  </si>
  <si>
    <t>(6478.4+3103.2)/(2)=4790.8</t>
  </si>
  <si>
    <t>(62518.1+23495.5)/(2)=43006.8</t>
  </si>
  <si>
    <t>(5358.3+2722.2)/(2)=4040.25</t>
  </si>
  <si>
    <t>(113+113)/(2)=113</t>
  </si>
  <si>
    <t>(398+113)/(2)=255.5</t>
  </si>
  <si>
    <t>(1151.1+41262.7)/(2)=21206.9</t>
  </si>
  <si>
    <t>(3328.2+1401.1)/(2)=2364.65</t>
  </si>
  <si>
    <t>(5133.3+4089.3)/(2)=4611.3</t>
  </si>
  <si>
    <t>(1083.1+2491.2)/(2)=1787.1</t>
  </si>
  <si>
    <t>(112+1014.1)/(2)=563.05</t>
  </si>
  <si>
    <t>(332+3162.2)/(2)=1747.1</t>
  </si>
  <si>
    <t>(315+2650.2)/(2)=1482.6</t>
  </si>
  <si>
    <t>(6643.4+11833.8)/(2)=9238.6</t>
  </si>
  <si>
    <t>(10108.7+10020.7)/(2)=10064.65</t>
  </si>
  <si>
    <t>(12218.8+10275.7)/(2)=11247.25</t>
  </si>
  <si>
    <t>(3131.2+3490.2)/(2)=3310.7</t>
  </si>
  <si>
    <t>(3825.2+4429.3)/(2)=4127.25</t>
  </si>
  <si>
    <t>(779.1+2637.2)/(2)=1708.1</t>
  </si>
  <si>
    <t>(8580.6+509)/(2)=4544.8</t>
  </si>
  <si>
    <t>(6477.4+3102.2)/(2)=4789.8</t>
  </si>
  <si>
    <t>(62349.1+22743.5)/(2)=42546.25</t>
  </si>
  <si>
    <t>(5357.3+2721.2)/(2)=4039.25</t>
  </si>
  <si>
    <t>(112+112)/(2)=112</t>
  </si>
  <si>
    <t>(397+112)/(2)=254.5</t>
  </si>
  <si>
    <t>(1150.1+41261.7)/(2)=21205.9</t>
  </si>
  <si>
    <t>(3327.2+1400.1)/(2)=2363.65</t>
  </si>
  <si>
    <t>(5132.3+4088.3)/(2)=4610.3</t>
  </si>
  <si>
    <t>(1082.1+2490.2)/(2)=1786.1</t>
  </si>
  <si>
    <t>(111+1013.1)/(2)=562.05</t>
  </si>
  <si>
    <t>(331+3161.2)/(2)=1746.1</t>
  </si>
  <si>
    <t>(314+2649.2)/(2)=1481.6</t>
  </si>
  <si>
    <t>(6642.4+11832.8)/(2)=9237.6</t>
  </si>
  <si>
    <t>(10107.7+10019.7)/(2)=10063.65</t>
  </si>
  <si>
    <t>(12217.8+10274.7)/(2)=11246.25</t>
  </si>
  <si>
    <t>(3130.2+3489.2)/(2)=3309.7</t>
  </si>
  <si>
    <t>(3824.2+4428.3)/(2)=4126.25</t>
  </si>
  <si>
    <t>(778.1+2636.2)/(2)=1707.1</t>
  </si>
  <si>
    <t>(8579.6+508)/(2)=4543.8</t>
  </si>
  <si>
    <t>(6476.4+3101.2)/(2)=4788.8</t>
  </si>
  <si>
    <t>(62348.1+22742.5)/(2)=42545.25</t>
  </si>
  <si>
    <t>(5356.3+2720.2)/(2)=4038.25</t>
  </si>
  <si>
    <t>(111+111)/(2)=111</t>
  </si>
  <si>
    <t>(396+111)/(2)=253.5</t>
  </si>
  <si>
    <t>(1149.1+41260.7)/(2)=21204.9</t>
  </si>
  <si>
    <t>(3326.2+772.1)/(2)=2049.15</t>
  </si>
  <si>
    <t>(5131.3+4087.3)/(2)=4609.3</t>
  </si>
  <si>
    <t>(1081.1+2489.2)/(2)=1785.1</t>
  </si>
  <si>
    <t>(110+1012.1)/(2)=561.05</t>
  </si>
  <si>
    <t>(330+3160.2)/(2)=1745.1</t>
  </si>
  <si>
    <t>(313+2648.2)/(2)=1480.6</t>
  </si>
  <si>
    <t>(6641.4+11831.8)/(2)=9236.6</t>
  </si>
  <si>
    <t>(10106.7+10018.7)/(2)=10062.65</t>
  </si>
  <si>
    <t>(12216.8+10273.7)/(2)=11245.25</t>
  </si>
  <si>
    <t>(3129.2+3488.2)/(2)=3308.7</t>
  </si>
  <si>
    <t>(3665.2+4427.3)/(2)=4046.25</t>
  </si>
  <si>
    <t>(777.1+2635.2)/(2)=1706.1</t>
  </si>
  <si>
    <t>(8578.6+507)/(2)=4542.8</t>
  </si>
  <si>
    <t>(4678.3+3100.2)/(2)=3889.25</t>
  </si>
  <si>
    <t>(62347.1+22741.5)/(2)=42544.25</t>
  </si>
  <si>
    <t>(5355.3+2719.2)/(2)=4037.25</t>
  </si>
  <si>
    <t>(110+110)/(2)=110</t>
  </si>
  <si>
    <t>(395+110)/(2)=252.5</t>
  </si>
  <si>
    <t>(1148.1+41259.7)/(2)=21203.9</t>
  </si>
  <si>
    <t>(3325.2+771.1)/(2)=2048.15</t>
  </si>
  <si>
    <t>(5130.3+4086.3)/(2)=4608.3</t>
  </si>
  <si>
    <t>(1080.1+2488.2)/(2)=1784.1</t>
  </si>
  <si>
    <t>(109+1011.1)/(2)=560.05</t>
  </si>
  <si>
    <t>(329+3159.2)/(2)=1744.1</t>
  </si>
  <si>
    <t>(312+2647.2)/(2)=1479.6</t>
  </si>
  <si>
    <t>(6640.4+11830.8)/(2)=9235.6</t>
  </si>
  <si>
    <t>(10105.7+10017.7)/(2)=10061.65</t>
  </si>
  <si>
    <t>(12215.8+10272.7)/(2)=11244.25</t>
  </si>
  <si>
    <t>(3128.2+3487.2)/(2)=3307.7</t>
  </si>
  <si>
    <t>(3664.2+4426.3)/(2)=4045.25</t>
  </si>
  <si>
    <t>(776.1+2634.2)/(2)=1705.1</t>
  </si>
  <si>
    <t>(8577.6+506)/(2)=4541.8</t>
  </si>
  <si>
    <t>(4677.3+3099.2)/(2)=3888.25</t>
  </si>
  <si>
    <t>(62346.1+22740.5)/(2)=42543.25</t>
  </si>
  <si>
    <t>(5354.3+2718.2)/(2)=4036.25</t>
  </si>
  <si>
    <t>(109+109)/(2)=109</t>
  </si>
  <si>
    <t>(394+109)/(2)=251.5</t>
  </si>
  <si>
    <t>(1147.1+41258.7)/(2)=21202.9</t>
  </si>
  <si>
    <t>(3324.2+770.1)/(2)=2047.15</t>
  </si>
  <si>
    <t>(5129.3+4085.3)/(2)=4607.3</t>
  </si>
  <si>
    <t>(1079.1+2487.2)/(2)=1783.1</t>
  </si>
  <si>
    <t>(108+1010.1)/(2)=559.05</t>
  </si>
  <si>
    <t>(328+3158.2)/(2)=1743.1</t>
  </si>
  <si>
    <t>(311+2646.2)/(2)=1478.6</t>
  </si>
  <si>
    <t>(6639.4+11001.7)/(2)=8820.6</t>
  </si>
  <si>
    <t>(10104.7+10016.7)/(2)=10060.65</t>
  </si>
  <si>
    <t>(12214.8+10271.7)/(2)=11243.25</t>
  </si>
  <si>
    <t>(3127.2+3486.2)/(2)=3306.7</t>
  </si>
  <si>
    <t>(3663.2+4425.3)/(2)=4044.25</t>
  </si>
  <si>
    <t>(775.1+2633.2)/(2)=1704.1</t>
  </si>
  <si>
    <t>(8576.6+505)/(2)=4540.8</t>
  </si>
  <si>
    <t>(4676.3+3098.2)/(2)=3887.25</t>
  </si>
  <si>
    <t>(61603+22318.5)/(2)=41960.75</t>
  </si>
  <si>
    <t>(5353.3+2717.2)/(2)=4035.25</t>
  </si>
  <si>
    <t>(108+108)/(2)=108</t>
  </si>
  <si>
    <t>(393+108)/(2)=250.5</t>
  </si>
  <si>
    <t>(1146.1+41257.7)/(2)=21201.9</t>
  </si>
  <si>
    <t>(3323.2+769.1)/(2)=2046.15</t>
  </si>
  <si>
    <t>(5128.3+4084.3)/(2)=4606.3</t>
  </si>
  <si>
    <t>(1078.1+2486.2)/(2)=1782.1</t>
  </si>
  <si>
    <t>(107+1009.1)/(2)=558.05</t>
  </si>
  <si>
    <t>(327+3157.2)/(2)=1742.1</t>
  </si>
  <si>
    <t>(310+2645.2)/(2)=1477.6</t>
  </si>
  <si>
    <t>(6638.4+11000.7)/(2)=8819.6</t>
  </si>
  <si>
    <t>(10103.7+10015.7)/(2)=10059.65</t>
  </si>
  <si>
    <t>(12213.8+10270.7)/(2)=11242.25</t>
  </si>
  <si>
    <t>(3126.2+3485.2)/(2)=3305.7</t>
  </si>
  <si>
    <t>(3662.2+4424.3)/(2)=4043.25</t>
  </si>
  <si>
    <t>(774.1+2632.2)/(2)=1703.1</t>
  </si>
  <si>
    <t>(8575.6+504)/(2)=4539.8</t>
  </si>
  <si>
    <t>(4675.3+3097.2)/(2)=3886.25</t>
  </si>
  <si>
    <t>(61602+22317.5)/(2)=41959.75</t>
  </si>
  <si>
    <t>(5352.3+2716.2)/(2)=4034.25</t>
  </si>
  <si>
    <t>(107+107)/(2)=107</t>
  </si>
  <si>
    <t>(392+107)/(2)=249.5</t>
  </si>
  <si>
    <t>(1145.1+41256.7)/(2)=21200.9</t>
  </si>
  <si>
    <t>(3322.2+768.1)/(2)=2045.15</t>
  </si>
  <si>
    <t>(5127.3+4083.3)/(2)=4605.3</t>
  </si>
  <si>
    <t>(1077.1+2485.2)/(2)=1781.1</t>
  </si>
  <si>
    <t>(106+1008.1)/(2)=557.05</t>
  </si>
  <si>
    <t>(326+3156.2)/(2)=1741.1</t>
  </si>
  <si>
    <t>(309+2644.2)/(2)=1476.6</t>
  </si>
  <si>
    <t>(6637.4+10999.7)/(2)=8818.55</t>
  </si>
  <si>
    <t>(10102.7+10014.7)/(2)=10058.65</t>
  </si>
  <si>
    <t>(12212.8+10269.7)/(2)=11241.25</t>
  </si>
  <si>
    <t>(3125.2+3484.2)/(2)=3304.7</t>
  </si>
  <si>
    <t>(3661.2+4423.3)/(2)=4042.25</t>
  </si>
  <si>
    <t>(773.1+2631.2)/(2)=1702.1</t>
  </si>
  <si>
    <t>(8574.6+503)/(2)=4538.8</t>
  </si>
  <si>
    <t>(4674.3+3096.2)/(2)=3885.25</t>
  </si>
  <si>
    <t>(61601+22316.5)/(2)=41958.75</t>
  </si>
  <si>
    <t>(5351.3+2715.2)/(2)=4033.25</t>
  </si>
  <si>
    <t>(106+106)/(2)=106</t>
  </si>
  <si>
    <t>(391+106)/(2)=248.5</t>
  </si>
  <si>
    <t>(1144.1+41255.7)/(2)=21199.9</t>
  </si>
  <si>
    <t>(3321.2+767.1)/(2)=2044.15</t>
  </si>
  <si>
    <t>(5126.3+4082.3)/(2)=4604.3</t>
  </si>
  <si>
    <t>(1076.1+2484.2)/(2)=1780.1</t>
  </si>
  <si>
    <t>(105+1007.1)/(2)=556.05</t>
  </si>
  <si>
    <t>(325+3155.2)/(2)=1740.1</t>
  </si>
  <si>
    <t>(308+2643.2)/(2)=1475.6</t>
  </si>
  <si>
    <t>(6636.4+10998.7)/(2)=8817.55</t>
  </si>
  <si>
    <t>(10101.7+10013.7)/(2)=10057.65</t>
  </si>
  <si>
    <t>(12211.8+10268.7)/(2)=11240.25</t>
  </si>
  <si>
    <t>(3124.2+3483.2)/(2)=3303.7</t>
  </si>
  <si>
    <t>(3660.2+4422.3)/(2)=4041.25</t>
  </si>
  <si>
    <t>(772.1+2630.2)/(2)=1701.1</t>
  </si>
  <si>
    <t>(8573.6+502)/(2)=4537.8</t>
  </si>
  <si>
    <t>(4673.3+3095.2)/(2)=3884.25</t>
  </si>
  <si>
    <t>(61600+22315.5)/(2)=41957.75</t>
  </si>
  <si>
    <t>(5350.3+2714.2)/(2)=4032.25</t>
  </si>
  <si>
    <t>(105+105)/(2)=105</t>
  </si>
  <si>
    <t>(390+105)/(2)=247.5</t>
  </si>
  <si>
    <t>(1143.1+41254.7)/(2)=21198.9</t>
  </si>
  <si>
    <t>(3320.2+766)/(2)=2043.15</t>
  </si>
  <si>
    <t>(5125.3+4081.3)/(2)=4603.3</t>
  </si>
  <si>
    <t>(1075.1+2483.2)/(2)=1779.1</t>
  </si>
  <si>
    <t>(104+1006.1)/(2)=555.05</t>
  </si>
  <si>
    <t>(324+3154.2)/(2)=1739.1</t>
  </si>
  <si>
    <t>(307+2642.2)/(2)=1474.6</t>
  </si>
  <si>
    <t>(6635.4+10997.7)/(2)=8816.55</t>
  </si>
  <si>
    <t>(10100.7+10012.7)/(2)=10056.65</t>
  </si>
  <si>
    <t>(12210.8+10267.7)/(2)=11239.25</t>
  </si>
  <si>
    <t>(3123.2+3482.2)/(2)=3302.7</t>
  </si>
  <si>
    <t>(3659.2+4421.3)/(2)=4040.25</t>
  </si>
  <si>
    <t>(771.1+2629.2)/(2)=1700.1</t>
  </si>
  <si>
    <t>(8572.6+501)/(2)=4536.8</t>
  </si>
  <si>
    <t>(4672.3+3094.2)/(2)=3883.25</t>
  </si>
  <si>
    <t>(61599+22314.5)/(2)=41956.75</t>
  </si>
  <si>
    <t>(5349.3+2713.2)/(2)=4031.25</t>
  </si>
  <si>
    <t>(104+104)/(2)=104</t>
  </si>
  <si>
    <t>(389+104)/(2)=246.5</t>
  </si>
  <si>
    <t>(1142.1+41253.7)/(2)=21197.9</t>
  </si>
  <si>
    <t>(3319.2+765)/(2)=2042.15</t>
  </si>
  <si>
    <t>(5124.3+4080.3)/(2)=4602.3</t>
  </si>
  <si>
    <t>(1074.1+2482.2)/(2)=1778.1</t>
  </si>
  <si>
    <t>(103+1005.1)/(2)=554.05</t>
  </si>
  <si>
    <t>(323+3153.2)/(2)=1738.1</t>
  </si>
  <si>
    <t>(306+2641.2)/(2)=1473.6</t>
  </si>
  <si>
    <t>(6634.4+10996.7)/(2)=8815.55</t>
  </si>
  <si>
    <t>(10099.7+10011.7)/(2)=10055.65</t>
  </si>
  <si>
    <t>(12209.8+10266.7)/(2)=11238.25</t>
  </si>
  <si>
    <t>(3122.2+3481.2)/(2)=3301.7</t>
  </si>
  <si>
    <t>(3658.2+4420.3)/(2)=4039.25</t>
  </si>
  <si>
    <t>(770.1+2628.2)/(2)=1699.1</t>
  </si>
  <si>
    <t>(8571.6+500)/(2)=4535.8</t>
  </si>
  <si>
    <t>(4671.3+3093.2)/(2)=3882.25</t>
  </si>
  <si>
    <t>(61598+22313.5)/(2)=41955.75</t>
  </si>
  <si>
    <t>(5348.3+2712.2)/(2)=4030.25</t>
  </si>
  <si>
    <t>(103+103)/(2)=103</t>
  </si>
  <si>
    <t>(388+103)/(2)=245.5</t>
  </si>
  <si>
    <t>(1141.1+41252.7)/(2)=21196.9</t>
  </si>
  <si>
    <t>(3318.2+764)/(2)=2041.15</t>
  </si>
  <si>
    <t>(5123.3+4079.3)/(2)=4601.3</t>
  </si>
  <si>
    <t>(1073.1+2481.2)/(2)=1777.1</t>
  </si>
  <si>
    <t>(102+1004.1)/(2)=553.05</t>
  </si>
  <si>
    <t>(322+3152.2)/(2)=1737.1</t>
  </si>
  <si>
    <t>(305+2640.2)/(2)=1472.6</t>
  </si>
  <si>
    <t>(6633.4+10995.7)/(2)=8814.55</t>
  </si>
  <si>
    <t>(10098.7+10010.7)/(2)=10054.65</t>
  </si>
  <si>
    <t>(12208.8+10265.7)/(2)=11237.25</t>
  </si>
  <si>
    <t>(3121.2+3480.2)/(2)=3300.7</t>
  </si>
  <si>
    <t>(3657.2+4419.3)/(2)=4038.25</t>
  </si>
  <si>
    <t>(769.1+2627.2)/(2)=1698.1</t>
  </si>
  <si>
    <t>(8570.6+499)/(2)=4534.8</t>
  </si>
  <si>
    <t>(4670.3+3092.2)/(2)=3881.25</t>
  </si>
  <si>
    <t>(61597+22312.5)/(2)=41954.75</t>
  </si>
  <si>
    <t>(5347.3+2711.2)/(2)=4029.25</t>
  </si>
  <si>
    <t>(102+102)/(2)=102</t>
  </si>
  <si>
    <t>(387+102)/(2)=244.5</t>
  </si>
  <si>
    <t>(1140.1+41251.7)/(2)=21195.9</t>
  </si>
  <si>
    <t>(2810.2+763)/(2)=1786.6</t>
  </si>
  <si>
    <t>(5122.3+4078.3)/(2)=4600.3</t>
  </si>
  <si>
    <t>(1072.1+2480.2)/(2)=1776.1</t>
  </si>
  <si>
    <t>(101+1003.1)/(2)=552.05</t>
  </si>
  <si>
    <t>(321+3151.2)/(2)=1736.1</t>
  </si>
  <si>
    <t>(304+2639.2)/(2)=1471.6</t>
  </si>
  <si>
    <t>(6632.4+10994.7)/(2)=8813.55</t>
  </si>
  <si>
    <t>(10097.7+10009.7)/(2)=10053.65</t>
  </si>
  <si>
    <t>(12207.8+10264.7)/(2)=11236.25</t>
  </si>
  <si>
    <t>(3120.2+3479.2)/(2)=3299.7</t>
  </si>
  <si>
    <t>(3656.2+4418.3)/(2)=4037.25</t>
  </si>
  <si>
    <t>(768.1+2626.2)/(2)=1697.1</t>
  </si>
  <si>
    <t>(8569.6+498)/(2)=4533.8</t>
  </si>
  <si>
    <t>(4669.3+3091.2)/(2)=3880.25</t>
  </si>
  <si>
    <t>(61089+22188.4)/(2)=41638.7</t>
  </si>
  <si>
    <t>(5346.3+2710.2)/(2)=4028.25</t>
  </si>
  <si>
    <t>(101+101)/(2)=101</t>
  </si>
  <si>
    <t>(386+101)/(2)=243.5</t>
  </si>
  <si>
    <t>(1139.1+41250.7)/(2)=21194.9</t>
  </si>
  <si>
    <t>(2809.2+762)/(2)=1785.6</t>
  </si>
  <si>
    <t>(5121.3+4077.3)/(2)=4599.3</t>
  </si>
  <si>
    <t>(1071.1+2479.2)/(2)=1775.1</t>
  </si>
  <si>
    <t>(100+1002.1)/(2)=551.05</t>
  </si>
  <si>
    <t>(320+3150.2)/(2)=1735.1</t>
  </si>
  <si>
    <t>(303+2638.2)/(2)=1470.6</t>
  </si>
  <si>
    <t>(6631.4+10993.7)/(2)=8812.55</t>
  </si>
  <si>
    <t>(9917.6+10008.7)/(2)=9963.15</t>
  </si>
  <si>
    <t>(12206.8+10263.7)/(2)=11235.25</t>
  </si>
  <si>
    <t>(3119.2+3478.2)/(2)=3298.7</t>
  </si>
  <si>
    <t>(3655.2+4417.3)/(2)=4036.25</t>
  </si>
  <si>
    <t>(767.1+2625.2)/(2)=1696.1</t>
  </si>
  <si>
    <t>(8568.6+497)/(2)=4532.8</t>
  </si>
  <si>
    <t>(4668.3+2946.2)/(2)=3807.25</t>
  </si>
  <si>
    <t>(61088+22187.4)/(2)=41637.7</t>
  </si>
  <si>
    <t>(5345.3+2097.1)/(2)=3721.25</t>
  </si>
  <si>
    <t>(100+100)/(2)=100</t>
  </si>
  <si>
    <t>(385+100)/(2)=242.5</t>
  </si>
  <si>
    <t>(1138.1+41249.7)/(2)=21193.9</t>
  </si>
  <si>
    <t>(2808.2+761)/(2)=1784.6</t>
  </si>
  <si>
    <t>(5120.3+3922.3)/(2)=4521.3</t>
  </si>
  <si>
    <t>(1070.1+2478.2)/(2)=1774.1</t>
  </si>
  <si>
    <t>(99+1001.1)/(2)=550.05</t>
  </si>
  <si>
    <t>(319+3149.2)/(2)=1734.1</t>
  </si>
  <si>
    <t>(302+2637.2)/(2)=1469.6</t>
  </si>
  <si>
    <t>(6630.4+10992.7)/(2)=8811.55</t>
  </si>
  <si>
    <t>(9916.6+10007.7)/(2)=9962.15</t>
  </si>
  <si>
    <t>(12205.8+10262.7)/(2)=11234.25</t>
  </si>
  <si>
    <t>(3118.2+3477.2)/(2)=3297.7</t>
  </si>
  <si>
    <t>(3654.2+4416.3)/(2)=4035.25</t>
  </si>
  <si>
    <t>(766+2624.2)/(2)=1695.1</t>
  </si>
  <si>
    <t>(8567.6+496)/(2)=4531.8</t>
  </si>
  <si>
    <t>(4667.3+2945.2)/(2)=3806.25</t>
  </si>
  <si>
    <t>(61087+22186.4)/(2)=41636.7</t>
  </si>
  <si>
    <t>(5344.3+2096.1)/(2)=3720.25</t>
  </si>
  <si>
    <t>(99+99)/(2)=99</t>
  </si>
  <si>
    <t>(384+99)/(2)=241.5</t>
  </si>
  <si>
    <t>(1137.1+41248.7)/(2)=21192.9</t>
  </si>
  <si>
    <t>(2807.2+760)/(2)=1783.6</t>
  </si>
  <si>
    <t>(5119.3+3921.3)/(2)=4520.3</t>
  </si>
  <si>
    <t>(1069.1+2477.2)/(2)=1773.1</t>
  </si>
  <si>
    <t>(98+1000.1)/(2)=549.05</t>
  </si>
  <si>
    <t>(318+3148.2)/(2)=1733.1</t>
  </si>
  <si>
    <t>(301+2636.2)/(2)=1468.6</t>
  </si>
  <si>
    <t>(6629.4+10991.7)/(2)=8810.55</t>
  </si>
  <si>
    <t>(9915.6+10006.7)/(2)=9961.15</t>
  </si>
  <si>
    <t>(10114.7+10261.7)/(2)=10188.15</t>
  </si>
  <si>
    <t>(3117.2+3476.2)/(2)=3296.7</t>
  </si>
  <si>
    <t>(3653.2+4415.3)/(2)=4034.25</t>
  </si>
  <si>
    <t>(765+2623.2)/(2)=1694.1</t>
  </si>
  <si>
    <t>(8566.6+495)/(2)=4530.8</t>
  </si>
  <si>
    <t>(4666.3+2944.2)/(2)=3805.25</t>
  </si>
  <si>
    <t>(61086+22185.4)/(2)=41635.7</t>
  </si>
  <si>
    <t>(5343.3+2095.1)/(2)=3719.25</t>
  </si>
  <si>
    <t>(98+98)/(2)=98</t>
  </si>
  <si>
    <t>(383+98)/(2)=240.5</t>
  </si>
  <si>
    <t>(1136.1+41247.7)/(2)=21191.9</t>
  </si>
  <si>
    <t>(2806.2+759)/(2)=1782.6</t>
  </si>
  <si>
    <t>(5118.3+3920.3)/(2)=4519.3</t>
  </si>
  <si>
    <t>(1068.1+2476.2)/(2)=1772.1</t>
  </si>
  <si>
    <t>(97+999.1)/(2)=548.05</t>
  </si>
  <si>
    <t>(317+3147.2)/(2)=1732.1</t>
  </si>
  <si>
    <t>(300+2635.2)/(2)=1467.6</t>
  </si>
  <si>
    <t>(6628.4+10990.7)/(2)=8809.55</t>
  </si>
  <si>
    <t>(9914.6+10005.7)/(2)=9960.15</t>
  </si>
  <si>
    <t>(9654.6+7419.5)/(2)=8537.05</t>
  </si>
  <si>
    <t>(3116.2+3475.2)/(2)=3295.7</t>
  </si>
  <si>
    <t>(3652.2+4414.3)/(2)=4033.25</t>
  </si>
  <si>
    <t>(764+2622.2)/(2)=1693.1</t>
  </si>
  <si>
    <t>(8565.6+494)/(2)=4529.8</t>
  </si>
  <si>
    <t>(4665.3+2943.2)/(2)=3804.25</t>
  </si>
  <si>
    <t>(61085+22184.4)/(2)=41634.7</t>
  </si>
  <si>
    <t>(5342.3+2094.1)/(2)=3718.25</t>
  </si>
  <si>
    <t>(97+97)/(2)=97</t>
  </si>
  <si>
    <t>(382+97)/(2)=239.5</t>
  </si>
  <si>
    <t>(1135.1+41246.7)/(2)=21190.9</t>
  </si>
  <si>
    <t>(2805.2+758)/(2)=1781.6</t>
  </si>
  <si>
    <t>(5117.3+3919.3)/(2)=4518.3</t>
  </si>
  <si>
    <t>(1067.1+2475.2)/(2)=1771.1</t>
  </si>
  <si>
    <t>(96+998.1)/(2)=547.05</t>
  </si>
  <si>
    <t>(316+3146.2)/(2)=1731.1</t>
  </si>
  <si>
    <t>(299+2634.2)/(2)=1466.6</t>
  </si>
  <si>
    <t>(6627.4+10989.7)/(2)=8808.55</t>
  </si>
  <si>
    <t>(9913.6+10004.7)/(2)=9959.15</t>
  </si>
  <si>
    <t>(9653.6+7418.5)/(2)=8536.05</t>
  </si>
  <si>
    <t>(3115.2+3474.2)/(2)=3294.7</t>
  </si>
  <si>
    <t>(3651.2+4413.3)/(2)=4032.25</t>
  </si>
  <si>
    <t>(763+2621.2)/(2)=1692.1</t>
  </si>
  <si>
    <t>(8564.6+493)/(2)=4528.8</t>
  </si>
  <si>
    <t>(4664.3+2942.2)/(2)=3803.25</t>
  </si>
  <si>
    <t>(58589.8+21963.4)/(2)=40276.65</t>
  </si>
  <si>
    <t>(5341.3+2093.1)/(2)=3717.25</t>
  </si>
  <si>
    <t>(96+96)/(2)=96</t>
  </si>
  <si>
    <t>(381+96)/(2)=238.5</t>
  </si>
  <si>
    <t>(1134.1+41245.7)/(2)=21189.9</t>
  </si>
  <si>
    <t>(2804.2+757)/(2)=1780.6</t>
  </si>
  <si>
    <t>(5116.3+3918.3)/(2)=4517.3</t>
  </si>
  <si>
    <t>(1066.1+2474.2)/(2)=1770.1</t>
  </si>
  <si>
    <t>(95+997.1)/(2)=546.05</t>
  </si>
  <si>
    <t>(315+3145.2)/(2)=1730.1</t>
  </si>
  <si>
    <t>(298+2633.2)/(2)=1465.6</t>
  </si>
  <si>
    <t>(6626.4+10988.7)/(2)=8807.55</t>
  </si>
  <si>
    <t>(9912.6+10003.7)/(2)=9958.15</t>
  </si>
  <si>
    <t>(9652.6+7417.5)/(2)=8535.05</t>
  </si>
  <si>
    <t>(3114.2+3473.2)/(2)=3293.7</t>
  </si>
  <si>
    <t>(3650.2+4412.3)/(2)=4031.25</t>
  </si>
  <si>
    <t>(762+2620.2)/(2)=1691.1</t>
  </si>
  <si>
    <t>(8563.6+492)/(2)=4527.8</t>
  </si>
  <si>
    <t>(4663.3+2941.2)/(2)=3802.25</t>
  </si>
  <si>
    <t>(58588.8+21962.4)/(2)=40275.65</t>
  </si>
  <si>
    <t>(5340.3+2092.1)/(2)=3716.25</t>
  </si>
  <si>
    <t>(95+95)/(2)=95</t>
  </si>
  <si>
    <t>(380+95)/(2)=237.5</t>
  </si>
  <si>
    <t>(1133.1+41244.7)/(2)=21188.9</t>
  </si>
  <si>
    <t>(2803.2+253)/(2)=1528.1</t>
  </si>
  <si>
    <t>(5115.3+3917.3)/(2)=4516.3</t>
  </si>
  <si>
    <t>(1065.1+2473.2)/(2)=1769.1</t>
  </si>
  <si>
    <t>(94+996.1)/(2)=545.05</t>
  </si>
  <si>
    <t>(314+3144.2)/(2)=1729.1</t>
  </si>
  <si>
    <t>(297+2632.2)/(2)=1464.6</t>
  </si>
  <si>
    <t>(6625.4+10987.7)/(2)=8806.55</t>
  </si>
  <si>
    <t>(9911.6+10002.7)/(2)=9957.15</t>
  </si>
  <si>
    <t>(9651.6+7416.5)/(2)=8534.05</t>
  </si>
  <si>
    <t>(3113.2+3472.2)/(2)=3292.7</t>
  </si>
  <si>
    <t>(3649.2+4411.3)/(2)=4030.25</t>
  </si>
  <si>
    <t>(761+2619.2)/(2)=1690.1</t>
  </si>
  <si>
    <t>(8562.6+491)/(2)=4526.8</t>
  </si>
  <si>
    <t>(4662.3+2940.2)/(2)=3801.25</t>
  </si>
  <si>
    <t>(58587.8+21961.4)/(2)=40274.65</t>
  </si>
  <si>
    <t>(5339.3+2091.1)/(2)=3715.25</t>
  </si>
  <si>
    <t>(94+94)/(2)=94</t>
  </si>
  <si>
    <t>(379+94)/(2)=236.5</t>
  </si>
  <si>
    <t>(1132.1+41243.7)/(2)=21187.9</t>
  </si>
  <si>
    <t>(2802.2+252)/(2)=1527.1</t>
  </si>
  <si>
    <t>(5114.3+3916.3)/(2)=4515.3</t>
  </si>
  <si>
    <t>(1064.1+2472.2)/(2)=1768.1</t>
  </si>
  <si>
    <t>(93+995.1)/(2)=544.05</t>
  </si>
  <si>
    <t>(313+3143.2)/(2)=1728.1</t>
  </si>
  <si>
    <t>(296+2631.2)/(2)=1463.6</t>
  </si>
  <si>
    <t>(6624.4+10986.7)/(2)=8805.55</t>
  </si>
  <si>
    <t>(8924.6+10001.7)/(2)=9463.1</t>
  </si>
  <si>
    <t>(9650.6+7415.5)/(2)=8533.05</t>
  </si>
  <si>
    <t>(3112.2+3471.2)/(2)=3291.7</t>
  </si>
  <si>
    <t>(3648.2+4410.3)/(2)=4029.25</t>
  </si>
  <si>
    <t>(760+2618.2)/(2)=1689.1</t>
  </si>
  <si>
    <t>(8561.6+490)/(2)=4525.8</t>
  </si>
  <si>
    <t>(4661.3+2939.2)/(2)=3800.25</t>
  </si>
  <si>
    <t>(58586.8+21960.4)/(2)=40273.65</t>
  </si>
  <si>
    <t>(5338.3+2090.1)/(2)=3714.25</t>
  </si>
  <si>
    <t>(93+93)/(2)=93</t>
  </si>
  <si>
    <t>(378+93)/(2)=235.5</t>
  </si>
  <si>
    <t>(1131.1+41242.7)/(2)=21186.9</t>
  </si>
  <si>
    <t>(2801.2+251)/(2)=1526.1</t>
  </si>
  <si>
    <t>(5113.3+3641.2)/(2)=4377.3</t>
  </si>
  <si>
    <t>(1063.1+2471.2)/(2)=1767.1</t>
  </si>
  <si>
    <t>(92+994.1)/(2)=543.05</t>
  </si>
  <si>
    <t>(312+3142.2)/(2)=1727.1</t>
  </si>
  <si>
    <t>(295+2630.2)/(2)=1462.6</t>
  </si>
  <si>
    <t>(6623.4+10985.7)/(2)=8804.55</t>
  </si>
  <si>
    <t>(8923.6+10000.7)/(2)=9462.1</t>
  </si>
  <si>
    <t>(9649.6+7414.5)/(2)=8532.05</t>
  </si>
  <si>
    <t>(3111.2+3470.2)/(2)=3290.7</t>
  </si>
  <si>
    <t>(3647.2+4409.3)/(2)=4028.25</t>
  </si>
  <si>
    <t>(759+2617.2)/(2)=1688.1</t>
  </si>
  <si>
    <t>(8560.6+489)/(2)=4524.8</t>
  </si>
  <si>
    <t>(4660.3+2938.2)/(2)=3799.25</t>
  </si>
  <si>
    <t>(58585.8+21959.4)/(2)=40272.65</t>
  </si>
  <si>
    <t>(5337.3+2089.1)/(2)=3713.25</t>
  </si>
  <si>
    <t>(92+92)/(2)=92</t>
  </si>
  <si>
    <t>(377+92)/(2)=234.5</t>
  </si>
  <si>
    <t>(1130.1+41241.7)/(2)=21185.9</t>
  </si>
  <si>
    <t>(2800.2+250)/(2)=1525.1</t>
  </si>
  <si>
    <t>(5112.3+3640.2)/(2)=4376.3</t>
  </si>
  <si>
    <t>(1062.1+2470.2)/(2)=1766.1</t>
  </si>
  <si>
    <t>(91+993.1)/(2)=542.05</t>
  </si>
  <si>
    <t>(311+3141.2)/(2)=1726.1</t>
  </si>
  <si>
    <t>(294+2629.2)/(2)=1461.6</t>
  </si>
  <si>
    <t>(6622.4+10984.7)/(2)=8803.55</t>
  </si>
  <si>
    <t>(8922.6+9999.7)/(2)=9461.1</t>
  </si>
  <si>
    <t>(9648.6+7413.5)/(2)=8531.05</t>
  </si>
  <si>
    <t>(3110.2+3469.2)/(2)=3289.7</t>
  </si>
  <si>
    <t>(3646.2+4408.3)/(2)=4027.25</t>
  </si>
  <si>
    <t>(758+2616.2)/(2)=1687.1</t>
  </si>
  <si>
    <t>(8559.6+488)/(2)=4523.8</t>
  </si>
  <si>
    <t>(4659.3+2937.2)/(2)=3798.25</t>
  </si>
  <si>
    <t>(58584.8+21958.4)/(2)=40271.65</t>
  </si>
  <si>
    <t>(5336.3+2088.1)/(2)=3712.25</t>
  </si>
  <si>
    <t>(91+91)/(2)=91</t>
  </si>
  <si>
    <t>(376+91)/(2)=233.5</t>
  </si>
  <si>
    <t>(1129.1+41240.7)/(2)=21184.9</t>
  </si>
  <si>
    <t>(2799.2+249)/(2)=1524.1</t>
  </si>
  <si>
    <t>(5111.3+3639.2)/(2)=4375.3</t>
  </si>
  <si>
    <t>(1061.1+2469.2)/(2)=1765.1</t>
  </si>
  <si>
    <t>(90+992.1)/(2)=541.05</t>
  </si>
  <si>
    <t>(310+3140.2)/(2)=1725.1</t>
  </si>
  <si>
    <t>(293+2628.2)/(2)=1460.6</t>
  </si>
  <si>
    <t>(6621.4+10983.7)/(2)=8802.55</t>
  </si>
  <si>
    <t>(8921.6+9998.7)/(2)=9460.1</t>
  </si>
  <si>
    <t>(9647.6+7412.5)/(2)=8530.05</t>
  </si>
  <si>
    <t>(3109.2+3468.2)/(2)=3288.7</t>
  </si>
  <si>
    <t>(3645.2+4407.3)/(2)=4026.25</t>
  </si>
  <si>
    <t>(757+2615.2)/(2)=1686.1</t>
  </si>
  <si>
    <t>(8558.6+487)/(2)=4522.8</t>
  </si>
  <si>
    <t>(4658.3+2936.2)/(2)=3797.25</t>
  </si>
  <si>
    <t>(58583.8+21957.4)/(2)=40270.65</t>
  </si>
  <si>
    <t>(5335.3+2087.1)/(2)=3711.25</t>
  </si>
  <si>
    <t>(90+90)/(2)=90</t>
  </si>
  <si>
    <t>(375+90)/(2)=232.5</t>
  </si>
  <si>
    <t>(1128.1+41239.7)/(2)=21183.9</t>
  </si>
  <si>
    <t>(2798.2+248)/(2)=1523.1</t>
  </si>
  <si>
    <t>(5110.3+3638.2)/(2)=4374.3</t>
  </si>
  <si>
    <t>(1060.1+2468.2)/(2)=1764.1</t>
  </si>
  <si>
    <t>(89+991.1)/(2)=540.05</t>
  </si>
  <si>
    <t>(309+3139.2)/(2)=1724.1</t>
  </si>
  <si>
    <t>(292+2627.2)/(2)=1459.6</t>
  </si>
  <si>
    <t>(6620.4+10982.7)/(2)=8801.55</t>
  </si>
  <si>
    <t>(8920.6+9997.7)/(2)=9459.1</t>
  </si>
  <si>
    <t>(9646.6+7411.5)/(2)=8529.05</t>
  </si>
  <si>
    <t>(3108.2+3467.2)/(2)=3287.7</t>
  </si>
  <si>
    <t>(3644.2+4406.3)/(2)=4025.25</t>
  </si>
  <si>
    <t>(756+2614.2)/(2)=1685.1</t>
  </si>
  <si>
    <t>(8557.6+486)/(2)=4521.8</t>
  </si>
  <si>
    <t>(4657.3+2935.2)/(2)=3796.25</t>
  </si>
  <si>
    <t>(58582.8+21956.4)/(2)=40269.65</t>
  </si>
  <si>
    <t>(5334.3+2086.1)/(2)=3710.25</t>
  </si>
  <si>
    <t>(89+89)/(2)=89</t>
  </si>
  <si>
    <t>(374+89)/(2)=231.5</t>
  </si>
  <si>
    <t>(1127.1+41238.7)/(2)=21182.9</t>
  </si>
  <si>
    <t>(2797.2+247)/(2)=1522.1</t>
  </si>
  <si>
    <t>(5109.3+3637.2)/(2)=4373.3</t>
  </si>
  <si>
    <t>(1059.1+2467.2)/(2)=1763.1</t>
  </si>
  <si>
    <t>(88+990.1)/(2)=539.05</t>
  </si>
  <si>
    <t>(88+3138.2)/(2)=1613.1</t>
  </si>
  <si>
    <t>(291+2626.2)/(2)=1458.6</t>
  </si>
  <si>
    <t>(6619.4+10981.7)/(2)=8800.55</t>
  </si>
  <si>
    <t>(8919.6+9996.7)/(2)=9458.1</t>
  </si>
  <si>
    <t>(9645.6+7410.5)/(2)=8528.05</t>
  </si>
  <si>
    <t>(3107.2+3466.2)/(2)=3286.7</t>
  </si>
  <si>
    <t>(3643.2+4405.3)/(2)=4024.25</t>
  </si>
  <si>
    <t>(755+2613.2)/(2)=1684.1</t>
  </si>
  <si>
    <t>(8556.6+485)/(2)=4520.8</t>
  </si>
  <si>
    <t>(4656.3+2934.2)/(2)=3795.25</t>
  </si>
  <si>
    <t>(58581.8+21955.4)/(2)=40268.65</t>
  </si>
  <si>
    <t>(5333.3+2085.1)/(2)=3709.25</t>
  </si>
  <si>
    <t>(88+88)/(2)=88</t>
  </si>
  <si>
    <t>(373+88)/(2)=230.5</t>
  </si>
  <si>
    <t>(1126.1+41237.7)/(2)=21181.9</t>
  </si>
  <si>
    <t>(2796.2+246)/(2)=1521.1</t>
  </si>
  <si>
    <t>(5108.3+3636.2)/(2)=4372.3</t>
  </si>
  <si>
    <t>(1058.1+2466.2)/(2)=1762.1</t>
  </si>
  <si>
    <t>(87+989.1)/(2)=538.05</t>
  </si>
  <si>
    <t>(87+3137.2)/(2)=1612.1</t>
  </si>
  <si>
    <t>(290+2625.2)/(2)=1457.6</t>
  </si>
  <si>
    <t>(6618.4+10980.7)/(2)=8799.55</t>
  </si>
  <si>
    <t>(8918.6+9995.7)/(2)=9457.1</t>
  </si>
  <si>
    <t>(9644.6+7409.5)/(2)=8527.05</t>
  </si>
  <si>
    <t>(3106.2+3465.2)/(2)=3285.7</t>
  </si>
  <si>
    <t>(3642.2+4404.3)/(2)=4023.25</t>
  </si>
  <si>
    <t>(754+2612.2)/(2)=1683.1</t>
  </si>
  <si>
    <t>(8555.6+484)/(2)=4519.8</t>
  </si>
  <si>
    <t>(3511.2+2933.2)/(2)=3222.2</t>
  </si>
  <si>
    <t>(58580.8+21954.4)/(2)=40267.65</t>
  </si>
  <si>
    <t>(5332.3+2084.1)/(2)=3708.25</t>
  </si>
  <si>
    <t>(87+87)/(2)=87</t>
  </si>
  <si>
    <t>(372+87)/(2)=229.5</t>
  </si>
  <si>
    <t>(1125.1+41236.7)/(2)=21180.9</t>
  </si>
  <si>
    <t>(2795.2+245)/(2)=1520.1</t>
  </si>
  <si>
    <t>(5107.3+3635.2)/(2)=4371.3</t>
  </si>
  <si>
    <t>(1057.1+2465.2)/(2)=1761.1</t>
  </si>
  <si>
    <t>(86+988.1)/(2)=537.05</t>
  </si>
  <si>
    <t>(86+3136.2)/(2)=1611.1</t>
  </si>
  <si>
    <t>(289+2624.2)/(2)=1456.6</t>
  </si>
  <si>
    <t>(6617.4+10979.7)/(2)=8798.55</t>
  </si>
  <si>
    <t>(8917.6+9994.7)/(2)=9456.1</t>
  </si>
  <si>
    <t>(7237.5+6659.4)/(2)=6948.45</t>
  </si>
  <si>
    <t>(3105.2+3464.2)/(2)=3284.7</t>
  </si>
  <si>
    <t>(3641.2+4403.3)/(2)=4022.25</t>
  </si>
  <si>
    <t>(753+2611.2)/(2)=1682.1</t>
  </si>
  <si>
    <t>(8554.6+483)/(2)=4518.8</t>
  </si>
  <si>
    <t>(3510.2+2932.2)/(2)=3221.2</t>
  </si>
  <si>
    <t>(57813.8+20703.3)/(2)=39258.55</t>
  </si>
  <si>
    <t>(5331.3+2083.1)/(2)=3707.25</t>
  </si>
  <si>
    <t>(86+86)/(2)=86</t>
  </si>
  <si>
    <t>(371+86)/(2)=228.5</t>
  </si>
  <si>
    <t>(1124.1+41235.7)/(2)=21179.9</t>
  </si>
  <si>
    <t>(2794.2+244)/(2)=1519.1</t>
  </si>
  <si>
    <t>(5106.3+3634.2)/(2)=4370.3</t>
  </si>
  <si>
    <t>(1056.1+2464.2)/(2)=1760.1</t>
  </si>
  <si>
    <t>(85+987.1)/(2)=536.05</t>
  </si>
  <si>
    <t>(85+3135.2)/(2)=1610.1</t>
  </si>
  <si>
    <t>(288+2623.2)/(2)=1455.6</t>
  </si>
  <si>
    <t>(6616.4+10978.7)/(2)=8797.55</t>
  </si>
  <si>
    <t>(8916.6+9993.7)/(2)=9455.1</t>
  </si>
  <si>
    <t>(7033.5+6658.4)/(2)=6845.95</t>
  </si>
  <si>
    <t>(3104.2+3463.2)/(2)=3283.7</t>
  </si>
  <si>
    <t>(3640.2+4402.3)/(2)=4021.25</t>
  </si>
  <si>
    <t>(752+2610.2)/(2)=1681.1</t>
  </si>
  <si>
    <t>(8553.6+482)/(2)=4517.8</t>
  </si>
  <si>
    <t>(3509.2+2931.2)/(2)=3220.2</t>
  </si>
  <si>
    <t>(57812.8+20702.3)/(2)=39257.55</t>
  </si>
  <si>
    <t>(5330.3+2082.1)/(2)=3706.25</t>
  </si>
  <si>
    <t>(85+85)/(2)=85</t>
  </si>
  <si>
    <t>(370+85)/(2)=227.5</t>
  </si>
  <si>
    <t>(1123.1+41234.7)/(2)=21178.9</t>
  </si>
  <si>
    <t>(2793.2+243)/(2)=1518.1</t>
  </si>
  <si>
    <t>(5105.3+3633.2)/(2)=4369.3</t>
  </si>
  <si>
    <t>(1055.1+2463.2)/(2)=1759.1</t>
  </si>
  <si>
    <t>(84+986.1)/(2)=535.05</t>
  </si>
  <si>
    <t>(84+3134.2)/(2)=1609.1</t>
  </si>
  <si>
    <t>(287+2622.2)/(2)=1454.6</t>
  </si>
  <si>
    <t>(6615.4+10977.7)/(2)=8796.55</t>
  </si>
  <si>
    <t>(8915.6+9564.6)/(2)=9240.1</t>
  </si>
  <si>
    <t>(7032.5+6657.4)/(2)=6844.95</t>
  </si>
  <si>
    <t>(3103.2+3462.2)/(2)=3282.7</t>
  </si>
  <si>
    <t>(3639.2+4401.3)/(2)=4020.25</t>
  </si>
  <si>
    <t>(751+2609.2)/(2)=1680.1</t>
  </si>
  <si>
    <t>(8552.6+481)/(2)=4516.8</t>
  </si>
  <si>
    <t>(3508.2+2930.2)/(2)=3219.2</t>
  </si>
  <si>
    <t>(57811.8+20701.3)/(2)=39256.55</t>
  </si>
  <si>
    <t>(5329.3+2081.1)/(2)=3705.25</t>
  </si>
  <si>
    <t>(84+84)/(2)=84</t>
  </si>
  <si>
    <t>(369+84)/(2)=226.5</t>
  </si>
  <si>
    <t>(1122.1+41233.7)/(2)=21177.9</t>
  </si>
  <si>
    <t>(2792.2+242)/(2)=1517.1</t>
  </si>
  <si>
    <t>(5104.3+3632.2)/(2)=4368.3</t>
  </si>
  <si>
    <t>(1054.1+2462.2)/(2)=1758.1</t>
  </si>
  <si>
    <t>(83+985.1)/(2)=534.05</t>
  </si>
  <si>
    <t>(83+3133.2)/(2)=1608.1</t>
  </si>
  <si>
    <t>(286+2621.2)/(2)=1453.6</t>
  </si>
  <si>
    <t>(6614.4+10976.7)/(2)=8795.55</t>
  </si>
  <si>
    <t>(8914.6+9563.6)/(2)=9239.1</t>
  </si>
  <si>
    <t>(7031.5+6656.4)/(2)=6843.95</t>
  </si>
  <si>
    <t>(3102.2+3461.2)/(2)=3281.7</t>
  </si>
  <si>
    <t>(3638.2+4400.3)/(2)=4019.25</t>
  </si>
  <si>
    <t>(750+2608.2)/(2)=1679.1</t>
  </si>
  <si>
    <t>(8551.6+480)/(2)=4515.8</t>
  </si>
  <si>
    <t>(3507.2+2929.2)/(2)=3218.2</t>
  </si>
  <si>
    <t>(57810.8+20700.3)/(2)=39255.55</t>
  </si>
  <si>
    <t>(5328.3+2080.1)/(2)=3704.25</t>
  </si>
  <si>
    <t>(83+83)/(2)=83</t>
  </si>
  <si>
    <t>(368+83)/(2)=225.5</t>
  </si>
  <si>
    <t>(1121.1+41232.7)/(2)=21176.9</t>
  </si>
  <si>
    <t>(2002.1+241)/(2)=1121.55</t>
  </si>
  <si>
    <t>(5103.3+3631.2)/(2)=4367.3</t>
  </si>
  <si>
    <t>(1053.1+2461.2)/(2)=1757.1</t>
  </si>
  <si>
    <t>(82+984.1)/(2)=533.05</t>
  </si>
  <si>
    <t>(82+3132.2)/(2)=1607.1</t>
  </si>
  <si>
    <t>(285+2620.2)/(2)=1452.6</t>
  </si>
  <si>
    <t>(6613.4+10975.7)/(2)=8794.55</t>
  </si>
  <si>
    <t>(8913.6+9562.6)/(2)=9238.1</t>
  </si>
  <si>
    <t>(7030.5+6655.4)/(2)=6842.95</t>
  </si>
  <si>
    <t>(3101.2+3460.2)/(2)=3280.7</t>
  </si>
  <si>
    <t>(3637.2+4399.3)/(2)=4018.25</t>
  </si>
  <si>
    <t>(749+2607.2)/(2)=1678.1</t>
  </si>
  <si>
    <t>(8550.6+479)/(2)=4514.8</t>
  </si>
  <si>
    <t>(3506.2+2928.2)/(2)=3217.2</t>
  </si>
  <si>
    <t>(57809.8+20699.3)/(2)=39254.55</t>
  </si>
  <si>
    <t>(5327.3+2079.1)/(2)=3703.25</t>
  </si>
  <si>
    <t>(82+82)/(2)=82</t>
  </si>
  <si>
    <t>(367+82)/(2)=224.5</t>
  </si>
  <si>
    <t>(1120.1+41231.7)/(2)=21175.9</t>
  </si>
  <si>
    <t>(2001.1+240)/(2)=1120.55</t>
  </si>
  <si>
    <t>(5102.3+3630.2)/(2)=4366.3</t>
  </si>
  <si>
    <t>(1052.1+2460.2)/(2)=1756.1</t>
  </si>
  <si>
    <t>(81+983.1)/(2)=532.05</t>
  </si>
  <si>
    <t>(81+3131.2)/(2)=1606.1</t>
  </si>
  <si>
    <t>(284+2619.2)/(2)=1451.6</t>
  </si>
  <si>
    <t>(6612.4+10974.7)/(2)=8793.55</t>
  </si>
  <si>
    <t>(8912.6+9561.6)/(2)=9237.1</t>
  </si>
  <si>
    <t>(7029.5+3649.2)/(2)=5339.35</t>
  </si>
  <si>
    <t>(3100.2+3459.2)/(2)=3279.7</t>
  </si>
  <si>
    <t>(3636.2+4398.3)/(2)=4017.25</t>
  </si>
  <si>
    <t>(748+2606.2)/(2)=1677.1</t>
  </si>
  <si>
    <t>(8549.6+478)/(2)=4513.8</t>
  </si>
  <si>
    <t>(3505.2+2927.2)/(2)=3216.2</t>
  </si>
  <si>
    <t>(57808.8+20698.3)/(2)=39253.55</t>
  </si>
  <si>
    <t>(5326.3+2078.1)/(2)=3702.25</t>
  </si>
  <si>
    <t>(81+81)/(2)=81</t>
  </si>
  <si>
    <t>(366+81)/(2)=223.5</t>
  </si>
  <si>
    <t>(1119.1+41230.7)/(2)=21174.9</t>
  </si>
  <si>
    <t>(2000.1+239)/(2)=1119.55</t>
  </si>
  <si>
    <t>(5101.3+3629.2)/(2)=4365.3</t>
  </si>
  <si>
    <t>(1051.1+2459.2)/(2)=1755.1</t>
  </si>
  <si>
    <t>(80+982.1)/(2)=531.05</t>
  </si>
  <si>
    <t>(80+3130.2)/(2)=1605.1</t>
  </si>
  <si>
    <t>(283+2618.2)/(2)=1450.6</t>
  </si>
  <si>
    <t>(6611.4+10973.7)/(2)=8792.55</t>
  </si>
  <si>
    <t>(8911.6+9560.6)/(2)=9236.1</t>
  </si>
  <si>
    <t>(7028.5+3648.2)/(2)=5338.35</t>
  </si>
  <si>
    <t>(3099.2+3458.2)/(2)=3278.7</t>
  </si>
  <si>
    <t>(3635.2+4397.3)/(2)=4016.25</t>
  </si>
  <si>
    <t>(747+2605.2)/(2)=1676.1</t>
  </si>
  <si>
    <t>(8548.6+477)/(2)=4512.8</t>
  </si>
  <si>
    <t>(3504.2+2926.2)/(2)=3215.2</t>
  </si>
  <si>
    <t>(57807.8+20697.3)/(2)=39252.55</t>
  </si>
  <si>
    <t>(5325.3+2077.1)/(2)=3701.25</t>
  </si>
  <si>
    <t>(80+80)/(2)=80</t>
  </si>
  <si>
    <t>(365+80)/(2)=222.5</t>
  </si>
  <si>
    <t>(1118.1+41229.7)/(2)=21173.9</t>
  </si>
  <si>
    <t>(1999.1+238)/(2)=1118.55</t>
  </si>
  <si>
    <t>(5100.3+3628.2)/(2)=4364.3</t>
  </si>
  <si>
    <t>(1050.1+2458.2)/(2)=1754.1</t>
  </si>
  <si>
    <t>(79+981.1)/(2)=530.05</t>
  </si>
  <si>
    <t>(79+3129.2)/(2)=1604.1</t>
  </si>
  <si>
    <t>(282+2617.2)/(2)=1449.6</t>
  </si>
  <si>
    <t>(6610.4+10972.7)/(2)=8791.55</t>
  </si>
  <si>
    <t>(8910.6+9559.6)/(2)=9235.1</t>
  </si>
  <si>
    <t>(5104.3+3647.2)/(2)=4375.8</t>
  </si>
  <si>
    <t>(3098.2+3457.2)/(2)=3277.7</t>
  </si>
  <si>
    <t>(3634.2+4396.3)/(2)=4015.25</t>
  </si>
  <si>
    <t>(746+2604.2)/(2)=1675.1</t>
  </si>
  <si>
    <t>(8547.6+476)/(2)=4511.8</t>
  </si>
  <si>
    <t>(3503.2+2925.2)/(2)=3214.2</t>
  </si>
  <si>
    <t>(57806.8+20696.3)/(2)=39251.55</t>
  </si>
  <si>
    <t>(5324.3+2076.1)/(2)=3700.25</t>
  </si>
  <si>
    <t>(79+79)/(2)=79</t>
  </si>
  <si>
    <t>(364+79)/(2)=221.5</t>
  </si>
  <si>
    <t>(1117.1+41228.7)/(2)=21172.9</t>
  </si>
  <si>
    <t>(1998.1+237)/(2)=1117.55</t>
  </si>
  <si>
    <t>(5099.3+3627.2)/(2)=4363.3</t>
  </si>
  <si>
    <t>(1049.1+2457.2)/(2)=1753.1</t>
  </si>
  <si>
    <t>(78+980.1)/(2)=529.05</t>
  </si>
  <si>
    <t>(78+3128.2)/(2)=1603.1</t>
  </si>
  <si>
    <t>(281+2616.2)/(2)=1448.6</t>
  </si>
  <si>
    <t>(6609.4+10971.7)/(2)=8790.55</t>
  </si>
  <si>
    <t>(8909.6+9558.6)/(2)=9234.1</t>
  </si>
  <si>
    <t>(5103.3+3646.2)/(2)=4374.8</t>
  </si>
  <si>
    <t>(3097.2+3456.2)/(2)=3276.7</t>
  </si>
  <si>
    <t>(3633.2+3934.3)/(2)=3783.75</t>
  </si>
  <si>
    <t>(745+2603.2)/(2)=1674.1</t>
  </si>
  <si>
    <t>(8546.6+475)/(2)=4510.8</t>
  </si>
  <si>
    <t>(3502.2+2924.2)/(2)=3213.2</t>
  </si>
  <si>
    <t>(57108.7+20502.3)/(2)=38805.55</t>
  </si>
  <si>
    <t>(5323.3+2075.1)/(2)=3699.25</t>
  </si>
  <si>
    <t>(78+78)/(2)=78</t>
  </si>
  <si>
    <t>(363+78)/(2)=220.5</t>
  </si>
  <si>
    <t>(1116.1+41227.7)/(2)=21171.9</t>
  </si>
  <si>
    <t>(1997.1+236)/(2)=1116.55</t>
  </si>
  <si>
    <t>(5098.3+3626.2)/(2)=4362.3</t>
  </si>
  <si>
    <t>(1048.1+2456.2)/(2)=1752.1</t>
  </si>
  <si>
    <t>(77+979.1)/(2)=528.05</t>
  </si>
  <si>
    <t>(77+3127.2)/(2)=1602.1</t>
  </si>
  <si>
    <t>(280+2615.2)/(2)=1447.6</t>
  </si>
  <si>
    <t>(6608.4+10970.7)/(2)=8789.55</t>
  </si>
  <si>
    <t>(8908.6+9557.6)/(2)=9233.1</t>
  </si>
  <si>
    <t>(5102.3+3645.2)/(2)=4373.8</t>
  </si>
  <si>
    <t>(3096.2+3455.2)/(2)=3275.7</t>
  </si>
  <si>
    <t>(3632.2+3933.3)/(2)=3782.75</t>
  </si>
  <si>
    <t>(77+1896.1)/(2)=986.55</t>
  </si>
  <si>
    <t>(8545.6+474)/(2)=4509.8</t>
  </si>
  <si>
    <t>(3501.2+2923.2)/(2)=3212.2</t>
  </si>
  <si>
    <t>(57107.7+20501.3)/(2)=38804.55</t>
  </si>
  <si>
    <t>(5322.3+2074.1)/(2)=3698.25</t>
  </si>
  <si>
    <t>(77+77)/(2)=77</t>
  </si>
  <si>
    <t>(362+77)/(2)=219.5</t>
  </si>
  <si>
    <t>(1115.1+41226.7)/(2)=21170.9</t>
  </si>
  <si>
    <t>(1996.1+235)/(2)=1115.55</t>
  </si>
  <si>
    <t>(4645.3+3625.2)/(2)=4135.25</t>
  </si>
  <si>
    <t>(1047.1+2455.2)/(2)=1751.1</t>
  </si>
  <si>
    <t>(76+978.1)/(2)=527.05</t>
  </si>
  <si>
    <t>(76+3126.2)/(2)=1601.1</t>
  </si>
  <si>
    <t>(279+2614.2)/(2)=1446.6</t>
  </si>
  <si>
    <t>(6607.4+10969.7)/(2)=8788.55</t>
  </si>
  <si>
    <t>(8907.6+9556.6)/(2)=9232.1</t>
  </si>
  <si>
    <t>(5101.3+3644.2)/(2)=4372.8</t>
  </si>
  <si>
    <t>(3095.2+3454.2)/(2)=3274.7</t>
  </si>
  <si>
    <t>(3631.2+3932.3)/(2)=3781.75</t>
  </si>
  <si>
    <t>(76+1895.1)/(2)=985.55</t>
  </si>
  <si>
    <t>(8544.6+473)/(2)=4508.8</t>
  </si>
  <si>
    <t>(3500.2+2922.2)/(2)=3211.2</t>
  </si>
  <si>
    <t>(57106.7+20500.3)/(2)=38803.55</t>
  </si>
  <si>
    <t>(5321.3+2073.1)/(2)=3697.25</t>
  </si>
  <si>
    <t>(76+76)/(2)=76</t>
  </si>
  <si>
    <t>(361+76)/(2)=218.5</t>
  </si>
  <si>
    <t>(1114.1+41225.7)/(2)=21169.9</t>
  </si>
  <si>
    <t>(1995.1+234)/(2)=1114.55</t>
  </si>
  <si>
    <t>(3871.3+3624.2)/(2)=3747.75</t>
  </si>
  <si>
    <t>(1046.1+2454.2)/(2)=1750.1</t>
  </si>
  <si>
    <t>(75+977.1)/(2)=526.05</t>
  </si>
  <si>
    <t>(75+3125.2)/(2)=1600.1</t>
  </si>
  <si>
    <t>(278+2613.2)/(2)=1445.6</t>
  </si>
  <si>
    <t>(6606.4+10968.7)/(2)=8787.55</t>
  </si>
  <si>
    <t>(8906.6+8995.6)/(2)=8951.1</t>
  </si>
  <si>
    <t>(5100.3+3643.2)/(2)=4371.8</t>
  </si>
  <si>
    <t>(3094.2+3453.2)/(2)=3273.7</t>
  </si>
  <si>
    <t>(3630.2+3931.3)/(2)=3780.75</t>
  </si>
  <si>
    <t>(75+1894.1)/(2)=984.55</t>
  </si>
  <si>
    <t>(8543.6+472)/(2)=4507.8</t>
  </si>
  <si>
    <t>(3499.2+2921.2)/(2)=3210.2</t>
  </si>
  <si>
    <t>(57105.7+20499.3)/(2)=38802.55</t>
  </si>
  <si>
    <t>(5320.3+2072.1)/(2)=3696.25</t>
  </si>
  <si>
    <t>(75+75)/(2)=75</t>
  </si>
  <si>
    <t>(360+75)/(2)=217.5</t>
  </si>
  <si>
    <t>(1113.1+41224.7)/(2)=21168.9</t>
  </si>
  <si>
    <t>(1994.1+233)/(2)=1113.55</t>
  </si>
  <si>
    <t>(3870.3+3623.2)/(2)=3746.75</t>
  </si>
  <si>
    <t>(1045.1+2453.2)/(2)=1749.1</t>
  </si>
  <si>
    <t>(74+976.1)/(2)=525.05</t>
  </si>
  <si>
    <t>(74+3124.2)/(2)=1599.1</t>
  </si>
  <si>
    <t>(277+2612.2)/(2)=1444.6</t>
  </si>
  <si>
    <t>(6605.4+10967.7)/(2)=8786.55</t>
  </si>
  <si>
    <t>(5937.4+8994.6)/(2)=7466</t>
  </si>
  <si>
    <t>(5099.3+3642.2)/(2)=4370.8</t>
  </si>
  <si>
    <t>(3093.2+3452.2)/(2)=3272.7</t>
  </si>
  <si>
    <t>(3629.2+3930.3)/(2)=3779.75</t>
  </si>
  <si>
    <t>(74+1893.1)/(2)=983.55</t>
  </si>
  <si>
    <t>(8542.6+471)/(2)=4506.8</t>
  </si>
  <si>
    <t>(3498.2+2920.2)/(2)=3209.2</t>
  </si>
  <si>
    <t>(57104.7+20498.3)/(2)=38801.55</t>
  </si>
  <si>
    <t>(3171.2+2071.1)/(2)=2621.15</t>
  </si>
  <si>
    <t>(74+74)/(2)=74</t>
  </si>
  <si>
    <t>(359+74)/(2)=216.5</t>
  </si>
  <si>
    <t>(1112.1+41223.7)/(2)=21167.9</t>
  </si>
  <si>
    <t>(1993.1+232)/(2)=1112.55</t>
  </si>
  <si>
    <t>(3869.3+3622.2)/(2)=3745.75</t>
  </si>
  <si>
    <t>(73+1797.1)/(2)=935.05</t>
  </si>
  <si>
    <t>(73+975.1)/(2)=524.05</t>
  </si>
  <si>
    <t>(73+3123.2)/(2)=1598.1</t>
  </si>
  <si>
    <t>(276+2611.2)/(2)=1443.6</t>
  </si>
  <si>
    <t>(6604.4+10966.7)/(2)=8785.55</t>
  </si>
  <si>
    <t>(5936.4+8993.6)/(2)=7465</t>
  </si>
  <si>
    <t>(5098.3+3641.2)/(2)=4369.8</t>
  </si>
  <si>
    <t>(3092.2+3451.2)/(2)=3271.7</t>
  </si>
  <si>
    <t>(3628.2+3929.3)/(2)=3778.75</t>
  </si>
  <si>
    <t>(73+1892.1)/(2)=982.55</t>
  </si>
  <si>
    <t>(8541.6+470)/(2)=4505.8</t>
  </si>
  <si>
    <t>(3302.2+2919.2)/(2)=3110.7</t>
  </si>
  <si>
    <t>(57103.7+20497.3)/(2)=38800.55</t>
  </si>
  <si>
    <t>(3170.2+2070.1)/(2)=2620.15</t>
  </si>
  <si>
    <t>(73+73)/(2)=73</t>
  </si>
  <si>
    <t>(1111.1+41222.7)/(2)=21166.9</t>
  </si>
  <si>
    <t>(1992.1+231)/(2)=1111.55</t>
  </si>
  <si>
    <t>(3868.3+3621.2)/(2)=3744.75</t>
  </si>
  <si>
    <t>(72+1796.1)/(2)=934.05</t>
  </si>
  <si>
    <t>(72+974.1)/(2)=523.05</t>
  </si>
  <si>
    <t>(72+3122.2)/(2)=1597.1</t>
  </si>
  <si>
    <t>(275+2610.2)/(2)=1442.6</t>
  </si>
  <si>
    <t>(6603.4+10965.7)/(2)=8784.55</t>
  </si>
  <si>
    <t>(5935.4+8992.6)/(2)=7464</t>
  </si>
  <si>
    <t>(5097.3+3640.2)/(2)=4368.8</t>
  </si>
  <si>
    <t>(3091.2+3450.2)/(2)=3270.7</t>
  </si>
  <si>
    <t>(3627.2+3928.3)/(2)=3777.75</t>
  </si>
  <si>
    <t>(72+1891.1)/(2)=981.55</t>
  </si>
  <si>
    <t>(8540.6+469)/(2)=4504.8</t>
  </si>
  <si>
    <t>(3301.2+2918.2)/(2)=3109.7</t>
  </si>
  <si>
    <t>(57102.7+20496.3)/(2)=38799.55</t>
  </si>
  <si>
    <t>(3169.2+2069.1)/(2)=2619.15</t>
  </si>
  <si>
    <t>(72+72)/(2)=72</t>
  </si>
  <si>
    <t>(1110.1+41221.7)/(2)=21165.9</t>
  </si>
  <si>
    <t>(1991.1+230)/(2)=1110.55</t>
  </si>
  <si>
    <t>(3867.3+3620.2)/(2)=3743.75</t>
  </si>
  <si>
    <t>(71+1795.1)/(2)=933.05</t>
  </si>
  <si>
    <t>(71+973.1)/(2)=522.05</t>
  </si>
  <si>
    <t>(71+3121.2)/(2)=1596.1</t>
  </si>
  <si>
    <t>(274+2609.2)/(2)=1441.6</t>
  </si>
  <si>
    <t>(6602.4+10964.7)/(2)=8783.55</t>
  </si>
  <si>
    <t>(5934.4+8991.6)/(2)=7463</t>
  </si>
  <si>
    <t>(5096.3+3639.2)/(2)=4367.8</t>
  </si>
  <si>
    <t>(3090.2+3449.2)/(2)=3269.7</t>
  </si>
  <si>
    <t>(3626.2+3927.3)/(2)=3776.75</t>
  </si>
  <si>
    <t>(71+1890.1)/(2)=980.55</t>
  </si>
  <si>
    <t>(8539.6+468)/(2)=4503.8</t>
  </si>
  <si>
    <t>(3300.2+2917.2)/(2)=3108.7</t>
  </si>
  <si>
    <t>(57101.7+20495.3)/(2)=38798.55</t>
  </si>
  <si>
    <t>(3168.2+2068.1)/(2)=2618.15</t>
  </si>
  <si>
    <t>(71+71)/(2)=71</t>
  </si>
  <si>
    <t>(1109.1+41220.7)/(2)=21164.9</t>
  </si>
  <si>
    <t>(1990.1+229)/(2)=1109.55</t>
  </si>
  <si>
    <t>(3866.3+3619.2)/(2)=3742.75</t>
  </si>
  <si>
    <t>(70+1794.1)/(2)=932.05</t>
  </si>
  <si>
    <t>(70+972.1)/(2)=521.05</t>
  </si>
  <si>
    <t>(70+3120.2)/(2)=1595.1</t>
  </si>
  <si>
    <t>(273+2608.2)/(2)=1440.6</t>
  </si>
  <si>
    <t>(6601.4+10963.7)/(2)=8782.55</t>
  </si>
  <si>
    <t>(5933.4+8990.6)/(2)=7462</t>
  </si>
  <si>
    <t>(5095.3+3638.2)/(2)=4366.8</t>
  </si>
  <si>
    <t>(3089.2+3448.2)/(2)=3268.7</t>
  </si>
  <si>
    <t>(3625.2+3926.3)/(2)=3775.75</t>
  </si>
  <si>
    <t>(70+1889.1)/(2)=979.55</t>
  </si>
  <si>
    <t>(8538.6+467)/(2)=4502.8</t>
  </si>
  <si>
    <t>(3299.2+2916.2)/(2)=3107.7</t>
  </si>
  <si>
    <t>(57100.7+20494.3)/(2)=38797.55</t>
  </si>
  <si>
    <t>(3167.2+2067.1)/(2)=2617.15</t>
  </si>
  <si>
    <t>(70+70)/(2)=70</t>
  </si>
  <si>
    <t>(1108.1+41219.7)/(2)=21163.9</t>
  </si>
  <si>
    <t>(1989.1+228)/(2)=1108.55</t>
  </si>
  <si>
    <t>(3865.3+3618.2)/(2)=3741.75</t>
  </si>
  <si>
    <t>(69+1793.1)/(2)=931.05</t>
  </si>
  <si>
    <t>(69+971.1)/(2)=520.05</t>
  </si>
  <si>
    <t>(69+3119.2)/(2)=1594.1</t>
  </si>
  <si>
    <t>(272+2607.2)/(2)=1439.6</t>
  </si>
  <si>
    <t>(6600.4+10962.7)/(2)=8781.55</t>
  </si>
  <si>
    <t>(5932.4+8989.6)/(2)=7461</t>
  </si>
  <si>
    <t>(5094.3+3637.2)/(2)=4365.8</t>
  </si>
  <si>
    <t>(3088.2+3447.2)/(2)=3267.7</t>
  </si>
  <si>
    <t>(3624.2+3925.3)/(2)=3774.75</t>
  </si>
  <si>
    <t>(69+1888.1)/(2)=978.55</t>
  </si>
  <si>
    <t>(8537.6+466)/(2)=4501.8</t>
  </si>
  <si>
    <t>(3298.2+2915.2)/(2)=3106.7</t>
  </si>
  <si>
    <t>(57099.7+20493.3)/(2)=38796.55</t>
  </si>
  <si>
    <t>(3166.2+2066.1)/(2)=2616.15</t>
  </si>
  <si>
    <t>(69+69)/(2)=69</t>
  </si>
  <si>
    <t>(1107.1+41218.7)/(2)=21162.9</t>
  </si>
  <si>
    <t>(1988.1+227)/(2)=1107.55</t>
  </si>
  <si>
    <t>(3864.3+3617.2)/(2)=3740.75</t>
  </si>
  <si>
    <t>(68+1792.1)/(2)=930.05</t>
  </si>
  <si>
    <t>(68+970.1)/(2)=519.05</t>
  </si>
  <si>
    <t>(68+3118.2)/(2)=1593.1</t>
  </si>
  <si>
    <t>(271+2606.2)/(2)=1438.6</t>
  </si>
  <si>
    <t>(6599.4+10961.7)/(2)=8780.55</t>
  </si>
  <si>
    <t>(5931.4+8988.6)/(2)=7460</t>
  </si>
  <si>
    <t>(5093.3+3636.2)/(2)=4364.8</t>
  </si>
  <si>
    <t>(3087.2+3446.2)/(2)=3266.7</t>
  </si>
  <si>
    <t>(3623.2+3924.3)/(2)=3773.75</t>
  </si>
  <si>
    <t>(68+1887.1)/(2)=977.55</t>
  </si>
  <si>
    <t>(8536.6+465)/(2)=4500.8</t>
  </si>
  <si>
    <t>(3297.2+2914.2)/(2)=3105.7</t>
  </si>
  <si>
    <t>(56959.7+20492.3)/(2)=38726</t>
  </si>
  <si>
    <t>(3165.2+2065.1)/(2)=2615.15</t>
  </si>
  <si>
    <t>(68+68)/(2)=68</t>
  </si>
  <si>
    <t>(1106.1+41217.7)/(2)=21161.9</t>
  </si>
  <si>
    <t>(1987.1+226)/(2)=1106.55</t>
  </si>
  <si>
    <t>(3863.3+3616.2)/(2)=3739.75</t>
  </si>
  <si>
    <t>(67+1791.1)/(2)=929.05</t>
  </si>
  <si>
    <t>(67+969.1)/(2)=518.05</t>
  </si>
  <si>
    <t>(67+3117.2)/(2)=1592.1</t>
  </si>
  <si>
    <t>(270+2605.2)/(2)=1437.6</t>
  </si>
  <si>
    <t>(6598.4+10960.7)/(2)=8779.55</t>
  </si>
  <si>
    <t>(5930.4+8987.6)/(2)=7459</t>
  </si>
  <si>
    <t>(5092.3+3635.2)/(2)=4363.8</t>
  </si>
  <si>
    <t>(3086.2+3445.2)/(2)=3265.7</t>
  </si>
  <si>
    <t>(3622.2+3923.3)/(2)=3772.75</t>
  </si>
  <si>
    <t>(67+1886.1)/(2)=976.55</t>
  </si>
  <si>
    <t>(8535.6+464)/(2)=4499.8</t>
  </si>
  <si>
    <t>(3296.2+2913.2)/(2)=3104.7</t>
  </si>
  <si>
    <t>(56958.7+20491.3)/(2)=38725</t>
  </si>
  <si>
    <t>(3164.2+2064.1)/(2)=2614.15</t>
  </si>
  <si>
    <t>(67+67)/(2)=67</t>
  </si>
  <si>
    <t>(1105.1+41216.7)/(2)=21160.9</t>
  </si>
  <si>
    <t>(1986.1+225)/(2)=1105.55</t>
  </si>
  <si>
    <t>(3862.3+3615.2)/(2)=3738.75</t>
  </si>
  <si>
    <t>(66+1790.1)/(2)=928.05</t>
  </si>
  <si>
    <t>(66+968.1)/(2)=517.05</t>
  </si>
  <si>
    <t>(66+3116.2)/(2)=1591.1</t>
  </si>
  <si>
    <t>(269+2604.2)/(2)=1436.6</t>
  </si>
  <si>
    <t>(6597.4+10959.7)/(2)=8778.55</t>
  </si>
  <si>
    <t>(5929.4+8986.6)/(2)=7458</t>
  </si>
  <si>
    <t>(5091.3+3634.2)/(2)=4362.8</t>
  </si>
  <si>
    <t>(3085.2+3444.2)/(2)=3264.7</t>
  </si>
  <si>
    <t>(3621.2+3922.3)/(2)=3771.75</t>
  </si>
  <si>
    <t>(66+1885.1)/(2)=975.55</t>
  </si>
  <si>
    <t>(8534.6+463)/(2)=4498.8</t>
  </si>
  <si>
    <t>(3295.2+2912.2)/(2)=3103.7</t>
  </si>
  <si>
    <t>(56957.7+20490.3)/(2)=38724</t>
  </si>
  <si>
    <t>(3163.2+2063.1)/(2)=2613.15</t>
  </si>
  <si>
    <t>(66+66)/(2)=66</t>
  </si>
  <si>
    <t>(1104.1+41215.7)/(2)=21159.9</t>
  </si>
  <si>
    <t>(1207.1+224)/(2)=715.55</t>
  </si>
  <si>
    <t>(3861.3+3614.2)/(2)=3737.75</t>
  </si>
  <si>
    <t>(65+1789.1)/(2)=927.05</t>
  </si>
  <si>
    <t>(65+967.1)/(2)=516.05</t>
  </si>
  <si>
    <t>(65+3115.2)/(2)=1590.1</t>
  </si>
  <si>
    <t>(268+2603.2)/(2)=1435.6</t>
  </si>
  <si>
    <t>(6596.4+10958.7)/(2)=8777.55</t>
  </si>
  <si>
    <t>(5928.4+8985.6)/(2)=7457</t>
  </si>
  <si>
    <t>(5090.3+3633.2)/(2)=4361.8</t>
  </si>
  <si>
    <t>(3084.2+3443.2)/(2)=3263.7</t>
  </si>
  <si>
    <t>(3620.2+3921.3)/(2)=3770.75</t>
  </si>
  <si>
    <t>(65+1884.1)/(2)=974.55</t>
  </si>
  <si>
    <t>(8533.6+462)/(2)=4497.8</t>
  </si>
  <si>
    <t>(3294.2+2911.2)/(2)=3102.7</t>
  </si>
  <si>
    <t>(56956.7+20489.3)/(2)=38723</t>
  </si>
  <si>
    <t>(3162.2+2062.1)/(2)=2612.15</t>
  </si>
  <si>
    <t>(65+65)/(2)=65</t>
  </si>
  <si>
    <t>(1103.1+41214.7)/(2)=21158.9</t>
  </si>
  <si>
    <t>(1206.1+64)/(2)=635.05</t>
  </si>
  <si>
    <t>(3860.3+3613.2)/(2)=3736.75</t>
  </si>
  <si>
    <t>(64+1788.1)/(2)=926.05</t>
  </si>
  <si>
    <t>(64+966.1)/(2)=515.05</t>
  </si>
  <si>
    <t>(64+3114.2)/(2)=1589.1</t>
  </si>
  <si>
    <t>(267+2602.2)/(2)=1434.6</t>
  </si>
  <si>
    <t>(6595.4+10957.7)/(2)=8776.55</t>
  </si>
  <si>
    <t>(5927.4+8984.6)/(2)=7456</t>
  </si>
  <si>
    <t>(5089.3+3632.2)/(2)=4360.8</t>
  </si>
  <si>
    <t>(3083.2+3442.2)/(2)=3262.7</t>
  </si>
  <si>
    <t>(3619.2+3920.3)/(2)=3769.75</t>
  </si>
  <si>
    <t>(64+1883.1)/(2)=973.55</t>
  </si>
  <si>
    <t>(8532.6+461)/(2)=4496.8</t>
  </si>
  <si>
    <t>(3293.2+2910.2)/(2)=3101.7</t>
  </si>
  <si>
    <t>(56955.7+20488.3)/(2)=38722</t>
  </si>
  <si>
    <t>(3161.2+2061.1)/(2)=2611.15</t>
  </si>
  <si>
    <t>(64+64)/(2)=64</t>
  </si>
  <si>
    <t>(1102.1+41213.7)/(2)=21157.9</t>
  </si>
  <si>
    <t>(1205.1+63)/(2)=634.05</t>
  </si>
  <si>
    <t>(3859.3+3612.2)/(2)=3735.75</t>
  </si>
  <si>
    <t>(63+1787.1)/(2)=925.05</t>
  </si>
  <si>
    <t>(63+965.1)/(2)=514.05</t>
  </si>
  <si>
    <t>(63+3113.2)/(2)=1588.1</t>
  </si>
  <si>
    <t>(266+2601.2)/(2)=1433.6</t>
  </si>
  <si>
    <t>(6594.4+10956.7)/(2)=8775.55</t>
  </si>
  <si>
    <t>(5926.4+8983.6)/(2)=7455</t>
  </si>
  <si>
    <t>(5088.3+3631.2)/(2)=4359.8</t>
  </si>
  <si>
    <t>(3082.2+3441.2)/(2)=3261.7</t>
  </si>
  <si>
    <t>(3618.2+3919.3)/(2)=3768.75</t>
  </si>
  <si>
    <t>(63+1882.1)/(2)=972.55</t>
  </si>
  <si>
    <t>(8531.6+460)/(2)=4495.8</t>
  </si>
  <si>
    <t>(3292.2+2909.2)/(2)=3100.7</t>
  </si>
  <si>
    <t>(56954.7+20487.3)/(2)=38721</t>
  </si>
  <si>
    <t>(3160.2+2060.1)/(2)=2610.15</t>
  </si>
  <si>
    <t>(63+63)/(2)=63</t>
  </si>
  <si>
    <t>(1101.1+41212.7)/(2)=21156.9</t>
  </si>
  <si>
    <t>(1204.1+62)/(2)=633.05</t>
  </si>
  <si>
    <t>(3858.3+3611.2)/(2)=3734.75</t>
  </si>
  <si>
    <t>(62+1786.1)/(2)=924.05</t>
  </si>
  <si>
    <t>(62+964.1)/(2)=513.05</t>
  </si>
  <si>
    <t>(62+3112.2)/(2)=1587.1</t>
  </si>
  <si>
    <t>(265+2600.2)/(2)=1432.6</t>
  </si>
  <si>
    <t>(6593.4+10955.7)/(2)=8774.55</t>
  </si>
  <si>
    <t>(5925.4+8982.6)/(2)=7454</t>
  </si>
  <si>
    <t>(5087.3+3630.2)/(2)=4358.8</t>
  </si>
  <si>
    <t>(3081.2+3219.2)/(2)=3150.2</t>
  </si>
  <si>
    <t>(3617.2+3918.3)/(2)=3767.75</t>
  </si>
  <si>
    <t>(62+1881.1)/(2)=971.55</t>
  </si>
  <si>
    <t>(8530.6+459)/(2)=4494.8</t>
  </si>
  <si>
    <t>(3291.2+2908.2)/(2)=3099.7</t>
  </si>
  <si>
    <t>(56953.7+20486.3)/(2)=38720</t>
  </si>
  <si>
    <t>(3159.2+2059.1)/(2)=2609.15</t>
  </si>
  <si>
    <t>(62+62)/(2)=62</t>
  </si>
  <si>
    <t>(1100.1+41211.7)/(2)=21155.9</t>
  </si>
  <si>
    <t>(1203.1+61)/(2)=632.05</t>
  </si>
  <si>
    <t>(3857.3+3610.2)/(2)=3733.75</t>
  </si>
  <si>
    <t>(61+1785.1)/(2)=923.05</t>
  </si>
  <si>
    <t>(61+963.1)/(2)=512.05</t>
  </si>
  <si>
    <t>(61+3111.2)/(2)=1586.1</t>
  </si>
  <si>
    <t>(264+2599.2)/(2)=1431.6</t>
  </si>
  <si>
    <t>(6592.4+10954.7)/(2)=8773.55</t>
  </si>
  <si>
    <t>(5924.4+8981.6)/(2)=7453</t>
  </si>
  <si>
    <t>(5086.3+3629.2)/(2)=4357.8</t>
  </si>
  <si>
    <t>(3080.2+3218.2)/(2)=3149.2</t>
  </si>
  <si>
    <t>(2058.1+3184.2)/(2)=2621.15</t>
  </si>
  <si>
    <t>(61+1880.1)/(2)=970.55</t>
  </si>
  <si>
    <t>(8529.6+458)/(2)=4493.8</t>
  </si>
  <si>
    <t>(3290.2+2907.2)/(2)=3098.7</t>
  </si>
  <si>
    <t>(56952.7+20485.3)/(2)=38719</t>
  </si>
  <si>
    <t>(3158.2+2058.1)/(2)=2608.15</t>
  </si>
  <si>
    <t>(61+61)/(2)=61</t>
  </si>
  <si>
    <t>(1099.1+41210.7)/(2)=21154.9</t>
  </si>
  <si>
    <t>(1202.1+60)/(2)=631.05</t>
  </si>
  <si>
    <t>(3856.3+3609.2)/(2)=3732.75</t>
  </si>
  <si>
    <t>(60+1784.1)/(2)=922.05</t>
  </si>
  <si>
    <t>(60+962.1)/(2)=511.05</t>
  </si>
  <si>
    <t>(60+3110.2)/(2)=1585.1</t>
  </si>
  <si>
    <t>(263+2598.2)/(2)=1430.6</t>
  </si>
  <si>
    <t>(6591.4+10953.7)/(2)=8772.55</t>
  </si>
  <si>
    <t>(5923.4+8980.6)/(2)=7452</t>
  </si>
  <si>
    <t>(5085.3+1257.1)/(2)=3171.2</t>
  </si>
  <si>
    <t>(3079.2+3217.2)/(2)=3148.2</t>
  </si>
  <si>
    <t>(2057.1+3183.2)/(2)=2620.15</t>
  </si>
  <si>
    <t>(60+1879.1)/(2)=969.55</t>
  </si>
  <si>
    <t>(8528.6+457)/(2)=4492.8</t>
  </si>
  <si>
    <t>(3289.2+2906.2)/(2)=3097.7</t>
  </si>
  <si>
    <t>(56951.7+20484.3)/(2)=38718</t>
  </si>
  <si>
    <t>(3157.2+2057.1)/(2)=2607.15</t>
  </si>
  <si>
    <t>(60+60)/(2)=60</t>
  </si>
  <si>
    <t>(1098.1+41209.7)/(2)=21153.9</t>
  </si>
  <si>
    <t>(1201.1+59)/(2)=630.05</t>
  </si>
  <si>
    <t>(3855.3+3608.2)/(2)=3731.75</t>
  </si>
  <si>
    <t>(59+1783.1)/(2)=921.05</t>
  </si>
  <si>
    <t>(59+961.1)/(2)=510.05</t>
  </si>
  <si>
    <t>(59+3109.2)/(2)=1584.1</t>
  </si>
  <si>
    <t>(262+2597.2)/(2)=1429.6</t>
  </si>
  <si>
    <t>(6590.4+10952.7)/(2)=8771.55</t>
  </si>
  <si>
    <t>(4586.3+8680.6)/(2)=6633.45</t>
  </si>
  <si>
    <t>(5084.3+1256.1)/(2)=3170.2</t>
  </si>
  <si>
    <t>(3078.2+3216.2)/(2)=3147.2</t>
  </si>
  <si>
    <t>(2056.1+3182.2)/(2)=2619.15</t>
  </si>
  <si>
    <t>(59+1878.1)/(2)=968.55</t>
  </si>
  <si>
    <t>(8527.6+456)/(2)=4491.8</t>
  </si>
  <si>
    <t>(3288.2+2905.2)/(2)=3096.7</t>
  </si>
  <si>
    <t>(56950.7+20483.3)/(2)=38717</t>
  </si>
  <si>
    <t>(3156.2+59)/(2)=1607.6</t>
  </si>
  <si>
    <t>(59+59)/(2)=59</t>
  </si>
  <si>
    <t>(1097.1+41208.7)/(2)=21152.9</t>
  </si>
  <si>
    <t>(1200.1+58)/(2)=629.05</t>
  </si>
  <si>
    <t>(3854.3+3607.2)/(2)=3730.75</t>
  </si>
  <si>
    <t>(58+1782.1)/(2)=920.05</t>
  </si>
  <si>
    <t>(58+960.1)/(2)=509.05</t>
  </si>
  <si>
    <t>(58+3108.2)/(2)=1583.1</t>
  </si>
  <si>
    <t>(261+2596.2)/(2)=1428.6</t>
  </si>
  <si>
    <t>(6589.4+10951.7)/(2)=8770.55</t>
  </si>
  <si>
    <t>(4585.3+8679.6)/(2)=6632.45</t>
  </si>
  <si>
    <t>(5083.3+1255.1)/(2)=3169.2</t>
  </si>
  <si>
    <t>(3077.2+3215.2)/(2)=3146.2</t>
  </si>
  <si>
    <t>(2055.1+3181.2)/(2)=2618.15</t>
  </si>
  <si>
    <t>(58+1877.1)/(2)=967.55</t>
  </si>
  <si>
    <t>(8526.6+455)/(2)=4490.8</t>
  </si>
  <si>
    <t>(3287.2+2904.2)/(2)=3095.7</t>
  </si>
  <si>
    <t>(56949.7+20482.3)/(2)=38716</t>
  </si>
  <si>
    <t>(3155.2+58)/(2)=1606.6</t>
  </si>
  <si>
    <t>(58+58)/(2)=58</t>
  </si>
  <si>
    <t>(1096.1+41207.7)/(2)=21151.9</t>
  </si>
  <si>
    <t>(1199.1+57)/(2)=628.05</t>
  </si>
  <si>
    <t>(3853.3+3606.2)/(2)=3729.75</t>
  </si>
  <si>
    <t>(57+1781.1)/(2)=919.05</t>
  </si>
  <si>
    <t>(57+959.1)/(2)=508.05</t>
  </si>
  <si>
    <t>(57+3107.2)/(2)=1582.1</t>
  </si>
  <si>
    <t>(260+2595.2)/(2)=1427.6</t>
  </si>
  <si>
    <t>(6588.4+10950.7)/(2)=8769.55</t>
  </si>
  <si>
    <t>(4584.3+8678.6)/(2)=6631.45</t>
  </si>
  <si>
    <t>(5082.3+1254.1)/(2)=3168.2</t>
  </si>
  <si>
    <t>(3076.2+3214.2)/(2)=3145.2</t>
  </si>
  <si>
    <t>(2054.1+3180.2)/(2)=2617.15</t>
  </si>
  <si>
    <t>(57+1876.1)/(2)=966.55</t>
  </si>
  <si>
    <t>(8525.6+454)/(2)=4489.8</t>
  </si>
  <si>
    <t>(3286.2+2903.2)/(2)=3094.7</t>
  </si>
  <si>
    <t>(56948.7+20481.3)/(2)=38715</t>
  </si>
  <si>
    <t>(3154.2+57)/(2)=1605.6</t>
  </si>
  <si>
    <t>(57+57)/(2)=57</t>
  </si>
  <si>
    <t>(1095.1+41206.7)/(2)=21150.9</t>
  </si>
  <si>
    <t>(1198.1+56)/(2)=627.05</t>
  </si>
  <si>
    <t>(3852.3+3605.2)/(2)=3728.75</t>
  </si>
  <si>
    <t>(56+1780.1)/(2)=918.05</t>
  </si>
  <si>
    <t>(56+958.1)/(2)=507.05</t>
  </si>
  <si>
    <t>(56+3106.2)/(2)=1581.1</t>
  </si>
  <si>
    <t>(259+2594.2)/(2)=1426.6</t>
  </si>
  <si>
    <t>(6587.4+10949.7)/(2)=8768.55</t>
  </si>
  <si>
    <t>(4583.3+8677.6)/(2)=6630.45</t>
  </si>
  <si>
    <t>(912.1+1253.1)/(2)=1082.55</t>
  </si>
  <si>
    <t>(3075.2+3213.2)/(2)=3144.2</t>
  </si>
  <si>
    <t>(2053.1+3179.2)/(2)=2616.15</t>
  </si>
  <si>
    <t>(56+1875.1)/(2)=965.55</t>
  </si>
  <si>
    <t>(8524.6+453)/(2)=4488.8</t>
  </si>
  <si>
    <t>(3285.2+2902.2)/(2)=3093.7</t>
  </si>
  <si>
    <t>(56947.7+20480.3)/(2)=38714</t>
  </si>
  <si>
    <t>(3153.2+56)/(2)=1604.6</t>
  </si>
  <si>
    <t>(56+56)/(2)=56</t>
  </si>
  <si>
    <t>(1094.1+41205.7)/(2)=21149.9</t>
  </si>
  <si>
    <t>(1197.1+55)/(2)=626.05</t>
  </si>
  <si>
    <t>(3851.3+3604.2)/(2)=3727.75</t>
  </si>
  <si>
    <t>(55+1779.1)/(2)=917.05</t>
  </si>
  <si>
    <t>(55+957.1)/(2)=506.05</t>
  </si>
  <si>
    <t>(55+3105.2)/(2)=1580.1</t>
  </si>
  <si>
    <t>(258+2593.2)/(2)=1425.6</t>
  </si>
  <si>
    <t>(6586.4+10948.7)/(2)=8767.55</t>
  </si>
  <si>
    <t>(4582.3+8676.6)/(2)=6629.45</t>
  </si>
  <si>
    <t>(911.1+1252.1)/(2)=1081.55</t>
  </si>
  <si>
    <t>(3074.2+3212.2)/(2)=3143.2</t>
  </si>
  <si>
    <t>(2052.1+3178.2)/(2)=2615.15</t>
  </si>
  <si>
    <t>(55+1874.1)/(2)=964.55</t>
  </si>
  <si>
    <t>(8523.6+452)/(2)=4487.8</t>
  </si>
  <si>
    <t>(3284.2+2901.2)/(2)=3092.7</t>
  </si>
  <si>
    <t>(56946.7+20479.3)/(2)=38713</t>
  </si>
  <si>
    <t>(1976.1+55)/(2)=1015.55</t>
  </si>
  <si>
    <t>(55+55)/(2)=55</t>
  </si>
  <si>
    <t>(1093.1+41204.7)/(2)=21148.9</t>
  </si>
  <si>
    <t>(1196.1+54)/(2)=625.05</t>
  </si>
  <si>
    <t>(3850.3+3603.2)/(2)=3726.75</t>
  </si>
  <si>
    <t>(54+1778.1)/(2)=916.05</t>
  </si>
  <si>
    <t>(54+956.1)/(2)=505.05</t>
  </si>
  <si>
    <t>(54+3104.2)/(2)=1579.1</t>
  </si>
  <si>
    <t>(257+2592.2)/(2)=1424.6</t>
  </si>
  <si>
    <t>(6585.4+10947.7)/(2)=8766.55</t>
  </si>
  <si>
    <t>(4581.3+8675.6)/(2)=6628.45</t>
  </si>
  <si>
    <t>(910.1+1251.1)/(2)=1080.55</t>
  </si>
  <si>
    <t>(3073.2+3211.2)/(2)=3142.2</t>
  </si>
  <si>
    <t>(2051.1+3177.2)/(2)=2614.15</t>
  </si>
  <si>
    <t>(54+1873.1)/(2)=963.55</t>
  </si>
  <si>
    <t>(8522.6+451)/(2)=4486.8</t>
  </si>
  <si>
    <t>(3283.2+2900.2)/(2)=3091.7</t>
  </si>
  <si>
    <t>(56945.7+20478.3)/(2)=38712</t>
  </si>
  <si>
    <t>(1975.1+54)/(2)=1014.55</t>
  </si>
  <si>
    <t>(54+54)/(2)=54</t>
  </si>
  <si>
    <t>(1092.1+41203.7)/(2)=21147.9</t>
  </si>
  <si>
    <t>(1195.1+53)/(2)=624.05</t>
  </si>
  <si>
    <t>(3849.3+3602.2)/(2)=3725.75</t>
  </si>
  <si>
    <t>(53+1777.1)/(2)=915.05</t>
  </si>
  <si>
    <t>(53+955.1)/(2)=504.05</t>
  </si>
  <si>
    <t>(53+3103.2)/(2)=1578.1</t>
  </si>
  <si>
    <t>(256+2591.2)/(2)=1423.6</t>
  </si>
  <si>
    <t>(6584.4+10946.7)/(2)=8765.55</t>
  </si>
  <si>
    <t>(4580.3+8674.6)/(2)=6627.45</t>
  </si>
  <si>
    <t>(909.1+1250.1)/(2)=1079.55</t>
  </si>
  <si>
    <t>(3072.2+3210.2)/(2)=3141.2</t>
  </si>
  <si>
    <t>(2050.1+3176.2)/(2)=2613.15</t>
  </si>
  <si>
    <t>(53+1872.1)/(2)=962.55</t>
  </si>
  <si>
    <t>(8521.6+450)/(2)=4485.8</t>
  </si>
  <si>
    <t>(3282.2+2899.2)/(2)=3090.7</t>
  </si>
  <si>
    <t>(56944.7+20477.3)/(2)=38711</t>
  </si>
  <si>
    <t>(1974.1+53)/(2)=1013.55</t>
  </si>
  <si>
    <t>(53+53)/(2)=53</t>
  </si>
  <si>
    <t>(1091.1+41202.7)/(2)=21146.9</t>
  </si>
  <si>
    <t>(1194.1+52)/(2)=623.05</t>
  </si>
  <si>
    <t>(3848.3+3601.2)/(2)=3724.75</t>
  </si>
  <si>
    <t>(52+1776.1)/(2)=914.05</t>
  </si>
  <si>
    <t>(52+954.1)/(2)=503.05</t>
  </si>
  <si>
    <t>(52+3102.2)/(2)=1577.1</t>
  </si>
  <si>
    <t>(255+2590.2)/(2)=1422.6</t>
  </si>
  <si>
    <t>(6583.4+10945.7)/(2)=8764.55</t>
  </si>
  <si>
    <t>(4579.3+8673.6)/(2)=6626.45</t>
  </si>
  <si>
    <t>(908.1+1249.1)/(2)=1078.55</t>
  </si>
  <si>
    <t>(3071.2+3209.2)/(2)=3140.2</t>
  </si>
  <si>
    <t>(2049.1+3175.2)/(2)=2612.15</t>
  </si>
  <si>
    <t>(52+1871.1)/(2)=961.55</t>
  </si>
  <si>
    <t>(8520.6+449)/(2)=4484.8</t>
  </si>
  <si>
    <t>(3281.2+2898.2)/(2)=3089.7</t>
  </si>
  <si>
    <t>(56943.7+20476.3)/(2)=38710</t>
  </si>
  <si>
    <t>(1973.1+52)/(2)=1012.55</t>
  </si>
  <si>
    <t>(52+52)/(2)=52</t>
  </si>
  <si>
    <t>(1090.1+41201.7)/(2)=21145.9</t>
  </si>
  <si>
    <t>(1193.1+51)/(2)=622.05</t>
  </si>
  <si>
    <t>(3847.3+3600.2)/(2)=3723.75</t>
  </si>
  <si>
    <t>(51+1775.1)/(2)=913.05</t>
  </si>
  <si>
    <t>(51+953.1)/(2)=502.05</t>
  </si>
  <si>
    <t>(51+3101.2)/(2)=1576.1</t>
  </si>
  <si>
    <t>(254+2589.2)/(2)=1421.6</t>
  </si>
  <si>
    <t>(6582.4+10944.7)/(2)=8763.55</t>
  </si>
  <si>
    <t>(4578.3+8672.6)/(2)=6625.45</t>
  </si>
  <si>
    <t>(907.1+1248.1)/(2)=1077.55</t>
  </si>
  <si>
    <t>(3070.2+3208.2)/(2)=3139.2</t>
  </si>
  <si>
    <t>(2048.1+3174.2)/(2)=2611.15</t>
  </si>
  <si>
    <t>(51+1870.1)/(2)=960.55</t>
  </si>
  <si>
    <t>(8519.6+448)/(2)=4483.8</t>
  </si>
  <si>
    <t>(3280.2+2897.2)/(2)=3088.7</t>
  </si>
  <si>
    <t>(56942.7+20475.3)/(2)=38709</t>
  </si>
  <si>
    <t>(1972.1+51)/(2)=1011.55</t>
  </si>
  <si>
    <t>(51+51)/(2)=51</t>
  </si>
  <si>
    <t>(50+41200.7)/(2)=20625.35</t>
  </si>
  <si>
    <t>(1192.1+50)/(2)=621.05</t>
  </si>
  <si>
    <t>(3846.3+3599.2)/(2)=3722.75</t>
  </si>
  <si>
    <t>(50+1774.1)/(2)=912.05</t>
  </si>
  <si>
    <t>(50+952.1)/(2)=501.05</t>
  </si>
  <si>
    <t>(50+3100.2)/(2)=1575.1</t>
  </si>
  <si>
    <t>(253+2588.2)/(2)=1420.6</t>
  </si>
  <si>
    <t>(6581.4+10943.7)/(2)=8762.55</t>
  </si>
  <si>
    <t>(4577.3+8671.6)/(2)=6624.45</t>
  </si>
  <si>
    <t>(906.1+1247.1)/(2)=1076.55</t>
  </si>
  <si>
    <t>(3069.2+3207.2)/(2)=3138.2</t>
  </si>
  <si>
    <t>(2047.1+3173.2)/(2)=2610.15</t>
  </si>
  <si>
    <t>(50+1869.1)/(2)=959.55</t>
  </si>
  <si>
    <t>(8518.6+447)/(2)=4482.8</t>
  </si>
  <si>
    <t>(3279.2+2896.2)/(2)=3087.7</t>
  </si>
  <si>
    <t>(56941.7+20474.3)/(2)=38708</t>
  </si>
  <si>
    <t>(1971.1+50)/(2)=1010.55</t>
  </si>
  <si>
    <t>(50+50)/(2)=50</t>
  </si>
  <si>
    <t>(49+41199.7)/(2)=20624.35</t>
  </si>
  <si>
    <t>(1191.1+49)/(2)=620.05</t>
  </si>
  <si>
    <t>(3845.3+3598.2)/(2)=3721.75</t>
  </si>
  <si>
    <t>(49+1773.1)/(2)=911.05</t>
  </si>
  <si>
    <t>(49+951.1)/(2)=500.05</t>
  </si>
  <si>
    <t>(49+3099.2)/(2)=1574.1</t>
  </si>
  <si>
    <t>(252+2587.2)/(2)=1419.6</t>
  </si>
  <si>
    <t>(6580.4+10942.7)/(2)=8761.55</t>
  </si>
  <si>
    <t>(4576.3+8670.6)/(2)=6623.45</t>
  </si>
  <si>
    <t>(905.1+1246.1)/(2)=1075.55</t>
  </si>
  <si>
    <t>(3068.2+3206.2)/(2)=3137.2</t>
  </si>
  <si>
    <t>(2046.1+3172.2)/(2)=2609.15</t>
  </si>
  <si>
    <t>(49+1868.1)/(2)=958.55</t>
  </si>
  <si>
    <t>(8517.6+446)/(2)=4481.8</t>
  </si>
  <si>
    <t>(3278.2+2895.2)/(2)=3086.7</t>
  </si>
  <si>
    <t>(56940.7+20473.3)/(2)=38707</t>
  </si>
  <si>
    <t>(1970.1+49)/(2)=1009.55</t>
  </si>
  <si>
    <t>(49+49)/(2)=49</t>
  </si>
  <si>
    <t>(48+41198.7)/(2)=20623.35</t>
  </si>
  <si>
    <t>(1190.1+48)/(2)=619.05</t>
  </si>
  <si>
    <t>(3844.3+3597.2)/(2)=3720.75</t>
  </si>
  <si>
    <t>(48+1772.1)/(2)=910.05</t>
  </si>
  <si>
    <t>(48+950.1)/(2)=499.05</t>
  </si>
  <si>
    <t>(48+3098.2)/(2)=1573.1</t>
  </si>
  <si>
    <t>(251+2586.2)/(2)=1418.6</t>
  </si>
  <si>
    <t>(6579.4+10941.7)/(2)=8760.55</t>
  </si>
  <si>
    <t>(4575.3+8669.6)/(2)=6622.45</t>
  </si>
  <si>
    <t>(904.1+1245.1)/(2)=1074.55</t>
  </si>
  <si>
    <t>(3067.2+3205.2)/(2)=3136.2</t>
  </si>
  <si>
    <t>(2045.1+3171.2)/(2)=2608.15</t>
  </si>
  <si>
    <t>(48+1867.1)/(2)=957.55</t>
  </si>
  <si>
    <t>(8516.6+445)/(2)=4480.8</t>
  </si>
  <si>
    <t>(3277.2+2894.2)/(2)=3085.7</t>
  </si>
  <si>
    <t>(56939.7+20472.3)/(2)=38706</t>
  </si>
  <si>
    <t>(1969.1+48)/(2)=1008.55</t>
  </si>
  <si>
    <t>(48+48)/(2)=48</t>
  </si>
  <si>
    <t>(47+41197.7)/(2)=20622.35</t>
  </si>
  <si>
    <t>(1189.1+47)/(2)=618.05</t>
  </si>
  <si>
    <t>(3843.3+3596.2)/(2)=3719.75</t>
  </si>
  <si>
    <t>(47+1771.1)/(2)=909.05</t>
  </si>
  <si>
    <t>(47+949.1)/(2)=498.05</t>
  </si>
  <si>
    <t>(47+3097.2)/(2)=1572.1</t>
  </si>
  <si>
    <t>(250+2585.2)/(2)=1417.6</t>
  </si>
  <si>
    <t>(6578.4+47)/(2)=3312.7</t>
  </si>
  <si>
    <t>(2107.1+8668.6)/(2)=5387.85</t>
  </si>
  <si>
    <t>(903.1+1244.1)/(2)=1073.55</t>
  </si>
  <si>
    <t>(3066.2+3204.2)/(2)=3135.2</t>
  </si>
  <si>
    <t>(2044.1+3170.2)/(2)=2607.15</t>
  </si>
  <si>
    <t>(47+1866.1)/(2)=956.55</t>
  </si>
  <si>
    <t>(8515.6+444)/(2)=4479.8</t>
  </si>
  <si>
    <t>(3276.2+2893.2)/(2)=3084.7</t>
  </si>
  <si>
    <t>(56938.7+20108.3)/(2)=38523.5</t>
  </si>
  <si>
    <t>(1968.1+47)/(2)=1007.55</t>
  </si>
  <si>
    <t>(47+47)/(2)=47</t>
  </si>
  <si>
    <t>(46+41196.7)/(2)=20621.35</t>
  </si>
  <si>
    <t>(1188.1+46)/(2)=617.05</t>
  </si>
  <si>
    <t>(3842.3+3595.2)/(2)=3718.75</t>
  </si>
  <si>
    <t>(46+1770.1)/(2)=908.05</t>
  </si>
  <si>
    <t>(46+948.1)/(2)=497.05</t>
  </si>
  <si>
    <t>(46+3096.2)/(2)=1571.1</t>
  </si>
  <si>
    <t>(249+2584.2)/(2)=1416.6</t>
  </si>
  <si>
    <t>(6577.4+46)/(2)=3311.7</t>
  </si>
  <si>
    <t>(2106.1+8667.6)/(2)=5386.85</t>
  </si>
  <si>
    <t>(902.1+1243.1)/(2)=1072.55</t>
  </si>
  <si>
    <t>(3065.2+3203.2)/(2)=3134.2</t>
  </si>
  <si>
    <t>(2043.1+3169.2)/(2)=2606.15</t>
  </si>
  <si>
    <t>(46+1865.1)/(2)=955.55</t>
  </si>
  <si>
    <t>(8514.6+443)/(2)=4478.8</t>
  </si>
  <si>
    <t>(3275.2+2892.2)/(2)=3083.7</t>
  </si>
  <si>
    <t>(56937.7+20107.3)/(2)=38522.5</t>
  </si>
  <si>
    <t>(1967.1+46)/(2)=1006.55</t>
  </si>
  <si>
    <t>(46+46)/(2)=46</t>
  </si>
  <si>
    <t>(45+41195.7)/(2)=20620.35</t>
  </si>
  <si>
    <t>(1187.1+45)/(2)=616.05</t>
  </si>
  <si>
    <t>(3841.3+3594.2)/(2)=3717.75</t>
  </si>
  <si>
    <t>(45+1769.1)/(2)=907.05</t>
  </si>
  <si>
    <t>(45+947.1)/(2)=496.05</t>
  </si>
  <si>
    <t>(45+3095.2)/(2)=1570.1</t>
  </si>
  <si>
    <t>(248+2583.2)/(2)=1415.6</t>
  </si>
  <si>
    <t>(6576.4+45)/(2)=3310.7</t>
  </si>
  <si>
    <t>(2105.1+8666.6)/(2)=5385.85</t>
  </si>
  <si>
    <t>(901.1+1242.1)/(2)=1071.55</t>
  </si>
  <si>
    <t>(3064.2+3202.2)/(2)=3133.2</t>
  </si>
  <si>
    <t>(2042.1+3168.2)/(2)=2605.15</t>
  </si>
  <si>
    <t>(45+1864.1)/(2)=954.55</t>
  </si>
  <si>
    <t>(8513.6+442)/(2)=4477.8</t>
  </si>
  <si>
    <t>(3274.2+2891.2)/(2)=3082.7</t>
  </si>
  <si>
    <t>(56936.7+20106.3)/(2)=38521.5</t>
  </si>
  <si>
    <t>(1966.1+45)/(2)=1005.55</t>
  </si>
  <si>
    <t>(45+45)/(2)=45</t>
  </si>
  <si>
    <t>(44+41194.7)/(2)=20619.35</t>
  </si>
  <si>
    <t>(1186.1+44)/(2)=615.05</t>
  </si>
  <si>
    <t>(3840.3+3593.2)/(2)=3716.75</t>
  </si>
  <si>
    <t>(44+1768.1)/(2)=906.05</t>
  </si>
  <si>
    <t>(44+44)/(2)=44</t>
  </si>
  <si>
    <t>(44+3094.2)/(2)=1569.1</t>
  </si>
  <si>
    <t>(247+2582.2)/(2)=1414.6</t>
  </si>
  <si>
    <t>(6575.4+44)/(2)=3309.7</t>
  </si>
  <si>
    <t>(2104.1+8665.6)/(2)=5384.85</t>
  </si>
  <si>
    <t>(900.1+1241.1)/(2)=1070.55</t>
  </si>
  <si>
    <t>(3063.2+3201.2)/(2)=3132.2</t>
  </si>
  <si>
    <t>(2041.1+3167.2)/(2)=2604.15</t>
  </si>
  <si>
    <t>(44+1863.1)/(2)=953.55</t>
  </si>
  <si>
    <t>(8512.6+441)/(2)=4476.8</t>
  </si>
  <si>
    <t>(3273.2+2890.2)/(2)=3081.7</t>
  </si>
  <si>
    <t>(56935.7+20105.3)/(2)=38520.5</t>
  </si>
  <si>
    <t>(1965.1+44)/(2)=1004.55</t>
  </si>
  <si>
    <t>(43+41193.7)/(2)=20618.35</t>
  </si>
  <si>
    <t>(1185.1+43)/(2)=614.05</t>
  </si>
  <si>
    <t>(3839.3+3592.2)/(2)=3715.75</t>
  </si>
  <si>
    <t>(43+1767.1)/(2)=905.05</t>
  </si>
  <si>
    <t>(43+43)/(2)=43</t>
  </si>
  <si>
    <t>(43+3093.2)/(2)=1568.1</t>
  </si>
  <si>
    <t>(246+2581.2)/(2)=1413.6</t>
  </si>
  <si>
    <t>(6574.4+43)/(2)=3308.7</t>
  </si>
  <si>
    <t>(2103.1+8664.6)/(2)=5383.85</t>
  </si>
  <si>
    <t>(899.1+1240.1)/(2)=1069.55</t>
  </si>
  <si>
    <t>(3062.2+3200.2)/(2)=3131.2</t>
  </si>
  <si>
    <t>(2040.1+3166.2)/(2)=2603.15</t>
  </si>
  <si>
    <t>(43+1862.1)/(2)=952.55</t>
  </si>
  <si>
    <t>(8511.6+440)/(2)=4475.8</t>
  </si>
  <si>
    <t>(3272.2+2889.2)/(2)=3080.7</t>
  </si>
  <si>
    <t>(56934.7+20104.3)/(2)=38519.5</t>
  </si>
  <si>
    <t>(1964.1+43)/(2)=1003.55</t>
  </si>
  <si>
    <t>(42+41192.7)/(2)=20617.35</t>
  </si>
  <si>
    <t>(1184.1+42)/(2)=613.05</t>
  </si>
  <si>
    <t>(3838.3+3591.2)/(2)=3714.75</t>
  </si>
  <si>
    <t>(42+1766.1)/(2)=904.05</t>
  </si>
  <si>
    <t>(42+42)/(2)=42</t>
  </si>
  <si>
    <t>(42+3092.2)/(2)=1567.1</t>
  </si>
  <si>
    <t>(245+2580.2)/(2)=1412.6</t>
  </si>
  <si>
    <t>(6573.4+42)/(2)=3307.7</t>
  </si>
  <si>
    <t>(2102.1+8663.6)/(2)=5382.85</t>
  </si>
  <si>
    <t>(898.1+1239.1)/(2)=1068.55</t>
  </si>
  <si>
    <t>(3061.2+3199.2)/(2)=3130.2</t>
  </si>
  <si>
    <t>(2039.1+3165.2)/(2)=2602.15</t>
  </si>
  <si>
    <t>(42+1861.1)/(2)=951.55</t>
  </si>
  <si>
    <t>(8510.6+439)/(2)=4474.8</t>
  </si>
  <si>
    <t>(2186.1+42)/(2)=1114.05</t>
  </si>
  <si>
    <t>(56933.7+20103.3)/(2)=38518.5</t>
  </si>
  <si>
    <t>(1963.1+42)/(2)=1002.55</t>
  </si>
  <si>
    <t>(41+41191.7)/(2)=20616.35</t>
  </si>
  <si>
    <t>(1183.1+41)/(2)=612.05</t>
  </si>
  <si>
    <t>(3837.3+3590.2)/(2)=3713.75</t>
  </si>
  <si>
    <t>(41+1765.1)/(2)=903.05</t>
  </si>
  <si>
    <t>(41+41)/(2)=41</t>
  </si>
  <si>
    <t>(41+3091.2)/(2)=1566.1</t>
  </si>
  <si>
    <t>(244+2579.2)/(2)=1411.6</t>
  </si>
  <si>
    <t>(6572.4+41)/(2)=3306.7</t>
  </si>
  <si>
    <t>(1664.1+8662.6)/(2)=5163.35</t>
  </si>
  <si>
    <t>(897.1+1238.1)/(2)=1067.55</t>
  </si>
  <si>
    <t>(3060.2+3198.2)/(2)=3129.2</t>
  </si>
  <si>
    <t>(2038.1+3164.2)/(2)=2601.15</t>
  </si>
  <si>
    <t>(41+1860.1)/(2)=950.55</t>
  </si>
  <si>
    <t>(7757.5+41)/(2)=3899.25</t>
  </si>
  <si>
    <t>(2185.1+41)/(2)=1113.05</t>
  </si>
  <si>
    <t>(54757.6+19109.2)/(2)=36933.4</t>
  </si>
  <si>
    <t>(1962.1+41)/(2)=1001.55</t>
  </si>
  <si>
    <t>(40+41190.7)/(2)=20615.35</t>
  </si>
  <si>
    <t>(1182.1+40)/(2)=611.05</t>
  </si>
  <si>
    <t>(3836.3+3589.2)/(2)=3712.75</t>
  </si>
  <si>
    <t>(40+1764.1)/(2)=902.05</t>
  </si>
  <si>
    <t>(40+40)/(2)=40</t>
  </si>
  <si>
    <t>(40+3090.2)/(2)=1565.1</t>
  </si>
  <si>
    <t>(243+2578.2)/(2)=1410.6</t>
  </si>
  <si>
    <t>(6571.4+40)/(2)=3305.7</t>
  </si>
  <si>
    <t>(1663.1+8661.6)/(2)=5162.35</t>
  </si>
  <si>
    <t>(896.1+1237.1)/(2)=1066.55</t>
  </si>
  <si>
    <t>(3059.2+3197.2)/(2)=3128.2</t>
  </si>
  <si>
    <t>(2037.1+3163.2)/(2)=2600.15</t>
  </si>
  <si>
    <t>(40+1859.1)/(2)=949.55</t>
  </si>
  <si>
    <t>(7756.5+40)/(2)=3898.25</t>
  </si>
  <si>
    <t>(2184.1+40)/(2)=1112.05</t>
  </si>
  <si>
    <t>(54756.6+19108.2)/(2)=36932.4</t>
  </si>
  <si>
    <t>(1961.1+40)/(2)=1000.55</t>
  </si>
  <si>
    <t>(39+41189.7)/(2)=20614.35</t>
  </si>
  <si>
    <t>(1181.1+39)/(2)=610.05</t>
  </si>
  <si>
    <t>(3835.3+3588.2)/(2)=3711.75</t>
  </si>
  <si>
    <t>(39+1763.1)/(2)=901.05</t>
  </si>
  <si>
    <t>(39+39)/(2)=39</t>
  </si>
  <si>
    <t>(39+3089.2)/(2)=1564.1</t>
  </si>
  <si>
    <t>(242+2577.2)/(2)=1409.6</t>
  </si>
  <si>
    <t>(6570.4+39)/(2)=3304.7</t>
  </si>
  <si>
    <t>(1662.1+8660.6)/(2)=5161.35</t>
  </si>
  <si>
    <t>(895.1+1236.1)/(2)=1065.55</t>
  </si>
  <si>
    <t>(3058.2+3196.2)/(2)=3127.2</t>
  </si>
  <si>
    <t>(2036.1+3162.2)/(2)=2599.15</t>
  </si>
  <si>
    <t>(39+1858.1)/(2)=948.55</t>
  </si>
  <si>
    <t>(7755.5+39)/(2)=3897.25</t>
  </si>
  <si>
    <t>(2183.1+39)/(2)=1111.05</t>
  </si>
  <si>
    <t>(54755.6+19107.2)/(2)=36931.4</t>
  </si>
  <si>
    <t>(1960.1+39)/(2)=999.55</t>
  </si>
  <si>
    <t>(38+41188.7)/(2)=20613.35</t>
  </si>
  <si>
    <t>(1180.1+38)/(2)=609.05</t>
  </si>
  <si>
    <t>(3834.2+3587.2)/(2)=3710.75</t>
  </si>
  <si>
    <t>(38+1762.1)/(2)=900.05</t>
  </si>
  <si>
    <t>(38+38)/(2)=38</t>
  </si>
  <si>
    <t>(38+3088.2)/(2)=1563.1</t>
  </si>
  <si>
    <t>(241+2576.2)/(2)=1408.6</t>
  </si>
  <si>
    <t>(6569.4+38)/(2)=3303.7</t>
  </si>
  <si>
    <t>(1661.1+8659.6)/(2)=5160.35</t>
  </si>
  <si>
    <t>(894.1+1235.1)/(2)=1064.55</t>
  </si>
  <si>
    <t>(3057.2+3195.2)/(2)=3126.2</t>
  </si>
  <si>
    <t>(2035.1+3161.2)/(2)=2598.15</t>
  </si>
  <si>
    <t>(38+1857.1)/(2)=947.55</t>
  </si>
  <si>
    <t>(7754.5+38)/(2)=3896.25</t>
  </si>
  <si>
    <t>(2182.1+38)/(2)=1110.05</t>
  </si>
  <si>
    <t>(54754.6+19106.2)/(2)=36930.4</t>
  </si>
  <si>
    <t>(1959.1+38)/(2)=998.55</t>
  </si>
  <si>
    <t>(37+41187.7)/(2)=20612.35</t>
  </si>
  <si>
    <t>(1179.1+37)/(2)=608.05</t>
  </si>
  <si>
    <t>(3833.2+3586.2)/(2)=3709.75</t>
  </si>
  <si>
    <t>(37+1761.1)/(2)=899.05</t>
  </si>
  <si>
    <t>(37+37)/(2)=37</t>
  </si>
  <si>
    <t>(37+3087.2)/(2)=1562.1</t>
  </si>
  <si>
    <t>(240+2575.2)/(2)=1407.6</t>
  </si>
  <si>
    <t>(6568.4+37)/(2)=3302.7</t>
  </si>
  <si>
    <t>(1660.1+7243.5)/(2)=4451.8</t>
  </si>
  <si>
    <t>(893.1+1234.1)/(2)=1063.55</t>
  </si>
  <si>
    <t>(3056.2+3194.2)/(2)=3125.2</t>
  </si>
  <si>
    <t>(2034.1+3160.2)/(2)=2597.15</t>
  </si>
  <si>
    <t>(37+1856.1)/(2)=946.55</t>
  </si>
  <si>
    <t>(7753.5+37)/(2)=3895.25</t>
  </si>
  <si>
    <t>(2181.1+37)/(2)=1109.05</t>
  </si>
  <si>
    <t>(54753.6+19105.2)/(2)=36929.4</t>
  </si>
  <si>
    <t>(1958.1+37)/(2)=997.55</t>
  </si>
  <si>
    <t>(36+41186.7)/(2)=20611.35</t>
  </si>
  <si>
    <t>(1178.1+36)/(2)=607.05</t>
  </si>
  <si>
    <t>(3832.2+3585.2)/(2)=3708.75</t>
  </si>
  <si>
    <t>(36+1760.1)/(2)=898.05</t>
  </si>
  <si>
    <t>(36+36)/(2)=36</t>
  </si>
  <si>
    <t>(36+3086.2)/(2)=1561.1</t>
  </si>
  <si>
    <t>(239+2574.2)/(2)=1406.6</t>
  </si>
  <si>
    <t>(6567.4+36)/(2)=3301.7</t>
  </si>
  <si>
    <t>(1659.1+7242.5)/(2)=4450.8</t>
  </si>
  <si>
    <t>(36+932.1)/(2)=484.05</t>
  </si>
  <si>
    <t>(3055.2+3193.2)/(2)=3124.2</t>
  </si>
  <si>
    <t>(2033.1+3159.2)/(2)=2596.15</t>
  </si>
  <si>
    <t>(36+1855.1)/(2)=945.55</t>
  </si>
  <si>
    <t>(7752.5+36)/(2)=3894.25</t>
  </si>
  <si>
    <t>(2180.1+36)/(2)=1108.05</t>
  </si>
  <si>
    <t>(54752.6+19104.2)/(2)=36928.4</t>
  </si>
  <si>
    <t>(1957.1+36)/(2)=996.55</t>
  </si>
  <si>
    <t>(35+41185.7)/(2)=20610.35</t>
  </si>
  <si>
    <t>(1177.1+35)/(2)=606.05</t>
  </si>
  <si>
    <t>(3831.2+3584.2)/(2)=3707.75</t>
  </si>
  <si>
    <t>(35+1759.1)/(2)=897.05</t>
  </si>
  <si>
    <t>(35+35)/(2)=35</t>
  </si>
  <si>
    <t>(35+3085.2)/(2)=1560.1</t>
  </si>
  <si>
    <t>(238+2573.2)/(2)=1405.6</t>
  </si>
  <si>
    <t>(6566.4+35)/(2)=3300.7</t>
  </si>
  <si>
    <t>(1658.1+7241.5)/(2)=4449.8</t>
  </si>
  <si>
    <t>(3054.2+3192.2)/(2)=3123.2</t>
  </si>
  <si>
    <t>(2032.1+3158.2)/(2)=2595.15</t>
  </si>
  <si>
    <t>(35+1854.1)/(2)=944.55</t>
  </si>
  <si>
    <t>(7751.5+35)/(2)=3893.25</t>
  </si>
  <si>
    <t>(2179.1+35)/(2)=1107.05</t>
  </si>
  <si>
    <t>(54751.6+19103.2)/(2)=36927.4</t>
  </si>
  <si>
    <t>(1956.1+35)/(2)=995.55</t>
  </si>
  <si>
    <t>(34+41184.7)/(2)=20609.35</t>
  </si>
  <si>
    <t>(1176.1+34)/(2)=605.05</t>
  </si>
  <si>
    <t>(3830.2+3583.2)/(2)=3706.75</t>
  </si>
  <si>
    <t>(34+1758.1)/(2)=896.05</t>
  </si>
  <si>
    <t>(34+34)/(2)=34</t>
  </si>
  <si>
    <t>(34+3084.2)/(2)=1559.1</t>
  </si>
  <si>
    <t>(237+2572.2)/(2)=1404.6</t>
  </si>
  <si>
    <t>(6565.4+34)/(2)=3299.7</t>
  </si>
  <si>
    <t>(1657.1+7240.5)/(2)=4448.8</t>
  </si>
  <si>
    <t>(3053.2+3191.2)/(2)=3122.2</t>
  </si>
  <si>
    <t>(2031.1+3157.2)/(2)=2594.15</t>
  </si>
  <si>
    <t>(34+1853.1)/(2)=943.55</t>
  </si>
  <si>
    <t>(7750.5+34)/(2)=3892.25</t>
  </si>
  <si>
    <t>(2178.1+34)/(2)=1106.05</t>
  </si>
  <si>
    <t>(54750.6+19102.2)/(2)=36926.4</t>
  </si>
  <si>
    <t>(1955.1+34)/(2)=994.55</t>
  </si>
  <si>
    <t>(33+41183.7)/(2)=20608.35</t>
  </si>
  <si>
    <t>(1175.1+33)/(2)=604.05</t>
  </si>
  <si>
    <t>(3829.2+3582.2)/(2)=3705.75</t>
  </si>
  <si>
    <t>(33+1757.1)/(2)=895.05</t>
  </si>
  <si>
    <t>(33+33)/(2)=33</t>
  </si>
  <si>
    <t>(33+3083.2)/(2)=1558.1</t>
  </si>
  <si>
    <t>(236+2571.2)/(2)=1403.6</t>
  </si>
  <si>
    <t>(6564.4+33)/(2)=3298.7</t>
  </si>
  <si>
    <t>(1656.1+7239.5)/(2)=4447.8</t>
  </si>
  <si>
    <t>(3052.2+3190.2)/(2)=3121.2</t>
  </si>
  <si>
    <t>(2030.1+3156.2)/(2)=2593.15</t>
  </si>
  <si>
    <t>(33+1852.1)/(2)=942.55</t>
  </si>
  <si>
    <t>(7749.5+33)/(2)=3891.25</t>
  </si>
  <si>
    <t>(2177.1+33)/(2)=1105.05</t>
  </si>
  <si>
    <t>(54749.6+19101.2)/(2)=36925.4</t>
  </si>
  <si>
    <t>(1954.1+33)/(2)=993.55</t>
  </si>
  <si>
    <t>(32+41182.7)/(2)=20607.35</t>
  </si>
  <si>
    <t>(1174.1+32)/(2)=603.05</t>
  </si>
  <si>
    <t>(3828.2+3581.2)/(2)=3704.75</t>
  </si>
  <si>
    <t>(32+1756.1)/(2)=894.05</t>
  </si>
  <si>
    <t>(32+32)/(2)=32</t>
  </si>
  <si>
    <t>(32+3082.2)/(2)=1557.1</t>
  </si>
  <si>
    <t>(235+2570.2)/(2)=1402.6</t>
  </si>
  <si>
    <t>(6563.4+32)/(2)=3297.7</t>
  </si>
  <si>
    <t>(1655.1+7238.5)/(2)=4446.8</t>
  </si>
  <si>
    <t>(3051.2+3189.2)/(2)=3120.2</t>
  </si>
  <si>
    <t>(609+3155.2)/(2)=1882.1</t>
  </si>
  <si>
    <t>(32+1851.1)/(2)=941.55</t>
  </si>
  <si>
    <t>(7748.5+32)/(2)=3890.25</t>
  </si>
  <si>
    <t>(2176.1+32)/(2)=1104.05</t>
  </si>
  <si>
    <t>(54748.6+19100.2)/(2)=36924.4</t>
  </si>
  <si>
    <t>(1953.1+32)/(2)=992.55</t>
  </si>
  <si>
    <t>(31+41181.7)/(2)=20606.35</t>
  </si>
  <si>
    <t>(1173.1+31)/(2)=602.05</t>
  </si>
  <si>
    <t>(3827.2+3580.2)/(2)=3703.75</t>
  </si>
  <si>
    <t>(31+1755.1)/(2)=893.05</t>
  </si>
  <si>
    <t>(31+31)/(2)=31</t>
  </si>
  <si>
    <t>(31+3081.2)/(2)=1556.1</t>
  </si>
  <si>
    <t>(234+2569.2)/(2)=1401.6</t>
  </si>
  <si>
    <t>(6562.4+31)/(2)=3296.7</t>
  </si>
  <si>
    <t>(1654.1+7237.5)/(2)=4445.8</t>
  </si>
  <si>
    <t>(3050.2+3188.2)/(2)=3119.2</t>
  </si>
  <si>
    <t>(31+2561.2)/(2)=1296.1</t>
  </si>
  <si>
    <t>(31+1850.1)/(2)=940.55</t>
  </si>
  <si>
    <t>(7747.5+31)/(2)=3889.25</t>
  </si>
  <si>
    <t>(2175.1+31)/(2)=1103.05</t>
  </si>
  <si>
    <t>(54747.6+19099.2)/(2)=36923.4</t>
  </si>
  <si>
    <t>(1952.1+31)/(2)=991.55</t>
  </si>
  <si>
    <t>(30+41180.7)/(2)=20605.35</t>
  </si>
  <si>
    <t>(1172.1+30)/(2)=601.05</t>
  </si>
  <si>
    <t>(3826.2+3579.2)/(2)=3702.75</t>
  </si>
  <si>
    <t>(30+1754.1)/(2)=892.05</t>
  </si>
  <si>
    <t>(30+30)/(2)=30</t>
  </si>
  <si>
    <t>(30+3080.2)/(2)=1555.1</t>
  </si>
  <si>
    <t>(233+2568.2)/(2)=1400.6</t>
  </si>
  <si>
    <t>(6561.4+30)/(2)=3295.7</t>
  </si>
  <si>
    <t>(1653.1+7236.5)/(2)=4444.8</t>
  </si>
  <si>
    <t>(3049.2+3187.2)/(2)=3118.2</t>
  </si>
  <si>
    <t>(30+2560.2)/(2)=1295.1</t>
  </si>
  <si>
    <t>(30+1849.1)/(2)=939.55</t>
  </si>
  <si>
    <t>(7746.5+30)/(2)=3888.25</t>
  </si>
  <si>
    <t>(2174.1+30)/(2)=1102.05</t>
  </si>
  <si>
    <t>(54746.6+19098.2)/(2)=36922.4</t>
  </si>
  <si>
    <t>(1951.1+30)/(2)=990.55</t>
  </si>
  <si>
    <t>(29+41179.7)/(2)=20604.35</t>
  </si>
  <si>
    <t>(1171.1+29)/(2)=600.05</t>
  </si>
  <si>
    <t>(3825.2+3578.2)/(2)=3701.75</t>
  </si>
  <si>
    <t>(29+1753.1)/(2)=891.05</t>
  </si>
  <si>
    <t>(29+29)/(2)=29</t>
  </si>
  <si>
    <t>(29+3079.2)/(2)=1554.1</t>
  </si>
  <si>
    <t>(232+2567.2)/(2)=1399.6</t>
  </si>
  <si>
    <t>(6560.4+29)/(2)=3294.7</t>
  </si>
  <si>
    <t>(1652.1+7235.5)/(2)=4443.8</t>
  </si>
  <si>
    <t>(3048.2+3186.2)/(2)=3117.2</t>
  </si>
  <si>
    <t>(29+2559.2)/(2)=1294.1</t>
  </si>
  <si>
    <t>(29+1848.1)/(2)=938.55</t>
  </si>
  <si>
    <t>(7745.5+29)/(2)=3887.25</t>
  </si>
  <si>
    <t>(2173.1+29)/(2)=1101.05</t>
  </si>
  <si>
    <t>(54745.6+19097.2)/(2)=36921.4</t>
  </si>
  <si>
    <t>(1950.1+29)/(2)=989.55</t>
  </si>
  <si>
    <t>(28+41178.7)/(2)=20603.35</t>
  </si>
  <si>
    <t>(1170.1+28)/(2)=599.05</t>
  </si>
  <si>
    <t>(3824.2+3577.2)/(2)=3700.75</t>
  </si>
  <si>
    <t>(28+1752.1)/(2)=890.05</t>
  </si>
  <si>
    <t>(28+28)/(2)=28</t>
  </si>
  <si>
    <t>(28+3078.2)/(2)=1553.1</t>
  </si>
  <si>
    <t>(231+2566.2)/(2)=1398.6</t>
  </si>
  <si>
    <t>(6559.4+28)/(2)=3293.7</t>
  </si>
  <si>
    <t>(1651.1+7234.5)/(2)=4442.8</t>
  </si>
  <si>
    <t>(3047.2+3185.2)/(2)=3116.2</t>
  </si>
  <si>
    <t>(28+2558.2)/(2)=1293.1</t>
  </si>
  <si>
    <t>(28+1847.1)/(2)=937.55</t>
  </si>
  <si>
    <t>(7744.5+28)/(2)=3886.25</t>
  </si>
  <si>
    <t>(2172.1+28)/(2)=1100.05</t>
  </si>
  <si>
    <t>(54744.6+19096.2)/(2)=36920.4</t>
  </si>
  <si>
    <t>(1949.1+28)/(2)=988.55</t>
  </si>
  <si>
    <t>(27+41177.7)/(2)=20602.35</t>
  </si>
  <si>
    <t>(1169.1+27)/(2)=598.05</t>
  </si>
  <si>
    <t>(3823.2+3576.2)/(2)=3699.75</t>
  </si>
  <si>
    <t>(27+1751.1)/(2)=889.05</t>
  </si>
  <si>
    <t>(27+27)/(2)=27</t>
  </si>
  <si>
    <t>(27+3077.2)/(2)=1552.1</t>
  </si>
  <si>
    <t>(230+2565.2)/(2)=1397.6</t>
  </si>
  <si>
    <t>(6558.4+27)/(2)=3292.7</t>
  </si>
  <si>
    <t>(1650.1+7233.5)/(2)=4441.8</t>
  </si>
  <si>
    <t>(3046.2+3184.2)/(2)=3115.2</t>
  </si>
  <si>
    <t>(27+2557.2)/(2)=1292.1</t>
  </si>
  <si>
    <t>(27+1846.1)/(2)=936.55</t>
  </si>
  <si>
    <t>(7743.5+27)/(2)=3885.25</t>
  </si>
  <si>
    <t>(2171.1+27)/(2)=1099.05</t>
  </si>
  <si>
    <t>(54743.6+19095.2)/(2)=36919.4</t>
  </si>
  <si>
    <t>(1948.1+27)/(2)=987.55</t>
  </si>
  <si>
    <t>(26+41176.7)/(2)=20601.35</t>
  </si>
  <si>
    <t>(1168.1+26)/(2)=597.05</t>
  </si>
  <si>
    <t>(3822.2+3575.2)/(2)=3698.75</t>
  </si>
  <si>
    <t>(26+1750.1)/(2)=888.05</t>
  </si>
  <si>
    <t>(26+26)/(2)=26</t>
  </si>
  <si>
    <t>(26+3076.2)/(2)=1551.1</t>
  </si>
  <si>
    <t>(229+2564.2)/(2)=1396.6</t>
  </si>
  <si>
    <t>(6557.4+26)/(2)=3291.7</t>
  </si>
  <si>
    <t>(1649.1+7232.5)/(2)=4440.8</t>
  </si>
  <si>
    <t>(3045.2+3183.2)/(2)=3114.2</t>
  </si>
  <si>
    <t>(26+2556.2)/(2)=1291.1</t>
  </si>
  <si>
    <t>(26+1845.1)/(2)=935.55</t>
  </si>
  <si>
    <t>(7742.5+26)/(2)=3884.25</t>
  </si>
  <si>
    <t>(2170.1+26)/(2)=1098.05</t>
  </si>
  <si>
    <t>(54742.6+18480.2)/(2)=36611.4</t>
  </si>
  <si>
    <t>(1947.1+26)/(2)=986.55</t>
  </si>
  <si>
    <t>(25+41175.7)/(2)=20600.35</t>
  </si>
  <si>
    <t>(1167.1+25)/(2)=596.05</t>
  </si>
  <si>
    <t>(3821.2+3574.2)/(2)=3697.75</t>
  </si>
  <si>
    <t>(25+1749.1)/(2)=887.05</t>
  </si>
  <si>
    <t>(25+25)/(2)=25</t>
  </si>
  <si>
    <t>(25+3075.2)/(2)=1550.1</t>
  </si>
  <si>
    <t>(228+2563.2)/(2)=1395.6</t>
  </si>
  <si>
    <t>(6556.4+25)/(2)=3290.7</t>
  </si>
  <si>
    <t>(1648.1+7231.5)/(2)=4439.8</t>
  </si>
  <si>
    <t>(3044.2+3182.2)/(2)=3113.2</t>
  </si>
  <si>
    <t>(25+2555.2)/(2)=1290.1</t>
  </si>
  <si>
    <t>(25+1844.1)/(2)=934.55</t>
  </si>
  <si>
    <t>(7741.5+25)/(2)=3883.25</t>
  </si>
  <si>
    <t>(2169.1+25)/(2)=1097.05</t>
  </si>
  <si>
    <t>(54741.6+18479.2)/(2)=36610.4</t>
  </si>
  <si>
    <t>(1946.1+25)/(2)=985.55</t>
  </si>
  <si>
    <t>(24+41174.7)/(2)=20599.35</t>
  </si>
  <si>
    <t>(1166.1+24)/(2)=595.05</t>
  </si>
  <si>
    <t>(3820.2+3573.2)/(2)=3696.75</t>
  </si>
  <si>
    <t>(24+1748.1)/(2)=886.05</t>
  </si>
  <si>
    <t>(24+24)/(2)=24</t>
  </si>
  <si>
    <t>(24+3074.2)/(2)=1549.1</t>
  </si>
  <si>
    <t>(227+2562.2)/(2)=1394.6</t>
  </si>
  <si>
    <t>(6555.4+24)/(2)=3289.7</t>
  </si>
  <si>
    <t>(1647.1+7230.5)/(2)=4438.8</t>
  </si>
  <si>
    <t>(3043.2+3181.2)/(2)=3112.2</t>
  </si>
  <si>
    <t>(24+2554.2)/(2)=1289.1</t>
  </si>
  <si>
    <t>(24+1843.1)/(2)=933.55</t>
  </si>
  <si>
    <t>(7740.5+24)/(2)=3882.25</t>
  </si>
  <si>
    <t>(2168.1+24)/(2)=1096.05</t>
  </si>
  <si>
    <t>(54740.6+18478.2)/(2)=36609.4</t>
  </si>
  <si>
    <t>(1945.1+24)/(2)=984.55</t>
  </si>
  <si>
    <t>(23+41173.7)/(2)=20598.35</t>
  </si>
  <si>
    <t>(1165.1+23)/(2)=594.05</t>
  </si>
  <si>
    <t>(3819.2+3572.2)/(2)=3695.75</t>
  </si>
  <si>
    <t>(23+1747.1)/(2)=885.05</t>
  </si>
  <si>
    <t>(23+23)/(2)=23</t>
  </si>
  <si>
    <t>(23+3073.2)/(2)=1548.1</t>
  </si>
  <si>
    <t>(226+2561.2)/(2)=1393.6</t>
  </si>
  <si>
    <t>(6554.4+23)/(2)=3288.7</t>
  </si>
  <si>
    <t>(1646.1+7229.5)/(2)=4437.8</t>
  </si>
  <si>
    <t>(3042.2+3180.2)/(2)=3111.2</t>
  </si>
  <si>
    <t>(23+2553.2)/(2)=1288.1</t>
  </si>
  <si>
    <t>(23+1842.1)/(2)=932.55</t>
  </si>
  <si>
    <t>(7739.5+23)/(2)=3881.25</t>
  </si>
  <si>
    <t>(2167.1+23)/(2)=1095.05</t>
  </si>
  <si>
    <t>(54739.6+18477.2)/(2)=36608.4</t>
  </si>
  <si>
    <t>(1944.1+23)/(2)=983.55</t>
  </si>
  <si>
    <t>(22+41172.7)/(2)=20597.35</t>
  </si>
  <si>
    <t>(1164.1+22)/(2)=593.05</t>
  </si>
  <si>
    <t>(3818.2+3571.2)/(2)=3694.75</t>
  </si>
  <si>
    <t>(22+1746.1)/(2)=884.05</t>
  </si>
  <si>
    <t>(22+22)/(2)=22</t>
  </si>
  <si>
    <t>(22+3072.2)/(2)=1547.1</t>
  </si>
  <si>
    <t>(225+2560.2)/(2)=1392.6</t>
  </si>
  <si>
    <t>(6553.4+22)/(2)=3287.7</t>
  </si>
  <si>
    <t>(1645.1+7228.5)/(2)=4436.8</t>
  </si>
  <si>
    <t>(3041.2+3179.2)/(2)=3110.2</t>
  </si>
  <si>
    <t>(22+2552.2)/(2)=1287.1</t>
  </si>
  <si>
    <t>(22+1841.1)/(2)=931.55</t>
  </si>
  <si>
    <t>(7738.5+22)/(2)=3880.25</t>
  </si>
  <si>
    <t>(2166.1+22)/(2)=1094.05</t>
  </si>
  <si>
    <t>(54738.6+18476.2)/(2)=36607.4</t>
  </si>
  <si>
    <t>(1943.1+22)/(2)=982.55</t>
  </si>
  <si>
    <t>(21+41171.7)/(2)=20596.35</t>
  </si>
  <si>
    <t>(1163.1+21)/(2)=592.05</t>
  </si>
  <si>
    <t>(3817.2+3570.2)/(2)=3693.75</t>
  </si>
  <si>
    <t>(21+1745.1)/(2)=883.05</t>
  </si>
  <si>
    <t>(21+21)/(2)=21</t>
  </si>
  <si>
    <t>(21+3071.2)/(2)=1546.1</t>
  </si>
  <si>
    <t>(224+2559.2)/(2)=1391.6</t>
  </si>
  <si>
    <t>(6552.4+21)/(2)=3286.7</t>
  </si>
  <si>
    <t>(1644.1+1626.1)/(2)=1635.1</t>
  </si>
  <si>
    <t>(3040.2+3178.2)/(2)=3109.2</t>
  </si>
  <si>
    <t>(21+2551.2)/(2)=1286.1</t>
  </si>
  <si>
    <t>(21+1840.1)/(2)=930.55</t>
  </si>
  <si>
    <t>(7737.5+21)/(2)=3879.25</t>
  </si>
  <si>
    <t>(2165.1+21)/(2)=1093.05</t>
  </si>
  <si>
    <t>(54737.6+18475.2)/(2)=36606.4</t>
  </si>
  <si>
    <t>(1942.1+21)/(2)=981.55</t>
  </si>
  <si>
    <t>(20+41170.7)/(2)=20595.35</t>
  </si>
  <si>
    <t>(1162.1+20)/(2)=591.05</t>
  </si>
  <si>
    <t>(3816.2+3569.2)/(2)=3692.75</t>
  </si>
  <si>
    <t>(20+1744.1)/(2)=882.05</t>
  </si>
  <si>
    <t>(20+20)/(2)=20</t>
  </si>
  <si>
    <t>(20+3070.2)/(2)=1545.1</t>
  </si>
  <si>
    <t>(223+2558.2)/(2)=1390.6</t>
  </si>
  <si>
    <t>(6551.4+20)/(2)=3285.7</t>
  </si>
  <si>
    <t>(1643.1+1625.1)/(2)=1634.1</t>
  </si>
  <si>
    <t>(3039.2+3177.2)/(2)=3108.2</t>
  </si>
  <si>
    <t>(20+2550.2)/(2)=1285.1</t>
  </si>
  <si>
    <t>(20+1839.1)/(2)=929.55</t>
  </si>
  <si>
    <t>(7736.5+20)/(2)=3878.25</t>
  </si>
  <si>
    <t>(2164.1+20)/(2)=1092.05</t>
  </si>
  <si>
    <t>(54736.6+18474.2)/(2)=36605.4</t>
  </si>
  <si>
    <t>(1941.1+20)/(2)=980.55</t>
  </si>
  <si>
    <t>(19+41169.7)/(2)=20594.35</t>
  </si>
  <si>
    <t>(1161.1+19)/(2)=590.05</t>
  </si>
  <si>
    <t>(3815.2+3568.2)/(2)=3691.75</t>
  </si>
  <si>
    <t>(19+1743.1)/(2)=881.05</t>
  </si>
  <si>
    <t>(19+19)/(2)=19</t>
  </si>
  <si>
    <t>(19+3069.2)/(2)=1544.1</t>
  </si>
  <si>
    <t>(222+2557.2)/(2)=1389.6</t>
  </si>
  <si>
    <t>(6550.4+19)/(2)=3284.7</t>
  </si>
  <si>
    <t>(1642.1+1624.1)/(2)=1633.1</t>
  </si>
  <si>
    <t>(3038.2+3176.2)/(2)=3107.2</t>
  </si>
  <si>
    <t>(19+2549.2)/(2)=1284.1</t>
  </si>
  <si>
    <t>(19+1838.1)/(2)=928.55</t>
  </si>
  <si>
    <t>(7735.5+19)/(2)=3877.25</t>
  </si>
  <si>
    <t>(2163.1+19)/(2)=1091.05</t>
  </si>
  <si>
    <t>(54735.6+18473.2)/(2)=36604.4</t>
  </si>
  <si>
    <t>(1940.1+19)/(2)=979.55</t>
  </si>
  <si>
    <t>(18+41168.7)/(2)=20593.35</t>
  </si>
  <si>
    <t>(1160.1+18)/(2)=589.05</t>
  </si>
  <si>
    <t>(3814.2+3567.2)/(2)=3690.75</t>
  </si>
  <si>
    <t>(18+1742.1)/(2)=880.05</t>
  </si>
  <si>
    <t>(18+18)/(2)=18</t>
  </si>
  <si>
    <t>(18+3068.2)/(2)=1543.1</t>
  </si>
  <si>
    <t>(221+2556.2)/(2)=1388.6</t>
  </si>
  <si>
    <t>(6549.4+18)/(2)=3283.7</t>
  </si>
  <si>
    <t>(1641.1+1623.1)/(2)=1632.1</t>
  </si>
  <si>
    <t>(3037.2+3175.2)/(2)=3106.2</t>
  </si>
  <si>
    <t>(18+2548.2)/(2)=1283.1</t>
  </si>
  <si>
    <t>(18+1837.1)/(2)=927.55</t>
  </si>
  <si>
    <t>(7734.5+18)/(2)=3876.25</t>
  </si>
  <si>
    <t>(2162.1+18)/(2)=1090.05</t>
  </si>
  <si>
    <t>(54734.6+18472.2)/(2)=36603.4</t>
  </si>
  <si>
    <t>(1939.1+18)/(2)=978.55</t>
  </si>
  <si>
    <t>(17+41167.7)/(2)=20592.35</t>
  </si>
  <si>
    <t>(1159.1+17)/(2)=588.05</t>
  </si>
  <si>
    <t>(3813.2+3566.2)/(2)=3689.75</t>
  </si>
  <si>
    <t>(17+1741.1)/(2)=879.05</t>
  </si>
  <si>
    <t>(17+17)/(2)=17</t>
  </si>
  <si>
    <t>(17+3067.2)/(2)=1542.1</t>
  </si>
  <si>
    <t>(220+2555.2)/(2)=1387.6</t>
  </si>
  <si>
    <t>(6548.4+17)/(2)=3282.7</t>
  </si>
  <si>
    <t>(1094.1+1622.1)/(2)=1358.1</t>
  </si>
  <si>
    <t>(3036.2+3174.2)/(2)=3105.2</t>
  </si>
  <si>
    <t>(17+2547.2)/(2)=1282.1</t>
  </si>
  <si>
    <t>(17+1836.1)/(2)=926.55</t>
  </si>
  <si>
    <t>(7733.5+17)/(2)=3875.25</t>
  </si>
  <si>
    <t>(2161.1+17)/(2)=1089.05</t>
  </si>
  <si>
    <t>(54733.6+18471.2)/(2)=36602.4</t>
  </si>
  <si>
    <t>(1938.1+17)/(2)=977.55</t>
  </si>
  <si>
    <t>(16+41166.7)/(2)=20591.35</t>
  </si>
  <si>
    <t>(1158.1+16)/(2)=587.05</t>
  </si>
  <si>
    <t>(3812.2+3565.2)/(2)=3688.75</t>
  </si>
  <si>
    <t>(16+1740.1)/(2)=878.05</t>
  </si>
  <si>
    <t>(16+16)/(2)=16</t>
  </si>
  <si>
    <t>(16+3066.2)/(2)=1541.1</t>
  </si>
  <si>
    <t>(219+2554.2)/(2)=1386.6</t>
  </si>
  <si>
    <t>(6547.4+16)/(2)=3281.7</t>
  </si>
  <si>
    <t>(1093.1+1621.1)/(2)=1357.1</t>
  </si>
  <si>
    <t>(3035.2+3173.2)/(2)=3104.2</t>
  </si>
  <si>
    <t>(16+2546.2)/(2)=1281.1</t>
  </si>
  <si>
    <t>(16+1835.1)/(2)=925.55</t>
  </si>
  <si>
    <t>(7732.5+16)/(2)=3874.25</t>
  </si>
  <si>
    <t>(2160.1+16)/(2)=1088.05</t>
  </si>
  <si>
    <t>(54732.6+18470.2)/(2)=36601.4</t>
  </si>
  <si>
    <t>(1937.1+16)/(2)=976.55</t>
  </si>
  <si>
    <t>(15+41165.7)/(2)=20590.35</t>
  </si>
  <si>
    <t>(1157.1+15)/(2)=586.05</t>
  </si>
  <si>
    <t>(3811.2+3564.2)/(2)=3687.75</t>
  </si>
  <si>
    <t>(15+1739.1)/(2)=877.05</t>
  </si>
  <si>
    <t>(15+15)/(2)=15</t>
  </si>
  <si>
    <t>(15+3065.2)/(2)=1540.1</t>
  </si>
  <si>
    <t>(218+2553.2)/(2)=1385.6</t>
  </si>
  <si>
    <t>(6546.4+15)/(2)=3280.7</t>
  </si>
  <si>
    <t>(1092.1+1620.1)/(2)=1356.1</t>
  </si>
  <si>
    <t>(3034.2+3172.2)/(2)=3103.2</t>
  </si>
  <si>
    <t>(15+2545.2)/(2)=1280.1</t>
  </si>
  <si>
    <t>(15+1834.1)/(2)=924.55</t>
  </si>
  <si>
    <t>(7731.5+15)/(2)=3873.25</t>
  </si>
  <si>
    <t>(2159.1+15)/(2)=1087.05</t>
  </si>
  <si>
    <t>(54731.6+18469.2)/(2)=36600.4</t>
  </si>
  <si>
    <t>(1936.1+15)/(2)=975.55</t>
  </si>
  <si>
    <t>(14+41164.7)/(2)=20589.35</t>
  </si>
  <si>
    <t>(1156.1+14)/(2)=585.05</t>
  </si>
  <si>
    <t>(3810.2+3563.2)/(2)=3686.75</t>
  </si>
  <si>
    <t>(14+1738.1)/(2)=876.05</t>
  </si>
  <si>
    <t>(14+14)/(2)=14</t>
  </si>
  <si>
    <t>(14+3064.2)/(2)=1539.1</t>
  </si>
  <si>
    <t>(217+2552.2)/(2)=1384.6</t>
  </si>
  <si>
    <t>(6545.4+14)/(2)=3279.7</t>
  </si>
  <si>
    <t>(1091.1+1619.1)/(2)=1355.1</t>
  </si>
  <si>
    <t>(3033.2+3171.2)/(2)=3102.2</t>
  </si>
  <si>
    <t>(14+2544.2)/(2)=1279.1</t>
  </si>
  <si>
    <t>(14+1833.1)/(2)=923.55</t>
  </si>
  <si>
    <t>(7730.5+14)/(2)=3872.25</t>
  </si>
  <si>
    <t>(2158.1+14)/(2)=1086.05</t>
  </si>
  <si>
    <t>(54730.6+18468.2)/(2)=36599.4</t>
  </si>
  <si>
    <t>(1935.1+14)/(2)=974.55</t>
  </si>
  <si>
    <t>(13+41163.7)/(2)=20588.35</t>
  </si>
  <si>
    <t>(1155.1+13)/(2)=584.05</t>
  </si>
  <si>
    <t>(3809.2+3029.2)/(2)=3419.2</t>
  </si>
  <si>
    <t>(13+1737.1)/(2)=875.05</t>
  </si>
  <si>
    <t>(13+13)/(2)=13</t>
  </si>
  <si>
    <t>(13+3063.2)/(2)=1538.1</t>
  </si>
  <si>
    <t>(13+2060.1)/(2)=1036.55</t>
  </si>
  <si>
    <t>(6544.4+13)/(2)=3278.7</t>
  </si>
  <si>
    <t>(1090.1+1618.1)/(2)=1354.1</t>
  </si>
  <si>
    <t>(3032.2+3170.2)/(2)=3101.2</t>
  </si>
  <si>
    <t>(13+2543.2)/(2)=1278.1</t>
  </si>
  <si>
    <t>(13+1832.1)/(2)=922.55</t>
  </si>
  <si>
    <t>(7729.5+13)/(2)=3871.25</t>
  </si>
  <si>
    <t>(54729.6+18467.2)/(2)=36598.4</t>
  </si>
  <si>
    <t>(1934.1+13)/(2)=973.55</t>
  </si>
  <si>
    <t>(12+41162.7)/(2)=20587.35</t>
  </si>
  <si>
    <t>(1154.1+12)/(2)=583.05</t>
  </si>
  <si>
    <t>(3808.2+3028.2)/(2)=3418.2</t>
  </si>
  <si>
    <t>(12+1736.1)/(2)=874.05</t>
  </si>
  <si>
    <t>(12+12)/(2)=12</t>
  </si>
  <si>
    <t>(12+3062.2)/(2)=1537.1</t>
  </si>
  <si>
    <t>(12+2059.1)/(2)=1035.55</t>
  </si>
  <si>
    <t>(6543.4+12)/(2)=3277.7</t>
  </si>
  <si>
    <t>(1089.1+1617.1)/(2)=1353.1</t>
  </si>
  <si>
    <t>(3031.2+3169.2)/(2)=3100.2</t>
  </si>
  <si>
    <t>(12+2542.2)/(2)=1277.1</t>
  </si>
  <si>
    <t>(12+1831.1)/(2)=921.55</t>
  </si>
  <si>
    <t>(7728.5+12)/(2)=3870.25</t>
  </si>
  <si>
    <t>(54728.6+18466.2)/(2)=36597.4</t>
  </si>
  <si>
    <t>(1933.1+12)/(2)=972.55</t>
  </si>
  <si>
    <t>(11+40593.6)/(2)=20302.3</t>
  </si>
  <si>
    <t>(1153.1+11)/(2)=582.05</t>
  </si>
  <si>
    <t>(3807.2+3027.2)/(2)=3417.2</t>
  </si>
  <si>
    <t>(11+1735.1)/(2)=873.05</t>
  </si>
  <si>
    <t>(11+11)/(2)=11</t>
  </si>
  <si>
    <t>(11+3061.2)/(2)=1536.1</t>
  </si>
  <si>
    <t>(11+2058.1)/(2)=1034.55</t>
  </si>
  <si>
    <t>(6542.4+11)/(2)=3276.7</t>
  </si>
  <si>
    <t>(1088.1+1616.1)/(2)=1352.1</t>
  </si>
  <si>
    <t>(3030.2+3168.2)/(2)=3099.2</t>
  </si>
  <si>
    <t>(11+2541.2)/(2)=1276.1</t>
  </si>
  <si>
    <t>(11+1830.1)/(2)=920.55</t>
  </si>
  <si>
    <t>(7727.5+11)/(2)=3869.25</t>
  </si>
  <si>
    <t>(54727.6+18465.2)/(2)=36596.4</t>
  </si>
  <si>
    <t>(1932.1+11)/(2)=971.55</t>
  </si>
  <si>
    <t>(10+40592.6)/(2)=20301.3</t>
  </si>
  <si>
    <t>(1152.1+10)/(2)=581.05</t>
  </si>
  <si>
    <t>(3806.2+3026.2)/(2)=3416.2</t>
  </si>
  <si>
    <t>(10+1734.1)/(2)=872.05</t>
  </si>
  <si>
    <t>(10+10)/(2)=10</t>
  </si>
  <si>
    <t>(10+3060.2)/(2)=1535.1</t>
  </si>
  <si>
    <t>(10+2057.1)/(2)=1033.55</t>
  </si>
  <si>
    <t>(6541.4+10)/(2)=3275.7</t>
  </si>
  <si>
    <t>(1087.1+1615.1)/(2)=1351.1</t>
  </si>
  <si>
    <t>(3029.2+3167.2)/(2)=3098.2</t>
  </si>
  <si>
    <t>(10+2540.2)/(2)=1275.1</t>
  </si>
  <si>
    <t>(10+1829.1)/(2)=919.55</t>
  </si>
  <si>
    <t>(7726.5+10)/(2)=3868.25</t>
  </si>
  <si>
    <t>(54726.6+18464.2)/(2)=36595.4</t>
  </si>
  <si>
    <t>(1931.1+10)/(2)=970.55</t>
  </si>
  <si>
    <t>(9+40591.6)/(2)=20300.3</t>
  </si>
  <si>
    <t>(9+9)/(2)=9</t>
  </si>
  <si>
    <t>(3805.2+3025.2)/(2)=3415.2</t>
  </si>
  <si>
    <t>(9+1733.1)/(2)=871.05</t>
  </si>
  <si>
    <t>(9+3059.2)/(2)=1534.1</t>
  </si>
  <si>
    <t>(9+2056.1)/(2)=1032.55</t>
  </si>
  <si>
    <t>(6540.4+9)/(2)=3274.7</t>
  </si>
  <si>
    <t>(1086.1+1614.1)/(2)=1350.1</t>
  </si>
  <si>
    <t>(3028.2+3166.2)/(2)=3097.2</t>
  </si>
  <si>
    <t>(9+2539.2)/(2)=1274.1</t>
  </si>
  <si>
    <t>(9+1828.1)/(2)=918.55</t>
  </si>
  <si>
    <t>(7725.5+9)/(2)=3867.25</t>
  </si>
  <si>
    <t>(54725.6+18463.2)/(2)=36594.4</t>
  </si>
  <si>
    <t>(1930.1+9)/(2)=969.55</t>
  </si>
  <si>
    <t>(8+40590.6)/(2)=20299.3</t>
  </si>
  <si>
    <t>(8+8)/(2)=8</t>
  </si>
  <si>
    <t>(3804.2+3024.2)/(2)=3414.2</t>
  </si>
  <si>
    <t>(8+1732.1)/(2)=870.05</t>
  </si>
  <si>
    <t>(8+3058.2)/(2)=1533.1</t>
  </si>
  <si>
    <t>(8+2055.1)/(2)=1031.55</t>
  </si>
  <si>
    <t>(6539.4+8)/(2)=3273.7</t>
  </si>
  <si>
    <t>(1085.1+1613.1)/(2)=1349.1</t>
  </si>
  <si>
    <t>(3027.2+3165.2)/(2)=3096.2</t>
  </si>
  <si>
    <t>(8+2538.2)/(2)=1273.1</t>
  </si>
  <si>
    <t>(8+1827.1)/(2)=917.55</t>
  </si>
  <si>
    <t>(7724.5+8)/(2)=3866.25</t>
  </si>
  <si>
    <t>(54724.6+18462.2)/(2)=36593.4</t>
  </si>
  <si>
    <t>(1929.1+8)/(2)=968.55</t>
  </si>
  <si>
    <t>(7+40589.6)/(2)=20298.3</t>
  </si>
  <si>
    <t>(7+7)/(2)=7</t>
  </si>
  <si>
    <t>(3803.2+3023.2)/(2)=3413.2</t>
  </si>
  <si>
    <t>(7+1731.1)/(2)=869.05</t>
  </si>
  <si>
    <t>(7+3057.2)/(2)=1532.1</t>
  </si>
  <si>
    <t>(7+2054.1)/(2)=1030.55</t>
  </si>
  <si>
    <t>(6538.4+7)/(2)=3272.7</t>
  </si>
  <si>
    <t>(7+1612.1)/(2)=809.55</t>
  </si>
  <si>
    <t>(3026.2+3164.2)/(2)=3095.2</t>
  </si>
  <si>
    <t>(7+2537.2)/(2)=1272.1</t>
  </si>
  <si>
    <t>(7+1826.1)/(2)=916.55</t>
  </si>
  <si>
    <t>(7723.5+7)/(2)=3865.25</t>
  </si>
  <si>
    <t>(54723.6+18461.2)/(2)=36592.4</t>
  </si>
  <si>
    <t>(1928.1+7)/(2)=967.55</t>
  </si>
  <si>
    <t>(6+40588.6)/(2)=20297.3</t>
  </si>
  <si>
    <t>(6+6)/(2)=6</t>
  </si>
  <si>
    <t>(3357.2+2027.1)/(2)=2692.2</t>
  </si>
  <si>
    <t>(6+1730.1)/(2)=868.05</t>
  </si>
  <si>
    <t>(6+3056.2)/(2)=1531.1</t>
  </si>
  <si>
    <t>(6+2053.1)/(2)=1029.55</t>
  </si>
  <si>
    <t>(6537.4+6)/(2)=3271.7</t>
  </si>
  <si>
    <t>(6+1611.1)/(2)=808.55</t>
  </si>
  <si>
    <t>(3025.2+3163.2)/(2)=3094.2</t>
  </si>
  <si>
    <t>(6+2536.2)/(2)=1271.1</t>
  </si>
  <si>
    <t>(6+1825.1)/(2)=915.55</t>
  </si>
  <si>
    <t>(7722.5+6)/(2)=3864.25</t>
  </si>
  <si>
    <t>(53497.5+16788.1)/(2)=35142.8</t>
  </si>
  <si>
    <t>(1927.1+6)/(2)=966.55</t>
  </si>
  <si>
    <t>(5+40481.6)/(2)=20243.3</t>
  </si>
  <si>
    <t>(5+5)/(2)=5</t>
  </si>
  <si>
    <t>(3356.2+2026.1)/(2)=2691.2</t>
  </si>
  <si>
    <t>(5+1729.1)/(2)=867.05</t>
  </si>
  <si>
    <t>(5+3055.2)/(2)=1530.1</t>
  </si>
  <si>
    <t>(5+2052.1)/(2)=1028.55</t>
  </si>
  <si>
    <t>(6536.4+5)/(2)=3270.7</t>
  </si>
  <si>
    <t>(5+1610.1)/(2)=807.55</t>
  </si>
  <si>
    <t>(3024.2+3162.2)/(2)=3093.2</t>
  </si>
  <si>
    <t>(5+2535.2)/(2)=1270.1</t>
  </si>
  <si>
    <t>(5+1824.1)/(2)=914.55</t>
  </si>
  <si>
    <t>(7721.5+5)/(2)=3863.25</t>
  </si>
  <si>
    <t>(53496.5+16787.1)/(2)=35141.8</t>
  </si>
  <si>
    <t>(1926.1+5)/(2)=965.55</t>
  </si>
  <si>
    <t>(4+40480.6)/(2)=20242.3</t>
  </si>
  <si>
    <t>(4+4)/(2)=4</t>
  </si>
  <si>
    <t>(3355.2+2025.1)/(2)=2690.2</t>
  </si>
  <si>
    <t>(4+1728.1)/(2)=866.05</t>
  </si>
  <si>
    <t>(4+2051.1)/(2)=1027.55</t>
  </si>
  <si>
    <t>(6535.4+4)/(2)=3269.7</t>
  </si>
  <si>
    <t>(4+1609.1)/(2)=806.55</t>
  </si>
  <si>
    <t>(3023.2+3161.2)/(2)=3092.2</t>
  </si>
  <si>
    <t>(4+1823.1)/(2)=913.55</t>
  </si>
  <si>
    <t>(7720.5+4)/(2)=3862.25</t>
  </si>
  <si>
    <t>(53495.5+16786.1)/(2)=35140.8</t>
  </si>
  <si>
    <t>(1925.1+4)/(2)=964.55</t>
  </si>
  <si>
    <t>(3+40479.6)/(2)=20241.3</t>
  </si>
  <si>
    <t>(3+3)/(2)=3</t>
  </si>
  <si>
    <t>(3354.2+2024.1)/(2)=2689.2</t>
  </si>
  <si>
    <t>(3+1727.1)/(2)=865.05</t>
  </si>
  <si>
    <t>(3+2050.1)/(2)=1026.55</t>
  </si>
  <si>
    <t>(6534.4+3)/(2)=3268.7</t>
  </si>
  <si>
    <t>(3+342)/(2)=172.5</t>
  </si>
  <si>
    <t>(3022.2+3160.2)/(2)=3091.2</t>
  </si>
  <si>
    <t>(3+1822.1)/(2)=912.55</t>
  </si>
  <si>
    <t>(7719.5+3)/(2)=3861.25</t>
  </si>
  <si>
    <t>(53494.5+16785.1)/(2)=35139.8</t>
  </si>
  <si>
    <t>(1924.1+3)/(2)=963.55</t>
  </si>
  <si>
    <t>(2+2)/(2)=2</t>
  </si>
  <si>
    <t>(3353.2+2023.1)/(2)=2688.2</t>
  </si>
  <si>
    <t>(2+1726.1)/(2)=864.05</t>
  </si>
  <si>
    <t>(2+2049.1)/(2)=1025.55</t>
  </si>
  <si>
    <t>(6533.4+2)/(2)=3267.7</t>
  </si>
  <si>
    <t>(2+341)/(2)=171.5</t>
  </si>
  <si>
    <t>(3021.2+3159.2)/(2)=3090.2</t>
  </si>
  <si>
    <t>(7718.5+2)/(2)=3860.25</t>
  </si>
  <si>
    <t>(53493.5+14339.9)/(2)=33916.7</t>
  </si>
  <si>
    <t>(1923.1+2)/(2)=962.55</t>
  </si>
  <si>
    <t>(1+1)/(2)=1</t>
  </si>
  <si>
    <t>(569+1)/(2)=285</t>
  </si>
  <si>
    <t>(1+1725.1)/(2)=863.05</t>
  </si>
  <si>
    <t>(1+2048.1)/(2)=1024.55</t>
  </si>
  <si>
    <t>(1+340)/(2)=170.5</t>
  </si>
  <si>
    <t>(3020.2+3158.2)/(2)=3089.2</t>
  </si>
  <si>
    <t>(53492.5+14338.9)/(2)=33915.7</t>
  </si>
  <si>
    <t>(0+0)/(2)=0</t>
  </si>
  <si>
    <t>(50111.3+0)/(2)=25055.65</t>
  </si>
  <si>
    <t>COCO:Y0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</si>
  <si>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2.92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</si>
  <si>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16.25 mp (0.27 p)</t>
    </r>
  </si>
  <si>
    <t>COCO Y0: 9570070</t>
  </si>
  <si>
    <t>(28657.2+12437.3)/(2)=20547.25</t>
  </si>
  <si>
    <t>(207.2+6610.5)/(2)=3408.85</t>
  </si>
  <si>
    <t>(20736.9+18474.4)/(2)=19605.6</t>
  </si>
  <si>
    <t>(3404.3+20283.2)/(2)=11843.75</t>
  </si>
  <si>
    <t>(50931.2+14968.4)/(2)=32949.8</t>
  </si>
  <si>
    <t>(1189.1+6557.2)/(2)=3873.15</t>
  </si>
  <si>
    <t>(4556.2+3136.7)/(2)=3846.5</t>
  </si>
  <si>
    <t>(21228.8+1706.2)/(2)=11467.5</t>
  </si>
  <si>
    <t>(23945+28853.3)/(2)=26399.2</t>
  </si>
  <si>
    <t>(15178.7+16058.9)/(2)=15618.8</t>
  </si>
  <si>
    <t>(6709.1+11557)/(2)=9133.05</t>
  </si>
  <si>
    <t>(18396.9+24224.7)/(2)=21310.8</t>
  </si>
  <si>
    <t>(6676.9+10949.4)/(2)=8813.15</t>
  </si>
  <si>
    <t>(207.2+24017.5)/(2)=12112.35</t>
  </si>
  <si>
    <t>(9848.8+32696.3)/(2)=21272.55</t>
  </si>
  <si>
    <t>(7915.3+2387.3)/(2)=5151.25</t>
  </si>
  <si>
    <t>(464.8+207.2)/(2)=336</t>
  </si>
  <si>
    <t>(1446.6+8516.9)/(2)=4981.75</t>
  </si>
  <si>
    <t>(1018.1+396.4)/(2)=707.2</t>
  </si>
  <si>
    <t>(28656.2+12436.3)/(2)=20546.25</t>
  </si>
  <si>
    <t>(206.2+6609.5)/(2)=3407.85</t>
  </si>
  <si>
    <t>(8112.5+8933.4)/(2)=8522.9</t>
  </si>
  <si>
    <t>(3403.3+20282.2)/(2)=11842.75</t>
  </si>
  <si>
    <t>(50930.2+14967.4)/(2)=32948.8</t>
  </si>
  <si>
    <t>(1188.1+6556.2)/(2)=3872.15</t>
  </si>
  <si>
    <t>(206.2+3135.7)/(2)=1671</t>
  </si>
  <si>
    <t>(21227.8+1705.2)/(2)=11466.5</t>
  </si>
  <si>
    <t>(23944+28852.3)/(2)=26398.2</t>
  </si>
  <si>
    <t>(15177.7+16057.9)/(2)=15617.8</t>
  </si>
  <si>
    <t>(6708.1+10506.8)/(2)=8607.4</t>
  </si>
  <si>
    <t>(18395.9+24223.7)/(2)=21309.8</t>
  </si>
  <si>
    <t>(6675.9+10948.4)/(2)=8812.15</t>
  </si>
  <si>
    <t>(206.2+13881.9)/(2)=7044.1</t>
  </si>
  <si>
    <t>(9847.8+32695.3)/(2)=21271.55</t>
  </si>
  <si>
    <t>(7914.3+2386.3)/(2)=5150.25</t>
  </si>
  <si>
    <t>(463.8+206.2)/(2)=335</t>
  </si>
  <si>
    <t>(1445.6+8515.9)/(2)=4980.75</t>
  </si>
  <si>
    <t>(1017.1+395.4)/(2)=706.2</t>
  </si>
  <si>
    <t>(28655.2+12435.3)/(2)=20545.2</t>
  </si>
  <si>
    <t>(205.2+6608.5)/(2)=3406.85</t>
  </si>
  <si>
    <t>(8111.5+8932.4)/(2)=8521.9</t>
  </si>
  <si>
    <t>(3402.3+20281.1)/(2)=11841.75</t>
  </si>
  <si>
    <t>(49123.4+14966.4)/(2)=32044.9</t>
  </si>
  <si>
    <t>(205.2+1865.1)/(2)=1035.2</t>
  </si>
  <si>
    <t>(205.2+3134.7)/(2)=1670</t>
  </si>
  <si>
    <t>(9380+1514)/(2)=5447.05</t>
  </si>
  <si>
    <t>(23943+28851.3)/(2)=26397.2</t>
  </si>
  <si>
    <t>(15176.7+16056.9)/(2)=15616.8</t>
  </si>
  <si>
    <t>(6707.1+10505.8)/(2)=8606.4</t>
  </si>
  <si>
    <t>(18394.9+24222.7)/(2)=21308.8</t>
  </si>
  <si>
    <t>(6674.9+10947.4)/(2)=8811.15</t>
  </si>
  <si>
    <t>(205.2+13880.9)/(2)=7043.05</t>
  </si>
  <si>
    <t>(9846.8+32694.3)/(2)=21270.55</t>
  </si>
  <si>
    <t>(7913.3+2385.2)/(2)=5149.25</t>
  </si>
  <si>
    <t>(205.2+205.2)/(2)=205.25</t>
  </si>
  <si>
    <t>(1444.6+8514.9)/(2)=4979.75</t>
  </si>
  <si>
    <t>(1016.1+394.4)/(2)=705.2</t>
  </si>
  <si>
    <t>(28654.2+12434.3)/(2)=20544.2</t>
  </si>
  <si>
    <t>(204.2+6607.5)/(2)=3405.85</t>
  </si>
  <si>
    <t>(5043.1+7153.7)/(2)=6098.45</t>
  </si>
  <si>
    <t>(3401.3+20280.1)/(2)=11840.75</t>
  </si>
  <si>
    <t>(49122.4+14965.4)/(2)=32043.9</t>
  </si>
  <si>
    <t>(204.2+1864.1)/(2)=1034.2</t>
  </si>
  <si>
    <t>(204.2+3133.7)/(2)=1668.95</t>
  </si>
  <si>
    <t>(9379+1513)/(2)=5446.05</t>
  </si>
  <si>
    <t>(23942+28850.3)/(2)=26396.15</t>
  </si>
  <si>
    <t>(15175.6+16055.9)/(2)=15615.8</t>
  </si>
  <si>
    <t>(2751.4+10504.7)/(2)=6628.1</t>
  </si>
  <si>
    <t>(18393.9+24221.7)/(2)=21307.8</t>
  </si>
  <si>
    <t>(3067.3+5836.9)/(2)=4452.1</t>
  </si>
  <si>
    <t>(204.2+13879.9)/(2)=7042.05</t>
  </si>
  <si>
    <t>(9845.8+32693.3)/(2)=21269.55</t>
  </si>
  <si>
    <t>(1019.1+2384.2)/(2)=1701.65</t>
  </si>
  <si>
    <t>(204.2+204.2)/(2)=204.2</t>
  </si>
  <si>
    <t>(1443.6+8513.9)/(2)=4978.75</t>
  </si>
  <si>
    <t>(1015.1+393.3)/(2)=704.2</t>
  </si>
  <si>
    <t>(28653.2+12433.3)/(2)=20543.2</t>
  </si>
  <si>
    <t>(203.2+6606.5)/(2)=3404.85</t>
  </si>
  <si>
    <t>(5042.1+7152.7)/(2)=6097.4</t>
  </si>
  <si>
    <t>(203.2+18761.1)/(2)=9482.15</t>
  </si>
  <si>
    <t>(49121.4+14964.4)/(2)=32042.9</t>
  </si>
  <si>
    <t>(203.2+1863.1)/(2)=1033.15</t>
  </si>
  <si>
    <t>(203.2+3132.7)/(2)=1667.95</t>
  </si>
  <si>
    <t>(9378+1512)/(2)=5445</t>
  </si>
  <si>
    <t>(23941+28849.3)/(2)=26395.15</t>
  </si>
  <si>
    <t>(15174.6+16054.9)/(2)=15614.75</t>
  </si>
  <si>
    <t>(2750.4+10503.7)/(2)=6627.1</t>
  </si>
  <si>
    <t>(18392.9+24220.7)/(2)=21306.75</t>
  </si>
  <si>
    <t>(3066.3+5835.9)/(2)=4451.1</t>
  </si>
  <si>
    <t>(203.2+13878.9)/(2)=7041.05</t>
  </si>
  <si>
    <t>(9844.8+32692.3)/(2)=21268.55</t>
  </si>
  <si>
    <t>(1018.1+2383.2)/(2)=1700.65</t>
  </si>
  <si>
    <t>(203.2+203.2)/(2)=203.2</t>
  </si>
  <si>
    <t>(1258.5+4385.2)/(2)=2821.85</t>
  </si>
  <si>
    <t>(1014.1+392.3)/(2)=703.2</t>
  </si>
  <si>
    <t>(28652.1+12432.3)/(2)=20542.2</t>
  </si>
  <si>
    <t>(202.2+6605.5)/(2)=3403.85</t>
  </si>
  <si>
    <t>(5041.1+7151.7)/(2)=6096.4</t>
  </si>
  <si>
    <t>(202.2+18760.1)/(2)=9481.15</t>
  </si>
  <si>
    <t>(49120.4+14963.4)/(2)=32041.9</t>
  </si>
  <si>
    <t>(202.2+1862.1)/(2)=1032.15</t>
  </si>
  <si>
    <t>(202.2+3131.7)/(2)=1666.95</t>
  </si>
  <si>
    <t>(9377+1511)/(2)=5444</t>
  </si>
  <si>
    <t>(23940+28848.3)/(2)=26394.15</t>
  </si>
  <si>
    <t>(15173.6+16053.9)/(2)=15613.75</t>
  </si>
  <si>
    <t>(2749.4+10502.7)/(2)=6626.1</t>
  </si>
  <si>
    <t>(18391.9+24219.7)/(2)=21305.75</t>
  </si>
  <si>
    <t>(3065.3+5834.9)/(2)=4450.1</t>
  </si>
  <si>
    <t>(202.2+13877.9)/(2)=7040.05</t>
  </si>
  <si>
    <t>(9843.8+32691.3)/(2)=21267.55</t>
  </si>
  <si>
    <t>(1017.1+2382.2)/(2)=1699.65</t>
  </si>
  <si>
    <t>(202.2+202.2)/(2)=202.2</t>
  </si>
  <si>
    <t>(1257.5+4384.2)/(2)=2820.85</t>
  </si>
  <si>
    <t>(1013.1+391.3)/(2)=702.2</t>
  </si>
  <si>
    <t>(27986.2+12431.3)/(2)=20208.7</t>
  </si>
  <si>
    <t>(201.2+6604.5)/(2)=3402.85</t>
  </si>
  <si>
    <t>(5040.1+7150.7)/(2)=6095.4</t>
  </si>
  <si>
    <t>(201.2+18759.1)/(2)=9480.15</t>
  </si>
  <si>
    <t>(49119.4+14962.4)/(2)=32040.9</t>
  </si>
  <si>
    <t>(201.2+1861.1)/(2)=1031.15</t>
  </si>
  <si>
    <t>(201.2+3130.7)/(2)=1665.95</t>
  </si>
  <si>
    <t>(9376+1510)/(2)=5443</t>
  </si>
  <si>
    <t>(23939+28847.3)/(2)=26393.15</t>
  </si>
  <si>
    <t>(15172.6+16052.9)/(2)=15612.75</t>
  </si>
  <si>
    <t>(2748.4+10501.7)/(2)=6625.05</t>
  </si>
  <si>
    <t>(18390.9+24218.7)/(2)=21304.75</t>
  </si>
  <si>
    <t>(3064.3+5833.8)/(2)=4449.1</t>
  </si>
  <si>
    <t>(201.2+13876.9)/(2)=7039.05</t>
  </si>
  <si>
    <t>(9842.8+32690.3)/(2)=21266.55</t>
  </si>
  <si>
    <t>(1016.1+2381.2)/(2)=1698.65</t>
  </si>
  <si>
    <t>(201.2+201.2)/(2)=201.2</t>
  </si>
  <si>
    <t>(1256.5+4383.2)/(2)=2819.85</t>
  </si>
  <si>
    <t>(1012+390.3)/(2)=701.2</t>
  </si>
  <si>
    <t>(27985.2+12430.2)/(2)=20207.7</t>
  </si>
  <si>
    <t>(200.2+6603.4)/(2)=3401.8</t>
  </si>
  <si>
    <t>(200.2+7149.7)/(2)=3674.95</t>
  </si>
  <si>
    <t>(200.2+18758)/(2)=9479.1</t>
  </si>
  <si>
    <t>(49118.4+14961.4)/(2)=32039.9</t>
  </si>
  <si>
    <t>(200.2+1860.1)/(2)=1030.15</t>
  </si>
  <si>
    <t>(200.2+3129.7)/(2)=1664.95</t>
  </si>
  <si>
    <t>(9375+1509)/(2)=5442</t>
  </si>
  <si>
    <t>(23938+28846.3)/(2)=26392.15</t>
  </si>
  <si>
    <t>(15171.6+16051.9)/(2)=15611.75</t>
  </si>
  <si>
    <t>(2747.4+10500.7)/(2)=6624.05</t>
  </si>
  <si>
    <t>(18389.8+24217.7)/(2)=21303.75</t>
  </si>
  <si>
    <t>(3063.3+5832.8)/(2)=4448.05</t>
  </si>
  <si>
    <t>(200.2+13875.9)/(2)=7038.05</t>
  </si>
  <si>
    <t>(9841.8+32689.3)/(2)=21265.5</t>
  </si>
  <si>
    <t>(1015.1+2380.2)/(2)=1697.65</t>
  </si>
  <si>
    <t>(200.2+200.2)/(2)=200.2</t>
  </si>
  <si>
    <t>(1255.5+4382.2)/(2)=2818.85</t>
  </si>
  <si>
    <t>(1011+389.3)/(2)=700.2</t>
  </si>
  <si>
    <t>(27984.2+12429.2)/(2)=20206.7</t>
  </si>
  <si>
    <t>(199.2+6602.4)/(2)=3400.8</t>
  </si>
  <si>
    <t>(199.2+7148.7)/(2)=3673.95</t>
  </si>
  <si>
    <t>(199.2+18757)/(2)=9478.1</t>
  </si>
  <si>
    <t>(49117.4+14960.4)/(2)=32038.9</t>
  </si>
  <si>
    <t>(199.2+1859.1)/(2)=1029.15</t>
  </si>
  <si>
    <t>(199.2+3128.7)/(2)=1663.95</t>
  </si>
  <si>
    <t>(9374+1508)/(2)=5441</t>
  </si>
  <si>
    <t>(20715.7+24683.4)/(2)=22699.6</t>
  </si>
  <si>
    <t>(15170.6+16050.9)/(2)=15610.75</t>
  </si>
  <si>
    <t>(2746.4+10499.7)/(2)=6623.05</t>
  </si>
  <si>
    <t>(18388.8+24216.7)/(2)=21302.75</t>
  </si>
  <si>
    <t>(3062.3+5831.8)/(2)=4447.05</t>
  </si>
  <si>
    <t>(199.2+13874.9)/(2)=7037.05</t>
  </si>
  <si>
    <t>(9840.8+32688.3)/(2)=21264.5</t>
  </si>
  <si>
    <t>(1014.1+2379.2)/(2)=1696.65</t>
  </si>
  <si>
    <t>(199.2+199.2)/(2)=199.2</t>
  </si>
  <si>
    <t>(1254.5+4381.2)/(2)=2817.85</t>
  </si>
  <si>
    <t>(1010+388.3)/(2)=699.2</t>
  </si>
  <si>
    <t>(27983.2+12428.2)/(2)=20205.7</t>
  </si>
  <si>
    <t>(198.2+5058.2)/(2)=2628.2</t>
  </si>
  <si>
    <t>(198.2+7147.7)/(2)=3672.95</t>
  </si>
  <si>
    <t>(198.2+18756)/(2)=9477.1</t>
  </si>
  <si>
    <t>(49116.4+14959.4)/(2)=32037.85</t>
  </si>
  <si>
    <t>(198.2+1858.1)/(2)=1028.15</t>
  </si>
  <si>
    <t>(198.2+3127.7)/(2)=1662.95</t>
  </si>
  <si>
    <t>(9373+1507)/(2)=5440</t>
  </si>
  <si>
    <t>(20714.7+24682.4)/(2)=22698.6</t>
  </si>
  <si>
    <t>(15169.6+16049.9)/(2)=15609.75</t>
  </si>
  <si>
    <t>(2745.4+10498.7)/(2)=6622.05</t>
  </si>
  <si>
    <t>(18387.8+24215.6)/(2)=21301.75</t>
  </si>
  <si>
    <t>(3061.3+5830.8)/(2)=4446.05</t>
  </si>
  <si>
    <t>(198.2+13873.9)/(2)=7036.05</t>
  </si>
  <si>
    <t>(9839.8+32687.2)/(2)=21263.5</t>
  </si>
  <si>
    <t>(1013.1+2378.2)/(2)=1695.65</t>
  </si>
  <si>
    <t>(198.2+198.2)/(2)=198.2</t>
  </si>
  <si>
    <t>(1253.5+4380.2)/(2)=2816.85</t>
  </si>
  <si>
    <t>(1009+387.3)/(2)=698.15</t>
  </si>
  <si>
    <t>(27982.1+12427.2)/(2)=20204.7</t>
  </si>
  <si>
    <t>(197.2+5057.2)/(2)=2627.2</t>
  </si>
  <si>
    <t>(197.2+7146.7)/(2)=3671.95</t>
  </si>
  <si>
    <t>(197.2+16842.6)/(2)=8519.9</t>
  </si>
  <si>
    <t>(49115.4+14958.4)/(2)=32036.85</t>
  </si>
  <si>
    <t>(197.2+1857.1)/(2)=1027.15</t>
  </si>
  <si>
    <t>(197.2+3126.7)/(2)=1661.95</t>
  </si>
  <si>
    <t>(9372+1506)/(2)=5439</t>
  </si>
  <si>
    <t>(20713.7+24681.4)/(2)=22697.6</t>
  </si>
  <si>
    <t>(15168.6+16048.9)/(2)=15608.75</t>
  </si>
  <si>
    <t>(2744.4+10497.7)/(2)=6621.05</t>
  </si>
  <si>
    <t>(18386.8+24214.6)/(2)=21300.75</t>
  </si>
  <si>
    <t>(3060.3+5829.8)/(2)=4445.05</t>
  </si>
  <si>
    <t>(197.2+13872.9)/(2)=7035</t>
  </si>
  <si>
    <t>(9838.8+32686.2)/(2)=21262.5</t>
  </si>
  <si>
    <t>(1012+2377.2)/(2)=1694.6</t>
  </si>
  <si>
    <t>(197.2+197.2)/(2)=197.2</t>
  </si>
  <si>
    <t>(1252.5+4379.2)/(2)=2815.8</t>
  </si>
  <si>
    <t>(1008+386.3)/(2)=697.15</t>
  </si>
  <si>
    <t>(27981.1+12426.2)/(2)=20203.7</t>
  </si>
  <si>
    <t>(196.2+5056.2)/(2)=2626.2</t>
  </si>
  <si>
    <t>(196.2+7145.7)/(2)=3670.95</t>
  </si>
  <si>
    <t>(196.2+16841.6)/(2)=8518.9</t>
  </si>
  <si>
    <t>(49114.4+14957.3)/(2)=32035.85</t>
  </si>
  <si>
    <t>(196.2+1856.1)/(2)=1026.15</t>
  </si>
  <si>
    <t>(196.2+3125.7)/(2)=1660.9</t>
  </si>
  <si>
    <t>(9371+1505)/(2)=5438</t>
  </si>
  <si>
    <t>(20712.7+24680.4)/(2)=22696.55</t>
  </si>
  <si>
    <t>(15167.6+16047.9)/(2)=15607.75</t>
  </si>
  <si>
    <t>(2743.4+10496.7)/(2)=6620.05</t>
  </si>
  <si>
    <t>(18385.8+24213.6)/(2)=21299.75</t>
  </si>
  <si>
    <t>(3059.3+5828.8)/(2)=4444.05</t>
  </si>
  <si>
    <t>(196.2+13871.9)/(2)=7034</t>
  </si>
  <si>
    <t>(9837.8+32685.2)/(2)=21261.5</t>
  </si>
  <si>
    <t>(1011+2376.2)/(2)=1693.6</t>
  </si>
  <si>
    <t>(196.2+196.2)/(2)=196.15</t>
  </si>
  <si>
    <t>(1251.5+4378.2)/(2)=2814.8</t>
  </si>
  <si>
    <t>(1007+385.3)/(2)=696.15</t>
  </si>
  <si>
    <t>(27980.1+12425.2)/(2)=20202.7</t>
  </si>
  <si>
    <t>(195.2+5055.2)/(2)=2625.2</t>
  </si>
  <si>
    <t>(195.2+7144.7)/(2)=3669.9</t>
  </si>
  <si>
    <t>(195.2+16840.6)/(2)=8517.9</t>
  </si>
  <si>
    <t>(49113.4+14956.3)/(2)=32034.85</t>
  </si>
  <si>
    <t>(195.2+1855.1)/(2)=1025.1</t>
  </si>
  <si>
    <t>(195.2+3124.7)/(2)=1659.9</t>
  </si>
  <si>
    <t>(9370+1504)/(2)=5437</t>
  </si>
  <si>
    <t>(20711.7+24679.4)/(2)=22695.55</t>
  </si>
  <si>
    <t>(15166.6+16046.9)/(2)=15606.7</t>
  </si>
  <si>
    <t>(2052.3+9261.3)/(2)=5656.8</t>
  </si>
  <si>
    <t>(18384.8+24212.6)/(2)=21298.7</t>
  </si>
  <si>
    <t>(3058.3+5827.8)/(2)=4443.05</t>
  </si>
  <si>
    <t>(195.2+13870.9)/(2)=7033</t>
  </si>
  <si>
    <t>(9836.8+32684.2)/(2)=21260.5</t>
  </si>
  <si>
    <t>(1010+2375.2)/(2)=1692.6</t>
  </si>
  <si>
    <t>(195.2+195.2)/(2)=195.15</t>
  </si>
  <si>
    <t>(1250.5+4377.1)/(2)=2813.8</t>
  </si>
  <si>
    <t>(1006+384.3)/(2)=695.15</t>
  </si>
  <si>
    <t>(27979.1+12424.2)/(2)=20201.65</t>
  </si>
  <si>
    <t>(194.2+5054.2)/(2)=2624.15</t>
  </si>
  <si>
    <t>(194.2+7143.7)/(2)=3668.9</t>
  </si>
  <si>
    <t>(194.2+16839.6)/(2)=8516.85</t>
  </si>
  <si>
    <t>(49112.4+14955.3)/(2)=32033.85</t>
  </si>
  <si>
    <t>(194.2+1854.1)/(2)=1024.1</t>
  </si>
  <si>
    <t>(194.2+3123.7)/(2)=1658.9</t>
  </si>
  <si>
    <t>(9369+1503)/(2)=5435.95</t>
  </si>
  <si>
    <t>(20710.7+24678.4)/(2)=22694.55</t>
  </si>
  <si>
    <t>(15165.6+16045.8)/(2)=15605.7</t>
  </si>
  <si>
    <t>(2051.3+9260.3)/(2)=5655.8</t>
  </si>
  <si>
    <t>(18383.8+24211.6)/(2)=21297.7</t>
  </si>
  <si>
    <t>(3057.3+5826.8)/(2)=4442.05</t>
  </si>
  <si>
    <t>(194.2+13869.8)/(2)=7032</t>
  </si>
  <si>
    <t>(9835.8+32683.2)/(2)=21259.5</t>
  </si>
  <si>
    <t>(1009+2374.2)/(2)=1691.6</t>
  </si>
  <si>
    <t>(194.2+194.2)/(2)=194.15</t>
  </si>
  <si>
    <t>(1249.5+4376.1)/(2)=2812.8</t>
  </si>
  <si>
    <t>(1005+383.3)/(2)=694.15</t>
  </si>
  <si>
    <t>(27978.1+12423.2)/(2)=20200.65</t>
  </si>
  <si>
    <t>(193.2+5053.2)/(2)=2623.15</t>
  </si>
  <si>
    <t>(193.2+7142.7)/(2)=3667.9</t>
  </si>
  <si>
    <t>(193.2+16838.6)/(2)=8515.85</t>
  </si>
  <si>
    <t>(49111.4+14954.3)/(2)=32032.85</t>
  </si>
  <si>
    <t>(193.2+1853.1)/(2)=1023.1</t>
  </si>
  <si>
    <t>(193.2+3122.7)/(2)=1657.9</t>
  </si>
  <si>
    <t>(9368+1502)/(2)=5434.95</t>
  </si>
  <si>
    <t>(20709.7+24677.4)/(2)=22693.55</t>
  </si>
  <si>
    <t>(15164.6+16044.8)/(2)=15604.7</t>
  </si>
  <si>
    <t>(2050.2+9259.3)/(2)=5654.8</t>
  </si>
  <si>
    <t>(18382.8+24210.6)/(2)=21296.7</t>
  </si>
  <si>
    <t>(3056.3+5825.8)/(2)=4441.05</t>
  </si>
  <si>
    <t>(193.2+13868.8)/(2)=7031</t>
  </si>
  <si>
    <t>(9834.7+32682.2)/(2)=21258.5</t>
  </si>
  <si>
    <t>(1008+2373.2)/(2)=1690.6</t>
  </si>
  <si>
    <t>(193.2+193.2)/(2)=193.15</t>
  </si>
  <si>
    <t>(1248.5+4375.1)/(2)=2811.8</t>
  </si>
  <si>
    <t>(1004+382.3)/(2)=693.15</t>
  </si>
  <si>
    <t>(27977.1+12422.2)/(2)=20199.65</t>
  </si>
  <si>
    <t>(192.1+5052.2)/(2)=2622.15</t>
  </si>
  <si>
    <t>(192.1+7141.7)/(2)=3666.9</t>
  </si>
  <si>
    <t>(192.1+16837.6)/(2)=8514.85</t>
  </si>
  <si>
    <t>(49110.3+14953.3)/(2)=32031.85</t>
  </si>
  <si>
    <t>(192.1+1852.1)/(2)=1022.1</t>
  </si>
  <si>
    <t>(192.1+3121.6)/(2)=1656.9</t>
  </si>
  <si>
    <t>(9367+1501)/(2)=5433.95</t>
  </si>
  <si>
    <t>(20708.7+24676.4)/(2)=22692.55</t>
  </si>
  <si>
    <t>(15163.6+16043.8)/(2)=15603.7</t>
  </si>
  <si>
    <t>(2049.2+9258.3)/(2)=5653.75</t>
  </si>
  <si>
    <t>(18381.8+24209.6)/(2)=21295.7</t>
  </si>
  <si>
    <t>(3055.2+5824.8)/(2)=4440</t>
  </si>
  <si>
    <t>(192.1+13867.8)/(2)=7030</t>
  </si>
  <si>
    <t>(9833.7+32681.2)/(2)=21257.5</t>
  </si>
  <si>
    <t>(1007+2372.2)/(2)=1689.6</t>
  </si>
  <si>
    <t>(192.1+192.1)/(2)=192.15</t>
  </si>
  <si>
    <t>(1247.5+4374.1)/(2)=2810.8</t>
  </si>
  <si>
    <t>(1003+381.3)/(2)=692.15</t>
  </si>
  <si>
    <t>(27976.1+12421.2)/(2)=20198.65</t>
  </si>
  <si>
    <t>(191.1+5051.2)/(2)=2621.15</t>
  </si>
  <si>
    <t>(191.1+7140.7)/(2)=3665.9</t>
  </si>
  <si>
    <t>(191.1+16836.6)/(2)=8513.85</t>
  </si>
  <si>
    <t>(49109.3+14952.3)/(2)=32030.85</t>
  </si>
  <si>
    <t>(191.1+1851.1)/(2)=1021.1</t>
  </si>
  <si>
    <t>(191.1+3120.6)/(2)=1655.9</t>
  </si>
  <si>
    <t>(9365.9+1500)/(2)=5432.95</t>
  </si>
  <si>
    <t>(20707.7+24675.4)/(2)=22691.55</t>
  </si>
  <si>
    <t>(15162.6+16042.8)/(2)=15602.7</t>
  </si>
  <si>
    <t>(2048.2+9257.3)/(2)=5652.75</t>
  </si>
  <si>
    <t>(18380.8+24208.6)/(2)=21294.7</t>
  </si>
  <si>
    <t>(3054.2+5823.8)/(2)=4439</t>
  </si>
  <si>
    <t>(191.1+13866.8)/(2)=7029</t>
  </si>
  <si>
    <t>(9832.7+32680.2)/(2)=21256.45</t>
  </si>
  <si>
    <t>(1006+2371.2)/(2)=1688.6</t>
  </si>
  <si>
    <t>(191.1+191.1)/(2)=191.15</t>
  </si>
  <si>
    <t>(1246.4+4373.1)/(2)=2809.8</t>
  </si>
  <si>
    <t>(1002+380.3)/(2)=691.15</t>
  </si>
  <si>
    <t>(27975.1+12420.2)/(2)=20197.65</t>
  </si>
  <si>
    <t>(190.1+5050.2)/(2)=2620.15</t>
  </si>
  <si>
    <t>(190.1+7139.6)/(2)=3664.9</t>
  </si>
  <si>
    <t>(190.1+15513.7)/(2)=7851.9</t>
  </si>
  <si>
    <t>(49108.3+14951.3)/(2)=32029.8</t>
  </si>
  <si>
    <t>(190.1+1850.1)/(2)=1020.1</t>
  </si>
  <si>
    <t>(190.1+3119.6)/(2)=1654.9</t>
  </si>
  <si>
    <t>(9364.9+1499)/(2)=5431.95</t>
  </si>
  <si>
    <t>(20706.7+24674.4)/(2)=22690.55</t>
  </si>
  <si>
    <t>(15161.6+16041.8)/(2)=15601.7</t>
  </si>
  <si>
    <t>(2047.2+9256.3)/(2)=5651.75</t>
  </si>
  <si>
    <t>(18379.8+24207.6)/(2)=21293.7</t>
  </si>
  <si>
    <t>(3053.2+5822.8)/(2)=4438</t>
  </si>
  <si>
    <t>(190.1+13865.8)/(2)=7028</t>
  </si>
  <si>
    <t>(9831.7+32679.2)/(2)=21255.45</t>
  </si>
  <si>
    <t>(1005+2370.2)/(2)=1687.6</t>
  </si>
  <si>
    <t>(190.1+190.1)/(2)=190.15</t>
  </si>
  <si>
    <t>(1245.4+4372.1)/(2)=2808.8</t>
  </si>
  <si>
    <t>(1001+379.3)/(2)=690.1</t>
  </si>
  <si>
    <t>(27974.1+12419.2)/(2)=20196.65</t>
  </si>
  <si>
    <t>(189.1+5049.2)/(2)=2619.15</t>
  </si>
  <si>
    <t>(189.1+7138.6)/(2)=3663.9</t>
  </si>
  <si>
    <t>(189.1+15512.7)/(2)=7850.9</t>
  </si>
  <si>
    <t>(49107.3+14950.3)/(2)=32028.8</t>
  </si>
  <si>
    <t>(189.1+1849)/(2)=1019.1</t>
  </si>
  <si>
    <t>(189.1+3118.6)/(2)=1653.9</t>
  </si>
  <si>
    <t>(9363.9+1497.9)/(2)=5430.95</t>
  </si>
  <si>
    <t>(17851.6+24673.4)/(2)=21262.5</t>
  </si>
  <si>
    <t>(15160.6+16040.8)/(2)=15600.7</t>
  </si>
  <si>
    <t>(2046.2+9255.3)/(2)=5650.75</t>
  </si>
  <si>
    <t>(18378.8+24206.6)/(2)=21292.7</t>
  </si>
  <si>
    <t>(3052.2+5821.8)/(2)=4437</t>
  </si>
  <si>
    <t>(189.1+13864.8)/(2)=7026.95</t>
  </si>
  <si>
    <t>(9830.7+32678.2)/(2)=21254.45</t>
  </si>
  <si>
    <t>(1004+2369.2)/(2)=1686.55</t>
  </si>
  <si>
    <t>(189.1+189.1)/(2)=189.15</t>
  </si>
  <si>
    <t>(1244.4+4371.1)/(2)=2807.75</t>
  </si>
  <si>
    <t>(1000+378.3)/(2)=689.1</t>
  </si>
  <si>
    <t>(27973.1+12418.2)/(2)=20195.65</t>
  </si>
  <si>
    <t>(188.1+5048.2)/(2)=2618.15</t>
  </si>
  <si>
    <t>(188.1+7137.6)/(2)=3662.9</t>
  </si>
  <si>
    <t>(188.1+15511.7)/(2)=7849.9</t>
  </si>
  <si>
    <t>(47194.9+9834.7)/(2)=28514.85</t>
  </si>
  <si>
    <t>(188.1+1848)/(2)=1018.1</t>
  </si>
  <si>
    <t>(188.1+3117.6)/(2)=1652.85</t>
  </si>
  <si>
    <t>(9362.9+1496.9)/(2)=5429.95</t>
  </si>
  <si>
    <t>(17850.6+24672.4)/(2)=21261.5</t>
  </si>
  <si>
    <t>(15159.6+16039.8)/(2)=15599.7</t>
  </si>
  <si>
    <t>(2045.2+9254.3)/(2)=5649.75</t>
  </si>
  <si>
    <t>(18377.8+24205.6)/(2)=21291.7</t>
  </si>
  <si>
    <t>(3051.2+5820.8)/(2)=4436</t>
  </si>
  <si>
    <t>(188.1+13863.8)/(2)=7025.95</t>
  </si>
  <si>
    <t>(9829.7+32677.2)/(2)=21253.45</t>
  </si>
  <si>
    <t>(1003+2368.1)/(2)=1685.55</t>
  </si>
  <si>
    <t>(188.1+188.1)/(2)=188.1</t>
  </si>
  <si>
    <t>(1243.4+4370.1)/(2)=2806.75</t>
  </si>
  <si>
    <t>(999+377.3)/(2)=688.1</t>
  </si>
  <si>
    <t>(27972.1+12417.2)/(2)=20194.65</t>
  </si>
  <si>
    <t>(187.1+5047.1)/(2)=2617.15</t>
  </si>
  <si>
    <t>(187.1+7136.6)/(2)=3661.85</t>
  </si>
  <si>
    <t>(187.1+15510.6)/(2)=7848.9</t>
  </si>
  <si>
    <t>(47193.9+9833.7)/(2)=28513.8</t>
  </si>
  <si>
    <t>(187.1+1847)/(2)=1017.1</t>
  </si>
  <si>
    <t>(187.1+3116.6)/(2)=1651.85</t>
  </si>
  <si>
    <t>(9361.9+1495.9)/(2)=5428.95</t>
  </si>
  <si>
    <t>(17849.6+24671.4)/(2)=21260.5</t>
  </si>
  <si>
    <t>(15158.5+16038.8)/(2)=15598.65</t>
  </si>
  <si>
    <t>(2044.2+9253.3)/(2)=5648.75</t>
  </si>
  <si>
    <t>(18376.8+24204.6)/(2)=21290.65</t>
  </si>
  <si>
    <t>(3050.2+5819.8)/(2)=4435</t>
  </si>
  <si>
    <t>(187.1+13862.8)/(2)=7024.95</t>
  </si>
  <si>
    <t>(9828.7+32676.2)/(2)=21252.45</t>
  </si>
  <si>
    <t>(1002+2367.1)/(2)=1684.55</t>
  </si>
  <si>
    <t>(187.1+187.1)/(2)=187.1</t>
  </si>
  <si>
    <t>(1242.4+4369.1)/(2)=2805.75</t>
  </si>
  <si>
    <t>(998+376.2)/(2)=687.1</t>
  </si>
  <si>
    <t>(27971.1+12416.2)/(2)=20193.6</t>
  </si>
  <si>
    <t>(186.1+5046.1)/(2)=2616.15</t>
  </si>
  <si>
    <t>(186.1+7135.6)/(2)=3660.85</t>
  </si>
  <si>
    <t>(186.1+15509.6)/(2)=7847.9</t>
  </si>
  <si>
    <t>(47192.9+9832.7)/(2)=28512.8</t>
  </si>
  <si>
    <t>(186.1+1846)/(2)=1016.05</t>
  </si>
  <si>
    <t>(186.1+3115.6)/(2)=1650.85</t>
  </si>
  <si>
    <t>(9360.9+1494.9)/(2)=5427.9</t>
  </si>
  <si>
    <t>(17848.6+24670.4)/(2)=21259.5</t>
  </si>
  <si>
    <t>(15157.5+16037.8)/(2)=15597.65</t>
  </si>
  <si>
    <t>(2043.2+9252.3)/(2)=5647.75</t>
  </si>
  <si>
    <t>(18375.8+24203.6)/(2)=21289.65</t>
  </si>
  <si>
    <t>(3049.2+5818.8)/(2)=4434</t>
  </si>
  <si>
    <t>(186.1+13861.8)/(2)=7023.95</t>
  </si>
  <si>
    <t>(9827.7+32675.2)/(2)=21251.45</t>
  </si>
  <si>
    <t>(1001+2366.1)/(2)=1683.55</t>
  </si>
  <si>
    <t>(186.1+186.1)/(2)=186.1</t>
  </si>
  <si>
    <t>(1241.4+4368.1)/(2)=2804.75</t>
  </si>
  <si>
    <t>(997+375.2)/(2)=686.1</t>
  </si>
  <si>
    <t>(27970.1+12415.2)/(2)=20192.6</t>
  </si>
  <si>
    <t>(185.1+5045.1)/(2)=2615.1</t>
  </si>
  <si>
    <t>(185.1+7134.6)/(2)=3659.85</t>
  </si>
  <si>
    <t>(185.1+15508.6)/(2)=7846.85</t>
  </si>
  <si>
    <t>(47191.9+9831.7)/(2)=28511.8</t>
  </si>
  <si>
    <t>(185.1+1845)/(2)=1015.05</t>
  </si>
  <si>
    <t>(185.1+3114.6)/(2)=1649.85</t>
  </si>
  <si>
    <t>(9359.9+1493.9)/(2)=5426.9</t>
  </si>
  <si>
    <t>(17847.6+24669.4)/(2)=21258.5</t>
  </si>
  <si>
    <t>(15156.5+16036.8)/(2)=15596.65</t>
  </si>
  <si>
    <t>(2042.2+9251.3)/(2)=5646.75</t>
  </si>
  <si>
    <t>(18374.8+24202.6)/(2)=21288.65</t>
  </si>
  <si>
    <t>(3048.2+5817.8)/(2)=4433</t>
  </si>
  <si>
    <t>(185.1+13860.8)/(2)=7022.95</t>
  </si>
  <si>
    <t>(9826.7+32674.2)/(2)=21250.45</t>
  </si>
  <si>
    <t>(1000+2365.1)/(2)=1682.55</t>
  </si>
  <si>
    <t>(185.1+185.1)/(2)=185.1</t>
  </si>
  <si>
    <t>(1240.4+4367.1)/(2)=2803.75</t>
  </si>
  <si>
    <t>(995.9+374.2)/(2)=685.1</t>
  </si>
  <si>
    <t>(27969.1+12414.2)/(2)=20191.6</t>
  </si>
  <si>
    <t>(184.1+5044.1)/(2)=2614.1</t>
  </si>
  <si>
    <t>(184.1+7133.6)/(2)=3658.85</t>
  </si>
  <si>
    <t>(184.1+15507.6)/(2)=7845.85</t>
  </si>
  <si>
    <t>(47190.9+9830.7)/(2)=28510.8</t>
  </si>
  <si>
    <t>(184.1+1844)/(2)=1014.05</t>
  </si>
  <si>
    <t>(184.1+3113.6)/(2)=1648.85</t>
  </si>
  <si>
    <t>(9358.9+1492.9)/(2)=5425.9</t>
  </si>
  <si>
    <t>(17846.6+24668.4)/(2)=21257.5</t>
  </si>
  <si>
    <t>(15155.5+16035.8)/(2)=15595.65</t>
  </si>
  <si>
    <t>(2041.2+9250.3)/(2)=5645.7</t>
  </si>
  <si>
    <t>(18373.8+24201.6)/(2)=21287.65</t>
  </si>
  <si>
    <t>(3047.2+5816.7)/(2)=4431.95</t>
  </si>
  <si>
    <t>(184.1+13859.8)/(2)=7021.95</t>
  </si>
  <si>
    <t>(9825.7+32673.2)/(2)=21249.45</t>
  </si>
  <si>
    <t>(999+2364.1)/(2)=1681.55</t>
  </si>
  <si>
    <t>(184.1+184.1)/(2)=184.1</t>
  </si>
  <si>
    <t>(1239.4+4366.1)/(2)=2802.75</t>
  </si>
  <si>
    <t>(27968.1+12413.1)/(2)=20190.6</t>
  </si>
  <si>
    <t>(183.1+5043.1)/(2)=2613.1</t>
  </si>
  <si>
    <t>(183.1+7132.6)/(2)=3657.85</t>
  </si>
  <si>
    <t>(183.1+15506.6)/(2)=7844.85</t>
  </si>
  <si>
    <t>(47189.9+9829.7)/(2)=28509.8</t>
  </si>
  <si>
    <t>(183.1+1843)/(2)=1013.05</t>
  </si>
  <si>
    <t>(183.1+3112.6)/(2)=1647.85</t>
  </si>
  <si>
    <t>(9357.9+1491.9)/(2)=5424.9</t>
  </si>
  <si>
    <t>(17845.6+24667.3)/(2)=21256.45</t>
  </si>
  <si>
    <t>(15154.5+16034.8)/(2)=15594.65</t>
  </si>
  <si>
    <t>(2040.2+9249.2)/(2)=5644.7</t>
  </si>
  <si>
    <t>(18372.7+24200.6)/(2)=21286.65</t>
  </si>
  <si>
    <t>(3046.2+5815.7)/(2)=4430.95</t>
  </si>
  <si>
    <t>(183.1+13858.8)/(2)=7020.95</t>
  </si>
  <si>
    <t>(9824.7+32672.2)/(2)=21248.4</t>
  </si>
  <si>
    <t>(998+2363.1)/(2)=1680.55</t>
  </si>
  <si>
    <t>(183.1+183.1)/(2)=183.1</t>
  </si>
  <si>
    <t>(1238.4+4365.1)/(2)=2801.75</t>
  </si>
  <si>
    <t>(27967.1+12412.1)/(2)=20189.6</t>
  </si>
  <si>
    <t>(182.1+4835.9)/(2)=2509</t>
  </si>
  <si>
    <t>(182.1+7131.6)/(2)=3656.85</t>
  </si>
  <si>
    <t>(182.1+15505.6)/(2)=7843.85</t>
  </si>
  <si>
    <t>(47188.9+9828.7)/(2)=28508.8</t>
  </si>
  <si>
    <t>(182.1+1842)/(2)=1012.05</t>
  </si>
  <si>
    <t>(182.1+3111.6)/(2)=1646.85</t>
  </si>
  <si>
    <t>(9356.9+1490.9)/(2)=5423.9</t>
  </si>
  <si>
    <t>(17844.6+24666.3)/(2)=21255.45</t>
  </si>
  <si>
    <t>(15153.5+16033.8)/(2)=15593.65</t>
  </si>
  <si>
    <t>(2039.2+9248.2)/(2)=5643.7</t>
  </si>
  <si>
    <t>(18371.7+24199.6)/(2)=21285.65</t>
  </si>
  <si>
    <t>(3045.2+5814.7)/(2)=4429.95</t>
  </si>
  <si>
    <t>(182.1+13857.8)/(2)=7019.95</t>
  </si>
  <si>
    <t>(9823.7+32671.2)/(2)=21247.4</t>
  </si>
  <si>
    <t>(997+2362.1)/(2)=1679.55</t>
  </si>
  <si>
    <t>(182.1+182.1)/(2)=182.1</t>
  </si>
  <si>
    <t>(1237.4+4364.1)/(2)=2800.75</t>
  </si>
  <si>
    <t>(27966+12411.1)/(2)=20188.6</t>
  </si>
  <si>
    <t>(181.1+4834.9)/(2)=2508</t>
  </si>
  <si>
    <t>(181.1+7130.6)/(2)=3655.85</t>
  </si>
  <si>
    <t>(181.1+15504.6)/(2)=7842.85</t>
  </si>
  <si>
    <t>(47187.9+9827.7)/(2)=28507.8</t>
  </si>
  <si>
    <t>(181.1+1841)/(2)=1011.05</t>
  </si>
  <si>
    <t>(181.1+3110.6)/(2)=1645.85</t>
  </si>
  <si>
    <t>(9355.9+1489.9)/(2)=5422.9</t>
  </si>
  <si>
    <t>(17843.6+24665.3)/(2)=21254.45</t>
  </si>
  <si>
    <t>(15152.5+16032.8)/(2)=15592.65</t>
  </si>
  <si>
    <t>(2038.2+9247.2)/(2)=5642.7</t>
  </si>
  <si>
    <t>(18370.7+24198.5)/(2)=21284.65</t>
  </si>
  <si>
    <t>(3044.2+5813.7)/(2)=4428.95</t>
  </si>
  <si>
    <t>(181.1+13856.8)/(2)=7018.95</t>
  </si>
  <si>
    <t>(9822.7+32670.1)/(2)=21246.4</t>
  </si>
  <si>
    <t>(995.9+2361.1)/(2)=1678.55</t>
  </si>
  <si>
    <t>(181.1+181.1)/(2)=181.1</t>
  </si>
  <si>
    <t>(1236.4+4363.1)/(2)=2799.7</t>
  </si>
  <si>
    <t>(27965+12410.1)/(2)=20187.6</t>
  </si>
  <si>
    <t>(180.1+4833.9)/(2)=2506.95</t>
  </si>
  <si>
    <t>(180.1+7129.6)/(2)=3654.85</t>
  </si>
  <si>
    <t>(180.1+15503.6)/(2)=7841.85</t>
  </si>
  <si>
    <t>(47186.9+9826.7)/(2)=28506.8</t>
  </si>
  <si>
    <t>(180.1+1840)/(2)=1010.05</t>
  </si>
  <si>
    <t>(180.1+3109.6)/(2)=1644.8</t>
  </si>
  <si>
    <t>(9354.9+1488.9)/(2)=5421.9</t>
  </si>
  <si>
    <t>(17842.6+24664.3)/(2)=21253.45</t>
  </si>
  <si>
    <t>(15151.5+16031.8)/(2)=15591.65</t>
  </si>
  <si>
    <t>(2037.2+9246.2)/(2)=5641.7</t>
  </si>
  <si>
    <t>(18369.7+24197.5)/(2)=21283.65</t>
  </si>
  <si>
    <t>(3043.2+5812.7)/(2)=4427.95</t>
  </si>
  <si>
    <t>(180.1+13855.8)/(2)=7017.9</t>
  </si>
  <si>
    <t>(9821.7+32669.1)/(2)=21245.4</t>
  </si>
  <si>
    <t>(994.9+2238.4)/(2)=1616.65</t>
  </si>
  <si>
    <t>(180.1+180.1)/(2)=180.1</t>
  </si>
  <si>
    <t>(1235.4+4362.1)/(2)=2798.7</t>
  </si>
  <si>
    <t>(27964+12409.1)/(2)=20186.6</t>
  </si>
  <si>
    <t>(179.1+4832.9)/(2)=2505.95</t>
  </si>
  <si>
    <t>(179.1+7128.6)/(2)=3653.85</t>
  </si>
  <si>
    <t>(179.1+15502.6)/(2)=7840.85</t>
  </si>
  <si>
    <t>(47185.9+9825.7)/(2)=28505.75</t>
  </si>
  <si>
    <t>(179.1+1839)/(2)=1009.05</t>
  </si>
  <si>
    <t>(179.1+3108.6)/(2)=1643.8</t>
  </si>
  <si>
    <t>(9353.9+1487.9)/(2)=5420.9</t>
  </si>
  <si>
    <t>(17841.6+24663.3)/(2)=21252.45</t>
  </si>
  <si>
    <t>(15150.5+16030.8)/(2)=15590.65</t>
  </si>
  <si>
    <t>(2036.2+9245.2)/(2)=5640.7</t>
  </si>
  <si>
    <t>(18368.7+24196.5)/(2)=21282.65</t>
  </si>
  <si>
    <t>(3042.2+5811.7)/(2)=4426.95</t>
  </si>
  <si>
    <t>(179.1+13854.8)/(2)=7016.9</t>
  </si>
  <si>
    <t>(9820.7+32668.1)/(2)=21244.4</t>
  </si>
  <si>
    <t>(993.9+2237.4)/(2)=1615.65</t>
  </si>
  <si>
    <t>(179.1+179.1)/(2)=179.05</t>
  </si>
  <si>
    <t>(1234.4+4361)/(2)=2797.7</t>
  </si>
  <si>
    <t>(27963+12408.1)/(2)=20185.55</t>
  </si>
  <si>
    <t>(178.1+4831.9)/(2)=2504.95</t>
  </si>
  <si>
    <t>(178.1+7127.6)/(2)=3652.8</t>
  </si>
  <si>
    <t>(178.1+15501.6)/(2)=7839.85</t>
  </si>
  <si>
    <t>(47184.8+9824.7)/(2)=28504.75</t>
  </si>
  <si>
    <t>(178.1+1838)/(2)=1008</t>
  </si>
  <si>
    <t>(178.1+3107.6)/(2)=1642.8</t>
  </si>
  <si>
    <t>(9352.9+1486.9)/(2)=5419.85</t>
  </si>
  <si>
    <t>(17840.6+24662.3)/(2)=21251.45</t>
  </si>
  <si>
    <t>(15149.5+16029.7)/(2)=15589.6</t>
  </si>
  <si>
    <t>(2035.2+9244.2)/(2)=5639.7</t>
  </si>
  <si>
    <t>(18367.7+24195.5)/(2)=21281.6</t>
  </si>
  <si>
    <t>(3041.2+5810.7)/(2)=4425.95</t>
  </si>
  <si>
    <t>(178.1+13853.8)/(2)=7015.9</t>
  </si>
  <si>
    <t>(9819.7+32667.1)/(2)=21243.4</t>
  </si>
  <si>
    <t>(992.9+2236.4)/(2)=1614.65</t>
  </si>
  <si>
    <t>(178.1+178.1)/(2)=178.05</t>
  </si>
  <si>
    <t>(1233.4+4360)/(2)=2796.7</t>
  </si>
  <si>
    <t>(27962+12407.1)/(2)=20184.55</t>
  </si>
  <si>
    <t>(177.1+4830.9)/(2)=2503.95</t>
  </si>
  <si>
    <t>(177.1+7126.6)/(2)=3651.8</t>
  </si>
  <si>
    <t>(177.1+15500.6)/(2)=7838.8</t>
  </si>
  <si>
    <t>(47183.8+9823.7)/(2)=28503.75</t>
  </si>
  <si>
    <t>(177.1+1837)/(2)=1007</t>
  </si>
  <si>
    <t>(177.1+3106.6)/(2)=1641.8</t>
  </si>
  <si>
    <t>(9351.9+1485.9)/(2)=5418.85</t>
  </si>
  <si>
    <t>(17839.6+24661.3)/(2)=21250.45</t>
  </si>
  <si>
    <t>(15148.5+16028.7)/(2)=15588.6</t>
  </si>
  <si>
    <t>(2034.2+9243.2)/(2)=5638.7</t>
  </si>
  <si>
    <t>(18366.7+24194.5)/(2)=21280.6</t>
  </si>
  <si>
    <t>(3040.2+5809.7)/(2)=4424.95</t>
  </si>
  <si>
    <t>(177.1+13852.7)/(2)=7014.9</t>
  </si>
  <si>
    <t>(9818.6+32666.1)/(2)=21242.4</t>
  </si>
  <si>
    <t>(991.9+2235.4)/(2)=1613.65</t>
  </si>
  <si>
    <t>(177.1+177.1)/(2)=177.05</t>
  </si>
  <si>
    <t>(1232.4+4359)/(2)=2795.7</t>
  </si>
  <si>
    <t>(27961+12406.1)/(2)=20183.55</t>
  </si>
  <si>
    <t>(176.1+4829.8)/(2)=2502.95</t>
  </si>
  <si>
    <t>(176.1+7125.6)/(2)=3650.8</t>
  </si>
  <si>
    <t>(176.1+15499.6)/(2)=7837.8</t>
  </si>
  <si>
    <t>(47182.8+9822.7)/(2)=28502.75</t>
  </si>
  <si>
    <t>(176.1+1836)/(2)=1006</t>
  </si>
  <si>
    <t>(176.1+3105.6)/(2)=1640.8</t>
  </si>
  <si>
    <t>(9350.9+1484.9)/(2)=5417.85</t>
  </si>
  <si>
    <t>(17838.6+24660.3)/(2)=21249.45</t>
  </si>
  <si>
    <t>(15147.5+16027.7)/(2)=15587.6</t>
  </si>
  <si>
    <t>(2033.1+9242.2)/(2)=5637.7</t>
  </si>
  <si>
    <t>(18365.7+24193.5)/(2)=21279.6</t>
  </si>
  <si>
    <t>(3039.2+5808.7)/(2)=4423.95</t>
  </si>
  <si>
    <t>(176.1+13851.7)/(2)=7013.9</t>
  </si>
  <si>
    <t>(9817.6+32665.1)/(2)=21241.4</t>
  </si>
  <si>
    <t>(990.9+2234.3)/(2)=1612.65</t>
  </si>
  <si>
    <t>(176.1+176.1)/(2)=176.05</t>
  </si>
  <si>
    <t>(1231.4+4358)/(2)=2794.7</t>
  </si>
  <si>
    <t>(27960+12405.1)/(2)=20182.55</t>
  </si>
  <si>
    <t>(175+4828.8)/(2)=2501.95</t>
  </si>
  <si>
    <t>(175+7124.6)/(2)=3649.8</t>
  </si>
  <si>
    <t>(175+15498.6)/(2)=7836.8</t>
  </si>
  <si>
    <t>(47181.8+9821.7)/(2)=28501.75</t>
  </si>
  <si>
    <t>(175+1835)/(2)=1005</t>
  </si>
  <si>
    <t>(175+3104.5)/(2)=1639.8</t>
  </si>
  <si>
    <t>(9349.8+1483.9)/(2)=5416.85</t>
  </si>
  <si>
    <t>(17837.5+24659.3)/(2)=21248.4</t>
  </si>
  <si>
    <t>(15146.5+16026.7)/(2)=15586.6</t>
  </si>
  <si>
    <t>(2032.1+9241.2)/(2)=5636.65</t>
  </si>
  <si>
    <t>(18364.7+24192.5)/(2)=21278.6</t>
  </si>
  <si>
    <t>(3038.1+5807.7)/(2)=4422.9</t>
  </si>
  <si>
    <t>(175+13850.7)/(2)=7012.9</t>
  </si>
  <si>
    <t>(9816.6+32664.1)/(2)=21240.35</t>
  </si>
  <si>
    <t>(989.9+2233.3)/(2)=1611.65</t>
  </si>
  <si>
    <t>(175+175)/(2)=175.05</t>
  </si>
  <si>
    <t>(1230.3+4357)/(2)=2793.7</t>
  </si>
  <si>
    <t>(27959+12255.2)/(2)=20107.1</t>
  </si>
  <si>
    <t>(174+4827.8)/(2)=2500.95</t>
  </si>
  <si>
    <t>(174+7123.6)/(2)=3648.8</t>
  </si>
  <si>
    <t>(174+15497.6)/(2)=7835.8</t>
  </si>
  <si>
    <t>(47180.8+9820.7)/(2)=28500.75</t>
  </si>
  <si>
    <t>(174+1834)/(2)=1004</t>
  </si>
  <si>
    <t>(174+3103.5)/(2)=1638.8</t>
  </si>
  <si>
    <t>(9348.8+1482.9)/(2)=5415.85</t>
  </si>
  <si>
    <t>(17836.5+24658.3)/(2)=21247.4</t>
  </si>
  <si>
    <t>(15145.5+16025.7)/(2)=15585.6</t>
  </si>
  <si>
    <t>(2031.1+9240.2)/(2)=5635.65</t>
  </si>
  <si>
    <t>(18363.7+24191.5)/(2)=21277.6</t>
  </si>
  <si>
    <t>(3037.1+5806.7)/(2)=4421.9</t>
  </si>
  <si>
    <t>(174+13849.7)/(2)=7011.9</t>
  </si>
  <si>
    <t>(9815.6+32663.1)/(2)=21239.35</t>
  </si>
  <si>
    <t>(988.9+2232.3)/(2)=1610.6</t>
  </si>
  <si>
    <t>(174+174)/(2)=174.05</t>
  </si>
  <si>
    <t>(1229.3+4356)/(2)=2792.7</t>
  </si>
  <si>
    <t>(27958+12254.2)/(2)=20106.1</t>
  </si>
  <si>
    <t>(173+4826.8)/(2)=2499.95</t>
  </si>
  <si>
    <t>(173+7122.5)/(2)=3647.8</t>
  </si>
  <si>
    <t>(173+15496.6)/(2)=7834.8</t>
  </si>
  <si>
    <t>(47179.8+9819.7)/(2)=28499.75</t>
  </si>
  <si>
    <t>(173+1832.9)/(2)=1003</t>
  </si>
  <si>
    <t>(173+3102.5)/(2)=1637.8</t>
  </si>
  <si>
    <t>(9347.8+1481.9)/(2)=5414.85</t>
  </si>
  <si>
    <t>(17835.5+24657.3)/(2)=21246.4</t>
  </si>
  <si>
    <t>(15144.5+16024.7)/(2)=15584.6</t>
  </si>
  <si>
    <t>(2030.1+9239.2)/(2)=5634.65</t>
  </si>
  <si>
    <t>(18362.7+24190.5)/(2)=21276.6</t>
  </si>
  <si>
    <t>(3036.1+5805.7)/(2)=4420.9</t>
  </si>
  <si>
    <t>(173+13848.7)/(2)=7010.9</t>
  </si>
  <si>
    <t>(9814.6+32662.1)/(2)=21238.35</t>
  </si>
  <si>
    <t>(987.9+2231.3)/(2)=1609.6</t>
  </si>
  <si>
    <t>(173+173)/(2)=173.05</t>
  </si>
  <si>
    <t>(1228.3+4355)/(2)=2791.7</t>
  </si>
  <si>
    <t>(27957+12253.2)/(2)=20105.1</t>
  </si>
  <si>
    <t>(172+4825.8)/(2)=2498.95</t>
  </si>
  <si>
    <t>(172+7121.5)/(2)=3646.8</t>
  </si>
  <si>
    <t>(172+15495.6)/(2)=7833.8</t>
  </si>
  <si>
    <t>(47178.8+9818.6)/(2)=28498.75</t>
  </si>
  <si>
    <t>(172+1831.9)/(2)=1002</t>
  </si>
  <si>
    <t>(172+3101.5)/(2)=1636.8</t>
  </si>
  <si>
    <t>(9346.8+1480.8)/(2)=5413.85</t>
  </si>
  <si>
    <t>(17834.5+24656.3)/(2)=21245.4</t>
  </si>
  <si>
    <t>(15143.5+16023.7)/(2)=15583.6</t>
  </si>
  <si>
    <t>(2029.1+9238.2)/(2)=5633.65</t>
  </si>
  <si>
    <t>(18361.7+24189.5)/(2)=21275.6</t>
  </si>
  <si>
    <t>(3035.1+5804.7)/(2)=4419.9</t>
  </si>
  <si>
    <t>(172+13847.7)/(2)=7009.85</t>
  </si>
  <si>
    <t>(9813.6+32661.1)/(2)=21237.35</t>
  </si>
  <si>
    <t>(986.9+2230.3)/(2)=1608.6</t>
  </si>
  <si>
    <t>(172+172)/(2)=172.05</t>
  </si>
  <si>
    <t>(1227.3+4354)/(2)=2790.65</t>
  </si>
  <si>
    <t>(27956+12252.2)/(2)=20104.1</t>
  </si>
  <si>
    <t>(171+4824.8)/(2)=2497.9</t>
  </si>
  <si>
    <t>(171+7120.5)/(2)=3645.8</t>
  </si>
  <si>
    <t>(171+15494.6)/(2)=7832.8</t>
  </si>
  <si>
    <t>(47177.8+9817.6)/(2)=28497.7</t>
  </si>
  <si>
    <t>(171+1830.9)/(2)=1001</t>
  </si>
  <si>
    <t>(171+3100.5)/(2)=1635.75</t>
  </si>
  <si>
    <t>(9345.8+1479.8)/(2)=5412.85</t>
  </si>
  <si>
    <t>(17833.5+24655.3)/(2)=21244.4</t>
  </si>
  <si>
    <t>(15142.4+16022.7)/(2)=15582.6</t>
  </si>
  <si>
    <t>(2028.1+9237.2)/(2)=5632.65</t>
  </si>
  <si>
    <t>(18360.7+24188.5)/(2)=21274.6</t>
  </si>
  <si>
    <t>(3034.1+5079.3)/(2)=4056.75</t>
  </si>
  <si>
    <t>(171+13846.7)/(2)=7008.85</t>
  </si>
  <si>
    <t>(9812.6+32660.1)/(2)=21236.35</t>
  </si>
  <si>
    <t>(985.9+2229.3)/(2)=1607.6</t>
  </si>
  <si>
    <t>(1226.3+4353)/(2)=2789.65</t>
  </si>
  <si>
    <t>(27955+12251.2)/(2)=20103.1</t>
  </si>
  <si>
    <t>(170+4823.8)/(2)=2496.9</t>
  </si>
  <si>
    <t>(170+7119.5)/(2)=3644.75</t>
  </si>
  <si>
    <t>(170+15493.5)/(2)=7831.8</t>
  </si>
  <si>
    <t>(47176.8+9816.6)/(2)=28496.7</t>
  </si>
  <si>
    <t>(170+1829.9)/(2)=999.95</t>
  </si>
  <si>
    <t>(170+3099.5)/(2)=1634.75</t>
  </si>
  <si>
    <t>(9344.8+1478.8)/(2)=5411.85</t>
  </si>
  <si>
    <t>(17832.5+24654.3)/(2)=21243.4</t>
  </si>
  <si>
    <t>(9806.6+15960.3)/(2)=12883.45</t>
  </si>
  <si>
    <t>(2027.1+9236.2)/(2)=5631.65</t>
  </si>
  <si>
    <t>(18359.7+24187.5)/(2)=21273.55</t>
  </si>
  <si>
    <t>(3033.1+5078.3)/(2)=4055.75</t>
  </si>
  <si>
    <t>(170+13845.7)/(2)=7007.85</t>
  </si>
  <si>
    <t>(9811.6+32659.1)/(2)=21235.35</t>
  </si>
  <si>
    <t>(984.9+2228.3)/(2)=1606.6</t>
  </si>
  <si>
    <t>(1225.3+4352)/(2)=2788.65</t>
  </si>
  <si>
    <t>(27954+12250.2)/(2)=20102.05</t>
  </si>
  <si>
    <t>(169+4822.8)/(2)=2495.9</t>
  </si>
  <si>
    <t>(169+7118.5)/(2)=3643.75</t>
  </si>
  <si>
    <t>(169+15492.5)/(2)=7830.8</t>
  </si>
  <si>
    <t>(47175.8+9815.6)/(2)=28495.7</t>
  </si>
  <si>
    <t>(169+1828.9)/(2)=998.95</t>
  </si>
  <si>
    <t>(169+3098.5)/(2)=1633.75</t>
  </si>
  <si>
    <t>(9343.8+1477.8)/(2)=5410.8</t>
  </si>
  <si>
    <t>(17831.5+24653.3)/(2)=21242.4</t>
  </si>
  <si>
    <t>(9805.6+15959.3)/(2)=12882.45</t>
  </si>
  <si>
    <t>(2026.1+9235.2)/(2)=5630.65</t>
  </si>
  <si>
    <t>(18358.7+24186.5)/(2)=21272.55</t>
  </si>
  <si>
    <t>(3032.1+5077.3)/(2)=4054.7</t>
  </si>
  <si>
    <t>(169+13844.7)/(2)=7006.85</t>
  </si>
  <si>
    <t>(9810.6+32658.1)/(2)=21234.35</t>
  </si>
  <si>
    <t>(983.9+2227.3)/(2)=1605.6</t>
  </si>
  <si>
    <t>(1224.3+4351)/(2)=2787.65</t>
  </si>
  <si>
    <t>(27953+12249.2)/(2)=20101.05</t>
  </si>
  <si>
    <t>(168+4821.8)/(2)=2494.9</t>
  </si>
  <si>
    <t>(168+7117.5)/(2)=3642.75</t>
  </si>
  <si>
    <t>(168+15491.5)/(2)=7829.75</t>
  </si>
  <si>
    <t>(47174.8+9814.6)/(2)=28494.7</t>
  </si>
  <si>
    <t>(168+1827.9)/(2)=997.95</t>
  </si>
  <si>
    <t>(168+3097.5)/(2)=1632.75</t>
  </si>
  <si>
    <t>(9342.8+1476.8)/(2)=5409.8</t>
  </si>
  <si>
    <t>(17830.5+24652.3)/(2)=21241.4</t>
  </si>
  <si>
    <t>(9804.6+15958.3)/(2)=12881.45</t>
  </si>
  <si>
    <t>(2025.1+9234.2)/(2)=5629.65</t>
  </si>
  <si>
    <t>(18357.7+24185.5)/(2)=21271.55</t>
  </si>
  <si>
    <t>(3031.1+5076.3)/(2)=4053.7</t>
  </si>
  <si>
    <t>(168+13843.7)/(2)=7005.85</t>
  </si>
  <si>
    <t>(9809.6+32657.1)/(2)=21233.35</t>
  </si>
  <si>
    <t>(982.9+2226.3)/(2)=1604.6</t>
  </si>
  <si>
    <t>(1223.3+4350)/(2)=2786.65</t>
  </si>
  <si>
    <t>(27952+12248.2)/(2)=20100.05</t>
  </si>
  <si>
    <t>(167+4820.8)/(2)=2493.9</t>
  </si>
  <si>
    <t>(167+7116.5)/(2)=3641.75</t>
  </si>
  <si>
    <t>(167+15490.5)/(2)=7828.75</t>
  </si>
  <si>
    <t>(47173.8+9813.6)/(2)=28493.7</t>
  </si>
  <si>
    <t>(167+1826.9)/(2)=996.95</t>
  </si>
  <si>
    <t>(167+3096.5)/(2)=1631.75</t>
  </si>
  <si>
    <t>(9341.8+1475.8)/(2)=5408.8</t>
  </si>
  <si>
    <t>(17829.5+24651.2)/(2)=21240.35</t>
  </si>
  <si>
    <t>(9803.6+15957.3)/(2)=12880.45</t>
  </si>
  <si>
    <t>(2024.1+9233.2)/(2)=5628.6</t>
  </si>
  <si>
    <t>(18356.6+24184.5)/(2)=21270.55</t>
  </si>
  <si>
    <t>(3030.1+5075.3)/(2)=4052.7</t>
  </si>
  <si>
    <t>(167+13842.7)/(2)=7004.85</t>
  </si>
  <si>
    <t>(9808.6+32656.1)/(2)=21232.35</t>
  </si>
  <si>
    <t>(981.9+2225.3)/(2)=1603.6</t>
  </si>
  <si>
    <t>(1222.3+4349)/(2)=2785.65</t>
  </si>
  <si>
    <t>(27951+12247.2)/(2)=20099.05</t>
  </si>
  <si>
    <t>(166+4819.8)/(2)=2492.9</t>
  </si>
  <si>
    <t>(166+7115.5)/(2)=3640.75</t>
  </si>
  <si>
    <t>(166+15489.5)/(2)=7827.75</t>
  </si>
  <si>
    <t>(47172.8+9812.6)/(2)=28492.7</t>
  </si>
  <si>
    <t>(166+1825.9)/(2)=995.95</t>
  </si>
  <si>
    <t>(166+3095.5)/(2)=1630.75</t>
  </si>
  <si>
    <t>(9340.8+1474.8)/(2)=5407.8</t>
  </si>
  <si>
    <t>(17828.5+24650.2)/(2)=21239.35</t>
  </si>
  <si>
    <t>(9802.6+15956.3)/(2)=12879.45</t>
  </si>
  <si>
    <t>(2023.1+9232.1)/(2)=5627.6</t>
  </si>
  <si>
    <t>(18355.6+24183.5)/(2)=21269.55</t>
  </si>
  <si>
    <t>(3029.1+5074.3)/(2)=4051.7</t>
  </si>
  <si>
    <t>(166+13841.7)/(2)=7003.85</t>
  </si>
  <si>
    <t>(9807.6+32655.1)/(2)=21231.3</t>
  </si>
  <si>
    <t>(1221.3+4348)/(2)=2784.65</t>
  </si>
  <si>
    <t>(27950+12246.1)/(2)=20098.05</t>
  </si>
  <si>
    <t>(165+4818.8)/(2)=2491.9</t>
  </si>
  <si>
    <t>(165+7114.5)/(2)=3639.75</t>
  </si>
  <si>
    <t>(165+15488.5)/(2)=7826.75</t>
  </si>
  <si>
    <t>(47171.8+9811.6)/(2)=28491.7</t>
  </si>
  <si>
    <t>(165+1824.9)/(2)=994.95</t>
  </si>
  <si>
    <t>(165+3094.5)/(2)=1629.75</t>
  </si>
  <si>
    <t>(9339.8+1473.8)/(2)=5406.8</t>
  </si>
  <si>
    <t>(17827.5+24577.8)/(2)=21202.65</t>
  </si>
  <si>
    <t>(9801.5+15955.3)/(2)=12878.45</t>
  </si>
  <si>
    <t>(2022.1+9231.1)/(2)=5626.6</t>
  </si>
  <si>
    <t>(18354.6+24182.4)/(2)=21268.55</t>
  </si>
  <si>
    <t>(3028.1+5073.3)/(2)=4050.7</t>
  </si>
  <si>
    <t>(165+13840.7)/(2)=7002.85</t>
  </si>
  <si>
    <t>(9806.6+32654.1)/(2)=21230.3</t>
  </si>
  <si>
    <t>(1220.3+4347)/(2)=2783.65</t>
  </si>
  <si>
    <t>(27948.9+12245.1)/(2)=20097.05</t>
  </si>
  <si>
    <t>(164+4817.8)/(2)=2490.9</t>
  </si>
  <si>
    <t>(164+7113.5)/(2)=3638.75</t>
  </si>
  <si>
    <t>(164+15487.5)/(2)=7825.75</t>
  </si>
  <si>
    <t>(47170.8+9810.6)/(2)=28490.7</t>
  </si>
  <si>
    <t>(164+1823.9)/(2)=993.95</t>
  </si>
  <si>
    <t>(164+3093.5)/(2)=1628.75</t>
  </si>
  <si>
    <t>(9338.8+1472.8)/(2)=5405.8</t>
  </si>
  <si>
    <t>(17826.5+24576.8)/(2)=21201.65</t>
  </si>
  <si>
    <t>(9800.5+15954.3)/(2)=12877.4</t>
  </si>
  <si>
    <t>(2021.1+9230.1)/(2)=5625.6</t>
  </si>
  <si>
    <t>(18353.6+24181.4)/(2)=21267.55</t>
  </si>
  <si>
    <t>(3027.1+5072.3)/(2)=4049.7</t>
  </si>
  <si>
    <t>(164+13839.7)/(2)=7001.8</t>
  </si>
  <si>
    <t>(9805.6+32653)/(2)=21229.3</t>
  </si>
  <si>
    <t>(1219.3+4346)/(2)=2782.6</t>
  </si>
  <si>
    <t>(27947.9+12244.1)/(2)=20096.05</t>
  </si>
  <si>
    <t>(163+4816.8)/(2)=2489.85</t>
  </si>
  <si>
    <t>(163+7112.5)/(2)=3637.75</t>
  </si>
  <si>
    <t>(163+15486.5)/(2)=7824.75</t>
  </si>
  <si>
    <t>(47169.8+9809.6)/(2)=28489.7</t>
  </si>
  <si>
    <t>(163+1822.9)/(2)=992.95</t>
  </si>
  <si>
    <t>(163+3092.5)/(2)=1627.7</t>
  </si>
  <si>
    <t>(9337.8+1471.8)/(2)=5404.8</t>
  </si>
  <si>
    <t>(17825.5+24575.8)/(2)=21200.65</t>
  </si>
  <si>
    <t>(9799.5+15953.3)/(2)=12876.4</t>
  </si>
  <si>
    <t>(2020.1+9229.1)/(2)=5624.6</t>
  </si>
  <si>
    <t>(18352.6+24180.4)/(2)=21266.55</t>
  </si>
  <si>
    <t>(3026.1+5071.3)/(2)=4048.7</t>
  </si>
  <si>
    <t>(163+13838.7)/(2)=7000.8</t>
  </si>
  <si>
    <t>(9804.6+32652)/(2)=21228.3</t>
  </si>
  <si>
    <t>(163+163)/(2)=162.95</t>
  </si>
  <si>
    <t>(1218.3+4345)/(2)=2781.6</t>
  </si>
  <si>
    <t>(27946.9+12243.1)/(2)=20095.05</t>
  </si>
  <si>
    <t>(162+4815.8)/(2)=2488.85</t>
  </si>
  <si>
    <t>(162+7111.5)/(2)=3636.7</t>
  </si>
  <si>
    <t>(162+15485.5)/(2)=7823.75</t>
  </si>
  <si>
    <t>(47168.8+9808.6)/(2)=28488.65</t>
  </si>
  <si>
    <t>(162+1821.9)/(2)=991.95</t>
  </si>
  <si>
    <t>(162+3091.5)/(2)=1626.7</t>
  </si>
  <si>
    <t>(9336.8+1470.8)/(2)=5403.8</t>
  </si>
  <si>
    <t>(17824.5+24574.8)/(2)=21199.65</t>
  </si>
  <si>
    <t>(9798.5+15952.3)/(2)=12875.4</t>
  </si>
  <si>
    <t>(2019.1+9126.5)/(2)=5572.8</t>
  </si>
  <si>
    <t>(18351.6+24179.4)/(2)=21265.5</t>
  </si>
  <si>
    <t>(3025.1+5070.3)/(2)=4047.7</t>
  </si>
  <si>
    <t>(162+13837.7)/(2)=6999.8</t>
  </si>
  <si>
    <t>(9803.6+32651)/(2)=21227.3</t>
  </si>
  <si>
    <t>(162+162)/(2)=161.95</t>
  </si>
  <si>
    <t>(1217.3+4343.9)/(2)=2780.6</t>
  </si>
  <si>
    <t>(27945.9+12242.1)/(2)=20094.05</t>
  </si>
  <si>
    <t>(161+4814.8)/(2)=2487.85</t>
  </si>
  <si>
    <t>(161+7110.5)/(2)=3635.7</t>
  </si>
  <si>
    <t>(161+15484.5)/(2)=7822.75</t>
  </si>
  <si>
    <t>(47167.7+9807.6)/(2)=28487.65</t>
  </si>
  <si>
    <t>(161+1820.9)/(2)=990.9</t>
  </si>
  <si>
    <t>(161+3090.5)/(2)=1625.7</t>
  </si>
  <si>
    <t>(9335.8+1469.8)/(2)=5402.75</t>
  </si>
  <si>
    <t>(17823.5+24573.8)/(2)=21198.6</t>
  </si>
  <si>
    <t>(9797.5+15951.3)/(2)=12874.4</t>
  </si>
  <si>
    <t>(2018.1+9125.5)/(2)=5571.8</t>
  </si>
  <si>
    <t>(18350.6+24178.4)/(2)=21264.5</t>
  </si>
  <si>
    <t>(3024.1+5069.3)/(2)=4046.65</t>
  </si>
  <si>
    <t>(161+13836.6)/(2)=6998.8</t>
  </si>
  <si>
    <t>(9802.6+32650)/(2)=21226.3</t>
  </si>
  <si>
    <t>(161+161)/(2)=160.95</t>
  </si>
  <si>
    <t>(1216.3+4342.9)/(2)=2779.6</t>
  </si>
  <si>
    <t>(27944.9+12241.1)/(2)=20093</t>
  </si>
  <si>
    <t>(160+4813.8)/(2)=2486.85</t>
  </si>
  <si>
    <t>(160+7109.5)/(2)=3634.7</t>
  </si>
  <si>
    <t>(160+15483.5)/(2)=7821.7</t>
  </si>
  <si>
    <t>(47166.7+9806.6)/(2)=28486.65</t>
  </si>
  <si>
    <t>(160+1819.9)/(2)=989.9</t>
  </si>
  <si>
    <t>(160+3089.5)/(2)=1624.7</t>
  </si>
  <si>
    <t>(9334.8+1468.8)/(2)=5401.75</t>
  </si>
  <si>
    <t>(17822.5+24572.8)/(2)=21197.6</t>
  </si>
  <si>
    <t>(9796.5+15950.3)/(2)=12873.4</t>
  </si>
  <si>
    <t>(2017+9124.5)/(2)=5570.8</t>
  </si>
  <si>
    <t>(18349.6+24177.4)/(2)=21263.5</t>
  </si>
  <si>
    <t>(3023.1+5068.3)/(2)=4045.65</t>
  </si>
  <si>
    <t>(160+13835.6)/(2)=6997.8</t>
  </si>
  <si>
    <t>(9801.5+32649)/(2)=21225.3</t>
  </si>
  <si>
    <t>(160+160)/(2)=159.95</t>
  </si>
  <si>
    <t>(1215.3+4341.9)/(2)=2778.6</t>
  </si>
  <si>
    <t>(27943.9+12240.1)/(2)=20092</t>
  </si>
  <si>
    <t>(158.9+4812.7)/(2)=2485.85</t>
  </si>
  <si>
    <t>(158.9+7108.5)/(2)=3633.7</t>
  </si>
  <si>
    <t>(158.9+15482.5)/(2)=7820.7</t>
  </si>
  <si>
    <t>(47165.7+9805.6)/(2)=28485.65</t>
  </si>
  <si>
    <t>(158.9+1818.9)/(2)=988.9</t>
  </si>
  <si>
    <t>(158.9+3088.4)/(2)=1623.7</t>
  </si>
  <si>
    <t>(9333.8+1467.8)/(2)=5400.75</t>
  </si>
  <si>
    <t>(17821.5+24571.8)/(2)=21196.6</t>
  </si>
  <si>
    <t>(9795.5+8120.5)/(2)=8958</t>
  </si>
  <si>
    <t>(2016+9123.5)/(2)=5569.75</t>
  </si>
  <si>
    <t>(18348.6+24176.4)/(2)=21262.5</t>
  </si>
  <si>
    <t>(3022.1+5067.3)/(2)=4044.65</t>
  </si>
  <si>
    <t>(158.9+13834.6)/(2)=6996.8</t>
  </si>
  <si>
    <t>(9800.5+32648)/(2)=21224.3</t>
  </si>
  <si>
    <t>(158.9+158.9)/(2)=158.95</t>
  </si>
  <si>
    <t>(1214.3+4340.9)/(2)=2777.6</t>
  </si>
  <si>
    <t>(27942.9+12239.1)/(2)=20091</t>
  </si>
  <si>
    <t>(157.9+4811.7)/(2)=2484.85</t>
  </si>
  <si>
    <t>(157.9+7107.5)/(2)=3632.7</t>
  </si>
  <si>
    <t>(157.9+15481.5)/(2)=7819.7</t>
  </si>
  <si>
    <t>(47164.7+9804.6)/(2)=28484.65</t>
  </si>
  <si>
    <t>(157.9+1817.9)/(2)=987.9</t>
  </si>
  <si>
    <t>(157.9+3087.4)/(2)=1622.7</t>
  </si>
  <si>
    <t>(9332.7+1466.8)/(2)=5399.75</t>
  </si>
  <si>
    <t>(17820.4+24570.8)/(2)=21195.6</t>
  </si>
  <si>
    <t>(9794.5+8119.5)/(2)=8957</t>
  </si>
  <si>
    <t>(2015+9122.5)/(2)=5568.75</t>
  </si>
  <si>
    <t>(18347.6+24175.4)/(2)=21261.5</t>
  </si>
  <si>
    <t>(3021+5066.3)/(2)=4043.65</t>
  </si>
  <si>
    <t>(157.9+13833.6)/(2)=6995.8</t>
  </si>
  <si>
    <t>(9799.5+32647)/(2)=21223.25</t>
  </si>
  <si>
    <t>(157.9+157.9)/(2)=157.95</t>
  </si>
  <si>
    <t>(1213.2+4339.9)/(2)=2776.6</t>
  </si>
  <si>
    <t>(27941.9+12238.1)/(2)=20090</t>
  </si>
  <si>
    <t>(156.9+4810.7)/(2)=2483.85</t>
  </si>
  <si>
    <t>(156.9+7106.4)/(2)=3631.7</t>
  </si>
  <si>
    <t>(156.9+15480.5)/(2)=7818.7</t>
  </si>
  <si>
    <t>(47163.7+9803.6)/(2)=28483.65</t>
  </si>
  <si>
    <t>(156.9+1816.9)/(2)=986.9</t>
  </si>
  <si>
    <t>(156.9+3086.4)/(2)=1621.7</t>
  </si>
  <si>
    <t>(9331.7+1465.8)/(2)=5398.75</t>
  </si>
  <si>
    <t>(17819.4+24569.8)/(2)=21194.6</t>
  </si>
  <si>
    <t>(9793.5+8118.5)/(2)=8956</t>
  </si>
  <si>
    <t>(2014+9121.5)/(2)=5567.75</t>
  </si>
  <si>
    <t>(18346.6+24174.4)/(2)=21260.5</t>
  </si>
  <si>
    <t>(3020+5065.3)/(2)=4042.65</t>
  </si>
  <si>
    <t>(156.9+13832.6)/(2)=6994.8</t>
  </si>
  <si>
    <t>(9798.5+32646)/(2)=21222.25</t>
  </si>
  <si>
    <t>(156.9+156.9)/(2)=156.95</t>
  </si>
  <si>
    <t>(1212.2+4338.9)/(2)=2775.6</t>
  </si>
  <si>
    <t>(27940.9+12237.1)/(2)=20089</t>
  </si>
  <si>
    <t>(155.9+4809.7)/(2)=2482.85</t>
  </si>
  <si>
    <t>(155.9+7105.4)/(2)=3630.7</t>
  </si>
  <si>
    <t>(155.9+15479.5)/(2)=7817.7</t>
  </si>
  <si>
    <t>(47162.7+9802.6)/(2)=28482.65</t>
  </si>
  <si>
    <t>(155.9+1815.8)/(2)=985.9</t>
  </si>
  <si>
    <t>(155.9+3085.4)/(2)=1620.7</t>
  </si>
  <si>
    <t>(9330.7+1464.7)/(2)=5397.75</t>
  </si>
  <si>
    <t>(17818.4+24568.8)/(2)=21193.6</t>
  </si>
  <si>
    <t>(9792.5+8117.5)/(2)=8955</t>
  </si>
  <si>
    <t>(2013+9120.5)/(2)=5566.75</t>
  </si>
  <si>
    <t>(18345.6+24173.4)/(2)=21259.5</t>
  </si>
  <si>
    <t>(3019+5064.3)/(2)=4041.65</t>
  </si>
  <si>
    <t>(155.9+11593.2)/(2)=5874.6</t>
  </si>
  <si>
    <t>(9797.5+32645)/(2)=21221.25</t>
  </si>
  <si>
    <t>(155.9+155.9)/(2)=155.95</t>
  </si>
  <si>
    <t>(1211.2+4337.9)/(2)=2774.55</t>
  </si>
  <si>
    <t>(27939.9+12236.1)/(2)=20088</t>
  </si>
  <si>
    <t>(154.9+4808.7)/(2)=2481.8</t>
  </si>
  <si>
    <t>(154.9+7104.4)/(2)=3629.7</t>
  </si>
  <si>
    <t>(154.9+15478.5)/(2)=7816.7</t>
  </si>
  <si>
    <t>(47161.7+9801.5)/(2)=28481.65</t>
  </si>
  <si>
    <t>(154.9+1814.8)/(2)=984.9</t>
  </si>
  <si>
    <t>(154.9+3084.4)/(2)=1619.65</t>
  </si>
  <si>
    <t>(9329.7+1463.7)/(2)=5396.75</t>
  </si>
  <si>
    <t>(17817.4+24567.7)/(2)=21192.6</t>
  </si>
  <si>
    <t>(7832.8+8116.5)/(2)=7974.65</t>
  </si>
  <si>
    <t>(2012+9119.5)/(2)=5565.75</t>
  </si>
  <si>
    <t>(18344.6+24172.4)/(2)=21258.5</t>
  </si>
  <si>
    <t>(3018+5063.2)/(2)=4040.65</t>
  </si>
  <si>
    <t>(154.9+11592.2)/(2)=5873.6</t>
  </si>
  <si>
    <t>(4992.8+31804)/(2)=18398.4</t>
  </si>
  <si>
    <t>(154.9+154.9)/(2)=154.95</t>
  </si>
  <si>
    <t>(1210.2+4336.9)/(2)=2773.55</t>
  </si>
  <si>
    <t>(27938.9+12235.1)/(2)=20087</t>
  </si>
  <si>
    <t>(153.9+4807.7)/(2)=2480.8</t>
  </si>
  <si>
    <t>(153.9+7103.4)/(2)=3628.7</t>
  </si>
  <si>
    <t>(153.9+15477.5)/(2)=7815.7</t>
  </si>
  <si>
    <t>(47160.7+9800.5)/(2)=28480.6</t>
  </si>
  <si>
    <t>(153.9+1813.8)/(2)=983.9</t>
  </si>
  <si>
    <t>(153.9+3083.4)/(2)=1618.65</t>
  </si>
  <si>
    <t>(9328.7+1285.7)/(2)=5307.2</t>
  </si>
  <si>
    <t>(17816.4+24566.7)/(2)=21191.6</t>
  </si>
  <si>
    <t>(7831.8+8115.5)/(2)=7973.65</t>
  </si>
  <si>
    <t>(2011+9118.5)/(2)=5564.75</t>
  </si>
  <si>
    <t>(18343.6+24171.4)/(2)=21257.5</t>
  </si>
  <si>
    <t>(3017+5062.2)/(2)=4039.65</t>
  </si>
  <si>
    <t>(153.9+11591.2)/(2)=5872.6</t>
  </si>
  <si>
    <t>(4991.8+31803)/(2)=18397.4</t>
  </si>
  <si>
    <t>(153.9+153.9)/(2)=153.9</t>
  </si>
  <si>
    <t>(1209.2+4335.9)/(2)=2772.55</t>
  </si>
  <si>
    <t>(27937.9+12234.1)/(2)=20086</t>
  </si>
  <si>
    <t>(152.9+4806.7)/(2)=2479.8</t>
  </si>
  <si>
    <t>(152.9+7102.4)/(2)=3627.65</t>
  </si>
  <si>
    <t>(152.9+15476.4)/(2)=7814.7</t>
  </si>
  <si>
    <t>(47159.7+9799.5)/(2)=28479.6</t>
  </si>
  <si>
    <t>(152.9+1812.8)/(2)=982.85</t>
  </si>
  <si>
    <t>(152.9+3082.4)/(2)=1617.65</t>
  </si>
  <si>
    <t>(9327.7+1284.7)/(2)=5306.2</t>
  </si>
  <si>
    <t>(17815.4+24565.7)/(2)=21190.6</t>
  </si>
  <si>
    <t>(7830.8+8114.5)/(2)=7972.6</t>
  </si>
  <si>
    <t>(2010+9117.5)/(2)=5563.75</t>
  </si>
  <si>
    <t>(18342.6+24170.4)/(2)=21256.45</t>
  </si>
  <si>
    <t>(3016+5061.2)/(2)=4038.6</t>
  </si>
  <si>
    <t>(152.9+11590.2)/(2)=5871.55</t>
  </si>
  <si>
    <t>(4990.8+31802)/(2)=18396.4</t>
  </si>
  <si>
    <t>(152.9+152.9)/(2)=152.9</t>
  </si>
  <si>
    <t>(1208.2+4334.9)/(2)=2771.55</t>
  </si>
  <si>
    <t>(27936.9+12233.1)/(2)=20084.95</t>
  </si>
  <si>
    <t>(151.9+4805.7)/(2)=2478.8</t>
  </si>
  <si>
    <t>(151.9+7101.4)/(2)=3626.65</t>
  </si>
  <si>
    <t>(151.9+15475.4)/(2)=7813.65</t>
  </si>
  <si>
    <t>(47158.7+9798.5)/(2)=28478.6</t>
  </si>
  <si>
    <t>(151.9+1811.8)/(2)=981.85</t>
  </si>
  <si>
    <t>(151.9+3081.4)/(2)=1616.65</t>
  </si>
  <si>
    <t>(9326.7+1283.7)/(2)=5305.2</t>
  </si>
  <si>
    <t>(17814.4+24564.7)/(2)=21189.55</t>
  </si>
  <si>
    <t>(7829.8+8113.5)/(2)=7971.6</t>
  </si>
  <si>
    <t>(2009+9116.5)/(2)=5562.75</t>
  </si>
  <si>
    <t>(18341.6+24169.4)/(2)=21255.45</t>
  </si>
  <si>
    <t>(3015+5060.2)/(2)=4037.6</t>
  </si>
  <si>
    <t>(151.9+11589.2)/(2)=5870.55</t>
  </si>
  <si>
    <t>(4989.8+31801)/(2)=18395.4</t>
  </si>
  <si>
    <t>(151.9+151.9)/(2)=151.9</t>
  </si>
  <si>
    <t>(1207.2+4333.9)/(2)=2770.55</t>
  </si>
  <si>
    <t>(27935.9+12232.1)/(2)=20083.95</t>
  </si>
  <si>
    <t>(150.9+4804.7)/(2)=2477.8</t>
  </si>
  <si>
    <t>(150.9+7100.4)/(2)=3625.65</t>
  </si>
  <si>
    <t>(150.9+15474.4)/(2)=7812.65</t>
  </si>
  <si>
    <t>(47157.7+9797.5)/(2)=28477.6</t>
  </si>
  <si>
    <t>(150.9+1810.8)/(2)=980.85</t>
  </si>
  <si>
    <t>(150.9+3080.4)/(2)=1615.65</t>
  </si>
  <si>
    <t>(9325.7+1282.7)/(2)=5304.2</t>
  </si>
  <si>
    <t>(17813.4+24563.7)/(2)=21188.55</t>
  </si>
  <si>
    <t>(7828.8+8112.5)/(2)=7970.6</t>
  </si>
  <si>
    <t>(2008+9115.4)/(2)=5561.7</t>
  </si>
  <si>
    <t>(18340.6+24168.4)/(2)=21254.45</t>
  </si>
  <si>
    <t>(3014+5059.2)/(2)=4036.6</t>
  </si>
  <si>
    <t>(150.9+11588.2)/(2)=5869.55</t>
  </si>
  <si>
    <t>(4988.8+31799.9)/(2)=18394.35</t>
  </si>
  <si>
    <t>(150.9+150.9)/(2)=150.9</t>
  </si>
  <si>
    <t>(1206.2+4332.9)/(2)=2769.55</t>
  </si>
  <si>
    <t>(27934.9+12231.1)/(2)=20082.95</t>
  </si>
  <si>
    <t>(149.9+4803.7)/(2)=2476.8</t>
  </si>
  <si>
    <t>(149.9+7099.4)/(2)=3624.65</t>
  </si>
  <si>
    <t>(149.9+15473.4)/(2)=7811.65</t>
  </si>
  <si>
    <t>(47156.7+9796.5)/(2)=28476.6</t>
  </si>
  <si>
    <t>(149.9+1809.8)/(2)=979.85</t>
  </si>
  <si>
    <t>(149.9+3079.4)/(2)=1614.65</t>
  </si>
  <si>
    <t>(9324.7+1281.7)/(2)=5303.2</t>
  </si>
  <si>
    <t>(17812.4+24562.7)/(2)=21187.55</t>
  </si>
  <si>
    <t>(7827.8+8111.5)/(2)=7969.6</t>
  </si>
  <si>
    <t>(2007+9114.4)/(2)=5560.7</t>
  </si>
  <si>
    <t>(15243.1+24167.4)/(2)=19705.2</t>
  </si>
  <si>
    <t>(3013+5058.2)/(2)=4035.6</t>
  </si>
  <si>
    <t>(149.9+11587.2)/(2)=5868.55</t>
  </si>
  <si>
    <t>(4987.8+31798.9)/(2)=18393.35</t>
  </si>
  <si>
    <t>(149.9+149.9)/(2)=149.9</t>
  </si>
  <si>
    <t>(1205.2+4331.9)/(2)=2768.55</t>
  </si>
  <si>
    <t>(27933.9+12230.1)/(2)=20081.95</t>
  </si>
  <si>
    <t>(148.9+4802.7)/(2)=2475.8</t>
  </si>
  <si>
    <t>(148.9+7098.4)/(2)=3623.65</t>
  </si>
  <si>
    <t>(148.9+15472.4)/(2)=7810.65</t>
  </si>
  <si>
    <t>(47155.7+9795.5)/(2)=28475.6</t>
  </si>
  <si>
    <t>(148.9+1808.8)/(2)=978.85</t>
  </si>
  <si>
    <t>(148.9+3078.4)/(2)=1613.65</t>
  </si>
  <si>
    <t>(9323.7+1280.6)/(2)=5302.15</t>
  </si>
  <si>
    <t>(17811.4+24561.7)/(2)=21186.55</t>
  </si>
  <si>
    <t>(7826.8+8110.4)/(2)=7968.6</t>
  </si>
  <si>
    <t>(2006+9113.4)/(2)=5559.7</t>
  </si>
  <si>
    <t>(15242+24166.4)/(2)=19704.2</t>
  </si>
  <si>
    <t>(3012+5057.2)/(2)=4034.6</t>
  </si>
  <si>
    <t>(148.9+11586.2)/(2)=5867.55</t>
  </si>
  <si>
    <t>(4986.8+31797.9)/(2)=18392.35</t>
  </si>
  <si>
    <t>(148.9+148.9)/(2)=148.9</t>
  </si>
  <si>
    <t>(1204.2+4330.9)/(2)=2767.55</t>
  </si>
  <si>
    <t>(27932.9+12229)/(2)=20080.95</t>
  </si>
  <si>
    <t>(147.9+4801.7)/(2)=2474.8</t>
  </si>
  <si>
    <t>(147.9+7097.4)/(2)=3622.65</t>
  </si>
  <si>
    <t>(147.9+15471.4)/(2)=7809.65</t>
  </si>
  <si>
    <t>(47154.7+9794.5)/(2)=28474.6</t>
  </si>
  <si>
    <t>(147.9+1807.8)/(2)=977.85</t>
  </si>
  <si>
    <t>(147.9+3077.4)/(2)=1612.65</t>
  </si>
  <si>
    <t>(9322.7+1279.6)/(2)=5301.15</t>
  </si>
  <si>
    <t>(17810.4+21891.8)/(2)=19851.1</t>
  </si>
  <si>
    <t>(7825.7+8109.4)/(2)=7967.6</t>
  </si>
  <si>
    <t>(2005+9112.4)/(2)=5558.7</t>
  </si>
  <si>
    <t>(15241+24165.3)/(2)=19703.2</t>
  </si>
  <si>
    <t>(3011+5056.2)/(2)=4033.6</t>
  </si>
  <si>
    <t>(147.9+11585.2)/(2)=5866.55</t>
  </si>
  <si>
    <t>(4985.8+31796.9)/(2)=18391.35</t>
  </si>
  <si>
    <t>(147.9+147.9)/(2)=147.9</t>
  </si>
  <si>
    <t>(1203.2+4329.9)/(2)=2766.55</t>
  </si>
  <si>
    <t>(27931.8+12228)/(2)=20079.95</t>
  </si>
  <si>
    <t>(146.9+4800.7)/(2)=2473.8</t>
  </si>
  <si>
    <t>(146.9+7096.4)/(2)=3621.65</t>
  </si>
  <si>
    <t>(146.9+15470.4)/(2)=7808.65</t>
  </si>
  <si>
    <t>(47153.7+9793.5)/(2)=28473.6</t>
  </si>
  <si>
    <t>(146.9+1806.8)/(2)=976.85</t>
  </si>
  <si>
    <t>(146.9+3076.4)/(2)=1611.65</t>
  </si>
  <si>
    <t>(9321.7+1278.6)/(2)=5300.15</t>
  </si>
  <si>
    <t>(17809.4+21890.8)/(2)=19850.05</t>
  </si>
  <si>
    <t>(7824.7+8108.4)/(2)=7966.6</t>
  </si>
  <si>
    <t>(2004+9111.4)/(2)=5557.7</t>
  </si>
  <si>
    <t>(15240+24164.3)/(2)=19702.2</t>
  </si>
  <si>
    <t>(3010+5055.2)/(2)=4032.6</t>
  </si>
  <si>
    <t>(146.9+11584.2)/(2)=5865.55</t>
  </si>
  <si>
    <t>(4984.8+31795.9)/(2)=18390.35</t>
  </si>
  <si>
    <t>(146.9+146.9)/(2)=146.9</t>
  </si>
  <si>
    <t>(1202.2+4328.9)/(2)=2765.5</t>
  </si>
  <si>
    <t>(27930.8+12227)/(2)=20078.95</t>
  </si>
  <si>
    <t>(145.9+4799.7)/(2)=2472.75</t>
  </si>
  <si>
    <t>(145.9+7095.4)/(2)=3620.65</t>
  </si>
  <si>
    <t>(145.9+15469.4)/(2)=7807.65</t>
  </si>
  <si>
    <t>(47152.7+9792.5)/(2)=28472.55</t>
  </si>
  <si>
    <t>(145.9+1805.8)/(2)=975.85</t>
  </si>
  <si>
    <t>(145.9+2006)/(2)=1075.95</t>
  </si>
  <si>
    <t>(9320.7+1277.6)/(2)=5299.15</t>
  </si>
  <si>
    <t>(17808.4+21889.8)/(2)=19849.05</t>
  </si>
  <si>
    <t>(7823.7+8107.4)/(2)=7965.6</t>
  </si>
  <si>
    <t>(2003+9110.4)/(2)=5556.7</t>
  </si>
  <si>
    <t>(15239+24163.3)/(2)=19701.2</t>
  </si>
  <si>
    <t>(3009+5054.2)/(2)=4031.6</t>
  </si>
  <si>
    <t>(145.9+11583.2)/(2)=5864.55</t>
  </si>
  <si>
    <t>(4983.8+31794.9)/(2)=18389.35</t>
  </si>
  <si>
    <t>(145.9+145.9)/(2)=145.85</t>
  </si>
  <si>
    <t>(1201.2+4327.9)/(2)=2764.5</t>
  </si>
  <si>
    <t>(27929.8+12226)/(2)=20077.95</t>
  </si>
  <si>
    <t>(144.9+4798.7)/(2)=2471.75</t>
  </si>
  <si>
    <t>(144.9+7094.4)/(2)=3619.6</t>
  </si>
  <si>
    <t>(144.9+15468.4)/(2)=7806.65</t>
  </si>
  <si>
    <t>(47151.6+9791.5)/(2)=28471.55</t>
  </si>
  <si>
    <t>(144.9+1804.8)/(2)=974.8</t>
  </si>
  <si>
    <t>(144.9+2005)/(2)=1074.9</t>
  </si>
  <si>
    <t>(9319.7+1276.6)/(2)=5298.15</t>
  </si>
  <si>
    <t>(17807.4+21888.7)/(2)=19848.05</t>
  </si>
  <si>
    <t>(7822.7+8106.4)/(2)=7964.55</t>
  </si>
  <si>
    <t>(2002+9109.4)/(2)=5555.7</t>
  </si>
  <si>
    <t>(15238+24162.3)/(2)=19700.15</t>
  </si>
  <si>
    <t>(3008+5053.2)/(2)=4030.6</t>
  </si>
  <si>
    <t>(144.9+11582.2)/(2)=5863.5</t>
  </si>
  <si>
    <t>(4982.8+31793.9)/(2)=18388.35</t>
  </si>
  <si>
    <t>(144.9+144.9)/(2)=144.85</t>
  </si>
  <si>
    <t>(1200.2+4326.8)/(2)=2763.5</t>
  </si>
  <si>
    <t>(27928.8+12225)/(2)=20076.9</t>
  </si>
  <si>
    <t>(143.9+4797.7)/(2)=2470.75</t>
  </si>
  <si>
    <t>(143.9+7093.4)/(2)=3618.6</t>
  </si>
  <si>
    <t>(143.9+15467.4)/(2)=7805.65</t>
  </si>
  <si>
    <t>(47150.6+9790.5)/(2)=28470.55</t>
  </si>
  <si>
    <t>(143.9+1803.8)/(2)=973.8</t>
  </si>
  <si>
    <t>(143.9+2004)/(2)=1073.9</t>
  </si>
  <si>
    <t>(9318.7+1275.6)/(2)=5297.15</t>
  </si>
  <si>
    <t>(17806.4+21887.7)/(2)=19847.05</t>
  </si>
  <si>
    <t>(7821.7+8105.4)/(2)=7963.55</t>
  </si>
  <si>
    <t>(2001+9108.4)/(2)=5554.7</t>
  </si>
  <si>
    <t>(15237+24161.3)/(2)=19699.15</t>
  </si>
  <si>
    <t>(3007+5052.2)/(2)=4029.55</t>
  </si>
  <si>
    <t>(143.9+11581.2)/(2)=5862.5</t>
  </si>
  <si>
    <t>(4981.8+31792.9)/(2)=18387.35</t>
  </si>
  <si>
    <t>(143.9+143.9)/(2)=143.85</t>
  </si>
  <si>
    <t>(1199.2+4325.8)/(2)=2762.5</t>
  </si>
  <si>
    <t>(27927.8+12224)/(2)=20075.9</t>
  </si>
  <si>
    <t>(142.9+4796.7)/(2)=2469.75</t>
  </si>
  <si>
    <t>(142.9+7092.4)/(2)=3617.6</t>
  </si>
  <si>
    <t>(142.9+15466.4)/(2)=7804.6</t>
  </si>
  <si>
    <t>(47149.6+9789.5)/(2)=28469.55</t>
  </si>
  <si>
    <t>(142.9+1802.8)/(2)=972.8</t>
  </si>
  <si>
    <t>(142.9+2003)/(2)=1072.9</t>
  </si>
  <si>
    <t>(9317.7+1274.6)/(2)=5296.15</t>
  </si>
  <si>
    <t>(17805.4+21886.7)/(2)=19846.05</t>
  </si>
  <si>
    <t>(7820.7+8104.4)/(2)=7962.55</t>
  </si>
  <si>
    <t>(1999.9+9107.4)/(2)=5553.65</t>
  </si>
  <si>
    <t>(15236+24160.3)/(2)=19698.15</t>
  </si>
  <si>
    <t>(3006+5051.2)/(2)=4028.55</t>
  </si>
  <si>
    <t>(142.9+11580.2)/(2)=5861.5</t>
  </si>
  <si>
    <t>(4980.8+31791.9)/(2)=18386.35</t>
  </si>
  <si>
    <t>(142.9+142.9)/(2)=142.85</t>
  </si>
  <si>
    <t>(1198.2+4324.8)/(2)=2761.5</t>
  </si>
  <si>
    <t>(27926.8+12223)/(2)=20074.9</t>
  </si>
  <si>
    <t>(141.8+4795.6)/(2)=2468.75</t>
  </si>
  <si>
    <t>(141.8+7091.4)/(2)=3616.6</t>
  </si>
  <si>
    <t>(141.8+15465.4)/(2)=7803.6</t>
  </si>
  <si>
    <t>(47148.6+9788.5)/(2)=28468.55</t>
  </si>
  <si>
    <t>(141.8+1801.8)/(2)=971.8</t>
  </si>
  <si>
    <t>(141.8+2002)/(2)=1071.9</t>
  </si>
  <si>
    <t>(9316.7+1273.6)/(2)=5295.15</t>
  </si>
  <si>
    <t>(17804.4+21885.7)/(2)=19845.05</t>
  </si>
  <si>
    <t>(7819.7+8103.4)/(2)=7961.55</t>
  </si>
  <si>
    <t>(1998.9+9106.4)/(2)=5552.65</t>
  </si>
  <si>
    <t>(15235+24159.3)/(2)=19697.15</t>
  </si>
  <si>
    <t>(3004.9+5050.2)/(2)=4027.55</t>
  </si>
  <si>
    <t>(141.8+11579.2)/(2)=5860.5</t>
  </si>
  <si>
    <t>(4979.7+31790.9)/(2)=18385.3</t>
  </si>
  <si>
    <t>(141.8+141.8)/(2)=141.85</t>
  </si>
  <si>
    <t>(1197.2+4323.8)/(2)=2760.5</t>
  </si>
  <si>
    <t>(27925.8+12222)/(2)=20073.9</t>
  </si>
  <si>
    <t>(140.8+4794.6)/(2)=2467.75</t>
  </si>
  <si>
    <t>(140.8+7090.4)/(2)=3615.6</t>
  </si>
  <si>
    <t>(140.8+15464.4)/(2)=7802.6</t>
  </si>
  <si>
    <t>(47147.6+9787.5)/(2)=28467.55</t>
  </si>
  <si>
    <t>(140.8+1800.8)/(2)=970.8</t>
  </si>
  <si>
    <t>(140.8+2001)/(2)=1070.9</t>
  </si>
  <si>
    <t>(9315.6+1272.6)/(2)=5294.1</t>
  </si>
  <si>
    <t>(17803.3+21884.7)/(2)=19844.05</t>
  </si>
  <si>
    <t>(7212.1+7554.1)/(2)=7383.1</t>
  </si>
  <si>
    <t>(1997.9+9105.4)/(2)=5551.65</t>
  </si>
  <si>
    <t>(15234+24158.3)/(2)=19696.15</t>
  </si>
  <si>
    <t>(3003.9+5049.2)/(2)=4026.55</t>
  </si>
  <si>
    <t>(140.8+11578.2)/(2)=5859.5</t>
  </si>
  <si>
    <t>(4978.7+31789.9)/(2)=18384.3</t>
  </si>
  <si>
    <t>(140.8+140.8)/(2)=140.85</t>
  </si>
  <si>
    <t>(1196.1+4322.8)/(2)=2759.5</t>
  </si>
  <si>
    <t>(27924.8+12221)/(2)=20072.9</t>
  </si>
  <si>
    <t>(139.8+4793.6)/(2)=2466.75</t>
  </si>
  <si>
    <t>(139.8+7089.3)/(2)=3614.6</t>
  </si>
  <si>
    <t>(139.8+15463.4)/(2)=7801.6</t>
  </si>
  <si>
    <t>(47146.6+9786.5)/(2)=28466.55</t>
  </si>
  <si>
    <t>(139.8+1799.8)/(2)=969.8</t>
  </si>
  <si>
    <t>(139.8+1999.9)/(2)=1069.9</t>
  </si>
  <si>
    <t>(9314.6+1271.6)/(2)=5293.1</t>
  </si>
  <si>
    <t>(17802.3+21883.7)/(2)=19843.05</t>
  </si>
  <si>
    <t>(7211.1+7553.1)/(2)=7382.1</t>
  </si>
  <si>
    <t>(1996.9+9104.4)/(2)=5550.65</t>
  </si>
  <si>
    <t>(15233+24157.3)/(2)=19695.15</t>
  </si>
  <si>
    <t>(3002.9+5048.2)/(2)=4025.55</t>
  </si>
  <si>
    <t>(139.8+11577.2)/(2)=5858.5</t>
  </si>
  <si>
    <t>(4977.7+31788.9)/(2)=18383.3</t>
  </si>
  <si>
    <t>(139.8+139.8)/(2)=139.85</t>
  </si>
  <si>
    <t>(1195.1+4321.8)/(2)=2758.5</t>
  </si>
  <si>
    <t>(27923.8+12220)/(2)=20071.9</t>
  </si>
  <si>
    <t>(138.8+4792.6)/(2)=2465.75</t>
  </si>
  <si>
    <t>(138.8+7088.3)/(2)=3613.6</t>
  </si>
  <si>
    <t>(138.8+15462.4)/(2)=7800.6</t>
  </si>
  <si>
    <t>(47145.6+9785.5)/(2)=28465.55</t>
  </si>
  <si>
    <t>(138.8+1798.7)/(2)=968.8</t>
  </si>
  <si>
    <t>(138.8+1998.9)/(2)=1068.9</t>
  </si>
  <si>
    <t>(9313.6+1270.6)/(2)=5292.1</t>
  </si>
  <si>
    <t>(17801.3+21882.7)/(2)=19842</t>
  </si>
  <si>
    <t>(7210.1+7552.1)/(2)=7381.1</t>
  </si>
  <si>
    <t>(1995.9+9103.4)/(2)=5549.65</t>
  </si>
  <si>
    <t>(15232+24156.3)/(2)=19694.15</t>
  </si>
  <si>
    <t>(3001.9+5047.1)/(2)=4024.55</t>
  </si>
  <si>
    <t>(138.8+11576.1)/(2)=5857.5</t>
  </si>
  <si>
    <t>(4976.7+31787.9)/(2)=18382.3</t>
  </si>
  <si>
    <t>(138.8+138.8)/(2)=138.85</t>
  </si>
  <si>
    <t>(1194.1+4320.8)/(2)=2757.45</t>
  </si>
  <si>
    <t>(27922.8+12219)/(2)=20070.9</t>
  </si>
  <si>
    <t>(137.8+4791.6)/(2)=2464.7</t>
  </si>
  <si>
    <t>(137.8+7087.3)/(2)=3612.6</t>
  </si>
  <si>
    <t>(137.8+15461.4)/(2)=7799.6</t>
  </si>
  <si>
    <t>(47144.6+9784.4)/(2)=28464.55</t>
  </si>
  <si>
    <t>(137.8+1797.7)/(2)=967.8</t>
  </si>
  <si>
    <t>(137.8+1997.9)/(2)=1067.9</t>
  </si>
  <si>
    <t>(9312.6+1269.6)/(2)=5291.1</t>
  </si>
  <si>
    <t>(17800.3+21881.7)/(2)=19841</t>
  </si>
  <si>
    <t>(7209.1+7551.1)/(2)=7380.1</t>
  </si>
  <si>
    <t>(1994.9+9102.4)/(2)=5548.65</t>
  </si>
  <si>
    <t>(15231+24155.3)/(2)=19693.15</t>
  </si>
  <si>
    <t>(3000.9+5046.1)/(2)=4023.55</t>
  </si>
  <si>
    <t>(137.8+11575.1)/(2)=5856.5</t>
  </si>
  <si>
    <t>(4975.7+31786.9)/(2)=18381.3</t>
  </si>
  <si>
    <t>(137.8+137.8)/(2)=137.8</t>
  </si>
  <si>
    <t>(1193.1+4319.8)/(2)=2756.45</t>
  </si>
  <si>
    <t>(27921.8+12218)/(2)=20069.9</t>
  </si>
  <si>
    <t>(136.8+4790.6)/(2)=2463.7</t>
  </si>
  <si>
    <t>(136.8+7086.3)/(2)=3611.55</t>
  </si>
  <si>
    <t>(136.8+15460.3)/(2)=7798.6</t>
  </si>
  <si>
    <t>(47143.6+9783.4)/(2)=28463.5</t>
  </si>
  <si>
    <t>(136.8+1796.7)/(2)=966.75</t>
  </si>
  <si>
    <t>(136.8+1996.9)/(2)=1066.85</t>
  </si>
  <si>
    <t>(9311.6+1268.6)/(2)=5290.1</t>
  </si>
  <si>
    <t>(17799.3+21880.7)/(2)=19840</t>
  </si>
  <si>
    <t>(7208.1+7550.1)/(2)=7379.1</t>
  </si>
  <si>
    <t>(1993.9+9101.4)/(2)=5547.65</t>
  </si>
  <si>
    <t>(15230+24154.3)/(2)=19692.15</t>
  </si>
  <si>
    <t>(2999.9+5045.1)/(2)=4022.55</t>
  </si>
  <si>
    <t>(136.8+11574.1)/(2)=5855.5</t>
  </si>
  <si>
    <t>(4974.7+31785.9)/(2)=18380.3</t>
  </si>
  <si>
    <t>(136.8+136.8)/(2)=136.8</t>
  </si>
  <si>
    <t>(1192.1+4318.8)/(2)=2755.45</t>
  </si>
  <si>
    <t>(27920.8+12217)/(2)=20068.9</t>
  </si>
  <si>
    <t>(135.8+4789.6)/(2)=2462.7</t>
  </si>
  <si>
    <t>(135.8+7085.3)/(2)=3610.55</t>
  </si>
  <si>
    <t>(135.8+15459.3)/(2)=7797.6</t>
  </si>
  <si>
    <t>(47142.6+9782.4)/(2)=28462.5</t>
  </si>
  <si>
    <t>(135.8+1795.7)/(2)=965.75</t>
  </si>
  <si>
    <t>(135.8+1995.9)/(2)=1065.85</t>
  </si>
  <si>
    <t>(9310.6+1267.6)/(2)=5289.1</t>
  </si>
  <si>
    <t>(17798.3+21879.7)/(2)=19839</t>
  </si>
  <si>
    <t>(7207+7549.1)/(2)=7378.05</t>
  </si>
  <si>
    <t>(1992.9+9100.4)/(2)=5546.65</t>
  </si>
  <si>
    <t>(11948.4+23477.2)/(2)=17712.8</t>
  </si>
  <si>
    <t>(2998.9+5044.1)/(2)=4021.5</t>
  </si>
  <si>
    <t>(135.8+11573.1)/(2)=5854.45</t>
  </si>
  <si>
    <t>(4973.7+31784.9)/(2)=18379.3</t>
  </si>
  <si>
    <t>(135.8+135.8)/(2)=135.8</t>
  </si>
  <si>
    <t>(1191.1+4317.8)/(2)=2754.45</t>
  </si>
  <si>
    <t>(27919.8+12216)/(2)=20067.85</t>
  </si>
  <si>
    <t>(134.8+4788.6)/(2)=2461.7</t>
  </si>
  <si>
    <t>(134.8+7084.3)/(2)=3609.55</t>
  </si>
  <si>
    <t>(134.8+15458.3)/(2)=7796.55</t>
  </si>
  <si>
    <t>(47141.6+9781.4)/(2)=28461.5</t>
  </si>
  <si>
    <t>(134.8+1794.7)/(2)=964.75</t>
  </si>
  <si>
    <t>(134.8+1994.9)/(2)=1064.85</t>
  </si>
  <si>
    <t>(9309.6+1266.6)/(2)=5288.1</t>
  </si>
  <si>
    <t>(17797.3+21878.7)/(2)=19838</t>
  </si>
  <si>
    <t>(7206+7548.1)/(2)=7377.05</t>
  </si>
  <si>
    <t>(1991.9+9099.4)/(2)=5545.65</t>
  </si>
  <si>
    <t>(11947.4+23476.2)/(2)=17711.8</t>
  </si>
  <si>
    <t>(2997.9+5043.1)/(2)=4020.5</t>
  </si>
  <si>
    <t>(134.8+11572.1)/(2)=5853.45</t>
  </si>
  <si>
    <t>(4972.7+31783.9)/(2)=18378.3</t>
  </si>
  <si>
    <t>(134.8+134.8)/(2)=134.8</t>
  </si>
  <si>
    <t>(1190.1+4316.8)/(2)=2753.45</t>
  </si>
  <si>
    <t>(27918.8+12215)/(2)=20066.85</t>
  </si>
  <si>
    <t>(133.8+4787.6)/(2)=2460.7</t>
  </si>
  <si>
    <t>(133.8+7083.3)/(2)=3608.55</t>
  </si>
  <si>
    <t>(133.8+15457.3)/(2)=7795.55</t>
  </si>
  <si>
    <t>(47140.6+9780.4)/(2)=28460.5</t>
  </si>
  <si>
    <t>(133.8+1793.7)/(2)=963.75</t>
  </si>
  <si>
    <t>(133.8+1993.9)/(2)=1063.85</t>
  </si>
  <si>
    <t>(9308.6+1265.6)/(2)=5287.1</t>
  </si>
  <si>
    <t>(17796.3+21877.7)/(2)=19837</t>
  </si>
  <si>
    <t>(7205+7547.1)/(2)=7376.05</t>
  </si>
  <si>
    <t>(1990.9+9098.3)/(2)=5544.6</t>
  </si>
  <si>
    <t>(11946.4+23475.2)/(2)=17710.8</t>
  </si>
  <si>
    <t>(2996.9+5042.1)/(2)=4019.5</t>
  </si>
  <si>
    <t>(133.8+11571.1)/(2)=5852.45</t>
  </si>
  <si>
    <t>(4971.7+31782.8)/(2)=18377.25</t>
  </si>
  <si>
    <t>(133.8+133.8)/(2)=133.8</t>
  </si>
  <si>
    <t>(1189.1+4315.8)/(2)=2752.45</t>
  </si>
  <si>
    <t>(27917.8+12214)/(2)=20065.85</t>
  </si>
  <si>
    <t>(132.8+4786.6)/(2)=2459.7</t>
  </si>
  <si>
    <t>(132.8+7082.3)/(2)=3607.55</t>
  </si>
  <si>
    <t>(132.8+15456.3)/(2)=7794.55</t>
  </si>
  <si>
    <t>(47139.6+9779.4)/(2)=28459.5</t>
  </si>
  <si>
    <t>(132.8+1792.7)/(2)=962.75</t>
  </si>
  <si>
    <t>(132.8+1992.9)/(2)=1062.85</t>
  </si>
  <si>
    <t>(9307.6+1264.6)/(2)=5286.1</t>
  </si>
  <si>
    <t>(17795.3+21876.7)/(2)=19836</t>
  </si>
  <si>
    <t>(7204+7546.1)/(2)=7375.05</t>
  </si>
  <si>
    <t>(1989.9+9097.3)/(2)=5543.6</t>
  </si>
  <si>
    <t>(11945.4+23474.2)/(2)=17709.8</t>
  </si>
  <si>
    <t>(2995.9+5041.1)/(2)=4018.5</t>
  </si>
  <si>
    <t>(132.8+11570.1)/(2)=5851.45</t>
  </si>
  <si>
    <t>(4970.7+31781.8)/(2)=18376.25</t>
  </si>
  <si>
    <t>(132.8+132.8)/(2)=132.8</t>
  </si>
  <si>
    <t>(1188.1+4314.8)/(2)=2751.45</t>
  </si>
  <si>
    <t>(27916.8+12213)/(2)=20064.85</t>
  </si>
  <si>
    <t>(131.8+4785.6)/(2)=2458.7</t>
  </si>
  <si>
    <t>(131.8+7081.3)/(2)=3606.55</t>
  </si>
  <si>
    <t>(131.8+15455.3)/(2)=7793.55</t>
  </si>
  <si>
    <t>(47138.6+9778.4)/(2)=28458.5</t>
  </si>
  <si>
    <t>(131.8+1791.7)/(2)=961.75</t>
  </si>
  <si>
    <t>(131.8+1991.9)/(2)=1061.85</t>
  </si>
  <si>
    <t>(9306.6+1263.5)/(2)=5285.05</t>
  </si>
  <si>
    <t>(17051.9+21875.7)/(2)=19463.75</t>
  </si>
  <si>
    <t>(7203+7545.1)/(2)=7374.05</t>
  </si>
  <si>
    <t>(1988.9+9096.3)/(2)=5542.6</t>
  </si>
  <si>
    <t>(11944.3+23473.2)/(2)=17708.8</t>
  </si>
  <si>
    <t>(2994.9+5040.1)/(2)=4017.5</t>
  </si>
  <si>
    <t>(131.8+11569.1)/(2)=5850.45</t>
  </si>
  <si>
    <t>(4969.7+31780.8)/(2)=18375.25</t>
  </si>
  <si>
    <t>(131.8+131.8)/(2)=131.8</t>
  </si>
  <si>
    <t>(1187.1+4313.8)/(2)=2750.45</t>
  </si>
  <si>
    <t>(27915.7+12211.9)/(2)=20063.85</t>
  </si>
  <si>
    <t>(130.8+4784.6)/(2)=2457.7</t>
  </si>
  <si>
    <t>(130.8+7080.3)/(2)=3605.55</t>
  </si>
  <si>
    <t>(130.8+15454.3)/(2)=7792.55</t>
  </si>
  <si>
    <t>(47137.6+9777.4)/(2)=28457.5</t>
  </si>
  <si>
    <t>(130.8+1790.7)/(2)=960.75</t>
  </si>
  <si>
    <t>(130.8+1990.9)/(2)=1060.85</t>
  </si>
  <si>
    <t>(9305.6+1262.5)/(2)=5284.05</t>
  </si>
  <si>
    <t>(16051.9+21874.7)/(2)=18963.25</t>
  </si>
  <si>
    <t>(7202+7544.1)/(2)=7373.05</t>
  </si>
  <si>
    <t>(1987.9+9095.3)/(2)=5541.6</t>
  </si>
  <si>
    <t>(11943.3+23472.2)/(2)=17707.75</t>
  </si>
  <si>
    <t>(2993.9+5039.1)/(2)=4016.5</t>
  </si>
  <si>
    <t>(130.8+11568.1)/(2)=5849.45</t>
  </si>
  <si>
    <t>(4968.7+31779.8)/(2)=18374.25</t>
  </si>
  <si>
    <t>(130.8+130.8)/(2)=130.8</t>
  </si>
  <si>
    <t>(1186.1+4312.8)/(2)=2749.4</t>
  </si>
  <si>
    <t>(27914.7+12210.9)/(2)=20062.85</t>
  </si>
  <si>
    <t>(129.8+4783.6)/(2)=2456.65</t>
  </si>
  <si>
    <t>(129.8+7079.3)/(2)=3604.55</t>
  </si>
  <si>
    <t>(129.8+15453.3)/(2)=7791.55</t>
  </si>
  <si>
    <t>(47136.6+9776.4)/(2)=28456.5</t>
  </si>
  <si>
    <t>(129.8+1789.7)/(2)=959.75</t>
  </si>
  <si>
    <t>(129.8+1989.9)/(2)=1059.85</t>
  </si>
  <si>
    <t>(9304.6+1261.5)/(2)=5283.05</t>
  </si>
  <si>
    <t>(16050.9+21873.7)/(2)=18962.25</t>
  </si>
  <si>
    <t>(7201+7543.1)/(2)=7372.05</t>
  </si>
  <si>
    <t>(1986.9+9094.3)/(2)=5540.6</t>
  </si>
  <si>
    <t>(11942.3+23471.2)/(2)=17706.75</t>
  </si>
  <si>
    <t>(2992.9+5038.1)/(2)=4015.5</t>
  </si>
  <si>
    <t>(129.8+11567.1)/(2)=5848.45</t>
  </si>
  <si>
    <t>(4967.7+31778.8)/(2)=18373.25</t>
  </si>
  <si>
    <t>(129.8+129.8)/(2)=129.8</t>
  </si>
  <si>
    <t>(1185.1+4311.8)/(2)=2748.4</t>
  </si>
  <si>
    <t>(27913.7+12209.9)/(2)=20061.85</t>
  </si>
  <si>
    <t>(128.8+4782.6)/(2)=2455.65</t>
  </si>
  <si>
    <t>(128.8+7078.3)/(2)=3603.5</t>
  </si>
  <si>
    <t>(128.8+15452.3)/(2)=7790.55</t>
  </si>
  <si>
    <t>(47135.6+9775.4)/(2)=28455.45</t>
  </si>
  <si>
    <t>(128.8+1788.7)/(2)=958.75</t>
  </si>
  <si>
    <t>(128.8+1988.9)/(2)=1058.8</t>
  </si>
  <si>
    <t>(9303.6+1260.5)/(2)=5282.05</t>
  </si>
  <si>
    <t>(16049.9+21872.7)/(2)=18961.25</t>
  </si>
  <si>
    <t>(7200+7542.1)/(2)=7371.05</t>
  </si>
  <si>
    <t>(1985.9+9093.3)/(2)=5539.6</t>
  </si>
  <si>
    <t>(11941.3+23470.2)/(2)=17705.75</t>
  </si>
  <si>
    <t>(2991.9+5037.1)/(2)=4014.5</t>
  </si>
  <si>
    <t>(128.8+11566.1)/(2)=5847.45</t>
  </si>
  <si>
    <t>(4966.7+31777.8)/(2)=18372.25</t>
  </si>
  <si>
    <t>(128.8+128.8)/(2)=128.75</t>
  </si>
  <si>
    <t>(1184.1+4310.7)/(2)=2747.4</t>
  </si>
  <si>
    <t>(27912.7+12208.9)/(2)=20060.85</t>
  </si>
  <si>
    <t>(127.8+4781.6)/(2)=2454.65</t>
  </si>
  <si>
    <t>(127.8+7077.3)/(2)=3602.5</t>
  </si>
  <si>
    <t>(127.8+15451.3)/(2)=7789.55</t>
  </si>
  <si>
    <t>(47134.5+9774.4)/(2)=28454.45</t>
  </si>
  <si>
    <t>(127.8+1787.7)/(2)=957.7</t>
  </si>
  <si>
    <t>(127.8+1987.9)/(2)=1057.8</t>
  </si>
  <si>
    <t>(9302.6+1259.5)/(2)=5281.05</t>
  </si>
  <si>
    <t>(16048.9+21871.6)/(2)=18960.25</t>
  </si>
  <si>
    <t>(7066.2+7541)/(2)=7303.65</t>
  </si>
  <si>
    <t>(1984.9+9092.3)/(2)=5538.6</t>
  </si>
  <si>
    <t>(11940.3+23469.2)/(2)=17704.75</t>
  </si>
  <si>
    <t>(2990.9+5036.1)/(2)=4013.45</t>
  </si>
  <si>
    <t>(127.8+11565.1)/(2)=5846.4</t>
  </si>
  <si>
    <t>(4965.7+31776.8)/(2)=18371.25</t>
  </si>
  <si>
    <t>(127.8+127.8)/(2)=127.75</t>
  </si>
  <si>
    <t>(1183.1+4309.7)/(2)=2746.4</t>
  </si>
  <si>
    <t>(27911.7+12207.9)/(2)=20059.8</t>
  </si>
  <si>
    <t>(126.8+4780.6)/(2)=2453.65</t>
  </si>
  <si>
    <t>(126.8+7076.3)/(2)=3601.5</t>
  </si>
  <si>
    <t>(126.8+15450.3)/(2)=7788.5</t>
  </si>
  <si>
    <t>(47133.5+9773.4)/(2)=28453.45</t>
  </si>
  <si>
    <t>(126.8+1786.7)/(2)=956.7</t>
  </si>
  <si>
    <t>(126.8+1986.9)/(2)=1056.8</t>
  </si>
  <si>
    <t>(9301.6+1258.5)/(2)=5280.05</t>
  </si>
  <si>
    <t>(16047.9+21870.6)/(2)=18959.25</t>
  </si>
  <si>
    <t>(7065.2+7540)/(2)=7302.6</t>
  </si>
  <si>
    <t>(1983.9+9091.3)/(2)=5537.6</t>
  </si>
  <si>
    <t>(11939.3+23468.2)/(2)=17703.75</t>
  </si>
  <si>
    <t>(2989.9+5035.1)/(2)=4012.45</t>
  </si>
  <si>
    <t>(126.8+11564.1)/(2)=5845.4</t>
  </si>
  <si>
    <t>(4964.7+31775.8)/(2)=18370.25</t>
  </si>
  <si>
    <t>(126.8+126.8)/(2)=126.75</t>
  </si>
  <si>
    <t>(1182.1+4308.7)/(2)=2745.4</t>
  </si>
  <si>
    <t>(27910.7+12206.9)/(2)=20058.8</t>
  </si>
  <si>
    <t>(125.8+4779.5)/(2)=2452.65</t>
  </si>
  <si>
    <t>(125.8+7075.3)/(2)=3600.5</t>
  </si>
  <si>
    <t>(125.8+15449.3)/(2)=7787.5</t>
  </si>
  <si>
    <t>(47132.5+9772.4)/(2)=28452.45</t>
  </si>
  <si>
    <t>(125.8+1785.7)/(2)=955.7</t>
  </si>
  <si>
    <t>(125.8+1985.9)/(2)=1055.8</t>
  </si>
  <si>
    <t>(9300.6+1257.5)/(2)=5279.05</t>
  </si>
  <si>
    <t>(16046.9+21869.6)/(2)=18958.25</t>
  </si>
  <si>
    <t>(7064.2+7539)/(2)=7301.6</t>
  </si>
  <si>
    <t>(1982.8+9090.3)/(2)=5536.55</t>
  </si>
  <si>
    <t>(11938.3+23467.2)/(2)=17702.75</t>
  </si>
  <si>
    <t>(2988.9+5034.1)/(2)=4011.45</t>
  </si>
  <si>
    <t>(125.8+11563.1)/(2)=5844.4</t>
  </si>
  <si>
    <t>(4963.6+31774.8)/(2)=18369.2</t>
  </si>
  <si>
    <t>(125.8+125.8)/(2)=125.75</t>
  </si>
  <si>
    <t>(1181.1+4307.7)/(2)=2744.4</t>
  </si>
  <si>
    <t>(27909.7+12205.9)/(2)=20057.8</t>
  </si>
  <si>
    <t>(124.7+4778.5)/(2)=2451.65</t>
  </si>
  <si>
    <t>(124.7+7074.3)/(2)=3599.5</t>
  </si>
  <si>
    <t>(124.7+15448.3)/(2)=7786.5</t>
  </si>
  <si>
    <t>(47131.5+9771.4)/(2)=28451.45</t>
  </si>
  <si>
    <t>(124.7+1784.7)/(2)=954.7</t>
  </si>
  <si>
    <t>(124.7+1984.9)/(2)=1054.8</t>
  </si>
  <si>
    <t>(9299.5+1256.5)/(2)=5278.05</t>
  </si>
  <si>
    <t>(16045.8+21868.6)/(2)=18957.25</t>
  </si>
  <si>
    <t>(7063.2+7538)/(2)=7300.6</t>
  </si>
  <si>
    <t>(1981.8+9089.3)/(2)=5535.55</t>
  </si>
  <si>
    <t>(11937.3+23466.2)/(2)=17701.75</t>
  </si>
  <si>
    <t>(2987.8+5033.1)/(2)=4010.45</t>
  </si>
  <si>
    <t>(124.7+11562.1)/(2)=5843.4</t>
  </si>
  <si>
    <t>(4962.6+31773.8)/(2)=18368.2</t>
  </si>
  <si>
    <t>(124.7+124.7)/(2)=124.75</t>
  </si>
  <si>
    <t>(1180+4306.7)/(2)=2743.4</t>
  </si>
  <si>
    <t>(27908.7+12204.9)/(2)=20056.8</t>
  </si>
  <si>
    <t>(123.7+3538.1)/(2)=1830.95</t>
  </si>
  <si>
    <t>(123.7+7073.3)/(2)=3598.5</t>
  </si>
  <si>
    <t>(123.7+15447.3)/(2)=7785.5</t>
  </si>
  <si>
    <t>(47130.5+9770.4)/(2)=28450.45</t>
  </si>
  <si>
    <t>(123.7+1783.7)/(2)=953.7</t>
  </si>
  <si>
    <t>(123.7+1983.9)/(2)=1053.8</t>
  </si>
  <si>
    <t>(9298.5+1255.5)/(2)=5277</t>
  </si>
  <si>
    <t>(16044.8+21867.6)/(2)=18956.25</t>
  </si>
  <si>
    <t>(7062.2+7537)/(2)=7299.6</t>
  </si>
  <si>
    <t>(1980.8+9088.3)/(2)=5534.55</t>
  </si>
  <si>
    <t>(11936.3+23465.2)/(2)=17700.75</t>
  </si>
  <si>
    <t>(2986.8+5032.1)/(2)=4009.45</t>
  </si>
  <si>
    <t>(123.7+11561.1)/(2)=5842.4</t>
  </si>
  <si>
    <t>(4961.6+20201.7)/(2)=12581.65</t>
  </si>
  <si>
    <t>(123.7+123.7)/(2)=123.75</t>
  </si>
  <si>
    <t>(1179+4305.7)/(2)=2742.4</t>
  </si>
  <si>
    <t>(27907.7+12203.9)/(2)=20055.8</t>
  </si>
  <si>
    <t>(122.7+3537.1)/(2)=1829.95</t>
  </si>
  <si>
    <t>(122.7+7072.2)/(2)=3597.5</t>
  </si>
  <si>
    <t>(122.7+15446.3)/(2)=7784.5</t>
  </si>
  <si>
    <t>(47129.5+9769.4)/(2)=28449.45</t>
  </si>
  <si>
    <t>(122.7+1782.6)/(2)=952.7</t>
  </si>
  <si>
    <t>(122.7+1982.8)/(2)=1052.8</t>
  </si>
  <si>
    <t>(9297.5+1254.5)/(2)=5276</t>
  </si>
  <si>
    <t>(16043.8+20087)/(2)=18065.4</t>
  </si>
  <si>
    <t>(7061.2+7536)/(2)=7298.6</t>
  </si>
  <si>
    <t>(1979.8+9087.3)/(2)=5533.55</t>
  </si>
  <si>
    <t>(11935.3+23464.2)/(2)=17699.75</t>
  </si>
  <si>
    <t>(2985.8+5031.1)/(2)=4008.45</t>
  </si>
  <si>
    <t>(122.7+11560.1)/(2)=5841.4</t>
  </si>
  <si>
    <t>(4960.6+20200.7)/(2)=12580.65</t>
  </si>
  <si>
    <t>(122.7+122.7)/(2)=122.75</t>
  </si>
  <si>
    <t>(1178+4304.7)/(2)=2741.35</t>
  </si>
  <si>
    <t>(27906.7+12202.9)/(2)=20054.8</t>
  </si>
  <si>
    <t>(121.7+3536.1)/(2)=1828.9</t>
  </si>
  <si>
    <t>(121.7+7071.2)/(2)=3596.5</t>
  </si>
  <si>
    <t>(121.7+15445.3)/(2)=7783.5</t>
  </si>
  <si>
    <t>(47128.5+9768.3)/(2)=28448.45</t>
  </si>
  <si>
    <t>(121.7+1781.6)/(2)=951.7</t>
  </si>
  <si>
    <t>(121.7+1981.8)/(2)=1051.8</t>
  </si>
  <si>
    <t>(9296.5+1253.5)/(2)=5275</t>
  </si>
  <si>
    <t>(16042.8+20086)/(2)=18064.4</t>
  </si>
  <si>
    <t>(7060.2+7535)/(2)=7297.6</t>
  </si>
  <si>
    <t>(1978.8+9086.3)/(2)=5532.55</t>
  </si>
  <si>
    <t>(11934.3+19061.9)/(2)=15498.05</t>
  </si>
  <si>
    <t>(2984.8+5030)/(2)=4007.45</t>
  </si>
  <si>
    <t>(121.7+11559)/(2)=5840.4</t>
  </si>
  <si>
    <t>(4959.6+20199.7)/(2)=12579.65</t>
  </si>
  <si>
    <t>(121.7+121.7)/(2)=121.75</t>
  </si>
  <si>
    <t>(1177+4303.7)/(2)=2740.35</t>
  </si>
  <si>
    <t>(27905.7+12201.9)/(2)=20053.8</t>
  </si>
  <si>
    <t>(120.7+3535.1)/(2)=1827.9</t>
  </si>
  <si>
    <t>(120.7+7070.2)/(2)=3595.5</t>
  </si>
  <si>
    <t>(120.7+15444.3)/(2)=7782.5</t>
  </si>
  <si>
    <t>(47127.5+9767.3)/(2)=28447.4</t>
  </si>
  <si>
    <t>(120.7+1780.6)/(2)=950.7</t>
  </si>
  <si>
    <t>(120.7+1980.8)/(2)=1050.8</t>
  </si>
  <si>
    <t>(9295.5+1252.5)/(2)=5274</t>
  </si>
  <si>
    <t>(16041.8+20085)/(2)=18063.4</t>
  </si>
  <si>
    <t>(7059.2+7534)/(2)=7296.6</t>
  </si>
  <si>
    <t>(1977.8+9085.3)/(2)=5531.55</t>
  </si>
  <si>
    <t>(11933.3+19060.9)/(2)=15497.05</t>
  </si>
  <si>
    <t>(2983.8+5029)/(2)=4006.45</t>
  </si>
  <si>
    <t>(120.7+11558)/(2)=5839.4</t>
  </si>
  <si>
    <t>(4958.6+20198.7)/(2)=12578.65</t>
  </si>
  <si>
    <t>(120.7+120.7)/(2)=120.7</t>
  </si>
  <si>
    <t>(1176+4302.7)/(2)=2739.35</t>
  </si>
  <si>
    <t>(27904.7+12200.9)/(2)=20052.8</t>
  </si>
  <si>
    <t>(119.7+3534.1)/(2)=1826.9</t>
  </si>
  <si>
    <t>(119.7+7069.2)/(2)=3594.45</t>
  </si>
  <si>
    <t>(119.7+15443.2)/(2)=7781.5</t>
  </si>
  <si>
    <t>(47126.5+9766.3)/(2)=28446.4</t>
  </si>
  <si>
    <t>(119.7+1779.6)/(2)=949.65</t>
  </si>
  <si>
    <t>(119.7+1979.8)/(2)=1049.75</t>
  </si>
  <si>
    <t>(9294.5+1251.5)/(2)=5273</t>
  </si>
  <si>
    <t>(16040.8+20084)/(2)=18062.4</t>
  </si>
  <si>
    <t>(7027+3790.6)/(2)=5408.8</t>
  </si>
  <si>
    <t>(1976.8+9084.3)/(2)=5530.55</t>
  </si>
  <si>
    <t>(11932.3+19059.8)/(2)=15496.05</t>
  </si>
  <si>
    <t>(2982.8+4509.9)/(2)=3746.4</t>
  </si>
  <si>
    <t>(119.7+11557)/(2)=5838.35</t>
  </si>
  <si>
    <t>(4957.6+20197.6)/(2)=12577.65</t>
  </si>
  <si>
    <t>(119.7+119.7)/(2)=119.7</t>
  </si>
  <si>
    <t>(1175+4301.7)/(2)=2738.35</t>
  </si>
  <si>
    <t>(27903.7+12199.9)/(2)=20051.75</t>
  </si>
  <si>
    <t>(118.7+3533.1)/(2)=1825.9</t>
  </si>
  <si>
    <t>(118.7+7068.2)/(2)=3593.45</t>
  </si>
  <si>
    <t>(118.7+15442.2)/(2)=7780.45</t>
  </si>
  <si>
    <t>(47125.5+9765.3)/(2)=28445.4</t>
  </si>
  <si>
    <t>(118.7+1778.6)/(2)=948.65</t>
  </si>
  <si>
    <t>(118.7+1978.8)/(2)=1048.75</t>
  </si>
  <si>
    <t>(9293.5+1250.5)/(2)=5272</t>
  </si>
  <si>
    <t>(16039.8+20083)/(2)=18061.4</t>
  </si>
  <si>
    <t>(7026+3789.6)/(2)=5407.8</t>
  </si>
  <si>
    <t>(1975.8+9083.3)/(2)=5529.55</t>
  </si>
  <si>
    <t>(11931.3+19058.8)/(2)=15495.05</t>
  </si>
  <si>
    <t>(2981.8+4508.9)/(2)=3745.35</t>
  </si>
  <si>
    <t>(118.7+11556)/(2)=5837.35</t>
  </si>
  <si>
    <t>(4956.6+20196.6)/(2)=12576.6</t>
  </si>
  <si>
    <t>(118.7+118.7)/(2)=118.7</t>
  </si>
  <si>
    <t>(1174+4300.7)/(2)=2737.35</t>
  </si>
  <si>
    <t>(27902.7+12198.9)/(2)=20050.75</t>
  </si>
  <si>
    <t>(117.7+3532.1)/(2)=1824.9</t>
  </si>
  <si>
    <t>(117.7+7067.2)/(2)=3592.45</t>
  </si>
  <si>
    <t>(117.7+15441.2)/(2)=7779.45</t>
  </si>
  <si>
    <t>(47124.5+9764.3)/(2)=28444.4</t>
  </si>
  <si>
    <t>(117.7+1777.6)/(2)=947.65</t>
  </si>
  <si>
    <t>(117.7+1977.8)/(2)=1047.75</t>
  </si>
  <si>
    <t>(9292.5+1249.5)/(2)=5271</t>
  </si>
  <si>
    <t>(16038.8+20082)/(2)=18060.4</t>
  </si>
  <si>
    <t>(7025+3788.6)/(2)=5406.8</t>
  </si>
  <si>
    <t>(1974.8+9082.3)/(2)=5528.5</t>
  </si>
  <si>
    <t>(11930.3+19057.8)/(2)=15494.05</t>
  </si>
  <si>
    <t>(2980.8+4507.9)/(2)=3744.35</t>
  </si>
  <si>
    <t>(117.7+11555)/(2)=5836.35</t>
  </si>
  <si>
    <t>(4955.6+20195.6)/(2)=12575.6</t>
  </si>
  <si>
    <t>(117.7+117.7)/(2)=117.7</t>
  </si>
  <si>
    <t>(1173+4299.7)/(2)=2736.35</t>
  </si>
  <si>
    <t>(27901.7+12197.9)/(2)=20049.75</t>
  </si>
  <si>
    <t>(116.7+3531.1)/(2)=1823.9</t>
  </si>
  <si>
    <t>(116.7+7066.2)/(2)=3591.45</t>
  </si>
  <si>
    <t>(116.7+15440.2)/(2)=7778.45</t>
  </si>
  <si>
    <t>(47123.5+9763.3)/(2)=28443.4</t>
  </si>
  <si>
    <t>(116.7+1776.6)/(2)=946.65</t>
  </si>
  <si>
    <t>(116.7+1976.8)/(2)=1046.75</t>
  </si>
  <si>
    <t>(9291.5+1248.5)/(2)=5270</t>
  </si>
  <si>
    <t>(16037.8+20080.9)/(2)=18059.35</t>
  </si>
  <si>
    <t>(7024+3787.6)/(2)=5405.8</t>
  </si>
  <si>
    <t>(1973.8+9081.2)/(2)=5527.5</t>
  </si>
  <si>
    <t>(11929.3+19056.8)/(2)=15493.05</t>
  </si>
  <si>
    <t>(2979.8+4506.9)/(2)=3743.35</t>
  </si>
  <si>
    <t>(116.7+11554)/(2)=5835.35</t>
  </si>
  <si>
    <t>(4954.6+20194.6)/(2)=12574.6</t>
  </si>
  <si>
    <t>(116.7+116.7)/(2)=116.7</t>
  </si>
  <si>
    <t>(1172+4298.7)/(2)=2735.35</t>
  </si>
  <si>
    <t>(27900.7+12196.9)/(2)=20048.75</t>
  </si>
  <si>
    <t>(115.7+3530.1)/(2)=1822.9</t>
  </si>
  <si>
    <t>(115.7+7065.2)/(2)=3590.45</t>
  </si>
  <si>
    <t>(115.7+15439.2)/(2)=7777.45</t>
  </si>
  <si>
    <t>(47122.5+9762.3)/(2)=28442.4</t>
  </si>
  <si>
    <t>(115.7+1775.6)/(2)=945.65</t>
  </si>
  <si>
    <t>(115.7+1975.8)/(2)=1045.75</t>
  </si>
  <si>
    <t>(9290.5+1247.5)/(2)=5268.95</t>
  </si>
  <si>
    <t>(16036.8+19172.5)/(2)=17604.65</t>
  </si>
  <si>
    <t>(7022.9+3786.6)/(2)=5404.8</t>
  </si>
  <si>
    <t>(1972.8+9080.2)/(2)=5526.5</t>
  </si>
  <si>
    <t>(11928.3+19055.8)/(2)=15492.05</t>
  </si>
  <si>
    <t>(2978.8+4505.9)/(2)=3742.35</t>
  </si>
  <si>
    <t>(115.7+11553)/(2)=5834.35</t>
  </si>
  <si>
    <t>(4953.6+20193.6)/(2)=12573.6</t>
  </si>
  <si>
    <t>(115.7+115.7)/(2)=115.7</t>
  </si>
  <si>
    <t>(1171+4297.7)/(2)=2734.35</t>
  </si>
  <si>
    <t>(27899.7+12195.8)/(2)=20047.75</t>
  </si>
  <si>
    <t>(114.7+3529.1)/(2)=1821.9</t>
  </si>
  <si>
    <t>(114.7+7064.2)/(2)=3589.45</t>
  </si>
  <si>
    <t>(114.7+15438.2)/(2)=7776.45</t>
  </si>
  <si>
    <t>(47121.5+9761.3)/(2)=28441.4</t>
  </si>
  <si>
    <t>(114.7+1774.6)/(2)=944.65</t>
  </si>
  <si>
    <t>(114.7+1974.8)/(2)=1044.75</t>
  </si>
  <si>
    <t>(9289.5+1246.4)/(2)=5267.95</t>
  </si>
  <si>
    <t>(16035.8+19171.5)/(2)=17603.65</t>
  </si>
  <si>
    <t>(7021.9+3785.6)/(2)=5403.8</t>
  </si>
  <si>
    <t>(1971.8+9079.2)/(2)=5525.5</t>
  </si>
  <si>
    <t>(11388+19054.8)/(2)=15221.4</t>
  </si>
  <si>
    <t>(2977.8+4504.9)/(2)=3741.35</t>
  </si>
  <si>
    <t>(114.7+11552)/(2)=5833.35</t>
  </si>
  <si>
    <t>(4952.6+20192.6)/(2)=12572.6</t>
  </si>
  <si>
    <t>(114.7+114.7)/(2)=114.7</t>
  </si>
  <si>
    <t>(1170+4296.7)/(2)=2733.35</t>
  </si>
  <si>
    <t>(27898.6+12194.8)/(2)=20046.75</t>
  </si>
  <si>
    <t>(113.7+3528.1)/(2)=1820.9</t>
  </si>
  <si>
    <t>(113.7+7063.2)/(2)=3588.45</t>
  </si>
  <si>
    <t>(113.7+15437.2)/(2)=7775.45</t>
  </si>
  <si>
    <t>(47120.5+9760.3)/(2)=28440.4</t>
  </si>
  <si>
    <t>(113.7+1773.6)/(2)=943.65</t>
  </si>
  <si>
    <t>(113.7+1973.8)/(2)=1043.75</t>
  </si>
  <si>
    <t>(9288.5+1245.4)/(2)=5266.95</t>
  </si>
  <si>
    <t>(16034.8+19170.5)/(2)=17602.65</t>
  </si>
  <si>
    <t>(7020.9+3784.6)/(2)=5402.75</t>
  </si>
  <si>
    <t>(1970.8+9078.2)/(2)=5524.5</t>
  </si>
  <si>
    <t>(11387+19053.8)/(2)=15220.4</t>
  </si>
  <si>
    <t>(2976.8+4503.9)/(2)=3740.35</t>
  </si>
  <si>
    <t>(113.7+11551)/(2)=5832.35</t>
  </si>
  <si>
    <t>(4951.6+20191.6)/(2)=12571.6</t>
  </si>
  <si>
    <t>(113.7+113.7)/(2)=113.7</t>
  </si>
  <si>
    <t>(1169+4295.7)/(2)=2732.3</t>
  </si>
  <si>
    <t>(27897.6+12193.8)/(2)=20045.75</t>
  </si>
  <si>
    <t>(112.7+3527.1)/(2)=1819.85</t>
  </si>
  <si>
    <t>(112.7+7062.2)/(2)=3587.45</t>
  </si>
  <si>
    <t>(112.7+15436.2)/(2)=7774.45</t>
  </si>
  <si>
    <t>(47119.5+9759.3)/(2)=28439.4</t>
  </si>
  <si>
    <t>(112.7+1772.6)/(2)=942.65</t>
  </si>
  <si>
    <t>(112.7+1972.8)/(2)=1042.75</t>
  </si>
  <si>
    <t>(9287.5+1244.4)/(2)=5265.95</t>
  </si>
  <si>
    <t>(16033.8+19169.5)/(2)=17601.65</t>
  </si>
  <si>
    <t>(7019.9+3783.6)/(2)=5401.75</t>
  </si>
  <si>
    <t>(1969.8+9077.2)/(2)=5523.5</t>
  </si>
  <si>
    <t>(11386+19052.8)/(2)=15219.4</t>
  </si>
  <si>
    <t>(2975.8+4502.9)/(2)=3739.35</t>
  </si>
  <si>
    <t>(112.7+11550)/(2)=5831.35</t>
  </si>
  <si>
    <t>(4950.6+20190.6)/(2)=12570.6</t>
  </si>
  <si>
    <t>(112.7+112.7)/(2)=112.65</t>
  </si>
  <si>
    <t>(1168+4294.7)/(2)=2731.3</t>
  </si>
  <si>
    <t>(27896.6+12192.8)/(2)=20044.75</t>
  </si>
  <si>
    <t>(111.7+3526.1)/(2)=1818.85</t>
  </si>
  <si>
    <t>(111.7+7061.2)/(2)=3586.4</t>
  </si>
  <si>
    <t>(111.7+15435.2)/(2)=7773.45</t>
  </si>
  <si>
    <t>(47118.5+9758.3)/(2)=28438.35</t>
  </si>
  <si>
    <t>(111.7+1771.6)/(2)=941.6</t>
  </si>
  <si>
    <t>(111.7+1971.8)/(2)=1041.7</t>
  </si>
  <si>
    <t>(9286.5+1243.4)/(2)=5264.95</t>
  </si>
  <si>
    <t>(16032.8+19168.5)/(2)=17600.65</t>
  </si>
  <si>
    <t>(7018.9+3782.6)/(2)=5400.75</t>
  </si>
  <si>
    <t>(1968.8+9076.2)/(2)=5522.5</t>
  </si>
  <si>
    <t>(11385+11797.5)/(2)=11591.25</t>
  </si>
  <si>
    <t>(2974.8+4501.9)/(2)=3738.35</t>
  </si>
  <si>
    <t>(111.7+11549)/(2)=5830.35</t>
  </si>
  <si>
    <t>(4949.6+20189.6)/(2)=12569.6</t>
  </si>
  <si>
    <t>(111.7+111.7)/(2)=111.65</t>
  </si>
  <si>
    <t>(1167+4293.6)/(2)=2730.3</t>
  </si>
  <si>
    <t>(27895.6+12191.8)/(2)=20043.75</t>
  </si>
  <si>
    <t>(110.7+3525.1)/(2)=1817.85</t>
  </si>
  <si>
    <t>(110.7+7060.2)/(2)=3585.4</t>
  </si>
  <si>
    <t>(110.7+15434.2)/(2)=7772.45</t>
  </si>
  <si>
    <t>(47117.4+9757.3)/(2)=28437.35</t>
  </si>
  <si>
    <t>(110.7+1770.6)/(2)=940.6</t>
  </si>
  <si>
    <t>(110.7+1970.8)/(2)=1040.7</t>
  </si>
  <si>
    <t>(9285.5+1242.4)/(2)=5263.95</t>
  </si>
  <si>
    <t>(16031.8+19167.5)/(2)=17599.65</t>
  </si>
  <si>
    <t>(7017.9+3781.6)/(2)=5399.75</t>
  </si>
  <si>
    <t>(1967.8+9075.2)/(2)=5521.5</t>
  </si>
  <si>
    <t>(11384+11796.5)/(2)=11590.25</t>
  </si>
  <si>
    <t>(2973.8+4500.9)/(2)=3737.3</t>
  </si>
  <si>
    <t>(110.7+11548)/(2)=5829.3</t>
  </si>
  <si>
    <t>(4948.6+20188.6)/(2)=12568.6</t>
  </si>
  <si>
    <t>(110.7+110.7)/(2)=110.65</t>
  </si>
  <si>
    <t>(1166+4292.6)/(2)=2729.3</t>
  </si>
  <si>
    <t>(27894.6+12190.8)/(2)=20042.7</t>
  </si>
  <si>
    <t>(109.7+3524.1)/(2)=1816.85</t>
  </si>
  <si>
    <t>(109.7+7059.2)/(2)=3584.4</t>
  </si>
  <si>
    <t>(109.7+15433.2)/(2)=7771.4</t>
  </si>
  <si>
    <t>(47116.4+9756.3)/(2)=28436.35</t>
  </si>
  <si>
    <t>(109.7+1769.6)/(2)=939.6</t>
  </si>
  <si>
    <t>(109.7+1969.8)/(2)=1039.7</t>
  </si>
  <si>
    <t>(9284.5+1241.4)/(2)=5262.95</t>
  </si>
  <si>
    <t>(16030.8+19166.5)/(2)=17598.6</t>
  </si>
  <si>
    <t>(7016.9+3780.6)/(2)=5398.75</t>
  </si>
  <si>
    <t>(1966.7+9074.2)/(2)=5520.5</t>
  </si>
  <si>
    <t>(11383+11795.5)/(2)=11589.25</t>
  </si>
  <si>
    <t>(2972.8+4499.9)/(2)=3736.3</t>
  </si>
  <si>
    <t>(109.7+11547)/(2)=5828.3</t>
  </si>
  <si>
    <t>(4947.6+20187.6)/(2)=12567.55</t>
  </si>
  <si>
    <t>(109.7+109.7)/(2)=109.65</t>
  </si>
  <si>
    <t>(1165+4291.6)/(2)=2728.3</t>
  </si>
  <si>
    <t>(27893.6+12189.8)/(2)=20041.7</t>
  </si>
  <si>
    <t>(108.6+3523)/(2)=1815.85</t>
  </si>
  <si>
    <t>(108.6+7058.2)/(2)=3583.4</t>
  </si>
  <si>
    <t>(108.6+15432.2)/(2)=7770.4</t>
  </si>
  <si>
    <t>(47115.4+9755.3)/(2)=28435.35</t>
  </si>
  <si>
    <t>(108.6+1768.6)/(2)=938.6</t>
  </si>
  <si>
    <t>(108.6+1968.8)/(2)=1038.7</t>
  </si>
  <si>
    <t>(9283.5+1240.4)/(2)=5261.95</t>
  </si>
  <si>
    <t>(16029.7+19165.5)/(2)=17597.6</t>
  </si>
  <si>
    <t>(5206.1+108.6)/(2)=2657.35</t>
  </si>
  <si>
    <t>(1965.7+9073.2)/(2)=5519.45</t>
  </si>
  <si>
    <t>(11382+11794.5)/(2)=11588.2</t>
  </si>
  <si>
    <t>(2971.8+4498.9)/(2)=3735.3</t>
  </si>
  <si>
    <t>(108.6+11546)/(2)=5827.3</t>
  </si>
  <si>
    <t>(4946.5+20186.6)/(2)=12566.55</t>
  </si>
  <si>
    <t>(108.6+108.6)/(2)=108.65</t>
  </si>
  <si>
    <t>(1164+4290.6)/(2)=2727.3</t>
  </si>
  <si>
    <t>(27892.6+12188.8)/(2)=20040.7</t>
  </si>
  <si>
    <t>(107.6+3522)/(2)=1814.85</t>
  </si>
  <si>
    <t>(107.6+7057.2)/(2)=3582.4</t>
  </si>
  <si>
    <t>(107.6+15431.2)/(2)=7769.4</t>
  </si>
  <si>
    <t>(47114.4+9754.3)/(2)=28434.35</t>
  </si>
  <si>
    <t>(107.6+1767.6)/(2)=937.6</t>
  </si>
  <si>
    <t>(107.6+1967.8)/(2)=1037.7</t>
  </si>
  <si>
    <t>(9282.4+1239.4)/(2)=5260.9</t>
  </si>
  <si>
    <t>(16028.7+19164.5)/(2)=17596.6</t>
  </si>
  <si>
    <t>(107.6+107.6)/(2)=107.65</t>
  </si>
  <si>
    <t>(1964.7+9072.2)/(2)=5518.45</t>
  </si>
  <si>
    <t>(11381+11793.4)/(2)=11587.2</t>
  </si>
  <si>
    <t>(2970.7+4497.9)/(2)=3734.3</t>
  </si>
  <si>
    <t>(107.6+11545)/(2)=5826.3</t>
  </si>
  <si>
    <t>(4945.5+20185.6)/(2)=12565.55</t>
  </si>
  <si>
    <t>(1162.9+4289.6)/(2)=2726.3</t>
  </si>
  <si>
    <t>(27891.6+12187.8)/(2)=20039.7</t>
  </si>
  <si>
    <t>(106.6+3521)/(2)=1813.85</t>
  </si>
  <si>
    <t>(106.6+7056.1)/(2)=3581.4</t>
  </si>
  <si>
    <t>(106.6+15430.2)/(2)=7768.4</t>
  </si>
  <si>
    <t>(47113.4+9753.3)/(2)=28433.35</t>
  </si>
  <si>
    <t>(106.6+1766.6)/(2)=936.6</t>
  </si>
  <si>
    <t>(106.6+1966.7)/(2)=1036.7</t>
  </si>
  <si>
    <t>(9281.4+1238.4)/(2)=5259.9</t>
  </si>
  <si>
    <t>(16027.7+19163.5)/(2)=17595.6</t>
  </si>
  <si>
    <t>(106.6+106.6)/(2)=106.65</t>
  </si>
  <si>
    <t>(1963.7+9071.2)/(2)=5517.45</t>
  </si>
  <si>
    <t>(11380+11792.4)/(2)=11586.2</t>
  </si>
  <si>
    <t>(2969.7+4496.9)/(2)=3733.3</t>
  </si>
  <si>
    <t>(106.6+11544)/(2)=5825.3</t>
  </si>
  <si>
    <t>(4944.5+20184.6)/(2)=12564.55</t>
  </si>
  <si>
    <t>(1161.9+4288.6)/(2)=2725.3</t>
  </si>
  <si>
    <t>(27890.6+12186.8)/(2)=20038.7</t>
  </si>
  <si>
    <t>(105.6+3520)/(2)=1812.85</t>
  </si>
  <si>
    <t>(105.6+7055.1)/(2)=3580.4</t>
  </si>
  <si>
    <t>(105.6+15429.2)/(2)=7767.4</t>
  </si>
  <si>
    <t>(47112.4+9752.3)/(2)=28432.35</t>
  </si>
  <si>
    <t>(105.6+1765.5)/(2)=935.6</t>
  </si>
  <si>
    <t>(105.6+1965.7)/(2)=1035.7</t>
  </si>
  <si>
    <t>(9280.4+1237.4)/(2)=5258.9</t>
  </si>
  <si>
    <t>(16026.7+19162.5)/(2)=17594.6</t>
  </si>
  <si>
    <t>(105.6+105.6)/(2)=105.65</t>
  </si>
  <si>
    <t>(1962.7+9070.2)/(2)=5516.45</t>
  </si>
  <si>
    <t>(11379+11791.4)/(2)=11585.2</t>
  </si>
  <si>
    <t>(2968.7+4495.9)/(2)=3732.3</t>
  </si>
  <si>
    <t>(105.6+11542.9)/(2)=5824.3</t>
  </si>
  <si>
    <t>(4943.5+20183.6)/(2)=12563.55</t>
  </si>
  <si>
    <t>(1160.9+4287.6)/(2)=2724.25</t>
  </si>
  <si>
    <t>(27889.6+12185.8)/(2)=20037.7</t>
  </si>
  <si>
    <t>(104.6+3519)/(2)=1811.8</t>
  </si>
  <si>
    <t>(104.6+7054.1)/(2)=3579.4</t>
  </si>
  <si>
    <t>(104.6+15428.2)/(2)=7766.4</t>
  </si>
  <si>
    <t>(47111.4+9751.2)/(2)=28431.35</t>
  </si>
  <si>
    <t>(104.6+1764.5)/(2)=934.6</t>
  </si>
  <si>
    <t>(104.6+1964.7)/(2)=1034.7</t>
  </si>
  <si>
    <t>(9279.4+1236.4)/(2)=5257.9</t>
  </si>
  <si>
    <t>(16025.7+19161.5)/(2)=17593.6</t>
  </si>
  <si>
    <t>(104.6+104.6)/(2)=104.6</t>
  </si>
  <si>
    <t>(1961.7+9069.2)/(2)=5515.45</t>
  </si>
  <si>
    <t>(11378+11790.4)/(2)=11584.2</t>
  </si>
  <si>
    <t>(2967.7+4494.8)/(2)=3731.3</t>
  </si>
  <si>
    <t>(104.6+11541.9)/(2)=5823.3</t>
  </si>
  <si>
    <t>(4942.5+20182.6)/(2)=12562.55</t>
  </si>
  <si>
    <t>(1159.9+4286.6)/(2)=2723.25</t>
  </si>
  <si>
    <t>(27888.6+12184.8)/(2)=20036.7</t>
  </si>
  <si>
    <t>(103.6+3518)/(2)=1810.8</t>
  </si>
  <si>
    <t>(103.6+7053.1)/(2)=3578.35</t>
  </si>
  <si>
    <t>(103.6+15427.2)/(2)=7765.4</t>
  </si>
  <si>
    <t>(47110.4+9750.2)/(2)=28430.3</t>
  </si>
  <si>
    <t>(103.6+1763.5)/(2)=933.6</t>
  </si>
  <si>
    <t>(103.6+1963.7)/(2)=1033.65</t>
  </si>
  <si>
    <t>(9278.4+1235.4)/(2)=5256.9</t>
  </si>
  <si>
    <t>(10200.9+19160.5)/(2)=14680.7</t>
  </si>
  <si>
    <t>(103.6+103.6)/(2)=103.6</t>
  </si>
  <si>
    <t>(1960.7+9068.2)/(2)=5514.45</t>
  </si>
  <si>
    <t>(11377+11789.4)/(2)=11583.2</t>
  </si>
  <si>
    <t>(2966.7+4493.8)/(2)=3730.3</t>
  </si>
  <si>
    <t>(103.6+11540.9)/(2)=5822.3</t>
  </si>
  <si>
    <t>(4941.5+20181.5)/(2)=12561.55</t>
  </si>
  <si>
    <t>(1158.9+4285.6)/(2)=2722.25</t>
  </si>
  <si>
    <t>(27887.6+12183.8)/(2)=20035.7</t>
  </si>
  <si>
    <t>(102.6+3517)/(2)=1809.8</t>
  </si>
  <si>
    <t>(102.6+7052.1)/(2)=3577.35</t>
  </si>
  <si>
    <t>(102.6+15426.1)/(2)=7764.4</t>
  </si>
  <si>
    <t>(47109.4+9749.2)/(2)=28429.3</t>
  </si>
  <si>
    <t>(102.6+1762.5)/(2)=932.55</t>
  </si>
  <si>
    <t>(102.6+1962.7)/(2)=1032.65</t>
  </si>
  <si>
    <t>(9277.4+1234.4)/(2)=5255.9</t>
  </si>
  <si>
    <t>(10199.9+19159.4)/(2)=14679.7</t>
  </si>
  <si>
    <t>(102.6+102.6)/(2)=102.6</t>
  </si>
  <si>
    <t>(1959.7+9067.2)/(2)=5513.45</t>
  </si>
  <si>
    <t>(11376+11788.4)/(2)=11582.2</t>
  </si>
  <si>
    <t>(2965.7+4492.8)/(2)=3729.3</t>
  </si>
  <si>
    <t>(102.6+11539.9)/(2)=5821.25</t>
  </si>
  <si>
    <t>(4940.5+20180.5)/(2)=12560.55</t>
  </si>
  <si>
    <t>(1157.9+4284.6)/(2)=2721.25</t>
  </si>
  <si>
    <t>(27886.6+12182.8)/(2)=20034.65</t>
  </si>
  <si>
    <t>(101.6+3516)/(2)=1808.8</t>
  </si>
  <si>
    <t>(101.6+7051.1)/(2)=3576.35</t>
  </si>
  <si>
    <t>(101.6+15425.1)/(2)=7763.35</t>
  </si>
  <si>
    <t>(47108.4+9748.2)/(2)=28428.3</t>
  </si>
  <si>
    <t>(101.6+1761.5)/(2)=931.55</t>
  </si>
  <si>
    <t>(101.6+1961.7)/(2)=1031.65</t>
  </si>
  <si>
    <t>(9276.4+1233.4)/(2)=5254.9</t>
  </si>
  <si>
    <t>(10198.9+19158.4)/(2)=14678.7</t>
  </si>
  <si>
    <t>(101.6+101.6)/(2)=101.6</t>
  </si>
  <si>
    <t>(1958.7+9066.2)/(2)=5512.45</t>
  </si>
  <si>
    <t>(11374.9+11787.4)/(2)=11581.2</t>
  </si>
  <si>
    <t>(2964.7+4491.8)/(2)=3728.25</t>
  </si>
  <si>
    <t>(101.6+11538.9)/(2)=5820.25</t>
  </si>
  <si>
    <t>(4939.5+20179.5)/(2)=12559.5</t>
  </si>
  <si>
    <t>(1156.9+4283.6)/(2)=2720.25</t>
  </si>
  <si>
    <t>(27885.6+12181.8)/(2)=20033.65</t>
  </si>
  <si>
    <t>(100.6+3515)/(2)=1807.8</t>
  </si>
  <si>
    <t>(100.6+7050.1)/(2)=3575.35</t>
  </si>
  <si>
    <t>(100.6+15424.1)/(2)=7762.35</t>
  </si>
  <si>
    <t>(47107.4+9747.2)/(2)=28427.3</t>
  </si>
  <si>
    <t>(100.6+1760.5)/(2)=930.55</t>
  </si>
  <si>
    <t>(100.6+1960.7)/(2)=1030.65</t>
  </si>
  <si>
    <t>(9275.4+1232.4)/(2)=5253.9</t>
  </si>
  <si>
    <t>(10197.9+19157.4)/(2)=14677.65</t>
  </si>
  <si>
    <t>(100.6+100.6)/(2)=100.6</t>
  </si>
  <si>
    <t>(1957.7+9065.1)/(2)=5511.4</t>
  </si>
  <si>
    <t>(11373.9+11786.4)/(2)=11580.15</t>
  </si>
  <si>
    <t>(2963.7+4490.8)/(2)=3727.25</t>
  </si>
  <si>
    <t>(100.6+11537.9)/(2)=5819.25</t>
  </si>
  <si>
    <t>(4938.5+13977.5)/(2)=9458</t>
  </si>
  <si>
    <t>(1155.9+4282.6)/(2)=2719.25</t>
  </si>
  <si>
    <t>(27884.6+12180.8)/(2)=20032.65</t>
  </si>
  <si>
    <t>(99.6+3514)/(2)=1806.8</t>
  </si>
  <si>
    <t>(99.6+7049.1)/(2)=3574.35</t>
  </si>
  <si>
    <t>(99.6+15423.1)/(2)=7761.35</t>
  </si>
  <si>
    <t>(47106.4+9746.2)/(2)=28426.3</t>
  </si>
  <si>
    <t>(99.6+1759.5)/(2)=929.55</t>
  </si>
  <si>
    <t>(99.6+1959.7)/(2)=1029.65</t>
  </si>
  <si>
    <t>(9274.4+1231.4)/(2)=5252.9</t>
  </si>
  <si>
    <t>(10196.9+19156.4)/(2)=14676.65</t>
  </si>
  <si>
    <t>(99.6+99.6)/(2)=99.6</t>
  </si>
  <si>
    <t>(1956.7+9064.1)/(2)=5510.4</t>
  </si>
  <si>
    <t>(11372.9+11785.4)/(2)=11579.15</t>
  </si>
  <si>
    <t>(2962.7+4489.8)/(2)=3726.25</t>
  </si>
  <si>
    <t>(99.6+11536.9)/(2)=5818.25</t>
  </si>
  <si>
    <t>(4937.5+13976.5)/(2)=9457</t>
  </si>
  <si>
    <t>(1154.9+4281.6)/(2)=2718.25</t>
  </si>
  <si>
    <t>(27883.6+12179.8)/(2)=20031.65</t>
  </si>
  <si>
    <t>(98.6+3513)/(2)=1805.8</t>
  </si>
  <si>
    <t>(98.6+7048.1)/(2)=3573.35</t>
  </si>
  <si>
    <t>(98.6+15422.1)/(2)=7760.35</t>
  </si>
  <si>
    <t>(47105.4+9745.2)/(2)=28425.3</t>
  </si>
  <si>
    <t>(98.6+1758.5)/(2)=928.55</t>
  </si>
  <si>
    <t>(98.6+1958.7)/(2)=1028.65</t>
  </si>
  <si>
    <t>(9273.4+1230.3)/(2)=5251.85</t>
  </si>
  <si>
    <t>(10195.9+19155.4)/(2)=14675.65</t>
  </si>
  <si>
    <t>(98.6+98.6)/(2)=98.6</t>
  </si>
  <si>
    <t>(1955.7+9063.1)/(2)=5509.4</t>
  </si>
  <si>
    <t>(11371.9+11784.4)/(2)=11578.15</t>
  </si>
  <si>
    <t>(2961.7+4488.8)/(2)=3725.25</t>
  </si>
  <si>
    <t>(98.6+11535.9)/(2)=5817.25</t>
  </si>
  <si>
    <t>(4936.5+13975.5)/(2)=9456</t>
  </si>
  <si>
    <t>(1153.9+4280.6)/(2)=2717.25</t>
  </si>
  <si>
    <t>(27882.5+12178.7)/(2)=20030.65</t>
  </si>
  <si>
    <t>(97.6+3512)/(2)=1804.8</t>
  </si>
  <si>
    <t>(97.6+7047.1)/(2)=3572.35</t>
  </si>
  <si>
    <t>(97.6+15421.1)/(2)=7759.35</t>
  </si>
  <si>
    <t>(47104.4+9744.2)/(2)=28424.3</t>
  </si>
  <si>
    <t>(97.6+1757.5)/(2)=927.55</t>
  </si>
  <si>
    <t>(97.6+1957.7)/(2)=1027.65</t>
  </si>
  <si>
    <t>(9272.4+1229.3)/(2)=5250.85</t>
  </si>
  <si>
    <t>(10194.9+19154.4)/(2)=14674.65</t>
  </si>
  <si>
    <t>(97.6+97.6)/(2)=97.6</t>
  </si>
  <si>
    <t>(1954.7+9062.1)/(2)=5508.4</t>
  </si>
  <si>
    <t>(11370.9+11783.4)/(2)=11577.15</t>
  </si>
  <si>
    <t>(2960.7+4487.8)/(2)=3724.25</t>
  </si>
  <si>
    <t>(97.6+11534.9)/(2)=5816.25</t>
  </si>
  <si>
    <t>(4935.5+13974.5)/(2)=9455</t>
  </si>
  <si>
    <t>(1152.9+4279.6)/(2)=2716.2</t>
  </si>
  <si>
    <t>(27881.5+12177.7)/(2)=20029.65</t>
  </si>
  <si>
    <t>(96.6+3511)/(2)=1803.75</t>
  </si>
  <si>
    <t>(96.6+7046.1)/(2)=3571.35</t>
  </si>
  <si>
    <t>(96.6+15420.1)/(2)=7758.35</t>
  </si>
  <si>
    <t>(47103.4+9743.2)/(2)=28423.3</t>
  </si>
  <si>
    <t>(96.6+1756.5)/(2)=926.55</t>
  </si>
  <si>
    <t>(96.6+1956.7)/(2)=1026.65</t>
  </si>
  <si>
    <t>(9271.4+1228.3)/(2)=5249.85</t>
  </si>
  <si>
    <t>(10193.9+19153.4)/(2)=14673.65</t>
  </si>
  <si>
    <t>(96.6+96.6)/(2)=96.6</t>
  </si>
  <si>
    <t>(1953.7+9061.1)/(2)=5507.4</t>
  </si>
  <si>
    <t>(11369.9+11782.4)/(2)=11576.15</t>
  </si>
  <si>
    <t>(2959.7+4486.8)/(2)=3723.25</t>
  </si>
  <si>
    <t>(96.6+11533.9)/(2)=5815.25</t>
  </si>
  <si>
    <t>(4027.1+13973.5)/(2)=9000.25</t>
  </si>
  <si>
    <t>(1151.9+4278.6)/(2)=2715.2</t>
  </si>
  <si>
    <t>(27880.5+12176.7)/(2)=20028.65</t>
  </si>
  <si>
    <t>(95.6+3510)/(2)=1802.75</t>
  </si>
  <si>
    <t>(95.6+7045.1)/(2)=3570.35</t>
  </si>
  <si>
    <t>(95.6+15419.1)/(2)=7757.35</t>
  </si>
  <si>
    <t>(47102.4+9742.2)/(2)=28422.25</t>
  </si>
  <si>
    <t>(95.6+1755.5)/(2)=925.55</t>
  </si>
  <si>
    <t>(95.6+1955.7)/(2)=1025.65</t>
  </si>
  <si>
    <t>(9270.4+1227.3)/(2)=5248.85</t>
  </si>
  <si>
    <t>(10192.9+18306.3)/(2)=14249.6</t>
  </si>
  <si>
    <t>(95.6+95.6)/(2)=95.55</t>
  </si>
  <si>
    <t>(1952.7+9060.1)/(2)=5506.4</t>
  </si>
  <si>
    <t>(11368.9+11781.4)/(2)=11575.15</t>
  </si>
  <si>
    <t>(2958.7+4485.8)/(2)=3722.25</t>
  </si>
  <si>
    <t>(95.6+11532.9)/(2)=5814.25</t>
  </si>
  <si>
    <t>(4026+13972.5)/(2)=8999.25</t>
  </si>
  <si>
    <t>(1150.9+4277.6)/(2)=2714.2</t>
  </si>
  <si>
    <t>(27879.5+12175.7)/(2)=20027.65</t>
  </si>
  <si>
    <t>(94.6+3509)/(2)=1801.75</t>
  </si>
  <si>
    <t>(94.6+7044.1)/(2)=3569.3</t>
  </si>
  <si>
    <t>(94.6+15418.1)/(2)=7756.35</t>
  </si>
  <si>
    <t>(47101.3+9741.2)/(2)=28421.25</t>
  </si>
  <si>
    <t>(94.6+1754.5)/(2)=924.5</t>
  </si>
  <si>
    <t>(94.6+1954.7)/(2)=1024.6</t>
  </si>
  <si>
    <t>(9269.4+1226.3)/(2)=5247.85</t>
  </si>
  <si>
    <t>(10191.9+18305.3)/(2)=14248.6</t>
  </si>
  <si>
    <t>(94.6+94.6)/(2)=94.55</t>
  </si>
  <si>
    <t>(1951.7+9059.1)/(2)=5505.4</t>
  </si>
  <si>
    <t>(11367.9+11780.4)/(2)=11574.15</t>
  </si>
  <si>
    <t>(2957.7+4484.8)/(2)=3721.25</t>
  </si>
  <si>
    <t>(94.6+11531.9)/(2)=5813.2</t>
  </si>
  <si>
    <t>(4025+13971.5)/(2)=8998.25</t>
  </si>
  <si>
    <t>(1149.9+4276.5)/(2)=2713.2</t>
  </si>
  <si>
    <t>(27878.5+12174.7)/(2)=20026.6</t>
  </si>
  <si>
    <t>(93.6+3508)/(2)=1800.75</t>
  </si>
  <si>
    <t>(93.6+4762.4)/(2)=2428</t>
  </si>
  <si>
    <t>(93.6+15417.1)/(2)=7755.3</t>
  </si>
  <si>
    <t>(47100.3+9740.2)/(2)=28420.25</t>
  </si>
  <si>
    <t>(93.6+1753.5)/(2)=923.5</t>
  </si>
  <si>
    <t>(93.6+1953.7)/(2)=1023.6</t>
  </si>
  <si>
    <t>(9268.4+1225.3)/(2)=5246.85</t>
  </si>
  <si>
    <t>(10190.9+18304.3)/(2)=14247.6</t>
  </si>
  <si>
    <t>(93.6+93.6)/(2)=93.55</t>
  </si>
  <si>
    <t>(1950.7+9058.1)/(2)=5504.4</t>
  </si>
  <si>
    <t>(11366.9+11779.4)/(2)=11573.15</t>
  </si>
  <si>
    <t>(2956.7+4483.8)/(2)=3720.2</t>
  </si>
  <si>
    <t>(93.6+10197.9)/(2)=5145.75</t>
  </si>
  <si>
    <t>(4024+13970.4)/(2)=8997.25</t>
  </si>
  <si>
    <t>(1148.9+4275.5)/(2)=2712.2</t>
  </si>
  <si>
    <t>(27877.5+12173.7)/(2)=20025.6</t>
  </si>
  <si>
    <t>(92.6+3506.9)/(2)=1799.75</t>
  </si>
  <si>
    <t>(92.6+4761.4)/(2)=2427</t>
  </si>
  <si>
    <t>(92.6+15416.1)/(2)=7754.3</t>
  </si>
  <si>
    <t>(47099.3+9739.2)/(2)=28419.25</t>
  </si>
  <si>
    <t>(92.6+1752.5)/(2)=922.5</t>
  </si>
  <si>
    <t>(92.6+1952.7)/(2)=1022.6</t>
  </si>
  <si>
    <t>(9267.4+1224.3)/(2)=5245.85</t>
  </si>
  <si>
    <t>(10189.9+18303.3)/(2)=14246.6</t>
  </si>
  <si>
    <t>(92.6+92.6)/(2)=92.55</t>
  </si>
  <si>
    <t>(1949.6+9057.1)/(2)=5503.35</t>
  </si>
  <si>
    <t>(11365.9+11778.4)/(2)=11572.1</t>
  </si>
  <si>
    <t>(2955.7+4482.8)/(2)=3719.2</t>
  </si>
  <si>
    <t>(92.6+10196.9)/(2)=5144.75</t>
  </si>
  <si>
    <t>(4023+13969.4)/(2)=8996.25</t>
  </si>
  <si>
    <t>(1147.9+4274.5)/(2)=2711.2</t>
  </si>
  <si>
    <t>(27876.5+12172.7)/(2)=20024.6</t>
  </si>
  <si>
    <t>(91.5+3505.9)/(2)=1798.75</t>
  </si>
  <si>
    <t>(91.5+4760.4)/(2)=2426</t>
  </si>
  <si>
    <t>(91.5+15415.1)/(2)=7753.3</t>
  </si>
  <si>
    <t>(47098.3+9738.2)/(2)=28418.25</t>
  </si>
  <si>
    <t>(91.5+1751.5)/(2)=921.5</t>
  </si>
  <si>
    <t>(91.5+1951.7)/(2)=1021.6</t>
  </si>
  <si>
    <t>(9266.4+1223.3)/(2)=5244.85</t>
  </si>
  <si>
    <t>(10188.9+18302.3)/(2)=14245.6</t>
  </si>
  <si>
    <t>(91.5+91.5)/(2)=91.55</t>
  </si>
  <si>
    <t>(1948.6+9056.1)/(2)=5502.35</t>
  </si>
  <si>
    <t>(11364.9+11777.3)/(2)=11571.1</t>
  </si>
  <si>
    <t>(2954.6+4481.8)/(2)=3718.2</t>
  </si>
  <si>
    <t>(91.5+10195.9)/(2)=5143.7</t>
  </si>
  <si>
    <t>(4022+13968.4)/(2)=8995.25</t>
  </si>
  <si>
    <t>(1146.9+4273.5)/(2)=2710.2</t>
  </si>
  <si>
    <t>(27875.5+12171.7)/(2)=20023.6</t>
  </si>
  <si>
    <t>(90.5+3504.9)/(2)=1797.75</t>
  </si>
  <si>
    <t>(90.5+4759.4)/(2)=2425</t>
  </si>
  <si>
    <t>(90.5+15414.1)/(2)=7752.3</t>
  </si>
  <si>
    <t>(47097.3+9737.2)/(2)=28417.25</t>
  </si>
  <si>
    <t>(90.5+1750.5)/(2)=920.5</t>
  </si>
  <si>
    <t>(90.5+1950.7)/(2)=1020.6</t>
  </si>
  <si>
    <t>(9265.3+1222.3)/(2)=5243.8</t>
  </si>
  <si>
    <t>(10187.9+18301.3)/(2)=14244.6</t>
  </si>
  <si>
    <t>(90.5+90.5)/(2)=90.55</t>
  </si>
  <si>
    <t>(1947.6+9055.1)/(2)=5501.35</t>
  </si>
  <si>
    <t>(11363.9+11776.3)/(2)=11570.1</t>
  </si>
  <si>
    <t>(2953.6+4480.8)/(2)=3717.2</t>
  </si>
  <si>
    <t>(90.5+10194.9)/(2)=5142.7</t>
  </si>
  <si>
    <t>(4021+13967.4)/(2)=8994.2</t>
  </si>
  <si>
    <t>(1145.8+4272.5)/(2)=2709.2</t>
  </si>
  <si>
    <t>(27874.5+12170.7)/(2)=20022.6</t>
  </si>
  <si>
    <t>(89.5+3503.9)/(2)=1796.75</t>
  </si>
  <si>
    <t>(89.5+4758.4)/(2)=2424</t>
  </si>
  <si>
    <t>(89.5+15413.1)/(2)=7751.3</t>
  </si>
  <si>
    <t>(47096.3+9736.2)/(2)=28416.25</t>
  </si>
  <si>
    <t>(89.5+1749.4)/(2)=919.5</t>
  </si>
  <si>
    <t>(89.5+1949.6)/(2)=1019.6</t>
  </si>
  <si>
    <t>(9264.3+1221.3)/(2)=5242.8</t>
  </si>
  <si>
    <t>(10186.8+18300.3)/(2)=14243.6</t>
  </si>
  <si>
    <t>(89.5+89.5)/(2)=89.55</t>
  </si>
  <si>
    <t>(1946.6+9054.1)/(2)=5500.35</t>
  </si>
  <si>
    <t>(11362.9+11775.3)/(2)=11569.1</t>
  </si>
  <si>
    <t>(2952.6+4479.8)/(2)=3716.2</t>
  </si>
  <si>
    <t>(89.5+10193.9)/(2)=5141.7</t>
  </si>
  <si>
    <t>(4020+13966.4)/(2)=8993.2</t>
  </si>
  <si>
    <t>(1144.8+4271.5)/(2)=2708.2</t>
  </si>
  <si>
    <t>(27873.5+12169.7)/(2)=20021.6</t>
  </si>
  <si>
    <t>(88.5+3502.9)/(2)=1795.75</t>
  </si>
  <si>
    <t>(88.5+4757.4)/(2)=2422.95</t>
  </si>
  <si>
    <t>(88.5+15412.1)/(2)=7750.3</t>
  </si>
  <si>
    <t>(47095.3+9735.2)/(2)=28415.25</t>
  </si>
  <si>
    <t>(88.5+1748.4)/(2)=918.5</t>
  </si>
  <si>
    <t>(88.5+1948.6)/(2)=1018.6</t>
  </si>
  <si>
    <t>(9263.3+1220.3)/(2)=5241.8</t>
  </si>
  <si>
    <t>(10185.8+18299.3)/(2)=14242.55</t>
  </si>
  <si>
    <t>(88.5+88.5)/(2)=88.55</t>
  </si>
  <si>
    <t>(1945.6+9053.1)/(2)=5499.35</t>
  </si>
  <si>
    <t>(11361.9+11774.3)/(2)=11568.1</t>
  </si>
  <si>
    <t>(2951.6+4478.8)/(2)=3715.2</t>
  </si>
  <si>
    <t>(88.5+10192.9)/(2)=5140.7</t>
  </si>
  <si>
    <t>(4019+13965.4)/(2)=8992.2</t>
  </si>
  <si>
    <t>(1143.8+4270.5)/(2)=2707.15</t>
  </si>
  <si>
    <t>(27872.5+12168.7)/(2)=20020.6</t>
  </si>
  <si>
    <t>(87.5+3501.9)/(2)=1794.7</t>
  </si>
  <si>
    <t>(87.5+4756.4)/(2)=2421.95</t>
  </si>
  <si>
    <t>(87.5+15411.1)/(2)=7749.3</t>
  </si>
  <si>
    <t>(47094.3+9734.1)/(2)=28414.25</t>
  </si>
  <si>
    <t>(87.5+1747.4)/(2)=917.5</t>
  </si>
  <si>
    <t>(87.5+1947.6)/(2)=1017.6</t>
  </si>
  <si>
    <t>(9262.3+1219.3)/(2)=5240.8</t>
  </si>
  <si>
    <t>(10184.8+18298.3)/(2)=14241.55</t>
  </si>
  <si>
    <t>(87.5+87.5)/(2)=87.5</t>
  </si>
  <si>
    <t>(1944.6+9052.1)/(2)=5498.35</t>
  </si>
  <si>
    <t>(11360.9+11773.3)/(2)=11567.1</t>
  </si>
  <si>
    <t>(2950.6+4477.7)/(2)=3714.2</t>
  </si>
  <si>
    <t>(87.5+10191.9)/(2)=5139.7</t>
  </si>
  <si>
    <t>(4018+13964.4)/(2)=8991.2</t>
  </si>
  <si>
    <t>(1142.8+4269.5)/(2)=2706.15</t>
  </si>
  <si>
    <t>(27871.5+12167.7)/(2)=20019.6</t>
  </si>
  <si>
    <t>(86.5+3500.9)/(2)=1793.7</t>
  </si>
  <si>
    <t>(86.5+4755.4)/(2)=2420.95</t>
  </si>
  <si>
    <t>(86.5+15410)/(2)=7748.3</t>
  </si>
  <si>
    <t>(47093.3+9733.1)/(2)=28413.2</t>
  </si>
  <si>
    <t>(86.5+1746.4)/(2)=916.45</t>
  </si>
  <si>
    <t>(86.5+1946.6)/(2)=1016.55</t>
  </si>
  <si>
    <t>(9261.3+1218.3)/(2)=5239.8</t>
  </si>
  <si>
    <t>(10183.8+18297.3)/(2)=14240.55</t>
  </si>
  <si>
    <t>(86.5+86.5)/(2)=86.5</t>
  </si>
  <si>
    <t>(1943.6+9051.1)/(2)=5497.35</t>
  </si>
  <si>
    <t>(11359.9+11772.3)/(2)=11566.1</t>
  </si>
  <si>
    <t>(2949.6+4476.7)/(2)=3713.2</t>
  </si>
  <si>
    <t>(86.5+10190.9)/(2)=5138.7</t>
  </si>
  <si>
    <t>(4017+13963.4)/(2)=8990.2</t>
  </si>
  <si>
    <t>(1141.8+4268.5)/(2)=2705.15</t>
  </si>
  <si>
    <t>(27870.5+12166.7)/(2)=20018.6</t>
  </si>
  <si>
    <t>(85.5+3499.9)/(2)=1792.7</t>
  </si>
  <si>
    <t>(85.5+4754.4)/(2)=2419.95</t>
  </si>
  <si>
    <t>(85.5+15409)/(2)=7747.3</t>
  </si>
  <si>
    <t>(47092.3+9732.1)/(2)=28412.2</t>
  </si>
  <si>
    <t>(85.5+1745.4)/(2)=915.45</t>
  </si>
  <si>
    <t>(85.5+1945.6)/(2)=1015.55</t>
  </si>
  <si>
    <t>(9260.3+1217.3)/(2)=5238.8</t>
  </si>
  <si>
    <t>(10182.8+18296.3)/(2)=14239.55</t>
  </si>
  <si>
    <t>(85.5+85.5)/(2)=85.5</t>
  </si>
  <si>
    <t>(1942.6+9050.1)/(2)=5496.35</t>
  </si>
  <si>
    <t>(11358.8+11771.3)/(2)=11565.1</t>
  </si>
  <si>
    <t>(2948.6+4475.7)/(2)=3712.15</t>
  </si>
  <si>
    <t>(85.5+10189.9)/(2)=5137.7</t>
  </si>
  <si>
    <t>(4016+13962.4)/(2)=8989.2</t>
  </si>
  <si>
    <t>(1140.8+4267.5)/(2)=2704.15</t>
  </si>
  <si>
    <t>(27869.5+12165.7)/(2)=20017.55</t>
  </si>
  <si>
    <t>(84.5+3498.9)/(2)=1791.7</t>
  </si>
  <si>
    <t>(84.5+4753.4)/(2)=2418.95</t>
  </si>
  <si>
    <t>(84.5+15408)/(2)=7746.25</t>
  </si>
  <si>
    <t>(47091.3+9731.1)/(2)=28411.2</t>
  </si>
  <si>
    <t>(84.5+1744.4)/(2)=914.45</t>
  </si>
  <si>
    <t>(84.5+1944.6)/(2)=1014.55</t>
  </si>
  <si>
    <t>(9259.3+1216.3)/(2)=5237.8</t>
  </si>
  <si>
    <t>(10181.8+18295.3)/(2)=14238.55</t>
  </si>
  <si>
    <t>(84.5+84.5)/(2)=84.5</t>
  </si>
  <si>
    <t>(1941.6+9049.1)/(2)=5495.35</t>
  </si>
  <si>
    <t>(11357.8+11770.3)/(2)=11564.1</t>
  </si>
  <si>
    <t>(2947.6+4474.7)/(2)=3711.15</t>
  </si>
  <si>
    <t>(84.5+10188.9)/(2)=5136.7</t>
  </si>
  <si>
    <t>(4015+13961.4)/(2)=8988.2</t>
  </si>
  <si>
    <t>(1139.8+4266.5)/(2)=2703.15</t>
  </si>
  <si>
    <t>(27868.5+12164.7)/(2)=20016.55</t>
  </si>
  <si>
    <t>(83.5+3497.9)/(2)=1790.7</t>
  </si>
  <si>
    <t>(83.5+4752.4)/(2)=2417.95</t>
  </si>
  <si>
    <t>(83.5+15407)/(2)=7745.25</t>
  </si>
  <si>
    <t>(47090.3+9730.1)/(2)=28410.2</t>
  </si>
  <si>
    <t>(83.5+1743.4)/(2)=913.45</t>
  </si>
  <si>
    <t>(83.5+635.8)/(2)=359.65</t>
  </si>
  <si>
    <t>(9258.3+1215.3)/(2)=5236.8</t>
  </si>
  <si>
    <t>(10180.8+18294.3)/(2)=14237.55</t>
  </si>
  <si>
    <t>(83.5+83.5)/(2)=83.5</t>
  </si>
  <si>
    <t>(1940.6+9048)/(2)=5494.3</t>
  </si>
  <si>
    <t>(11356.8+11769.3)/(2)=11563.05</t>
  </si>
  <si>
    <t>(2946.6+4473.7)/(2)=3710.15</t>
  </si>
  <si>
    <t>(83.5+10187.9)/(2)=5135.7</t>
  </si>
  <si>
    <t>(4014+13960.4)/(2)=8987.2</t>
  </si>
  <si>
    <t>(1138.8+4265.5)/(2)=2702.15</t>
  </si>
  <si>
    <t>(27867.5+12163.7)/(2)=20015.55</t>
  </si>
  <si>
    <t>(82.5+3496.9)/(2)=1789.7</t>
  </si>
  <si>
    <t>(82.5+4751.4)/(2)=2416.95</t>
  </si>
  <si>
    <t>(82.5+15406)/(2)=7744.25</t>
  </si>
  <si>
    <t>(47089.3+9729.1)/(2)=28409.2</t>
  </si>
  <si>
    <t>(82.5+1742.4)/(2)=912.45</t>
  </si>
  <si>
    <t>(82.5+634.8)/(2)=358.65</t>
  </si>
  <si>
    <t>(9257.3+1214.3)/(2)=5235.75</t>
  </si>
  <si>
    <t>(10179.8+18293.3)/(2)=14236.55</t>
  </si>
  <si>
    <t>(82.5+82.5)/(2)=82.5</t>
  </si>
  <si>
    <t>(1939.6+9047)/(2)=5493.3</t>
  </si>
  <si>
    <t>(11355.8+11768.3)/(2)=11562.05</t>
  </si>
  <si>
    <t>(2945.6+4472.7)/(2)=3709.15</t>
  </si>
  <si>
    <t>(82.5+10186.8)/(2)=5134.65</t>
  </si>
  <si>
    <t>(4013+13959.4)/(2)=8986.2</t>
  </si>
  <si>
    <t>(1137.8+4264.5)/(2)=2701.15</t>
  </si>
  <si>
    <t>(27866.5+12162.7)/(2)=20014.55</t>
  </si>
  <si>
    <t>(81.5+3495.9)/(2)=1788.7</t>
  </si>
  <si>
    <t>(81.5+4750.4)/(2)=2415.95</t>
  </si>
  <si>
    <t>(81.5+15405)/(2)=7743.25</t>
  </si>
  <si>
    <t>(47088.3+9728.1)/(2)=28408.2</t>
  </si>
  <si>
    <t>(81.5+1741.4)/(2)=911.45</t>
  </si>
  <si>
    <t>(81.5+633.8)/(2)=357.65</t>
  </si>
  <si>
    <t>(9256.3+1213.2)/(2)=5234.75</t>
  </si>
  <si>
    <t>(10178.8+18292.3)/(2)=14235.55</t>
  </si>
  <si>
    <t>(81.5+81.5)/(2)=81.5</t>
  </si>
  <si>
    <t>(1938.6+9046)/(2)=5492.3</t>
  </si>
  <si>
    <t>(11354.8+11767.3)/(2)=11561.05</t>
  </si>
  <si>
    <t>(2944.6+4471.7)/(2)=3708.15</t>
  </si>
  <si>
    <t>(81.5+10185.8)/(2)=5133.65</t>
  </si>
  <si>
    <t>(4012+13958.4)/(2)=8985.15</t>
  </si>
  <si>
    <t>(1136.8+4263.5)/(2)=2700.15</t>
  </si>
  <si>
    <t>(27865.4+7683.9)/(2)=17774.65</t>
  </si>
  <si>
    <t>(80.5+3494.9)/(2)=1787.7</t>
  </si>
  <si>
    <t>(80.5+4749.4)/(2)=2414.9</t>
  </si>
  <si>
    <t>(80.5+15404)/(2)=7742.25</t>
  </si>
  <si>
    <t>(47087.3+9727.1)/(2)=28407.2</t>
  </si>
  <si>
    <t>(80.5+1740.4)/(2)=910.45</t>
  </si>
  <si>
    <t>(80.5+632.8)/(2)=356.65</t>
  </si>
  <si>
    <t>(9255.3+1212.2)/(2)=5233.75</t>
  </si>
  <si>
    <t>(10177.8+18291.3)/(2)=14234.55</t>
  </si>
  <si>
    <t>(80.5+80.5)/(2)=80.5</t>
  </si>
  <si>
    <t>(1937.6+9045)/(2)=5491.3</t>
  </si>
  <si>
    <t>(11353.8+11766.3)/(2)=11560.05</t>
  </si>
  <si>
    <t>(2943.6+4470.7)/(2)=3707.15</t>
  </si>
  <si>
    <t>(80.5+10184.8)/(2)=5132.65</t>
  </si>
  <si>
    <t>(4011+13957.4)/(2)=8984.15</t>
  </si>
  <si>
    <t>(1135.8+4262.5)/(2)=2699.1</t>
  </si>
  <si>
    <t>(27864.4+7682.9)/(2)=17773.65</t>
  </si>
  <si>
    <t>(79.5+3493.9)/(2)=1786.65</t>
  </si>
  <si>
    <t>(79.5+4748.4)/(2)=2413.9</t>
  </si>
  <si>
    <t>(79.5+15403)/(2)=7741.25</t>
  </si>
  <si>
    <t>(47086.3+9726.1)/(2)=28406.2</t>
  </si>
  <si>
    <t>(79.5+1739.4)/(2)=909.45</t>
  </si>
  <si>
    <t>(79.5+631.8)/(2)=355.6</t>
  </si>
  <si>
    <t>(9254.3+1211.2)/(2)=5232.75</t>
  </si>
  <si>
    <t>(10176.8+18290.3)/(2)=14233.5</t>
  </si>
  <si>
    <t>(79.5+79.5)/(2)=79.45</t>
  </si>
  <si>
    <t>(1936.6+9044)/(2)=5490.3</t>
  </si>
  <si>
    <t>(11352.8+11765.3)/(2)=11559.05</t>
  </si>
  <si>
    <t>(2942.6+4469.7)/(2)=3706.15</t>
  </si>
  <si>
    <t>(79.5+10183.8)/(2)=5131.65</t>
  </si>
  <si>
    <t>(4010+13956.4)/(2)=8983.15</t>
  </si>
  <si>
    <t>(1134.8+4261.5)/(2)=2698.1</t>
  </si>
  <si>
    <t>(27863.4+7681.9)/(2)=17772.65</t>
  </si>
  <si>
    <t>(78.5+3492.9)/(2)=1785.65</t>
  </si>
  <si>
    <t>(78.5+4747.4)/(2)=2412.9</t>
  </si>
  <si>
    <t>(78.5+15402)/(2)=7740.25</t>
  </si>
  <si>
    <t>(47085.3+9725.1)/(2)=28405.15</t>
  </si>
  <si>
    <t>(78.5+1738.4)/(2)=908.45</t>
  </si>
  <si>
    <t>(78.5+630.8)/(2)=354.6</t>
  </si>
  <si>
    <t>(9253.3+1210.2)/(2)=5231.75</t>
  </si>
  <si>
    <t>(10175.8+18289.2)/(2)=14232.5</t>
  </si>
  <si>
    <t>(78.5+78.5)/(2)=78.45</t>
  </si>
  <si>
    <t>(1935.6+9043)/(2)=5489.3</t>
  </si>
  <si>
    <t>(11351.8+11764.3)/(2)=11558.05</t>
  </si>
  <si>
    <t>(2941.6+4468.7)/(2)=3705.15</t>
  </si>
  <si>
    <t>(78.5+10182.8)/(2)=5130.65</t>
  </si>
  <si>
    <t>(4008.9+10417.2)/(2)=7213.1</t>
  </si>
  <si>
    <t>(1133.8+4260.4)/(2)=2697.1</t>
  </si>
  <si>
    <t>(27862.4+7680.9)/(2)=17771.65</t>
  </si>
  <si>
    <t>(77.5+3491.9)/(2)=1784.65</t>
  </si>
  <si>
    <t>(77.5+4746.4)/(2)=2411.9</t>
  </si>
  <si>
    <t>(77.5+15401)/(2)=7739.25</t>
  </si>
  <si>
    <t>(47084.2+9724.1)/(2)=28404.15</t>
  </si>
  <si>
    <t>(77.5+1737.4)/(2)=907.4</t>
  </si>
  <si>
    <t>(77.5+629.8)/(2)=353.6</t>
  </si>
  <si>
    <t>(9252.3+1209.2)/(2)=5230.75</t>
  </si>
  <si>
    <t>(10174.8+18288.2)/(2)=14231.5</t>
  </si>
  <si>
    <t>(77.5+77.5)/(2)=77.45</t>
  </si>
  <si>
    <t>(1934.6+9042)/(2)=5488.3</t>
  </si>
  <si>
    <t>(11350.8+11763.3)/(2)=11557.05</t>
  </si>
  <si>
    <t>(2940.6+4467.7)/(2)=3704.15</t>
  </si>
  <si>
    <t>(77.5+10181.8)/(2)=5129.65</t>
  </si>
  <si>
    <t>(4007.9+10416.2)/(2)=7212.1</t>
  </si>
  <si>
    <t>(1132.8+4259.4)/(2)=2696.1</t>
  </si>
  <si>
    <t>(27861.4+7679.9)/(2)=17770.65</t>
  </si>
  <si>
    <t>(76.5+3490.9)/(2)=1783.65</t>
  </si>
  <si>
    <t>(76.5+4745.3)/(2)=2410.9</t>
  </si>
  <si>
    <t>(76.5+15400)/(2)=7738.2</t>
  </si>
  <si>
    <t>(47083.2+9723.1)/(2)=28403.15</t>
  </si>
  <si>
    <t>(76.5+1736.4)/(2)=906.4</t>
  </si>
  <si>
    <t>(76.5+628.8)/(2)=352.6</t>
  </si>
  <si>
    <t>(9251.3+1208.2)/(2)=5229.75</t>
  </si>
  <si>
    <t>(10173.8+18287.2)/(2)=14230.5</t>
  </si>
  <si>
    <t>(76.5+76.5)/(2)=76.45</t>
  </si>
  <si>
    <t>(1933.5+9041)/(2)=5487.3</t>
  </si>
  <si>
    <t>(11349.8+11762.3)/(2)=11556.05</t>
  </si>
  <si>
    <t>(2939.6+4466.7)/(2)=3703.1</t>
  </si>
  <si>
    <t>(76.5+10180.8)/(2)=5128.65</t>
  </si>
  <si>
    <t>(4006.9+10415.2)/(2)=7211.05</t>
  </si>
  <si>
    <t>(1131.8+4258.4)/(2)=2695.1</t>
  </si>
  <si>
    <t>(27860.4+7678.9)/(2)=17769.65</t>
  </si>
  <si>
    <t>(75.5+3489.8)/(2)=1782.65</t>
  </si>
  <si>
    <t>(75.5+4744.3)/(2)=2409.9</t>
  </si>
  <si>
    <t>(75.5+15399)/(2)=7737.2</t>
  </si>
  <si>
    <t>(47082.2+9722.1)/(2)=28402.15</t>
  </si>
  <si>
    <t>(75.5+1735.4)/(2)=905.4</t>
  </si>
  <si>
    <t>(75.5+627.7)/(2)=351.6</t>
  </si>
  <si>
    <t>(9250.3+1207.2)/(2)=5228.75</t>
  </si>
  <si>
    <t>(10172.8+18286.2)/(2)=14229.5</t>
  </si>
  <si>
    <t>(75.5+75.5)/(2)=75.45</t>
  </si>
  <si>
    <t>(1932.5+9040)/(2)=5486.25</t>
  </si>
  <si>
    <t>(11348.8+11761.3)/(2)=11555</t>
  </si>
  <si>
    <t>(2938.6+4465.7)/(2)=3702.1</t>
  </si>
  <si>
    <t>(75.5+10179.8)/(2)=5127.65</t>
  </si>
  <si>
    <t>(4005.9+10414.2)/(2)=7210.05</t>
  </si>
  <si>
    <t>(1130.8+4257.4)/(2)=2694.1</t>
  </si>
  <si>
    <t>(27859.4+7677.9)/(2)=17768.65</t>
  </si>
  <si>
    <t>(74.4+3488.8)/(2)=1781.65</t>
  </si>
  <si>
    <t>(74.4+4743.3)/(2)=2408.9</t>
  </si>
  <si>
    <t>(74.4+15398)/(2)=7736.2</t>
  </si>
  <si>
    <t>(47081.2+9721.1)/(2)=28401.15</t>
  </si>
  <si>
    <t>(74.4+1734.4)/(2)=904.4</t>
  </si>
  <si>
    <t>(74.4+626.7)/(2)=350.6</t>
  </si>
  <si>
    <t>(9249.2+1206.2)/(2)=5227.75</t>
  </si>
  <si>
    <t>(10171.8+18285.2)/(2)=14228.5</t>
  </si>
  <si>
    <t>(74.4+74.4)/(2)=74.45</t>
  </si>
  <si>
    <t>(1931.5+9039)/(2)=5485.25</t>
  </si>
  <si>
    <t>(11347.8+11760.2)/(2)=11554</t>
  </si>
  <si>
    <t>(2937.5+4464.7)/(2)=3701.1</t>
  </si>
  <si>
    <t>(74.4+10178.8)/(2)=5126.6</t>
  </si>
  <si>
    <t>(4004.9+10413.2)/(2)=7209.05</t>
  </si>
  <si>
    <t>(1129.7+4256.4)/(2)=2693.1</t>
  </si>
  <si>
    <t>(27858.4+7676.9)/(2)=17767.65</t>
  </si>
  <si>
    <t>(73.4+3487.8)/(2)=1780.65</t>
  </si>
  <si>
    <t>(73.4+4742.3)/(2)=2407.9</t>
  </si>
  <si>
    <t>(73.4+15397)/(2)=7735.2</t>
  </si>
  <si>
    <t>(47080.2+9720.1)/(2)=28400.15</t>
  </si>
  <si>
    <t>(73.4+1733.4)/(2)=903.4</t>
  </si>
  <si>
    <t>(73.4+625.7)/(2)=349.6</t>
  </si>
  <si>
    <t>(9248.2+1205.2)/(2)=5226.7</t>
  </si>
  <si>
    <t>(10170.8+18284.2)/(2)=14227.5</t>
  </si>
  <si>
    <t>(73.4+73.4)/(2)=73.45</t>
  </si>
  <si>
    <t>(1930.5+9038)/(2)=5484.25</t>
  </si>
  <si>
    <t>(11346.8+11759.2)/(2)=11553</t>
  </si>
  <si>
    <t>(2936.5+4463.7)/(2)=3700.1</t>
  </si>
  <si>
    <t>(73.4+10177.8)/(2)=5125.6</t>
  </si>
  <si>
    <t>(4003.9+10412.2)/(2)=7208.05</t>
  </si>
  <si>
    <t>(1128.7+4255.4)/(2)=2692.1</t>
  </si>
  <si>
    <t>(27857.4+7675.8)/(2)=17766.6</t>
  </si>
  <si>
    <t>(72.4+3486.8)/(2)=1779.65</t>
  </si>
  <si>
    <t>(72.4+4741.3)/(2)=2406.9</t>
  </si>
  <si>
    <t>(72.4+15396)/(2)=7734.2</t>
  </si>
  <si>
    <t>(47079.2+9719.1)/(2)=28399.15</t>
  </si>
  <si>
    <t>(72.4+1732.3)/(2)=902.4</t>
  </si>
  <si>
    <t>(72.4+624.7)/(2)=348.6</t>
  </si>
  <si>
    <t>(9247.2+1204.2)/(2)=5225.7</t>
  </si>
  <si>
    <t>(10169.7+18283.2)/(2)=14226.5</t>
  </si>
  <si>
    <t>(72.4+72.4)/(2)=72.45</t>
  </si>
  <si>
    <t>(1929.5+9037)/(2)=5483.25</t>
  </si>
  <si>
    <t>(11345.8+11758.2)/(2)=11552</t>
  </si>
  <si>
    <t>(2935.5+4462.7)/(2)=3699.1</t>
  </si>
  <si>
    <t>(72.4+10176.8)/(2)=5124.6</t>
  </si>
  <si>
    <t>(4002.9+10411.2)/(2)=7207.05</t>
  </si>
  <si>
    <t>(1127.7+4254.4)/(2)=2691.05</t>
  </si>
  <si>
    <t>(27856.4+7674.8)/(2)=17765.6</t>
  </si>
  <si>
    <t>(71.4+3485.8)/(2)=1778.6</t>
  </si>
  <si>
    <t>(71.4+4740.3)/(2)=2405.85</t>
  </si>
  <si>
    <t>(71.4+15395)/(2)=7733.2</t>
  </si>
  <si>
    <t>(47078.2+9718)/(2)=28398.15</t>
  </si>
  <si>
    <t>(71.4+1731.3)/(2)=901.4</t>
  </si>
  <si>
    <t>(71.4+623.7)/(2)=347.6</t>
  </si>
  <si>
    <t>(9246.2+1203.2)/(2)=5224.7</t>
  </si>
  <si>
    <t>(10168.7+18282.2)/(2)=14225.45</t>
  </si>
  <si>
    <t>(71.4+71.4)/(2)=71.45</t>
  </si>
  <si>
    <t>(1928.5+9036)/(2)=5482.25</t>
  </si>
  <si>
    <t>(11344.8+11757.2)/(2)=11551</t>
  </si>
  <si>
    <t>(2934.5+4461.7)/(2)=3698.1</t>
  </si>
  <si>
    <t>(71.4+10175.8)/(2)=5123.6</t>
  </si>
  <si>
    <t>(4001.9+10410.2)/(2)=7206.05</t>
  </si>
  <si>
    <t>(1126.7+4253.4)/(2)=2690.05</t>
  </si>
  <si>
    <t>(27855.4+7673.8)/(2)=17764.6</t>
  </si>
  <si>
    <t>(70.4+3484.8)/(2)=1777.6</t>
  </si>
  <si>
    <t>(70.4+4739.3)/(2)=2404.85</t>
  </si>
  <si>
    <t>(70.4+15394)/(2)=7732.2</t>
  </si>
  <si>
    <t>(47077.2+9717)/(2)=28397.1</t>
  </si>
  <si>
    <t>(70.4+1730.3)/(2)=900.4</t>
  </si>
  <si>
    <t>(70.4+622.7)/(2)=346.55</t>
  </si>
  <si>
    <t>(9245.2+1202.2)/(2)=5223.7</t>
  </si>
  <si>
    <t>(10167.7+18281.2)/(2)=14224.45</t>
  </si>
  <si>
    <t>(70.4+70.4)/(2)=70.4</t>
  </si>
  <si>
    <t>(1927.5+9035)/(2)=5481.25</t>
  </si>
  <si>
    <t>(11343.8+11756.2)/(2)=11550</t>
  </si>
  <si>
    <t>(2933.5+4460.6)/(2)=3697.1</t>
  </si>
  <si>
    <t>(70.4+10174.8)/(2)=5122.6</t>
  </si>
  <si>
    <t>(4000.9+10409.2)/(2)=7205.05</t>
  </si>
  <si>
    <t>(1125.7+4252.4)/(2)=2689.05</t>
  </si>
  <si>
    <t>(27854.4+7672.8)/(2)=17763.6</t>
  </si>
  <si>
    <t>(69.4+3483.8)/(2)=1776.6</t>
  </si>
  <si>
    <t>(69.4+4738.3)/(2)=2403.85</t>
  </si>
  <si>
    <t>(69.4+15392.9)/(2)=7731.2</t>
  </si>
  <si>
    <t>(47076.2+9716)/(2)=28396.1</t>
  </si>
  <si>
    <t>(69.4+1729.3)/(2)=899.35</t>
  </si>
  <si>
    <t>(69.4+621.7)/(2)=345.55</t>
  </si>
  <si>
    <t>(9244.2+1201.2)/(2)=5222.7</t>
  </si>
  <si>
    <t>(10166.7+18280.2)/(2)=14223.45</t>
  </si>
  <si>
    <t>(69.4+69.4)/(2)=69.4</t>
  </si>
  <si>
    <t>(1926.5+9034)/(2)=5480.25</t>
  </si>
  <si>
    <t>(11342.8+11755.2)/(2)=11549</t>
  </si>
  <si>
    <t>(2932.5+4459.6)/(2)=3696.1</t>
  </si>
  <si>
    <t>(69.4+10173.8)/(2)=5121.6</t>
  </si>
  <si>
    <t>(3999.9+10408.2)/(2)=7204.05</t>
  </si>
  <si>
    <t>(1124.7+4251.4)/(2)=2688.05</t>
  </si>
  <si>
    <t>(27853.4+7671.8)/(2)=17762.6</t>
  </si>
  <si>
    <t>(68.4+3482.8)/(2)=1775.6</t>
  </si>
  <si>
    <t>(68.4+4737.3)/(2)=2402.85</t>
  </si>
  <si>
    <t>(68.4+15391.9)/(2)=7730.15</t>
  </si>
  <si>
    <t>(47075.2+9715)/(2)=28395.1</t>
  </si>
  <si>
    <t>(68.4+1728.3)/(2)=898.35</t>
  </si>
  <si>
    <t>(68.4+620.7)/(2)=344.55</t>
  </si>
  <si>
    <t>(9243.2+1200.2)/(2)=5221.7</t>
  </si>
  <si>
    <t>(10165.7+18279.2)/(2)=14222.45</t>
  </si>
  <si>
    <t>(68.4+68.4)/(2)=68.4</t>
  </si>
  <si>
    <t>(1925.5+9033)/(2)=5479.25</t>
  </si>
  <si>
    <t>(11341.7+11754.2)/(2)=11548</t>
  </si>
  <si>
    <t>(2931.5+4458.6)/(2)=3695.05</t>
  </si>
  <si>
    <t>(68.4+10172.8)/(2)=5120.6</t>
  </si>
  <si>
    <t>(3998.9+10407.2)/(2)=7203.05</t>
  </si>
  <si>
    <t>(1123.7+4250.4)/(2)=2687.05</t>
  </si>
  <si>
    <t>(27852.4+7670.8)/(2)=17761.6</t>
  </si>
  <si>
    <t>(67.4+3481.8)/(2)=1774.6</t>
  </si>
  <si>
    <t>(67.4+4736.3)/(2)=2401.85</t>
  </si>
  <si>
    <t>(67.4+15390.9)/(2)=7729.15</t>
  </si>
  <si>
    <t>(47074.2+9714)/(2)=28394.1</t>
  </si>
  <si>
    <t>(67.4+1727.3)/(2)=897.35</t>
  </si>
  <si>
    <t>(67.4+619.7)/(2)=343.55</t>
  </si>
  <si>
    <t>(9242.2+1199.2)/(2)=5220.7</t>
  </si>
  <si>
    <t>(10164.7+18278.2)/(2)=14221.45</t>
  </si>
  <si>
    <t>(67.4+67.4)/(2)=67.4</t>
  </si>
  <si>
    <t>(1924.5+9032)/(2)=5478.2</t>
  </si>
  <si>
    <t>(11340.7+11753.2)/(2)=11546.95</t>
  </si>
  <si>
    <t>(2930.5+4457.6)/(2)=3694.05</t>
  </si>
  <si>
    <t>(67.4+10171.8)/(2)=5119.6</t>
  </si>
  <si>
    <t>(3997.9+10406.2)/(2)=7202</t>
  </si>
  <si>
    <t>(1122.7+4249.4)/(2)=2686.05</t>
  </si>
  <si>
    <t>(27851.4+7669.8)/(2)=17760.6</t>
  </si>
  <si>
    <t>(66.4+3480.8)/(2)=1773.6</t>
  </si>
  <si>
    <t>(66.4+4735.3)/(2)=2400.85</t>
  </si>
  <si>
    <t>(66.4+15389.9)/(2)=7728.15</t>
  </si>
  <si>
    <t>(47073.2+9713)/(2)=28393.1</t>
  </si>
  <si>
    <t>(66.4+1726.3)/(2)=896.35</t>
  </si>
  <si>
    <t>(66.4+618.7)/(2)=342.55</t>
  </si>
  <si>
    <t>(9241.2+1198.2)/(2)=5219.7</t>
  </si>
  <si>
    <t>(10163.7+18277.2)/(2)=14220.45</t>
  </si>
  <si>
    <t>(66.4+66.4)/(2)=66.4</t>
  </si>
  <si>
    <t>(1923.5+9030.9)/(2)=5477.2</t>
  </si>
  <si>
    <t>(11339.7+11752.2)/(2)=11545.95</t>
  </si>
  <si>
    <t>(2929.5+4456.6)/(2)=3693.05</t>
  </si>
  <si>
    <t>(66.4+10170.8)/(2)=5118.55</t>
  </si>
  <si>
    <t>(3996.9+10405.2)/(2)=7201</t>
  </si>
  <si>
    <t>(1121.7+4248.4)/(2)=2685.05</t>
  </si>
  <si>
    <t>(27850.4+7668.8)/(2)=17759.6</t>
  </si>
  <si>
    <t>(65.4+3479.8)/(2)=1772.6</t>
  </si>
  <si>
    <t>(65.4+4734.3)/(2)=2399.85</t>
  </si>
  <si>
    <t>(65.4+15388.9)/(2)=7727.15</t>
  </si>
  <si>
    <t>(47072.2+9712)/(2)=28392.1</t>
  </si>
  <si>
    <t>(65.4+1725.3)/(2)=895.35</t>
  </si>
  <si>
    <t>(65.4+617.7)/(2)=341.55</t>
  </si>
  <si>
    <t>(9240.2+1197.2)/(2)=5218.65</t>
  </si>
  <si>
    <t>(10162.7+18276.2)/(2)=14219.45</t>
  </si>
  <si>
    <t>(65.4+65.4)/(2)=65.4</t>
  </si>
  <si>
    <t>(1922.5+9029.9)/(2)=5476.2</t>
  </si>
  <si>
    <t>(11338.7+11751.2)/(2)=11544.95</t>
  </si>
  <si>
    <t>(2928.5+4455.6)/(2)=3692.05</t>
  </si>
  <si>
    <t>(65.4+10169.7)/(2)=5117.55</t>
  </si>
  <si>
    <t>(3995.9+10404.1)/(2)=7200</t>
  </si>
  <si>
    <t>(1120.7+4247.4)/(2)=2684.05</t>
  </si>
  <si>
    <t>(27849.4+7667.8)/(2)=17758.6</t>
  </si>
  <si>
    <t>(64.4+3478.8)/(2)=1771.6</t>
  </si>
  <si>
    <t>(64.4+4733.3)/(2)=2398.85</t>
  </si>
  <si>
    <t>(64.4+15387.9)/(2)=7726.15</t>
  </si>
  <si>
    <t>(47071.2+9711)/(2)=28391.1</t>
  </si>
  <si>
    <t>(64.4+1724.3)/(2)=894.35</t>
  </si>
  <si>
    <t>(64.4+616.7)/(2)=340.55</t>
  </si>
  <si>
    <t>(9239.2+1196.1)/(2)=5217.65</t>
  </si>
  <si>
    <t>(10161.7+18275.2)/(2)=14218.45</t>
  </si>
  <si>
    <t>(64.4+64.4)/(2)=64.4</t>
  </si>
  <si>
    <t>(1921.5+9028.9)/(2)=5475.2</t>
  </si>
  <si>
    <t>(11337.7+11750.2)/(2)=11543.95</t>
  </si>
  <si>
    <t>(2927.5+4454.6)/(2)=3691.05</t>
  </si>
  <si>
    <t>(64.4+10168.7)/(2)=5116.55</t>
  </si>
  <si>
    <t>(3994.9+10403.1)/(2)=7199</t>
  </si>
  <si>
    <t>(1119.7+4246.4)/(2)=2683.05</t>
  </si>
  <si>
    <t>(27848.3+7666.8)/(2)=17757.55</t>
  </si>
  <si>
    <t>(63.4+3477.8)/(2)=1770.6</t>
  </si>
  <si>
    <t>(63.4+4732.3)/(2)=2397.8</t>
  </si>
  <si>
    <t>(63.4+15386.9)/(2)=7725.15</t>
  </si>
  <si>
    <t>(47070.2+9710)/(2)=28390.1</t>
  </si>
  <si>
    <t>(63.4+1723.3)/(2)=893.35</t>
  </si>
  <si>
    <t>(63.4+615.7)/(2)=339.55</t>
  </si>
  <si>
    <t>(9238.2+1195.1)/(2)=5216.65</t>
  </si>
  <si>
    <t>(10160.7+18274.2)/(2)=14217.4</t>
  </si>
  <si>
    <t>(63.4+63.4)/(2)=63.4</t>
  </si>
  <si>
    <t>(1920.5+9027.9)/(2)=5474.2</t>
  </si>
  <si>
    <t>(11336.7+11749.2)/(2)=11542.95</t>
  </si>
  <si>
    <t>(2926.5+4453.6)/(2)=3690.05</t>
  </si>
  <si>
    <t>(63.4+10167.7)/(2)=5115.55</t>
  </si>
  <si>
    <t>(3993.9+10402.1)/(2)=7198</t>
  </si>
  <si>
    <t>(1118.7+4245.4)/(2)=2682</t>
  </si>
  <si>
    <t>(27847.3+7665.8)/(2)=17756.55</t>
  </si>
  <si>
    <t>(62.4+3476.8)/(2)=1769.55</t>
  </si>
  <si>
    <t>(62.4+4731.3)/(2)=2396.8</t>
  </si>
  <si>
    <t>(62.4+15385.9)/(2)=7724.15</t>
  </si>
  <si>
    <t>(47069.2+9709)/(2)=28389.1</t>
  </si>
  <si>
    <t>(62.4+1722.3)/(2)=892.35</t>
  </si>
  <si>
    <t>(62.4+614.7)/(2)=338.5</t>
  </si>
  <si>
    <t>(9237.2+1194.1)/(2)=5215.65</t>
  </si>
  <si>
    <t>(10159.7+18273.2)/(2)=14216.4</t>
  </si>
  <si>
    <t>(62.4+62.4)/(2)=62.35</t>
  </si>
  <si>
    <t>(1919.5+9026.9)/(2)=5473.2</t>
  </si>
  <si>
    <t>(11335.7+11748.2)/(2)=11541.95</t>
  </si>
  <si>
    <t>(2925.5+4452.6)/(2)=3689.05</t>
  </si>
  <si>
    <t>(62.4+10166.7)/(2)=5114.55</t>
  </si>
  <si>
    <t>(2239.4+10401.1)/(2)=6320.25</t>
  </si>
  <si>
    <t>(1117.7+4244.4)/(2)=2681</t>
  </si>
  <si>
    <t>(27846.3+7664.8)/(2)=17755.55</t>
  </si>
  <si>
    <t>(61.4+3475.8)/(2)=1768.55</t>
  </si>
  <si>
    <t>(61.4+4730.3)/(2)=2395.8</t>
  </si>
  <si>
    <t>(61.4+15384.9)/(2)=7723.15</t>
  </si>
  <si>
    <t>(47068.2+9708)/(2)=28388.05</t>
  </si>
  <si>
    <t>(61.4+1721.3)/(2)=891.3</t>
  </si>
  <si>
    <t>(61.4+613.7)/(2)=337.5</t>
  </si>
  <si>
    <t>(9236.2+1193.1)/(2)=5214.65</t>
  </si>
  <si>
    <t>(10158.7+18272.1)/(2)=14215.4</t>
  </si>
  <si>
    <t>(61.4+61.4)/(2)=61.35</t>
  </si>
  <si>
    <t>(1918.5+9025.9)/(2)=5472.2</t>
  </si>
  <si>
    <t>(11334.7+11747.2)/(2)=11540.95</t>
  </si>
  <si>
    <t>(2924.5+4451.6)/(2)=3688.05</t>
  </si>
  <si>
    <t>(61.4+10165.7)/(2)=5113.55</t>
  </si>
  <si>
    <t>(2238.4+10400.1)/(2)=6319.25</t>
  </si>
  <si>
    <t>(1116.7+4243.3)/(2)=2680</t>
  </si>
  <si>
    <t>(27845.3+7663.8)/(2)=17754.55</t>
  </si>
  <si>
    <t>(60.4+3474.8)/(2)=1767.55</t>
  </si>
  <si>
    <t>(60.4+4729.2)/(2)=2394.8</t>
  </si>
  <si>
    <t>(60.4+15383.9)/(2)=7722.15</t>
  </si>
  <si>
    <t>(47067.1+9707)/(2)=28387.05</t>
  </si>
  <si>
    <t>(60.4+1720.3)/(2)=890.3</t>
  </si>
  <si>
    <t>(60.4+612.7)/(2)=336.5</t>
  </si>
  <si>
    <t>(9235.2+1192.1)/(2)=5213.65</t>
  </si>
  <si>
    <t>(10157.7+18271.1)/(2)=14214.4</t>
  </si>
  <si>
    <t>(60.4+60.4)/(2)=60.35</t>
  </si>
  <si>
    <t>(1917.5+9024.9)/(2)=5471.2</t>
  </si>
  <si>
    <t>(11270.3+10955.4)/(2)=11112.9</t>
  </si>
  <si>
    <t>(2923.5+4450.6)/(2)=3687</t>
  </si>
  <si>
    <t>(60.4+10164.7)/(2)=5112.55</t>
  </si>
  <si>
    <t>(2237.4+10399.1)/(2)=6318.25</t>
  </si>
  <si>
    <t>(1115.7+4242.3)/(2)=2679</t>
  </si>
  <si>
    <t>(27844.3+7662.8)/(2)=17753.55</t>
  </si>
  <si>
    <t>(59.4+3473.7)/(2)=1766.55</t>
  </si>
  <si>
    <t>(59.4+4728.2)/(2)=2393.8</t>
  </si>
  <si>
    <t>(59.4+15382.9)/(2)=7721.1</t>
  </si>
  <si>
    <t>(47066.1+9706)/(2)=28386.05</t>
  </si>
  <si>
    <t>(59.4+1719.3)/(2)=889.3</t>
  </si>
  <si>
    <t>(59.4+611.7)/(2)=335.5</t>
  </si>
  <si>
    <t>(9234.2+1191.1)/(2)=5212.65</t>
  </si>
  <si>
    <t>(10156.7+18270.1)/(2)=14213.4</t>
  </si>
  <si>
    <t>(59.4+59.4)/(2)=59.35</t>
  </si>
  <si>
    <t>(1916.4+9023.9)/(2)=5470.15</t>
  </si>
  <si>
    <t>(11269.3+10954.4)/(2)=11111.85</t>
  </si>
  <si>
    <t>(2922.5+4449.6)/(2)=3686</t>
  </si>
  <si>
    <t>(59.4+10163.7)/(2)=5111.55</t>
  </si>
  <si>
    <t>(2236.4+10398.1)/(2)=6317.25</t>
  </si>
  <si>
    <t>(1114.7+4241.3)/(2)=2678</t>
  </si>
  <si>
    <t>(27843.3+7661.8)/(2)=17752.55</t>
  </si>
  <si>
    <t>(58.3+3472.7)/(2)=1765.55</t>
  </si>
  <si>
    <t>(58.3+4727.2)/(2)=2392.8</t>
  </si>
  <si>
    <t>(58.3+15381.9)/(2)=7720.1</t>
  </si>
  <si>
    <t>(47065.1+9705)/(2)=28385.05</t>
  </si>
  <si>
    <t>(58.3+1718.3)/(2)=888.3</t>
  </si>
  <si>
    <t>(58.3+610.6)/(2)=334.5</t>
  </si>
  <si>
    <t>(9233.2+1190.1)/(2)=5211.65</t>
  </si>
  <si>
    <t>(10155.7+18269.1)/(2)=14212.4</t>
  </si>
  <si>
    <t>(58.3+58.3)/(2)=58.35</t>
  </si>
  <si>
    <t>(1915.4+9022.9)/(2)=5469.15</t>
  </si>
  <si>
    <t>(11268.3+10953.4)/(2)=11110.85</t>
  </si>
  <si>
    <t>(2921.5+4448.6)/(2)=3685</t>
  </si>
  <si>
    <t>(58.3+10162.7)/(2)=5110.55</t>
  </si>
  <si>
    <t>(2235.4+10397.1)/(2)=6316.25</t>
  </si>
  <si>
    <t>(1113.7+4240.3)/(2)=2677</t>
  </si>
  <si>
    <t>(27842.3+7660.8)/(2)=17751.55</t>
  </si>
  <si>
    <t>(57.3+1816.9)/(2)=937.1</t>
  </si>
  <si>
    <t>(57.3+4726.2)/(2)=2391.8</t>
  </si>
  <si>
    <t>(57.3+15380.9)/(2)=7719.1</t>
  </si>
  <si>
    <t>(47064.1+9704)/(2)=28384.05</t>
  </si>
  <si>
    <t>(57.3+1717.3)/(2)=887.3</t>
  </si>
  <si>
    <t>(57.3+609.6)/(2)=333.5</t>
  </si>
  <si>
    <t>(9232.1+1189.1)/(2)=5210.6</t>
  </si>
  <si>
    <t>(10154.7+18268.1)/(2)=14211.4</t>
  </si>
  <si>
    <t>(57.3+57.3)/(2)=57.35</t>
  </si>
  <si>
    <t>(1914.4+9021.9)/(2)=5468.15</t>
  </si>
  <si>
    <t>(11267.3+10952.4)/(2)=11109.85</t>
  </si>
  <si>
    <t>(2920.4+4447.6)/(2)=3684</t>
  </si>
  <si>
    <t>(57.3+10161.7)/(2)=5109.5</t>
  </si>
  <si>
    <t>(2234.3+10396.1)/(2)=6315.2</t>
  </si>
  <si>
    <t>(1112.6+4239.3)/(2)=2676</t>
  </si>
  <si>
    <t>(27841.3+7659.8)/(2)=17750.55</t>
  </si>
  <si>
    <t>(56.3+1815.8)/(2)=936.1</t>
  </si>
  <si>
    <t>(56.3+4725.2)/(2)=2390.8</t>
  </si>
  <si>
    <t>(56.3+15379.9)/(2)=7718.1</t>
  </si>
  <si>
    <t>(47063.1+9703)/(2)=28383.05</t>
  </si>
  <si>
    <t>(56.3+1716.3)/(2)=886.3</t>
  </si>
  <si>
    <t>(56.3+608.6)/(2)=332.5</t>
  </si>
  <si>
    <t>(9231.1+1188.1)/(2)=5209.6</t>
  </si>
  <si>
    <t>(10153.7+18267.1)/(2)=14210.4</t>
  </si>
  <si>
    <t>(56.3+56.3)/(2)=56.35</t>
  </si>
  <si>
    <t>(1913.4+9020.9)/(2)=5467.15</t>
  </si>
  <si>
    <t>(11266.3+10951.4)/(2)=11108.85</t>
  </si>
  <si>
    <t>(2919.4+4446.6)/(2)=3683</t>
  </si>
  <si>
    <t>(56.3+10160.7)/(2)=5108.5</t>
  </si>
  <si>
    <t>(2233.3+10395.1)/(2)=6314.2</t>
  </si>
  <si>
    <t>(1111.6+4238.3)/(2)=2675</t>
  </si>
  <si>
    <t>(27840.3+7658.7)/(2)=17749.5</t>
  </si>
  <si>
    <t>(55.3+1814.8)/(2)=935.1</t>
  </si>
  <si>
    <t>(55.3+4724.2)/(2)=2389.75</t>
  </si>
  <si>
    <t>(55.3+15378.9)/(2)=7717.1</t>
  </si>
  <si>
    <t>(47062.1+9702)/(2)=28382.05</t>
  </si>
  <si>
    <t>(55.3+1715.2)/(2)=885.3</t>
  </si>
  <si>
    <t>(55.3+607.6)/(2)=331.5</t>
  </si>
  <si>
    <t>(9230.1+1187.1)/(2)=5208.6</t>
  </si>
  <si>
    <t>(10152.6+18266.1)/(2)=14209.4</t>
  </si>
  <si>
    <t>(55.3+55.3)/(2)=55.35</t>
  </si>
  <si>
    <t>(1912.4+9019.9)/(2)=5466.15</t>
  </si>
  <si>
    <t>(11265.3+10950.4)/(2)=11107.85</t>
  </si>
  <si>
    <t>(2918.4+4445.6)/(2)=3682</t>
  </si>
  <si>
    <t>(55.3+10159.7)/(2)=5107.5</t>
  </si>
  <si>
    <t>(2232.3+10394.1)/(2)=6313.2</t>
  </si>
  <si>
    <t>(1110.6+4237.3)/(2)=2673.95</t>
  </si>
  <si>
    <t>(27839.3+7657.7)/(2)=17748.5</t>
  </si>
  <si>
    <t>(54.3+1813.8)/(2)=934.1</t>
  </si>
  <si>
    <t>(54.3+4723.2)/(2)=2388.75</t>
  </si>
  <si>
    <t>(54.3+15377.9)/(2)=7716.1</t>
  </si>
  <si>
    <t>(47061.1+9700.9)/(2)=28381.05</t>
  </si>
  <si>
    <t>(54.3+1714.2)/(2)=884.3</t>
  </si>
  <si>
    <t>(54.3+606.6)/(2)=330.45</t>
  </si>
  <si>
    <t>(9229.1+1186.1)/(2)=5207.6</t>
  </si>
  <si>
    <t>(10151.6+18265.1)/(2)=14208.35</t>
  </si>
  <si>
    <t>(54.3+54.3)/(2)=54.3</t>
  </si>
  <si>
    <t>(1911.4+9018.9)/(2)=5465.15</t>
  </si>
  <si>
    <t>(11264.3+10949.4)/(2)=11106.85</t>
  </si>
  <si>
    <t>(2917.4+4444.5)/(2)=3681</t>
  </si>
  <si>
    <t>(54.3+10158.7)/(2)=5106.5</t>
  </si>
  <si>
    <t>(2048.2+8190.9)/(2)=5119.6</t>
  </si>
  <si>
    <t>(1109.6+4236.3)/(2)=2672.95</t>
  </si>
  <si>
    <t>(27838.3+7656.7)/(2)=17747.5</t>
  </si>
  <si>
    <t>(53.3+1812.8)/(2)=933.05</t>
  </si>
  <si>
    <t>(53.3+4722.2)/(2)=2387.75</t>
  </si>
  <si>
    <t>(53.3+15376.8)/(2)=7715.1</t>
  </si>
  <si>
    <t>(47060.1+9699.9)/(2)=28380</t>
  </si>
  <si>
    <t>(53.3+1713.2)/(2)=883.3</t>
  </si>
  <si>
    <t>(53.3+605.6)/(2)=329.45</t>
  </si>
  <si>
    <t>(9228.1+1185.1)/(2)=5206.6</t>
  </si>
  <si>
    <t>(10150.6+18264.1)/(2)=14207.35</t>
  </si>
  <si>
    <t>(53.3+53.3)/(2)=53.3</t>
  </si>
  <si>
    <t>(1910.4+9017.9)/(2)=5464.15</t>
  </si>
  <si>
    <t>(8380.1+7067.2)/(2)=7723.65</t>
  </si>
  <si>
    <t>(2916.4+4443.5)/(2)=3680</t>
  </si>
  <si>
    <t>(53.3+10157.7)/(2)=5105.5</t>
  </si>
  <si>
    <t>(2047.2+8189.9)/(2)=5118.55</t>
  </si>
  <si>
    <t>(1108.6+4235.3)/(2)=2671.95</t>
  </si>
  <si>
    <t>(27837.3+7655.7)/(2)=17746.5</t>
  </si>
  <si>
    <t>(52.3+1811.8)/(2)=932.05</t>
  </si>
  <si>
    <t>(52.3+4721.2)/(2)=2386.75</t>
  </si>
  <si>
    <t>(52.3+15375.8)/(2)=7714.1</t>
  </si>
  <si>
    <t>(47059.1+9698.9)/(2)=28379</t>
  </si>
  <si>
    <t>(52.3+1712.2)/(2)=882.25</t>
  </si>
  <si>
    <t>(52.3+604.6)/(2)=328.45</t>
  </si>
  <si>
    <t>(9227.1+1184.1)/(2)=5205.6</t>
  </si>
  <si>
    <t>(10149.6+17473.4)/(2)=13811.5</t>
  </si>
  <si>
    <t>(52.3+52.3)/(2)=52.3</t>
  </si>
  <si>
    <t>(1909.4+9016.9)/(2)=5463.15</t>
  </si>
  <si>
    <t>(7231.2+7066.2)/(2)=7148.7</t>
  </si>
  <si>
    <t>(2915.4+4442.5)/(2)=3679</t>
  </si>
  <si>
    <t>(52.3+10156.7)/(2)=5104.5</t>
  </si>
  <si>
    <t>(2046.2+8188.9)/(2)=5117.55</t>
  </si>
  <si>
    <t>(1107.6+4234.3)/(2)=2670.95</t>
  </si>
  <si>
    <t>(27836.3+7654.7)/(2)=17745.5</t>
  </si>
  <si>
    <t>(51.3+1810.8)/(2)=931.05</t>
  </si>
  <si>
    <t>(51.3+4720.2)/(2)=2385.75</t>
  </si>
  <si>
    <t>(51.3+15374.8)/(2)=7713.05</t>
  </si>
  <si>
    <t>(47058.1+9697.9)/(2)=28378</t>
  </si>
  <si>
    <t>(51.3+1711.2)/(2)=881.25</t>
  </si>
  <si>
    <t>(51.3+603.6)/(2)=327.45</t>
  </si>
  <si>
    <t>(9226.1+1183.1)/(2)=5204.6</t>
  </si>
  <si>
    <t>(10148.6+17472.4)/(2)=13810.5</t>
  </si>
  <si>
    <t>(51.3+51.3)/(2)=51.3</t>
  </si>
  <si>
    <t>(1908.4+9015.9)/(2)=5462.15</t>
  </si>
  <si>
    <t>(7230.2+7065.2)/(2)=7147.7</t>
  </si>
  <si>
    <t>(2914.4+4441.5)/(2)=3677.95</t>
  </si>
  <si>
    <t>(51.3+10155.7)/(2)=5103.5</t>
  </si>
  <si>
    <t>(2045.2+8187.9)/(2)=5116.55</t>
  </si>
  <si>
    <t>(1106.6+4233.3)/(2)=2669.95</t>
  </si>
  <si>
    <t>(27835.3+7653.7)/(2)=17744.5</t>
  </si>
  <si>
    <t>(50.3+1809.8)/(2)=930.05</t>
  </si>
  <si>
    <t>(50.3+3974.7)/(2)=2012.5</t>
  </si>
  <si>
    <t>(50.3+15373.8)/(2)=7712.05</t>
  </si>
  <si>
    <t>(47057.1+9696.9)/(2)=28377</t>
  </si>
  <si>
    <t>(50.3+1710.2)/(2)=880.25</t>
  </si>
  <si>
    <t>(50.3+602.6)/(2)=326.45</t>
  </si>
  <si>
    <t>(9225.1+1182.1)/(2)=5203.6</t>
  </si>
  <si>
    <t>(10147.6+17471.4)/(2)=13809.5</t>
  </si>
  <si>
    <t>(50.3+50.3)/(2)=50.3</t>
  </si>
  <si>
    <t>(1907.4+9014.8)/(2)=5461.1</t>
  </si>
  <si>
    <t>(7229.2+7064.2)/(2)=7146.7</t>
  </si>
  <si>
    <t>(2913.4+4440.5)/(2)=3676.95</t>
  </si>
  <si>
    <t>(50.3+10154.7)/(2)=5102.5</t>
  </si>
  <si>
    <t>(2044.2+8186.9)/(2)=5115.55</t>
  </si>
  <si>
    <t>(1105.6+4232.3)/(2)=2668.95</t>
  </si>
  <si>
    <t>(27834.3+7652.7)/(2)=17743.5</t>
  </si>
  <si>
    <t>(49.3+1808.8)/(2)=929.05</t>
  </si>
  <si>
    <t>(49.3+3973.7)/(2)=2011.5</t>
  </si>
  <si>
    <t>(49.3+15372.8)/(2)=7711.05</t>
  </si>
  <si>
    <t>(47056.1+9695.9)/(2)=28376</t>
  </si>
  <si>
    <t>(49.3+1709.2)/(2)=879.25</t>
  </si>
  <si>
    <t>(49.3+601.6)/(2)=325.45</t>
  </si>
  <si>
    <t>(9224.1+1181.1)/(2)=5202.6</t>
  </si>
  <si>
    <t>(10146.6+17470.4)/(2)=13808.5</t>
  </si>
  <si>
    <t>(49.3+49.3)/(2)=49.3</t>
  </si>
  <si>
    <t>(1906.4+9013.8)/(2)=5460.1</t>
  </si>
  <si>
    <t>(7228.2+7063.2)/(2)=7145.7</t>
  </si>
  <si>
    <t>(2912.4+4439.5)/(2)=3675.95</t>
  </si>
  <si>
    <t>(49.3+10153.7)/(2)=5101.45</t>
  </si>
  <si>
    <t>(2043.2+8185.9)/(2)=5114.55</t>
  </si>
  <si>
    <t>(1104.6+4231.3)/(2)=2667.95</t>
  </si>
  <si>
    <t>(25038.6+7651.7)/(2)=16345.15</t>
  </si>
  <si>
    <t>(48.3+1807.8)/(2)=928.05</t>
  </si>
  <si>
    <t>(48.3+3972.7)/(2)=2010.5</t>
  </si>
  <si>
    <t>(48.3+15371.8)/(2)=7710.05</t>
  </si>
  <si>
    <t>(47055.1+9694.9)/(2)=28375</t>
  </si>
  <si>
    <t>(48.3+1708.2)/(2)=878.25</t>
  </si>
  <si>
    <t>(48.3+600.6)/(2)=324.45</t>
  </si>
  <si>
    <t>(9223.1+1180)/(2)=5201.55</t>
  </si>
  <si>
    <t>(10145.6+17469.3)/(2)=13807.5</t>
  </si>
  <si>
    <t>(48.3+48.3)/(2)=48.3</t>
  </si>
  <si>
    <t>(1905.4+9012.8)/(2)=5459.1</t>
  </si>
  <si>
    <t>(7227.2+7062.2)/(2)=7144.7</t>
  </si>
  <si>
    <t>(2911.4+4438.5)/(2)=3674.95</t>
  </si>
  <si>
    <t>(48.3+10152.6)/(2)=5100.45</t>
  </si>
  <si>
    <t>(2042.2+8184.9)/(2)=5113.55</t>
  </si>
  <si>
    <t>(1103.6+4230.3)/(2)=2666.95</t>
  </si>
  <si>
    <t>(25037.6+7650.7)/(2)=16344.15</t>
  </si>
  <si>
    <t>(47.3+1806.8)/(2)=927.05</t>
  </si>
  <si>
    <t>(47.3+3971.7)/(2)=2009.5</t>
  </si>
  <si>
    <t>(47.3+15370.8)/(2)=7709.05</t>
  </si>
  <si>
    <t>(47054.1+9693.9)/(2)=28374</t>
  </si>
  <si>
    <t>(47.3+1707.2)/(2)=877.25</t>
  </si>
  <si>
    <t>(47.3+599.6)/(2)=323.45</t>
  </si>
  <si>
    <t>(9222.1+1179)/(2)=5200.55</t>
  </si>
  <si>
    <t>(10144.6+17468.3)/(2)=13806.45</t>
  </si>
  <si>
    <t>(47.3+47.3)/(2)=47.3</t>
  </si>
  <si>
    <t>(1904.4+9011.8)/(2)=5458.1</t>
  </si>
  <si>
    <t>(7226.2+7061.2)/(2)=7143.65</t>
  </si>
  <si>
    <t>(2910.4+4437.5)/(2)=3673.95</t>
  </si>
  <si>
    <t>(47.3+10151.6)/(2)=5099.45</t>
  </si>
  <si>
    <t>(2041.2+8183.9)/(2)=5112.55</t>
  </si>
  <si>
    <t>(1102.6+4229.3)/(2)=2665.9</t>
  </si>
  <si>
    <t>(25036.5+7649.7)/(2)=16343.1</t>
  </si>
  <si>
    <t>(46.3+1805.8)/(2)=926.05</t>
  </si>
  <si>
    <t>(46.3+3970.7)/(2)=2008.5</t>
  </si>
  <si>
    <t>(46.3+15369.8)/(2)=7708.05</t>
  </si>
  <si>
    <t>(47053.1+9692.9)/(2)=28373</t>
  </si>
  <si>
    <t>(46.3+1706.2)/(2)=876.25</t>
  </si>
  <si>
    <t>(46.3+598.6)/(2)=322.45</t>
  </si>
  <si>
    <t>(9221.1+1178)/(2)=5199.55</t>
  </si>
  <si>
    <t>(10143.6+17467.3)/(2)=13805.45</t>
  </si>
  <si>
    <t>(46.3+46.3)/(2)=46.3</t>
  </si>
  <si>
    <t>(1903.4+9010.8)/(2)=5457.1</t>
  </si>
  <si>
    <t>(7225.2+6063.2)/(2)=6644.2</t>
  </si>
  <si>
    <t>(2909.4+4436.5)/(2)=3672.95</t>
  </si>
  <si>
    <t>(46.3+10150.6)/(2)=5098.45</t>
  </si>
  <si>
    <t>(2040.2+8182.9)/(2)=5111.55</t>
  </si>
  <si>
    <t>(1101.6+4228.3)/(2)=2664.9</t>
  </si>
  <si>
    <t>(25035.5+7648.7)/(2)=16342.1</t>
  </si>
  <si>
    <t>(45.3+1804.8)/(2)=925.05</t>
  </si>
  <si>
    <t>(45.3+3969.7)/(2)=2007.5</t>
  </si>
  <si>
    <t>(45.3+15368.8)/(2)=7707.05</t>
  </si>
  <si>
    <t>(47052.1+9691.9)/(2)=28371.95</t>
  </si>
  <si>
    <t>(45.3+1705.2)/(2)=875.25</t>
  </si>
  <si>
    <t>(45.3+597.6)/(2)=321.4</t>
  </si>
  <si>
    <t>(9220.1+1177)/(2)=5198.55</t>
  </si>
  <si>
    <t>(10142.6+17466.3)/(2)=13804.45</t>
  </si>
  <si>
    <t>(45.3+45.3)/(2)=45.25</t>
  </si>
  <si>
    <t>(1902.4+9009.8)/(2)=5456.1</t>
  </si>
  <si>
    <t>(7224.2+6062.2)/(2)=6643.2</t>
  </si>
  <si>
    <t>(2908.4+4435.5)/(2)=3671.95</t>
  </si>
  <si>
    <t>(45.3+10149.6)/(2)=5097.45</t>
  </si>
  <si>
    <t>(2039.2+8181.9)/(2)=5110.55</t>
  </si>
  <si>
    <t>(1100.6+4227.3)/(2)=2663.9</t>
  </si>
  <si>
    <t>(25034.5+7647.7)/(2)=16341.1</t>
  </si>
  <si>
    <t>(44.3+1803.8)/(2)=924</t>
  </si>
  <si>
    <t>(44.3+3968.7)/(2)=2006.5</t>
  </si>
  <si>
    <t>(44.3+15367.8)/(2)=7706.05</t>
  </si>
  <si>
    <t>(47051+9690.9)/(2)=28370.95</t>
  </si>
  <si>
    <t>(44.3+1704.2)/(2)=874.2</t>
  </si>
  <si>
    <t>(44.3+596.6)/(2)=320.4</t>
  </si>
  <si>
    <t>(9093.3+1176)/(2)=5134.65</t>
  </si>
  <si>
    <t>(10141.6+17465.3)/(2)=13803.45</t>
  </si>
  <si>
    <t>(44.3+44.3)/(2)=44.25</t>
  </si>
  <si>
    <t>(1901.4+9008.8)/(2)=5455.1</t>
  </si>
  <si>
    <t>(7223.1+6061.2)/(2)=6642.2</t>
  </si>
  <si>
    <t>(2907.4+4434.5)/(2)=3670.95</t>
  </si>
  <si>
    <t>(44.3+10148.6)/(2)=5096.45</t>
  </si>
  <si>
    <t>(2038.2+8180.9)/(2)=5109.5</t>
  </si>
  <si>
    <t>(1099.6+4226.2)/(2)=2662.9</t>
  </si>
  <si>
    <t>(25033.5+7646.7)/(2)=16340.1</t>
  </si>
  <si>
    <t>(43.3+1802.8)/(2)=923</t>
  </si>
  <si>
    <t>(43.3+3967.7)/(2)=2005.5</t>
  </si>
  <si>
    <t>(43.3+15366.8)/(2)=7705</t>
  </si>
  <si>
    <t>(47050+9689.9)/(2)=28369.95</t>
  </si>
  <si>
    <t>(43.3+1703.2)/(2)=873.2</t>
  </si>
  <si>
    <t>(43.3+595.6)/(2)=319.4</t>
  </si>
  <si>
    <t>(9092.3+1175)/(2)=5133.65</t>
  </si>
  <si>
    <t>(10140.6+17464.3)/(2)=13802.45</t>
  </si>
  <si>
    <t>(43.3+43.3)/(2)=43.25</t>
  </si>
  <si>
    <t>(1900.4+9007.8)/(2)=5454.1</t>
  </si>
  <si>
    <t>(7222.1+6060.2)/(2)=6641.15</t>
  </si>
  <si>
    <t>(2906.4+4433.5)/(2)=3669.9</t>
  </si>
  <si>
    <t>(43.3+10147.6)/(2)=5095.45</t>
  </si>
  <si>
    <t>(2037.2+8179.9)/(2)=5108.5</t>
  </si>
  <si>
    <t>(1098.6+4225.2)/(2)=2661.9</t>
  </si>
  <si>
    <t>(25032.5+7645.7)/(2)=16339.1</t>
  </si>
  <si>
    <t>(42.3+1801.8)/(2)=922</t>
  </si>
  <si>
    <t>(42.3+3966.7)/(2)=2004.45</t>
  </si>
  <si>
    <t>(42.3+14004.7)/(2)=7023.45</t>
  </si>
  <si>
    <t>(47049+9688.9)/(2)=28368.95</t>
  </si>
  <si>
    <t>(42.3+1702.2)/(2)=872.2</t>
  </si>
  <si>
    <t>(42.3+594.6)/(2)=318.4</t>
  </si>
  <si>
    <t>(9091.3+1174)/(2)=5132.65</t>
  </si>
  <si>
    <t>(10139.6+17463.3)/(2)=13801.45</t>
  </si>
  <si>
    <t>(42.3+42.3)/(2)=42.25</t>
  </si>
  <si>
    <t>(1899.3+9006.8)/(2)=5453.05</t>
  </si>
  <si>
    <t>(7221.1+6059.2)/(2)=6640.15</t>
  </si>
  <si>
    <t>(2905.4+4432.5)/(2)=3668.9</t>
  </si>
  <si>
    <t>(42.3+10146.6)/(2)=5094.45</t>
  </si>
  <si>
    <t>(2036.2+8178.9)/(2)=5107.5</t>
  </si>
  <si>
    <t>(572.4+4224.2)/(2)=2398.35</t>
  </si>
  <si>
    <t>(25031.5+7644.7)/(2)=16338.1</t>
  </si>
  <si>
    <t>(41.2+1800.8)/(2)=921</t>
  </si>
  <si>
    <t>(41.2+3965.7)/(2)=2003.45</t>
  </si>
  <si>
    <t>(41.2+14003.6)/(2)=7022.45</t>
  </si>
  <si>
    <t>(47048+9687.9)/(2)=28367.95</t>
  </si>
  <si>
    <t>(41.2+1701.2)/(2)=871.2</t>
  </si>
  <si>
    <t>(41.2+593.5)/(2)=317.4</t>
  </si>
  <si>
    <t>(9090.3+1173)/(2)=5131.65</t>
  </si>
  <si>
    <t>(10138.6+17462.3)/(2)=13800.45</t>
  </si>
  <si>
    <t>(41.2+41.2)/(2)=41.25</t>
  </si>
  <si>
    <t>(1898.3+9005.8)/(2)=5452.05</t>
  </si>
  <si>
    <t>(7220.1+6058.2)/(2)=6639.15</t>
  </si>
  <si>
    <t>(2904.3+4431.5)/(2)=3667.9</t>
  </si>
  <si>
    <t>(41.2+10145.6)/(2)=5093.4</t>
  </si>
  <si>
    <t>(2035.2+8177.8)/(2)=5106.5</t>
  </si>
  <si>
    <t>(571.4+4223.2)/(2)=2397.3</t>
  </si>
  <si>
    <t>(25030.5+7643.7)/(2)=16337.1</t>
  </si>
  <si>
    <t>(40.2+1799.8)/(2)=920</t>
  </si>
  <si>
    <t>(40.2+3964.7)/(2)=2002.45</t>
  </si>
  <si>
    <t>(40.2+14002.6)/(2)=7021.45</t>
  </si>
  <si>
    <t>(47047+9686.9)/(2)=28366.95</t>
  </si>
  <si>
    <t>(40.2+1700.2)/(2)=870.2</t>
  </si>
  <si>
    <t>(40.2+592.5)/(2)=316.4</t>
  </si>
  <si>
    <t>(9089.3+1172)/(2)=5130.65</t>
  </si>
  <si>
    <t>(10137.6+17461.3)/(2)=13799.45</t>
  </si>
  <si>
    <t>(40.2+40.2)/(2)=40.25</t>
  </si>
  <si>
    <t>(1897.3+9004.8)/(2)=5451.05</t>
  </si>
  <si>
    <t>(7219.1+6057.2)/(2)=6638.15</t>
  </si>
  <si>
    <t>(2903.3+4430.5)/(2)=3666.9</t>
  </si>
  <si>
    <t>(40.2+10144.6)/(2)=5092.4</t>
  </si>
  <si>
    <t>(2034.2+8176.8)/(2)=5105.5</t>
  </si>
  <si>
    <t>(570.4+4222.2)/(2)=2396.3</t>
  </si>
  <si>
    <t>(25029.5+7642.7)/(2)=16336.1</t>
  </si>
  <si>
    <t>(39.2+1798.7)/(2)=919</t>
  </si>
  <si>
    <t>(39.2+3963.7)/(2)=2001.45</t>
  </si>
  <si>
    <t>(39.2+14001.6)/(2)=7020.45</t>
  </si>
  <si>
    <t>(47046+9685.9)/(2)=28365.95</t>
  </si>
  <si>
    <t>(39.2+1699.1)/(2)=869.2</t>
  </si>
  <si>
    <t>(39.2+591.5)/(2)=315.4</t>
  </si>
  <si>
    <t>(9088.3+1171)/(2)=5129.65</t>
  </si>
  <si>
    <t>(10136.5+17107.2)/(2)=13621.85</t>
  </si>
  <si>
    <t>(39.2+39.2)/(2)=39.25</t>
  </si>
  <si>
    <t>(1896.3+9003.8)/(2)=5450.05</t>
  </si>
  <si>
    <t>(7218.1+6056.2)/(2)=6637.15</t>
  </si>
  <si>
    <t>(2902.3+4429.5)/(2)=3665.9</t>
  </si>
  <si>
    <t>(39.2+10143.6)/(2)=5091.4</t>
  </si>
  <si>
    <t>(2033.1+8175.8)/(2)=5104.5</t>
  </si>
  <si>
    <t>(569.4+4221.2)/(2)=2395.3</t>
  </si>
  <si>
    <t>(25028.5+7641.6)/(2)=16335.05</t>
  </si>
  <si>
    <t>(38.2+1797.7)/(2)=918</t>
  </si>
  <si>
    <t>(38.2+3962.7)/(2)=2000.45</t>
  </si>
  <si>
    <t>(38.2+14000.6)/(2)=7019.45</t>
  </si>
  <si>
    <t>(47045+9684.9)/(2)=28364.95</t>
  </si>
  <si>
    <t>(38.2+1698.1)/(2)=868.2</t>
  </si>
  <si>
    <t>(38.2+590.5)/(2)=314.4</t>
  </si>
  <si>
    <t>(9087.3+1170)/(2)=5128.65</t>
  </si>
  <si>
    <t>(9051.1+17106.2)/(2)=13078.6</t>
  </si>
  <si>
    <t>(38.2+38.2)/(2)=38.25</t>
  </si>
  <si>
    <t>(1895.3+9002.8)/(2)=5449.05</t>
  </si>
  <si>
    <t>(7217.1+5066.3)/(2)=6141.7</t>
  </si>
  <si>
    <t>(2901.3+4428.5)/(2)=3664.9</t>
  </si>
  <si>
    <t>(38.2+10142.6)/(2)=5090.4</t>
  </si>
  <si>
    <t>(2032.1+8174.8)/(2)=5103.5</t>
  </si>
  <si>
    <t>(568.4+4220.2)/(2)=2394.3</t>
  </si>
  <si>
    <t>(25027.5+7640.6)/(2)=16334.05</t>
  </si>
  <si>
    <t>(37.2+1796.7)/(2)=917</t>
  </si>
  <si>
    <t>(37.2+3961.7)/(2)=1999.45</t>
  </si>
  <si>
    <t>(37.2+13999.6)/(2)=7018.4</t>
  </si>
  <si>
    <t>(47044+9683.8)/(2)=28363.95</t>
  </si>
  <si>
    <t>(37.2+1697.1)/(2)=867.2</t>
  </si>
  <si>
    <t>(37.2+589.5)/(2)=313.35</t>
  </si>
  <si>
    <t>(9086.3+1169)/(2)=5127.65</t>
  </si>
  <si>
    <t>(9050.1+17105.2)/(2)=13077.6</t>
  </si>
  <si>
    <t>(37.2+37.2)/(2)=37.2</t>
  </si>
  <si>
    <t>(1894.3+9001.8)/(2)=5448.05</t>
  </si>
  <si>
    <t>(7216.1+5065.3)/(2)=6140.7</t>
  </si>
  <si>
    <t>(2900.3+4427.4)/(2)=3663.9</t>
  </si>
  <si>
    <t>(37.2+10141.6)/(2)=5089.4</t>
  </si>
  <si>
    <t>(2031.1+8173.8)/(2)=5102.5</t>
  </si>
  <si>
    <t>(567.4+4219.2)/(2)=2393.3</t>
  </si>
  <si>
    <t>(25026.5+7639.6)/(2)=16333.05</t>
  </si>
  <si>
    <t>(36.2+1795.7)/(2)=915.95</t>
  </si>
  <si>
    <t>(36.2+3960.7)/(2)=1998.45</t>
  </si>
  <si>
    <t>(36.2+13998.6)/(2)=7017.4</t>
  </si>
  <si>
    <t>(47043+9682.8)/(2)=28362.9</t>
  </si>
  <si>
    <t>(36.2+1696.1)/(2)=866.15</t>
  </si>
  <si>
    <t>(36.2+588.5)/(2)=312.35</t>
  </si>
  <si>
    <t>(9085.3+1168)/(2)=5126.6</t>
  </si>
  <si>
    <t>(9049.1+17104.2)/(2)=13076.6</t>
  </si>
  <si>
    <t>(36.2+36.2)/(2)=36.2</t>
  </si>
  <si>
    <t>(1893.3+9000.8)/(2)=5447.05</t>
  </si>
  <si>
    <t>(7215.1+5064.3)/(2)=6139.65</t>
  </si>
  <si>
    <t>(2899.3+4426.4)/(2)=3662.9</t>
  </si>
  <si>
    <t>(36.2+10140.6)/(2)=5088.4</t>
  </si>
  <si>
    <t>(2030.1+8172.8)/(2)=5101.45</t>
  </si>
  <si>
    <t>(566.4+4218.2)/(2)=2392.3</t>
  </si>
  <si>
    <t>(25025.5+7638.6)/(2)=16332.05</t>
  </si>
  <si>
    <t>(35.2+1794.7)/(2)=914.95</t>
  </si>
  <si>
    <t>(35.2+3959.7)/(2)=1997.45</t>
  </si>
  <si>
    <t>(35.2+13997.6)/(2)=7016.4</t>
  </si>
  <si>
    <t>(47042+9681.8)/(2)=28361.9</t>
  </si>
  <si>
    <t>(35.2+1695.1)/(2)=865.15</t>
  </si>
  <si>
    <t>(35.2+587.5)/(2)=311.35</t>
  </si>
  <si>
    <t>(9084.3+1167)/(2)=5125.6</t>
  </si>
  <si>
    <t>(9048+17103.2)/(2)=13075.6</t>
  </si>
  <si>
    <t>(35.2+35.2)/(2)=35.2</t>
  </si>
  <si>
    <t>(1892.3+8999.8)/(2)=5446.05</t>
  </si>
  <si>
    <t>(7214.1+5063.2)/(2)=6138.65</t>
  </si>
  <si>
    <t>(2898.3+4425.4)/(2)=3661.85</t>
  </si>
  <si>
    <t>(35.2+10139.6)/(2)=5087.4</t>
  </si>
  <si>
    <t>(2029.1+8171.8)/(2)=5100.45</t>
  </si>
  <si>
    <t>(565.4+4217.2)/(2)=2391.3</t>
  </si>
  <si>
    <t>(25024.5+7637.6)/(2)=16331.05</t>
  </si>
  <si>
    <t>(34.2+1793.7)/(2)=913.95</t>
  </si>
  <si>
    <t>(34.2+3958.6)/(2)=1996.45</t>
  </si>
  <si>
    <t>(34.2+13996.6)/(2)=7015.4</t>
  </si>
  <si>
    <t>(47041+9680.8)/(2)=28360.9</t>
  </si>
  <si>
    <t>(34.2+1694.1)/(2)=864.15</t>
  </si>
  <si>
    <t>(34.2+586.5)/(2)=310.35</t>
  </si>
  <si>
    <t>(9083.3+1166)/(2)=5124.6</t>
  </si>
  <si>
    <t>(9047+17102.2)/(2)=13074.6</t>
  </si>
  <si>
    <t>(34.2+34.2)/(2)=34.2</t>
  </si>
  <si>
    <t>(1891.3+8998.8)/(2)=5445</t>
  </si>
  <si>
    <t>(7213.1+5062.2)/(2)=6137.65</t>
  </si>
  <si>
    <t>(2897.3+4424.4)/(2)=3660.85</t>
  </si>
  <si>
    <t>(34.2+10138.6)/(2)=5086.4</t>
  </si>
  <si>
    <t>(2028.1+8170.8)/(2)=5099.45</t>
  </si>
  <si>
    <t>(564.4+4216.2)/(2)=2390.3</t>
  </si>
  <si>
    <t>(25023.5+7636.6)/(2)=16330.05</t>
  </si>
  <si>
    <t>(33.2+1792.7)/(2)=912.95</t>
  </si>
  <si>
    <t>(33.2+3957.6)/(2)=1995.4</t>
  </si>
  <si>
    <t>(33.2+13995.6)/(2)=7014.4</t>
  </si>
  <si>
    <t>(47040+9679.8)/(2)=28359.9</t>
  </si>
  <si>
    <t>(33.2+1693.1)/(2)=863.15</t>
  </si>
  <si>
    <t>(33.2+585.5)/(2)=309.35</t>
  </si>
  <si>
    <t>(9082.3+1165)/(2)=5123.6</t>
  </si>
  <si>
    <t>(9046+17101.1)/(2)=13073.6</t>
  </si>
  <si>
    <t>(33.2+33.2)/(2)=33.2</t>
  </si>
  <si>
    <t>(1890.3+8997.7)/(2)=5444</t>
  </si>
  <si>
    <t>(7212.1+5061.2)/(2)=6136.65</t>
  </si>
  <si>
    <t>(2896.3+4423.4)/(2)=3659.85</t>
  </si>
  <si>
    <t>(33.2+10137.6)/(2)=5085.4</t>
  </si>
  <si>
    <t>(2027.1+8169.8)/(2)=5098.45</t>
  </si>
  <si>
    <t>(563.4+4215.2)/(2)=2389.25</t>
  </si>
  <si>
    <t>(25022.5+7635.6)/(2)=16329.05</t>
  </si>
  <si>
    <t>(32.2+1791.7)/(2)=911.95</t>
  </si>
  <si>
    <t>(32.2+3956.6)/(2)=1994.4</t>
  </si>
  <si>
    <t>(32.2+13994.6)/(2)=7013.4</t>
  </si>
  <si>
    <t>(47039+9678.8)/(2)=28358.9</t>
  </si>
  <si>
    <t>(32.2+1692.1)/(2)=862.15</t>
  </si>
  <si>
    <t>(32.2+584.5)/(2)=308.35</t>
  </si>
  <si>
    <t>(9081.2+1164)/(2)=5122.6</t>
  </si>
  <si>
    <t>(9045+17100.1)/(2)=13072.6</t>
  </si>
  <si>
    <t>(32.2+32.2)/(2)=32.2</t>
  </si>
  <si>
    <t>(32.2+8996.7)/(2)=4514.45</t>
  </si>
  <si>
    <t>(7211.1+5060.2)/(2)=6135.65</t>
  </si>
  <si>
    <t>(2895.3+4422.4)/(2)=3658.85</t>
  </si>
  <si>
    <t>(32.2+10136.5)/(2)=5084.35</t>
  </si>
  <si>
    <t>(2026.1+8168.8)/(2)=5097.45</t>
  </si>
  <si>
    <t>(562.4+4214.2)/(2)=2388.25</t>
  </si>
  <si>
    <t>(25021.5+7634.6)/(2)=16328.05</t>
  </si>
  <si>
    <t>(31.2+1790.7)/(2)=910.95</t>
  </si>
  <si>
    <t>(31.2+3955.6)/(2)=1993.4</t>
  </si>
  <si>
    <t>(31.2+13993.6)/(2)=7012.4</t>
  </si>
  <si>
    <t>(47038+9677.8)/(2)=28357.9</t>
  </si>
  <si>
    <t>(31.2+1691.1)/(2)=861.15</t>
  </si>
  <si>
    <t>(31.2+583.5)/(2)=307.35</t>
  </si>
  <si>
    <t>(9080.2+1162.9)/(2)=5121.6</t>
  </si>
  <si>
    <t>(9044+17099.1)/(2)=13071.6</t>
  </si>
  <si>
    <t>(31.2+31.2)/(2)=31.2</t>
  </si>
  <si>
    <t>(31.2+8995.7)/(2)=4513.45</t>
  </si>
  <si>
    <t>(7210.1+5059.2)/(2)=6134.65</t>
  </si>
  <si>
    <t>(2894.3+4421.4)/(2)=3657.85</t>
  </si>
  <si>
    <t>(31.2+10135.5)/(2)=5083.35</t>
  </si>
  <si>
    <t>(2025.1+8167.8)/(2)=5096.45</t>
  </si>
  <si>
    <t>(561.4+4213.2)/(2)=2387.25</t>
  </si>
  <si>
    <t>(25020.5+7633.6)/(2)=16327.05</t>
  </si>
  <si>
    <t>(30.2+1789.7)/(2)=909.95</t>
  </si>
  <si>
    <t>(30.2+3954.6)/(2)=1992.4</t>
  </si>
  <si>
    <t>(30.2+13992.6)/(2)=7011.4</t>
  </si>
  <si>
    <t>(47037+9676.8)/(2)=28356.9</t>
  </si>
  <si>
    <t>(30.2+1690.1)/(2)=860.15</t>
  </si>
  <si>
    <t>(30.2+582.5)/(2)=306.35</t>
  </si>
  <si>
    <t>(9079.2+1161.9)/(2)=5120.6</t>
  </si>
  <si>
    <t>(9043+17098.1)/(2)=13070.55</t>
  </si>
  <si>
    <t>(30.2+30.2)/(2)=30.2</t>
  </si>
  <si>
    <t>(30.2+8994.7)/(2)=4512.45</t>
  </si>
  <si>
    <t>(7209.1+5058.2)/(2)=6133.65</t>
  </si>
  <si>
    <t>(2893.3+4420.4)/(2)=3656.85</t>
  </si>
  <si>
    <t>(30.2+10134.5)/(2)=5082.35</t>
  </si>
  <si>
    <t>(2024.1+8166.8)/(2)=5095.45</t>
  </si>
  <si>
    <t>(560.3+4212.2)/(2)=2386.25</t>
  </si>
  <si>
    <t>(25019.4+7632.6)/(2)=16326</t>
  </si>
  <si>
    <t>(29.2+1788.7)/(2)=908.95</t>
  </si>
  <si>
    <t>(29.2+3953.6)/(2)=1991.4</t>
  </si>
  <si>
    <t>(29.2+13991.6)/(2)=7010.35</t>
  </si>
  <si>
    <t>(47036+9675.8)/(2)=28355.9</t>
  </si>
  <si>
    <t>(29.2+1689.1)/(2)=859.15</t>
  </si>
  <si>
    <t>(29.2+581.5)/(2)=305.3</t>
  </si>
  <si>
    <t>(9078.2+1160.9)/(2)=5119.6</t>
  </si>
  <si>
    <t>(9042+17097.1)/(2)=13069.55</t>
  </si>
  <si>
    <t>(29.2+29.2)/(2)=29.15</t>
  </si>
  <si>
    <t>(29.2+8993.7)/(2)=4511.45</t>
  </si>
  <si>
    <t>(7208.1+5057.2)/(2)=6132.65</t>
  </si>
  <si>
    <t>(2892.3+4419.4)/(2)=3655.85</t>
  </si>
  <si>
    <t>(29.2+10133.5)/(2)=5081.35</t>
  </si>
  <si>
    <t>(2023.1+8165.8)/(2)=5094.45</t>
  </si>
  <si>
    <t>(559.3+4211.2)/(2)=2385.25</t>
  </si>
  <si>
    <t>(25018.4+7631.6)/(2)=16325</t>
  </si>
  <si>
    <t>(28.2+1787.7)/(2)=907.9</t>
  </si>
  <si>
    <t>(28.2+3952.6)/(2)=1990.4</t>
  </si>
  <si>
    <t>(28.2+13990.6)/(2)=7009.35</t>
  </si>
  <si>
    <t>(47035+9674.8)/(2)=28354.85</t>
  </si>
  <si>
    <t>(28.2+1688.1)/(2)=858.15</t>
  </si>
  <si>
    <t>(28.2+580.5)/(2)=304.3</t>
  </si>
  <si>
    <t>(9077.2+1159.9)/(2)=5118.55</t>
  </si>
  <si>
    <t>(9041+17096.1)/(2)=13068.55</t>
  </si>
  <si>
    <t>(28.2+28.2)/(2)=28.15</t>
  </si>
  <si>
    <t>(28.2+8992.7)/(2)=4510.45</t>
  </si>
  <si>
    <t>(7207+5056.2)/(2)=6131.65</t>
  </si>
  <si>
    <t>(2891.3+4418.4)/(2)=3654.85</t>
  </si>
  <si>
    <t>(28.2+10132.5)/(2)=5080.35</t>
  </si>
  <si>
    <t>(2022.1+8164.8)/(2)=5093.4</t>
  </si>
  <si>
    <t>(558.3+4210.1)/(2)=2384.25</t>
  </si>
  <si>
    <t>(25017.4+7630.6)/(2)=16324</t>
  </si>
  <si>
    <t>(27.2+1786.7)/(2)=906.9</t>
  </si>
  <si>
    <t>(27.2+3951.6)/(2)=1989.4</t>
  </si>
  <si>
    <t>(27.2+13989.6)/(2)=7008.35</t>
  </si>
  <si>
    <t>(47033.9+9673.8)/(2)=28353.85</t>
  </si>
  <si>
    <t>(27.2+1687.1)/(2)=857.1</t>
  </si>
  <si>
    <t>(27.2+579.5)/(2)=303.3</t>
  </si>
  <si>
    <t>(9076.2+1158.9)/(2)=5117.55</t>
  </si>
  <si>
    <t>(9040+17095.1)/(2)=13067.55</t>
  </si>
  <si>
    <t>(27.2+27.2)/(2)=27.15</t>
  </si>
  <si>
    <t>(27.2+8991.7)/(2)=4509.45</t>
  </si>
  <si>
    <t>(7206+5055.2)/(2)=6130.6</t>
  </si>
  <si>
    <t>(2890.3+4417.4)/(2)=3653.85</t>
  </si>
  <si>
    <t>(27.2+10131.5)/(2)=5079.35</t>
  </si>
  <si>
    <t>(2021.1+8163.8)/(2)=5092.4</t>
  </si>
  <si>
    <t>(557.3+4209.1)/(2)=2383.25</t>
  </si>
  <si>
    <t>(25016.4+7629.6)/(2)=16323</t>
  </si>
  <si>
    <t>(26.2+1785.7)/(2)=905.9</t>
  </si>
  <si>
    <t>(26.2+3950.6)/(2)=1988.4</t>
  </si>
  <si>
    <t>(26.2+13988.6)/(2)=7007.35</t>
  </si>
  <si>
    <t>(47032.9+9672.8)/(2)=28352.85</t>
  </si>
  <si>
    <t>(26.2+26.2)/(2)=26.15</t>
  </si>
  <si>
    <t>(26.2+578.5)/(2)=302.3</t>
  </si>
  <si>
    <t>(9075.2+1157.9)/(2)=5116.55</t>
  </si>
  <si>
    <t>(9039+17094.1)/(2)=13066.55</t>
  </si>
  <si>
    <t>(26.2+8990.7)/(2)=4508.45</t>
  </si>
  <si>
    <t>(7205+5054.2)/(2)=6129.6</t>
  </si>
  <si>
    <t>(2889.3+4416.4)/(2)=3652.8</t>
  </si>
  <si>
    <t>(26.2+10130.5)/(2)=5078.35</t>
  </si>
  <si>
    <t>(2020.1+8162.8)/(2)=5091.4</t>
  </si>
  <si>
    <t>(556.3+4208.1)/(2)=2382.25</t>
  </si>
  <si>
    <t>(25015.4+7628.6)/(2)=16322</t>
  </si>
  <si>
    <t>(25.2+1784.7)/(2)=904.9</t>
  </si>
  <si>
    <t>(25.2+3949.6)/(2)=1987.35</t>
  </si>
  <si>
    <t>(25.2+13427.2)/(2)=6726.2</t>
  </si>
  <si>
    <t>(47031.9+9671.8)/(2)=28351.85</t>
  </si>
  <si>
    <t>(25.2+25.2)/(2)=25.15</t>
  </si>
  <si>
    <t>(25.2+577.4)/(2)=301.3</t>
  </si>
  <si>
    <t>(9074.2+1156.9)/(2)=5115.55</t>
  </si>
  <si>
    <t>(9038+17093.1)/(2)=13065.55</t>
  </si>
  <si>
    <t>(25.2+8989.7)/(2)=4507.4</t>
  </si>
  <si>
    <t>(7204+5053.2)/(2)=6128.6</t>
  </si>
  <si>
    <t>(2888.3+4415.4)/(2)=3651.8</t>
  </si>
  <si>
    <t>(25.2+10129.5)/(2)=5077.35</t>
  </si>
  <si>
    <t>(2019.1+8161.8)/(2)=5090.4</t>
  </si>
  <si>
    <t>(555.3+4207.1)/(2)=2381.2</t>
  </si>
  <si>
    <t>(25014.4+7627.6)/(2)=16321</t>
  </si>
  <si>
    <t>(24.1+1783.7)/(2)=903.9</t>
  </si>
  <si>
    <t>(24.1+3948.6)/(2)=1986.35</t>
  </si>
  <si>
    <t>(24.1+13426.2)/(2)=6725.15</t>
  </si>
  <si>
    <t>(47030.9+9670.8)/(2)=28350.85</t>
  </si>
  <si>
    <t>(24.1+24.1)/(2)=24.15</t>
  </si>
  <si>
    <t>(24.1+576.4)/(2)=300.3</t>
  </si>
  <si>
    <t>(9073.2+1155.9)/(2)=5114.55</t>
  </si>
  <si>
    <t>(9037+17092.1)/(2)=13064.55</t>
  </si>
  <si>
    <t>(24.1+8988.7)/(2)=4506.4</t>
  </si>
  <si>
    <t>(7203+5052.2)/(2)=6127.6</t>
  </si>
  <si>
    <t>(2887.2+4414.4)/(2)=3650.8</t>
  </si>
  <si>
    <t>(24.1+10128.5)/(2)=5076.3</t>
  </si>
  <si>
    <t>(2018.1+8160.7)/(2)=5089.4</t>
  </si>
  <si>
    <t>(554.3+4206.1)/(2)=2380.2</t>
  </si>
  <si>
    <t>(25013.4+7626.6)/(2)=16320</t>
  </si>
  <si>
    <t>(23.1+1782.6)/(2)=902.9</t>
  </si>
  <si>
    <t>(23.1+3947.6)/(2)=1985.35</t>
  </si>
  <si>
    <t>(23.1+13425.2)/(2)=6724.15</t>
  </si>
  <si>
    <t>(47029.9+9669.8)/(2)=28349.85</t>
  </si>
  <si>
    <t>(23.1+23.1)/(2)=23.15</t>
  </si>
  <si>
    <t>(23.1+575.4)/(2)=299.3</t>
  </si>
  <si>
    <t>(9072.2+1154.9)/(2)=5113.55</t>
  </si>
  <si>
    <t>(9036+17091.1)/(2)=13063.55</t>
  </si>
  <si>
    <t>(23.1+8987.7)/(2)=4505.4</t>
  </si>
  <si>
    <t>(7202+5051.2)/(2)=6126.6</t>
  </si>
  <si>
    <t>(2886.2+4413.4)/(2)=3649.8</t>
  </si>
  <si>
    <t>(23.1+10127.5)/(2)=5075.3</t>
  </si>
  <si>
    <t>(2017+8159.7)/(2)=5088.4</t>
  </si>
  <si>
    <t>(553.3+4205.1)/(2)=2379.2</t>
  </si>
  <si>
    <t>(25012.4+7625.5)/(2)=16319</t>
  </si>
  <si>
    <t>(22.1+1781.6)/(2)=901.9</t>
  </si>
  <si>
    <t>(22.1+3946.6)/(2)=1984.35</t>
  </si>
  <si>
    <t>(22.1+13424.2)/(2)=6723.15</t>
  </si>
  <si>
    <t>(47028.9+9668.8)/(2)=28348.85</t>
  </si>
  <si>
    <t>(22.1+22.1)/(2)=22.15</t>
  </si>
  <si>
    <t>(22.1+574.4)/(2)=298.3</t>
  </si>
  <si>
    <t>(9071.2+1153.9)/(2)=5112.55</t>
  </si>
  <si>
    <t>(9035+17090.1)/(2)=13062.55</t>
  </si>
  <si>
    <t>(22.1+8986.7)/(2)=4504.4</t>
  </si>
  <si>
    <t>(7201+5050.2)/(2)=6125.6</t>
  </si>
  <si>
    <t>(2885.2+4412.4)/(2)=3648.8</t>
  </si>
  <si>
    <t>(22.1+10126.5)/(2)=5074.3</t>
  </si>
  <si>
    <t>(2016+8158.7)/(2)=5087.4</t>
  </si>
  <si>
    <t>(552.3+4204.1)/(2)=2378.2</t>
  </si>
  <si>
    <t>(25011.4+7624.5)/(2)=16317.95</t>
  </si>
  <si>
    <t>(21.1+1780.6)/(2)=900.9</t>
  </si>
  <si>
    <t>(21.1+3945.6)/(2)=1983.35</t>
  </si>
  <si>
    <t>(21.1+13423.2)/(2)=6722.15</t>
  </si>
  <si>
    <t>(44262.4+9667.7)/(2)=26965.05</t>
  </si>
  <si>
    <t>(21.1+21.1)/(2)=21.15</t>
  </si>
  <si>
    <t>(21.1+573.4)/(2)=297.3</t>
  </si>
  <si>
    <t>(9070.2+1152.9)/(2)=5111.55</t>
  </si>
  <si>
    <t>(9034+15113.3)/(2)=12073.6</t>
  </si>
  <si>
    <t>(21.1+8985.7)/(2)=4503.4</t>
  </si>
  <si>
    <t>(7200+3105.6)/(2)=5152.8</t>
  </si>
  <si>
    <t>(2884.2+4411.4)/(2)=3647.8</t>
  </si>
  <si>
    <t>(21.1+10125.5)/(2)=5073.3</t>
  </si>
  <si>
    <t>(2015+6008.9)/(2)=4011.95</t>
  </si>
  <si>
    <t>(551.3+4203.1)/(2)=2377.2</t>
  </si>
  <si>
    <t>(25010.4+7623.5)/(2)=16316.95</t>
  </si>
  <si>
    <t>(20.1+1779.6)/(2)=899.9</t>
  </si>
  <si>
    <t>(20.1+3944.6)/(2)=1982.35</t>
  </si>
  <si>
    <t>(20.1+13422.2)/(2)=6721.15</t>
  </si>
  <si>
    <t>(44261.4+9666.7)/(2)=26964.05</t>
  </si>
  <si>
    <t>(20.1+20.1)/(2)=20.1</t>
  </si>
  <si>
    <t>(20.1+572.4)/(2)=296.25</t>
  </si>
  <si>
    <t>(9069.2+1151.9)/(2)=5110.55</t>
  </si>
  <si>
    <t>(9033+15112.3)/(2)=12072.6</t>
  </si>
  <si>
    <t>(20.1+8984.7)/(2)=4502.4</t>
  </si>
  <si>
    <t>(7199+3104.5)/(2)=5151.75</t>
  </si>
  <si>
    <t>(2883.2+4410.3)/(2)=3646.8</t>
  </si>
  <si>
    <t>(20.1+10124.5)/(2)=5072.3</t>
  </si>
  <si>
    <t>(2014+6007.9)/(2)=4010.95</t>
  </si>
  <si>
    <t>(550.3+4202.1)/(2)=2376.2</t>
  </si>
  <si>
    <t>(25009.4+7622.5)/(2)=16315.95</t>
  </si>
  <si>
    <t>(19.1+1778.6)/(2)=898.85</t>
  </si>
  <si>
    <t>(19.1+3943.6)/(2)=1981.35</t>
  </si>
  <si>
    <t>(19.1+13421.2)/(2)=6720.15</t>
  </si>
  <si>
    <t>(44260.4+9665.7)/(2)=26963.05</t>
  </si>
  <si>
    <t>(19.1+19.1)/(2)=19.1</t>
  </si>
  <si>
    <t>(19.1+571.4)/(2)=295.25</t>
  </si>
  <si>
    <t>(9068.2+1150.9)/(2)=5109.5</t>
  </si>
  <si>
    <t>(9032+15111.3)/(2)=12071.6</t>
  </si>
  <si>
    <t>(19.1+8983.7)/(2)=4501.4</t>
  </si>
  <si>
    <t>(7198+3103.5)/(2)=5150.75</t>
  </si>
  <si>
    <t>(2882.2+4409.3)/(2)=3645.8</t>
  </si>
  <si>
    <t>(19.1+10123.5)/(2)=5071.3</t>
  </si>
  <si>
    <t>(2013+6006.9)/(2)=4009.95</t>
  </si>
  <si>
    <t>(549.3+4201.1)/(2)=2375.2</t>
  </si>
  <si>
    <t>(25008.4+7621.5)/(2)=16314.95</t>
  </si>
  <si>
    <t>(18.1+1777.6)/(2)=897.85</t>
  </si>
  <si>
    <t>(18.1+3942.5)/(2)=1980.35</t>
  </si>
  <si>
    <t>(18.1+13420.2)/(2)=6719.15</t>
  </si>
  <si>
    <t>(44259.4+7612.5)/(2)=25935.9</t>
  </si>
  <si>
    <t>(18.1+18.1)/(2)=18.1</t>
  </si>
  <si>
    <t>(18.1+570.4)/(2)=294.25</t>
  </si>
  <si>
    <t>(9067.2+1149.9)/(2)=5108.5</t>
  </si>
  <si>
    <t>(9030.9+15110.3)/(2)=12070.6</t>
  </si>
  <si>
    <t>(18.1+8982.7)/(2)=4500.4</t>
  </si>
  <si>
    <t>(7197+3102.5)/(2)=5149.75</t>
  </si>
  <si>
    <t>(2881.2+4408.3)/(2)=3644.75</t>
  </si>
  <si>
    <t>(18.1+10122.5)/(2)=5070.3</t>
  </si>
  <si>
    <t>(2012+6005.9)/(2)=4008.95</t>
  </si>
  <si>
    <t>(548.3+4200.1)/(2)=2374.2</t>
  </si>
  <si>
    <t>(25007.4+7620.5)/(2)=16313.95</t>
  </si>
  <si>
    <t>(17.1+1776.6)/(2)=896.85</t>
  </si>
  <si>
    <t>(17.1+3941.5)/(2)=1979.3</t>
  </si>
  <si>
    <t>(17.1+13419.2)/(2)=6718.15</t>
  </si>
  <si>
    <t>(44258.4+7575.2)/(2)=25916.8</t>
  </si>
  <si>
    <t>(17.1+17.1)/(2)=17.1</t>
  </si>
  <si>
    <t>(17.1+569.4)/(2)=293.25</t>
  </si>
  <si>
    <t>(9066.2+1148.9)/(2)=5107.5</t>
  </si>
  <si>
    <t>(9029.9+15109.3)/(2)=12069.6</t>
  </si>
  <si>
    <t>(17.1+8981.6)/(2)=4499.4</t>
  </si>
  <si>
    <t>(7196+3101.5)/(2)=5148.75</t>
  </si>
  <si>
    <t>(2880.2+4407.3)/(2)=3643.75</t>
  </si>
  <si>
    <t>(17.1+10121.5)/(2)=5069.3</t>
  </si>
  <si>
    <t>(2011+6004.9)/(2)=4007.95</t>
  </si>
  <si>
    <t>(547.3+4199.1)/(2)=2373.2</t>
  </si>
  <si>
    <t>(25006.4+7619.5)/(2)=16312.95</t>
  </si>
  <si>
    <t>(16.1+1775.6)/(2)=895.85</t>
  </si>
  <si>
    <t>(16.1+3766.5)/(2)=1891.3</t>
  </si>
  <si>
    <t>(16.1+13418.2)/(2)=6717.1</t>
  </si>
  <si>
    <t>(44257.4+7574.2)/(2)=25915.8</t>
  </si>
  <si>
    <t>(16.1+16.1)/(2)=16.1</t>
  </si>
  <si>
    <t>(16.1+568.4)/(2)=292.25</t>
  </si>
  <si>
    <t>(9065.1+1147.9)/(2)=5106.5</t>
  </si>
  <si>
    <t>(8070.2+8608.4)/(2)=8339.3</t>
  </si>
  <si>
    <t>(16.1+8980.6)/(2)=4498.35</t>
  </si>
  <si>
    <t>(7195+3100.5)/(2)=5147.75</t>
  </si>
  <si>
    <t>(2879.2+4406.3)/(2)=3642.75</t>
  </si>
  <si>
    <t>(16.1+10120.5)/(2)=5068.25</t>
  </si>
  <si>
    <t>(2010+6003.9)/(2)=4006.95</t>
  </si>
  <si>
    <t>(546.3+4198.1)/(2)=2372.15</t>
  </si>
  <si>
    <t>(25005.4+7618.5)/(2)=16311.95</t>
  </si>
  <si>
    <t>(15.1+1774.6)/(2)=894.85</t>
  </si>
  <si>
    <t>(15.1+3765.5)/(2)=1890.3</t>
  </si>
  <si>
    <t>(15.1+13417.1)/(2)=6716.1</t>
  </si>
  <si>
    <t>(44256.4+7573.2)/(2)=25914.8</t>
  </si>
  <si>
    <t>(15.1+15.1)/(2)=15.1</t>
  </si>
  <si>
    <t>(15.1+567.4)/(2)=291.25</t>
  </si>
  <si>
    <t>(9064.1+1146.9)/(2)=5105.5</t>
  </si>
  <si>
    <t>(7871+8607.4)/(2)=8239.2</t>
  </si>
  <si>
    <t>(15.1+8979.6)/(2)=4497.35</t>
  </si>
  <si>
    <t>(7194+3099.5)/(2)=5146.75</t>
  </si>
  <si>
    <t>(2878.2+4405.3)/(2)=3641.75</t>
  </si>
  <si>
    <t>(15.1+10119.4)/(2)=5067.25</t>
  </si>
  <si>
    <t>(2009+6002.9)/(2)=4005.95</t>
  </si>
  <si>
    <t>(545.3+4197.1)/(2)=2371.15</t>
  </si>
  <si>
    <t>(25004.4+7617.5)/(2)=16310.95</t>
  </si>
  <si>
    <t>(14.1+1773.6)/(2)=893.85</t>
  </si>
  <si>
    <t>(14.1+3764.5)/(2)=1889.3</t>
  </si>
  <si>
    <t>(14.1+13416.1)/(2)=6715.1</t>
  </si>
  <si>
    <t>(44255.3+7572.2)/(2)=25913.8</t>
  </si>
  <si>
    <t>(14.1+14.1)/(2)=14.1</t>
  </si>
  <si>
    <t>(14.1+566.4)/(2)=290.25</t>
  </si>
  <si>
    <t>(9063.1+1145.8)/(2)=5104.5</t>
  </si>
  <si>
    <t>(7870+8606.4)/(2)=8238.2</t>
  </si>
  <si>
    <t>(14.1+8978.6)/(2)=4496.35</t>
  </si>
  <si>
    <t>(7193+3098.5)/(2)=5145.75</t>
  </si>
  <si>
    <t>(2877.2+4404.3)/(2)=3640.75</t>
  </si>
  <si>
    <t>(14.1+10118.4)/(2)=5066.25</t>
  </si>
  <si>
    <t>(2008+6001.9)/(2)=4004.9</t>
  </si>
  <si>
    <t>(544.3+4196.1)/(2)=2370.15</t>
  </si>
  <si>
    <t>(25003.4+7616.5)/(2)=16309.9</t>
  </si>
  <si>
    <t>(13.1+1772.6)/(2)=892.85</t>
  </si>
  <si>
    <t>(13.1+3763.5)/(2)=1888.3</t>
  </si>
  <si>
    <t>(13.1+13415.1)/(2)=6714.1</t>
  </si>
  <si>
    <t>(44254.3+7571.2)/(2)=25912.8</t>
  </si>
  <si>
    <t>(13.1+13.1)/(2)=13.1</t>
  </si>
  <si>
    <t>(13.1+565.4)/(2)=289.25</t>
  </si>
  <si>
    <t>(9062.1+1144.8)/(2)=5103.5</t>
  </si>
  <si>
    <t>(6795.6+8299.6)/(2)=7547.6</t>
  </si>
  <si>
    <t>(13.1+5370.1)/(2)=2691.6</t>
  </si>
  <si>
    <t>(7192+3097.5)/(2)=5144.75</t>
  </si>
  <si>
    <t>(2876.2+4403.3)/(2)=3639.75</t>
  </si>
  <si>
    <t>(13.1+10117.4)/(2)=5065.25</t>
  </si>
  <si>
    <t>(2007+6000.8)/(2)=4003.9</t>
  </si>
  <si>
    <t>(543.2+4195.1)/(2)=2369.15</t>
  </si>
  <si>
    <t>(24980.2+7615.5)/(2)=16297.85</t>
  </si>
  <si>
    <t>(12.1+1771.6)/(2)=891.85</t>
  </si>
  <si>
    <t>(12.1+3762.5)/(2)=1887.25</t>
  </si>
  <si>
    <t>(12.1+13414.1)/(2)=6713.1</t>
  </si>
  <si>
    <t>(44253.3+7570.2)/(2)=25911.8</t>
  </si>
  <si>
    <t>(12.1+12.1)/(2)=12.05</t>
  </si>
  <si>
    <t>(12.1+564.4)/(2)=288.2</t>
  </si>
  <si>
    <t>(9061.1+1143.8)/(2)=5102.5</t>
  </si>
  <si>
    <t>(6794.6+8298.6)/(2)=7546.6</t>
  </si>
  <si>
    <t>(12.1+5369.1)/(2)=2690.55</t>
  </si>
  <si>
    <t>(7191+3096.5)/(2)=5143.7</t>
  </si>
  <si>
    <t>(2875.2+4402.3)/(2)=3638.75</t>
  </si>
  <si>
    <t>(12.1+10116.4)/(2)=5064.25</t>
  </si>
  <si>
    <t>(2006+5999.8)/(2)=4002.9</t>
  </si>
  <si>
    <t>(542.2+4194.1)/(2)=2368.15</t>
  </si>
  <si>
    <t>(24979.2+7614.5)/(2)=16296.85</t>
  </si>
  <si>
    <t>(11.1+1770.6)/(2)=890.8</t>
  </si>
  <si>
    <t>(11.1+3761.5)/(2)=1886.25</t>
  </si>
  <si>
    <t>(11.1+13413.1)/(2)=6712.1</t>
  </si>
  <si>
    <t>(44252.3+7569.2)/(2)=25910.75</t>
  </si>
  <si>
    <t>(11.1+11.1)/(2)=11.05</t>
  </si>
  <si>
    <t>(9060.1+1142.8)/(2)=5101.45</t>
  </si>
  <si>
    <t>(6793.6+8297.6)/(2)=7545.55</t>
  </si>
  <si>
    <t>(11.1+5368.1)/(2)=2689.55</t>
  </si>
  <si>
    <t>(7189.9+3095.5)/(2)=5142.7</t>
  </si>
  <si>
    <t>(11.1+939.6)/(2)=475.35</t>
  </si>
  <si>
    <t>(11.1+10115.4)/(2)=5063.25</t>
  </si>
  <si>
    <t>(2005+5998.8)/(2)=4001.9</t>
  </si>
  <si>
    <t>(541.2+4193)/(2)=2367.15</t>
  </si>
  <si>
    <t>(24978.2+7613.5)/(2)=16295.85</t>
  </si>
  <si>
    <t>(10.1+10.1)/(2)=10.05</t>
  </si>
  <si>
    <t>(10.1+3760.5)/(2)=1885.25</t>
  </si>
  <si>
    <t>(10.1+13412.1)/(2)=6711.1</t>
  </si>
  <si>
    <t>(44251.3+7568.2)/(2)=25909.75</t>
  </si>
  <si>
    <t>(9059.1+1141.8)/(2)=5100.45</t>
  </si>
  <si>
    <t>(6792.6+8296.6)/(2)=7544.55</t>
  </si>
  <si>
    <t>(10.1+5367.1)/(2)=2688.55</t>
  </si>
  <si>
    <t>(7188.9+3094.5)/(2)=5141.7</t>
  </si>
  <si>
    <t>(10.1+938.6)/(2)=474.35</t>
  </si>
  <si>
    <t>(10.1+10114.4)/(2)=5062.25</t>
  </si>
  <si>
    <t>(2004+5997.8)/(2)=4000.9</t>
  </si>
  <si>
    <t>(540.2+4192)/(2)=2366.15</t>
  </si>
  <si>
    <t>(19313.4+7612.5)/(2)=13462.9</t>
  </si>
  <si>
    <t>(9.1+9.1)/(2)=9.05</t>
  </si>
  <si>
    <t>(9.1+3759.5)/(2)=1884.25</t>
  </si>
  <si>
    <t>(9.1+13411.1)/(2)=6710.1</t>
  </si>
  <si>
    <t>(44250.3+7567.2)/(2)=25908.75</t>
  </si>
  <si>
    <t>(9058.1+1140.8)/(2)=5099.45</t>
  </si>
  <si>
    <t>(6791.6+8295.6)/(2)=7543.55</t>
  </si>
  <si>
    <t>(9.1+5366.1)/(2)=2687.55</t>
  </si>
  <si>
    <t>(7187.9+3093.5)/(2)=5140.7</t>
  </si>
  <si>
    <t>(9.1+937.6)/(2)=473.35</t>
  </si>
  <si>
    <t>(9.1+10113.4)/(2)=5061.25</t>
  </si>
  <si>
    <t>(2003+5996.8)/(2)=3999.9</t>
  </si>
  <si>
    <t>(539.2+4191)/(2)=2365.15</t>
  </si>
  <si>
    <t>(19312.4+7611.5)/(2)=13461.9</t>
  </si>
  <si>
    <t>(8+8)/(2)=8.05</t>
  </si>
  <si>
    <t>(8+3758.5)/(2)=1883.25</t>
  </si>
  <si>
    <t>(8+13410.1)/(2)=6709.1</t>
  </si>
  <si>
    <t>(44249.3+7566.2)/(2)=25907.75</t>
  </si>
  <si>
    <t>(9057.1+1139.8)/(2)=5098.45</t>
  </si>
  <si>
    <t>(6790.6+8294.5)/(2)=7542.55</t>
  </si>
  <si>
    <t>(8+5365)/(2)=2686.55</t>
  </si>
  <si>
    <t>(7186.9+8)/(2)=3597.5</t>
  </si>
  <si>
    <t>(8+10112.4)/(2)=5060.25</t>
  </si>
  <si>
    <t>(2002+5995.8)/(2)=3998.9</t>
  </si>
  <si>
    <t>(538.2+4190)/(2)=2364.1</t>
  </si>
  <si>
    <t>(19311.4+7610.5)/(2)=13460.9</t>
  </si>
  <si>
    <t>(7+7)/(2)=7.05</t>
  </si>
  <si>
    <t>(7+13409.1)/(2)=6708.05</t>
  </si>
  <si>
    <t>(44248.3+6160.8)/(2)=25204.55</t>
  </si>
  <si>
    <t>(9056.1+1138.8)/(2)=5097.45</t>
  </si>
  <si>
    <t>(6789.6+8293.5)/(2)=7541.55</t>
  </si>
  <si>
    <t>(7+5364)/(2)=2685.55</t>
  </si>
  <si>
    <t>(7185.9+7)/(2)=3596.5</t>
  </si>
  <si>
    <t>(7+10111.4)/(2)=5059.2</t>
  </si>
  <si>
    <t>(2001+5994.8)/(2)=3997.9</t>
  </si>
  <si>
    <t>(537.2+4189)/(2)=2363.1</t>
  </si>
  <si>
    <t>(19310.3+7609.5)/(2)=13459.9</t>
  </si>
  <si>
    <t>(6+6)/(2)=6.05</t>
  </si>
  <si>
    <t>(6+13408.1)/(2)=6707.05</t>
  </si>
  <si>
    <t>(44247.3+6159.8)/(2)=25203.55</t>
  </si>
  <si>
    <t>(8915.3+1137.8)/(2)=5026.5</t>
  </si>
  <si>
    <t>(6788.5+8292.5)/(2)=7540.55</t>
  </si>
  <si>
    <t>(6+5363)/(2)=2684.55</t>
  </si>
  <si>
    <t>(7184.9+6)/(2)=3595.5</t>
  </si>
  <si>
    <t>(6+10110.4)/(2)=5058.2</t>
  </si>
  <si>
    <t>(1999.9+5993.8)/(2)=3996.85</t>
  </si>
  <si>
    <t>(536.2+4188)/(2)=2362.1</t>
  </si>
  <si>
    <t>(19309.3+7608.4)/(2)=13458.9</t>
  </si>
  <si>
    <t>(5+5)/(2)=5.05</t>
  </si>
  <si>
    <t>(5+12763.2)/(2)=6384.15</t>
  </si>
  <si>
    <t>(44246.3+6158.8)/(2)=25202.55</t>
  </si>
  <si>
    <t>(8501.8+5)/(2)=4253.4</t>
  </si>
  <si>
    <t>(6787.5+7057.2)/(2)=6922.35</t>
  </si>
  <si>
    <t>(5+5362)/(2)=2683.55</t>
  </si>
  <si>
    <t>(7183.9+5)/(2)=3594.45</t>
  </si>
  <si>
    <t>(5+10109.4)/(2)=5057.2</t>
  </si>
  <si>
    <t>(1998.9+5992.8)/(2)=3995.85</t>
  </si>
  <si>
    <t>(535.2+4187)/(2)=2361.1</t>
  </si>
  <si>
    <t>(19308.3+7607.4)/(2)=13457.9</t>
  </si>
  <si>
    <t>(4+12762.2)/(2)=6383.15</t>
  </si>
  <si>
    <t>(44245.3+6157.8)/(2)=25201.55</t>
  </si>
  <si>
    <t>(6786.5+6775.5)/(2)=6781</t>
  </si>
  <si>
    <t>(4+5361)/(2)=2682.5</t>
  </si>
  <si>
    <t>(7182.9+4)/(2)=3593.45</t>
  </si>
  <si>
    <t>(4+10108.4)/(2)=5056.2</t>
  </si>
  <si>
    <t>(1997.9+5991.8)/(2)=3994.85</t>
  </si>
  <si>
    <t>(534.2+4186)/(2)=2360.1</t>
  </si>
  <si>
    <t>(19307.3+3)/(2)=9655.15</t>
  </si>
  <si>
    <t>(3+11658.6)/(2)=5830.85</t>
  </si>
  <si>
    <t>(44244.3+6156.8)/(2)=25200.55</t>
  </si>
  <si>
    <t>(6045.1+1018.1)/(2)=3531.6</t>
  </si>
  <si>
    <t>(3+5360)/(2)=2681.5</t>
  </si>
  <si>
    <t>(7181.9+3)/(2)=3592.45</t>
  </si>
  <si>
    <t>(3+10107.4)/(2)=5055.2</t>
  </si>
  <si>
    <t>(533.2+4185)/(2)=2359.1</t>
  </si>
  <si>
    <t>(19306.3+2)/(2)=9654.15</t>
  </si>
  <si>
    <t>(2+11657.6)/(2)=5829.8</t>
  </si>
  <si>
    <t>(44243.3+6155.8)/(2)=25199.5</t>
  </si>
  <si>
    <t>(6044.1+1017.1)/(2)=3530.6</t>
  </si>
  <si>
    <t>(2+5359)/(2)=2680.5</t>
  </si>
  <si>
    <t>(2+10106.4)/(2)=5054.2</t>
  </si>
  <si>
    <t>(2+3174)/(2)=1588</t>
  </si>
  <si>
    <t>(18359.7+1)/(2)=9180.35</t>
  </si>
  <si>
    <t>(44242.3+1)/(2)=22121.65</t>
  </si>
  <si>
    <t>(1+5358)/(2)=2679.5</t>
  </si>
  <si>
    <t>(1+8188.9)/(2)=4094.95</t>
  </si>
  <si>
    <t>(1+3173)/(2)=1587</t>
  </si>
  <si>
    <t>(44241.3+0)/(2)=22120.65</t>
  </si>
  <si>
    <t>(0+4556.2)/(2)=2278.1</t>
  </si>
  <si>
    <r>
      <t>A futtat�s id�tartama: </t>
    </r>
    <r>
      <rPr>
        <b/>
        <sz val="7"/>
        <color rgb="FF333333"/>
        <rFont val="Verdana"/>
        <family val="2"/>
        <charset val="238"/>
      </rPr>
      <t>15.39 mp (0.26 p)</t>
    </r>
  </si>
  <si>
    <t>y0</t>
  </si>
  <si>
    <t>std</t>
  </si>
  <si>
    <t>valid</t>
  </si>
  <si>
    <t>COCO STD: 7584452</t>
  </si>
  <si>
    <t>(0+17303.2)/(1)=17303.2</t>
  </si>
  <si>
    <t>(0+6165.5)/(1)=6165.5</t>
  </si>
  <si>
    <t>(0+16455.1)/(1)=16455.1</t>
  </si>
  <si>
    <t>(0+19609.6)/(1)=19609.6</t>
  </si>
  <si>
    <t>(0+8253.1)/(1)=8253.1</t>
  </si>
  <si>
    <t>(0+6199.2)/(1)=6199.2</t>
  </si>
  <si>
    <t>(0+2702.5)/(1)=2702.5</t>
  </si>
  <si>
    <t>(0+1159.5)/(1)=1159.5</t>
  </si>
  <si>
    <t>(0+26564.4)/(1)=26564.4</t>
  </si>
  <si>
    <t>(0+14429.1)/(1)=14429.1</t>
  </si>
  <si>
    <t>(0+11008.6)/(1)=11008.6</t>
  </si>
  <si>
    <t>(0+22361.3)/(1)=22361.3</t>
  </si>
  <si>
    <t>(0+10164.3)/(1)=10164.3</t>
  </si>
  <si>
    <t>(0+27208.2)/(1)=27208.2</t>
  </si>
  <si>
    <t>(0+30828.3)/(1)=30828.3</t>
  </si>
  <si>
    <t>(0+2018.2)/(1)=2018.2</t>
  </si>
  <si>
    <t>(0+7126.4)/(1)=7126.4</t>
  </si>
  <si>
    <t>(0+278.5)/(1)=278.5</t>
  </si>
  <si>
    <t>(0+7631.4)/(1)=7631.4</t>
  </si>
  <si>
    <t>(0+10298.3)/(1)=10298.3</t>
  </si>
  <si>
    <t>(0+17709.9)/(1)=17709.9</t>
  </si>
  <si>
    <t>(0+1572)/(1)=1572</t>
  </si>
  <si>
    <t>(0+26493.1)/(1)=26493.1</t>
  </si>
  <si>
    <t>(0+6534.6)/(1)=6534.6</t>
  </si>
  <si>
    <t>(0+5392.5)/(1)=5392.5</t>
  </si>
  <si>
    <t>(0+18618.8)/(1)=18618.8</t>
  </si>
  <si>
    <t>(0+25852.2)/(1)=25852.2</t>
  </si>
  <si>
    <t>(0+3171.9)/(1)=3171.9</t>
  </si>
  <si>
    <t>(0+22562.7)/(1)=22562.7</t>
  </si>
  <si>
    <t>(0+4660)/(1)=4660</t>
  </si>
  <si>
    <t>(0+16481.1)/(1)=16481.1</t>
  </si>
  <si>
    <t>(0+8900.7)/(1)=8900.7</t>
  </si>
  <si>
    <t>(0+17476.7)/(1)=17476.7</t>
  </si>
  <si>
    <t>(0+15204)/(1)=15204</t>
  </si>
  <si>
    <t>(0+3112.1)/(1)=3112.1</t>
  </si>
  <si>
    <t>(0+46.3)/(1)=46.3</t>
  </si>
  <si>
    <t>(0+4531.8)/(1)=4531.8</t>
  </si>
  <si>
    <t>(0+1743.5)/(1)=1743.5</t>
  </si>
  <si>
    <t>(0+1462.1)/(1)=1462.1</t>
  </si>
  <si>
    <t>(0+17083.5)/(1)=17083.5</t>
  </si>
  <si>
    <t>(0+4677.3)/(1)=4677.3</t>
  </si>
  <si>
    <t>(0+14405)/(1)=14405</t>
  </si>
  <si>
    <t>(0+8705.1)/(1)=8705.1</t>
  </si>
  <si>
    <t>(0+15141.4)/(1)=15141.4</t>
  </si>
  <si>
    <t>(0+15473.9)/(1)=15473.9</t>
  </si>
  <si>
    <t>(0+7287.3)/(1)=7287.3</t>
  </si>
  <si>
    <t>(0+29960.9)/(1)=29960.9</t>
  </si>
  <si>
    <t>(0+862.6)/(1)=862.6</t>
  </si>
  <si>
    <t>(0+6487.4)/(1)=6487.4</t>
  </si>
  <si>
    <t>(0+20024)/(1)=20024</t>
  </si>
  <si>
    <t>(0+1793.6)/(1)=1793.6</t>
  </si>
  <si>
    <t>(0+6839.2)/(1)=6839.2</t>
  </si>
  <si>
    <t>(0+21831.2)/(1)=21831.2</t>
  </si>
  <si>
    <t>(0+3231.6)/(1)=3231.6</t>
  </si>
  <si>
    <t>(0+19097.8)/(1)=19097.8</t>
  </si>
  <si>
    <t>(0+18191.8)/(1)=18191.8</t>
  </si>
  <si>
    <t>(0+17302.2)/(1)=17302.2</t>
  </si>
  <si>
    <t>(0+3256.7)/(1)=3256.7</t>
  </si>
  <si>
    <t>(0+4013.3)/(1)=4013.3</t>
  </si>
  <si>
    <t>(0+17438.1)/(1)=17438.1</t>
  </si>
  <si>
    <t>(0+10808.1)/(1)=10808.1</t>
  </si>
  <si>
    <t>(0+13144.4)/(1)=13144.4</t>
  </si>
  <si>
    <t>(0+16679.6)/(1)=16679.6</t>
  </si>
  <si>
    <t>(0+4488.4)/(1)=4488.4</t>
  </si>
  <si>
    <t>(0+14235.4)/(1)=14235.4</t>
  </si>
  <si>
    <t>(0+447.2)/(1)=447.2</t>
  </si>
  <si>
    <t>(0+12894.8)/(1)=12894.8</t>
  </si>
  <si>
    <t>(0+9643.8)/(1)=9643.8</t>
  </si>
  <si>
    <t>(0+10146)/(1)=10146</t>
  </si>
  <si>
    <t>(0+1635.6)/(1)=1635.6</t>
  </si>
  <si>
    <t>(0+7610.2)/(1)=7610.2</t>
  </si>
  <si>
    <t>(0+6553.9)/(1)=6553.9</t>
  </si>
  <si>
    <t>(0+15767.9)/(1)=15767.9</t>
  </si>
  <si>
    <t>(0+3730.9)/(1)=3730.9</t>
  </si>
  <si>
    <t>(0+5507.2)/(1)=5507.2</t>
  </si>
  <si>
    <t>(0+13869.2)/(1)=13869.2</t>
  </si>
  <si>
    <t>(0+15585.7)/(1)=15585.7</t>
  </si>
  <si>
    <t>(0+4597.4)/(1)=4597.4</t>
  </si>
  <si>
    <t>(0+13105.8)/(1)=13105.8</t>
  </si>
  <si>
    <t>(0+13761.2)/(1)=13761.2</t>
  </si>
  <si>
    <t>(0+2922.3)/(1)=2922.3</t>
  </si>
  <si>
    <t>(0+5673)/(1)=5673</t>
  </si>
  <si>
    <t>(0+937.8)/(1)=937.8</t>
  </si>
  <si>
    <t>(0+7759.6)/(1)=7759.6</t>
  </si>
  <si>
    <t>(0+7514.8)/(1)=7514.8</t>
  </si>
  <si>
    <t>(0+5080.2)/(1)=5080.2</t>
  </si>
  <si>
    <t>(0+390.3)/(1)=390.3</t>
  </si>
  <si>
    <t>(0+12827.3)/(1)=12827.3</t>
  </si>
  <si>
    <t>(0+12712.6)/(1)=12712.6</t>
  </si>
  <si>
    <t>(0+6132.7)/(1)=6132.7</t>
  </si>
  <si>
    <t>(0+6043.1)/(1)=6043.1</t>
  </si>
  <si>
    <t>(0+6289.8)/(1)=6289.8</t>
  </si>
  <si>
    <t>(0+11529)/(1)=11529</t>
  </si>
  <si>
    <t>(0+964.8)/(1)=964.8</t>
  </si>
  <si>
    <t>(0+988.9)/(1)=988.9</t>
  </si>
  <si>
    <t>(0+12714.5)/(1)=12714.5</t>
  </si>
  <si>
    <t>(0+8979.8)/(1)=8979.8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</si>
  <si>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2.88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</si>
  <si>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20.39 mp (0.34 p)</t>
    </r>
  </si>
  <si>
    <t>korreláció</t>
  </si>
  <si>
    <t>Y0</t>
  </si>
  <si>
    <t>medián</t>
  </si>
  <si>
    <t>Sorcímkék</t>
  </si>
  <si>
    <t>Végösszeg</t>
  </si>
  <si>
    <t>Mennyiség / inverz</t>
  </si>
  <si>
    <t>irány</t>
  </si>
  <si>
    <t>ellenőrzés</t>
  </si>
  <si>
    <t>(206+206)/(2)=206</t>
  </si>
  <si>
    <t>(205+205)/(2)=205</t>
  </si>
  <si>
    <t>(204+204)/(2)=204</t>
  </si>
  <si>
    <t>(203+203)/(2)=203</t>
  </si>
  <si>
    <t>(202+202)/(2)=202</t>
  </si>
  <si>
    <t>(201+201)/(2)=201</t>
  </si>
  <si>
    <t>direkt*inverz</t>
  </si>
  <si>
    <t>csak</t>
  </si>
  <si>
    <t>&lt;--invalid</t>
  </si>
  <si>
    <t>&lt;--valid</t>
  </si>
  <si>
    <t>modell-hiba</t>
  </si>
  <si>
    <t>Mennyiség / direkt</t>
  </si>
  <si>
    <t>&lt;--pozitív torzulás</t>
  </si>
  <si>
    <t>&lt;--köztes érték</t>
  </si>
  <si>
    <t>&lt;--csak -/- hiba</t>
  </si>
  <si>
    <t>COCO Y0: 7646440</t>
  </si>
  <si>
    <t>Y(A5)</t>
  </si>
  <si>
    <t>(207+1000012.7)/(2)=500109.85</t>
  </si>
  <si>
    <t>(999265.8+206)/(2)=499735.9</t>
  </si>
  <si>
    <t>(205+1000012.7)/(2)=500108.85</t>
  </si>
  <si>
    <t>(999264.8+205)/(2)=499734.9</t>
  </si>
  <si>
    <t>(204+1000012.7)/(2)=500108.35</t>
  </si>
  <si>
    <t>(999263.8+204)/(2)=499733.9</t>
  </si>
  <si>
    <t>(203+1000012.7)/(2)=500107.85</t>
  </si>
  <si>
    <t>(999262.8+203)/(2)=499732.9</t>
  </si>
  <si>
    <t>(202+1000012.7)/(2)=500107.35</t>
  </si>
  <si>
    <t>(999261.8+202)/(2)=499731.9</t>
  </si>
  <si>
    <t>(201+1000012.7)/(2)=500106.85</t>
  </si>
  <si>
    <t>(999260.8+201)/(2)=499730.9</t>
  </si>
  <si>
    <t>(200+1000002.7)/(2)=500101.35</t>
  </si>
  <si>
    <t>(999259.8+200)/(2)=499729.9</t>
  </si>
  <si>
    <t>(199+1000002.7)/(2)=500100.85</t>
  </si>
  <si>
    <t>(999258.8+199)/(2)=499728.9</t>
  </si>
  <si>
    <t>(198+1000002.7)/(2)=500100.35</t>
  </si>
  <si>
    <t>(999257.8+198)/(2)=499727.9</t>
  </si>
  <si>
    <t>(197+1000002.7)/(2)=500099.85</t>
  </si>
  <si>
    <t>(999256.8+197)/(2)=499726.9</t>
  </si>
  <si>
    <t>(196+1000002.7)/(2)=500099.35</t>
  </si>
  <si>
    <t>(999255.8+196)/(2)=499725.9</t>
  </si>
  <si>
    <t>(195+1000002.7)/(2)=500098.85</t>
  </si>
  <si>
    <t>(999254.8+195)/(2)=499724.9</t>
  </si>
  <si>
    <t>(194+1000002.7)/(2)=500098.35</t>
  </si>
  <si>
    <t>(999253.8+194)/(2)=499723.9</t>
  </si>
  <si>
    <t>(193+1000002.7)/(2)=500097.85</t>
  </si>
  <si>
    <t>(999252.8+193)/(2)=499722.9</t>
  </si>
  <si>
    <t>(192+1000002.7)/(2)=500097.35</t>
  </si>
  <si>
    <t>(999251.8+192)/(2)=499721.9</t>
  </si>
  <si>
    <t>(191+1000002.7)/(2)=500096.85</t>
  </si>
  <si>
    <t>(999250.8+191)/(2)=499720.9</t>
  </si>
  <si>
    <t>(190+999992.7)/(2)=500091.35</t>
  </si>
  <si>
    <t>(999249.8+190)/(2)=499719.9</t>
  </si>
  <si>
    <t>(189+999992.7)/(2)=500090.85</t>
  </si>
  <si>
    <t>(999248.8+189)/(2)=499718.9</t>
  </si>
  <si>
    <t>(188+999992.7)/(2)=500090.35</t>
  </si>
  <si>
    <t>(999247.8+188)/(2)=499717.9</t>
  </si>
  <si>
    <t>(187+999992.7)/(2)=500089.85</t>
  </si>
  <si>
    <t>(999246.8+187)/(2)=499716.9</t>
  </si>
  <si>
    <t>(186+999992.7)/(2)=500089.35</t>
  </si>
  <si>
    <t>(999245.8+186)/(2)=499715.9</t>
  </si>
  <si>
    <t>(185+999992.7)/(2)=500088.85</t>
  </si>
  <si>
    <t>(999244.8+185)/(2)=499714.9</t>
  </si>
  <si>
    <t>(184+999992.7)/(2)=500088.35</t>
  </si>
  <si>
    <t>(999243.8+184)/(2)=499713.9</t>
  </si>
  <si>
    <t>(183+999992.7)/(2)=500087.85</t>
  </si>
  <si>
    <t>(999242.8+183)/(2)=499712.9</t>
  </si>
  <si>
    <t>(182+999992.7)/(2)=500087.35</t>
  </si>
  <si>
    <t>(999241.8+182)/(2)=499711.9</t>
  </si>
  <si>
    <t>(181+999992.7)/(2)=500086.85</t>
  </si>
  <si>
    <t>(999240.8+181)/(2)=499710.9</t>
  </si>
  <si>
    <t>(180+999982.7)/(2)=500081.35</t>
  </si>
  <si>
    <t>(999239.8+180)/(2)=499709.9</t>
  </si>
  <si>
    <t>(179+999982.7)/(2)=500080.85</t>
  </si>
  <si>
    <t>(999238.8+179)/(2)=499708.9</t>
  </si>
  <si>
    <t>(178+999982.7)/(2)=500080.35</t>
  </si>
  <si>
    <t>(999237.8+178)/(2)=499707.9</t>
  </si>
  <si>
    <t>(177+999982.7)/(2)=500079.85</t>
  </si>
  <si>
    <t>(999236.8+177)/(2)=499706.9</t>
  </si>
  <si>
    <t>(176+999982.7)/(2)=500079.35</t>
  </si>
  <si>
    <t>(999235.8+176)/(2)=499705.9</t>
  </si>
  <si>
    <t>(175+999982.7)/(2)=500078.85</t>
  </si>
  <si>
    <t>(999234.8+175)/(2)=499704.9</t>
  </si>
  <si>
    <t>(174+999982.7)/(2)=500078.35</t>
  </si>
  <si>
    <t>(999233.8+174)/(2)=499703.9</t>
  </si>
  <si>
    <t>(173+999982.7)/(2)=500077.85</t>
  </si>
  <si>
    <t>(999232.8+173)/(2)=499702.9</t>
  </si>
  <si>
    <t>(172+999982.7)/(2)=500077.35</t>
  </si>
  <si>
    <t>(999231.8+172)/(2)=499701.9</t>
  </si>
  <si>
    <t>(171+999982.7)/(2)=500076.85</t>
  </si>
  <si>
    <t>(999230.8+171)/(2)=499700.9</t>
  </si>
  <si>
    <t>(170+999972.7)/(2)=500071.35</t>
  </si>
  <si>
    <t>(999229.8+170)/(2)=499699.9</t>
  </si>
  <si>
    <t>(169+999972.7)/(2)=500070.85</t>
  </si>
  <si>
    <t>(999228.8+169)/(2)=499698.9</t>
  </si>
  <si>
    <t>(168+999972.7)/(2)=500070.35</t>
  </si>
  <si>
    <t>(999227.8+168)/(2)=499697.9</t>
  </si>
  <si>
    <t>(167+999972.7)/(2)=500069.85</t>
  </si>
  <si>
    <t>(999226.8+167)/(2)=499696.9</t>
  </si>
  <si>
    <t>(166+999972.7)/(2)=500069.35</t>
  </si>
  <si>
    <t>(999225.8+166)/(2)=499695.9</t>
  </si>
  <si>
    <t>(165+999972.7)/(2)=500068.85</t>
  </si>
  <si>
    <t>(999224.8+165)/(2)=499694.9</t>
  </si>
  <si>
    <t>(164+999972.7)/(2)=500068.35</t>
  </si>
  <si>
    <t>(999223.8+164)/(2)=499693.9</t>
  </si>
  <si>
    <t>(163+999972.7)/(2)=500067.85</t>
  </si>
  <si>
    <t>(999222.8+163)/(2)=499692.9</t>
  </si>
  <si>
    <t>(162+999972.7)/(2)=500067.35</t>
  </si>
  <si>
    <t>(999221.8+162)/(2)=499691.9</t>
  </si>
  <si>
    <t>(161+999972.7)/(2)=500066.85</t>
  </si>
  <si>
    <t>(999220.8+161)/(2)=499690.9</t>
  </si>
  <si>
    <t>(160+999962.7)/(2)=500061.35</t>
  </si>
  <si>
    <t>(999219.8+160)/(2)=499689.9</t>
  </si>
  <si>
    <t>(159+999962.7)/(2)=500060.85</t>
  </si>
  <si>
    <t>(999218.8+159)/(2)=499688.9</t>
  </si>
  <si>
    <t>(158+999962.7)/(2)=500060.35</t>
  </si>
  <si>
    <t>(999217.8+158)/(2)=499687.9</t>
  </si>
  <si>
    <t>(157+999962.7)/(2)=500059.85</t>
  </si>
  <si>
    <t>(999216.8+157)/(2)=499686.9</t>
  </si>
  <si>
    <t>(156+999962.7)/(2)=500059.35</t>
  </si>
  <si>
    <t>(999215.8+156)/(2)=499685.9</t>
  </si>
  <si>
    <t>(155+999962.7)/(2)=500058.85</t>
  </si>
  <si>
    <t>(999214.8+155)/(2)=499684.9</t>
  </si>
  <si>
    <t>(154+999962.7)/(2)=500058.35</t>
  </si>
  <si>
    <t>(999213.8+154)/(2)=499683.9</t>
  </si>
  <si>
    <t>(153+999962.7)/(2)=500057.85</t>
  </si>
  <si>
    <t>(999212.8+153)/(2)=499682.9</t>
  </si>
  <si>
    <t>(152+999962.7)/(2)=500057.35</t>
  </si>
  <si>
    <t>(999211.8+152)/(2)=499681.9</t>
  </si>
  <si>
    <t>(151+999962.7)/(2)=500056.85</t>
  </si>
  <si>
    <t>(999210.8+151)/(2)=499680.9</t>
  </si>
  <si>
    <t>(150+999952.7)/(2)=500051.35</t>
  </si>
  <si>
    <t>(999209.8+150)/(2)=499679.9</t>
  </si>
  <si>
    <t>(149+999952.7)/(2)=500050.85</t>
  </si>
  <si>
    <t>(999208.8+149)/(2)=499678.9</t>
  </si>
  <si>
    <t>(148+999952.7)/(2)=500050.35</t>
  </si>
  <si>
    <t>(999207.8+148)/(2)=499677.9</t>
  </si>
  <si>
    <t>(147+999952.7)/(2)=500049.85</t>
  </si>
  <si>
    <t>(999206.8+147)/(2)=499676.9</t>
  </si>
  <si>
    <t>(146+999952.7)/(2)=500049.35</t>
  </si>
  <si>
    <t>(999205.8+146)/(2)=499675.9</t>
  </si>
  <si>
    <t>(145+999952.7)/(2)=500048.85</t>
  </si>
  <si>
    <t>(999204.8+145)/(2)=499674.9</t>
  </si>
  <si>
    <t>(144+999952.7)/(2)=500048.35</t>
  </si>
  <si>
    <t>(999203.8+144)/(2)=499673.9</t>
  </si>
  <si>
    <t>(143+999952.7)/(2)=500047.85</t>
  </si>
  <si>
    <t>(999202.8+143)/(2)=499672.9</t>
  </si>
  <si>
    <t>(142+999952.7)/(2)=500047.35</t>
  </si>
  <si>
    <t>(999201.8+142)/(2)=499671.9</t>
  </si>
  <si>
    <t>(141+999952.7)/(2)=500046.85</t>
  </si>
  <si>
    <t>(999200.8+141)/(2)=499670.9</t>
  </si>
  <si>
    <t>(140+999942.7)/(2)=500041.35</t>
  </si>
  <si>
    <t>(999199.8+140)/(2)=499669.9</t>
  </si>
  <si>
    <t>(139+999942.7)/(2)=500040.85</t>
  </si>
  <si>
    <t>(999198.8+139)/(2)=499668.9</t>
  </si>
  <si>
    <t>(138+999942.7)/(2)=500040.35</t>
  </si>
  <si>
    <t>(999197.8+138)/(2)=499667.9</t>
  </si>
  <si>
    <t>(137+999942.7)/(2)=500039.85</t>
  </si>
  <si>
    <t>(999196.8+137)/(2)=499666.9</t>
  </si>
  <si>
    <t>(136+999942.7)/(2)=500039.35</t>
  </si>
  <si>
    <t>(999195.8+136)/(2)=499665.9</t>
  </si>
  <si>
    <t>(135+999942.7)/(2)=500038.85</t>
  </si>
  <si>
    <t>(999194.8+135)/(2)=499664.9</t>
  </si>
  <si>
    <t>(134+999942.7)/(2)=500038.35</t>
  </si>
  <si>
    <t>(999193.8+134)/(2)=499663.9</t>
  </si>
  <si>
    <t>(133+999942.7)/(2)=500037.85</t>
  </si>
  <si>
    <t>(999192.8+133)/(2)=499662.9</t>
  </si>
  <si>
    <t>(132+999942.7)/(2)=500037.35</t>
  </si>
  <si>
    <t>(999191.8+132)/(2)=499661.9</t>
  </si>
  <si>
    <t>(131+999942.7)/(2)=500036.85</t>
  </si>
  <si>
    <t>(999190.8+131)/(2)=499660.9</t>
  </si>
  <si>
    <t>(130+999932.7)/(2)=500031.35</t>
  </si>
  <si>
    <t>(999189.8+130)/(2)=499659.9</t>
  </si>
  <si>
    <t>(129+999932.7)/(2)=500030.85</t>
  </si>
  <si>
    <t>(999188.8+129)/(2)=499658.9</t>
  </si>
  <si>
    <t>(128+999932.7)/(2)=500030.35</t>
  </si>
  <si>
    <t>(999187.8+128)/(2)=499657.9</t>
  </si>
  <si>
    <t>(127+999932.7)/(2)=500029.85</t>
  </si>
  <si>
    <t>(999186.8+127)/(2)=499656.9</t>
  </si>
  <si>
    <t>(126+999932.7)/(2)=500029.35</t>
  </si>
  <si>
    <t>(999185.8+126)/(2)=499655.9</t>
  </si>
  <si>
    <t>(125+999932.7)/(2)=500028.85</t>
  </si>
  <si>
    <t>(999184.8+125)/(2)=499654.9</t>
  </si>
  <si>
    <t>(124+999932.7)/(2)=500028.35</t>
  </si>
  <si>
    <t>(999183.8+124)/(2)=499653.9</t>
  </si>
  <si>
    <t>(123+999932.7)/(2)=500027.85</t>
  </si>
  <si>
    <t>(999182.8+123)/(2)=499652.9</t>
  </si>
  <si>
    <t>(122+999932.7)/(2)=500027.35</t>
  </si>
  <si>
    <t>(999181.8+122)/(2)=499651.9</t>
  </si>
  <si>
    <t>(121+999932.7)/(2)=500026.85</t>
  </si>
  <si>
    <t>(999180.8+121)/(2)=499650.9</t>
  </si>
  <si>
    <t>(120+999922.7)/(2)=500021.35</t>
  </si>
  <si>
    <t>(999179.8+120)/(2)=499649.9</t>
  </si>
  <si>
    <t>(119+999922.7)/(2)=500020.85</t>
  </si>
  <si>
    <t>(999178.8+119)/(2)=499648.9</t>
  </si>
  <si>
    <t>(118+999922.7)/(2)=500020.35</t>
  </si>
  <si>
    <t>(999177.8+118)/(2)=499647.9</t>
  </si>
  <si>
    <t>(117+999922.7)/(2)=500019.85</t>
  </si>
  <si>
    <t>(999176.8+117)/(2)=499646.9</t>
  </si>
  <si>
    <t>(116+999922.7)/(2)=500019.35</t>
  </si>
  <si>
    <t>(999175.8+116)/(2)=499645.9</t>
  </si>
  <si>
    <t>(115+999922.7)/(2)=500018.85</t>
  </si>
  <si>
    <t>(999174.8+115)/(2)=499644.9</t>
  </si>
  <si>
    <t>(114+999922.7)/(2)=500018.35</t>
  </si>
  <si>
    <t>(999173.8+114)/(2)=499643.9</t>
  </si>
  <si>
    <t>(113+999922.7)/(2)=500017.85</t>
  </si>
  <si>
    <t>(999172.8+113)/(2)=499642.9</t>
  </si>
  <si>
    <t>(112+999922.7)/(2)=500017.35</t>
  </si>
  <si>
    <t>(999171.8+112)/(2)=499641.9</t>
  </si>
  <si>
    <t>(111+999922.7)/(2)=500016.85</t>
  </si>
  <si>
    <t>(999170.8+111)/(2)=499640.9</t>
  </si>
  <si>
    <t>(110+999912.7)/(2)=500011.35</t>
  </si>
  <si>
    <t>(999169.8+110)/(2)=499639.9</t>
  </si>
  <si>
    <t>(109+999912.7)/(2)=500010.85</t>
  </si>
  <si>
    <t>(999168.8+109)/(2)=499638.9</t>
  </si>
  <si>
    <t>(108+999912.7)/(2)=500010.35</t>
  </si>
  <si>
    <t>(999167.8+108)/(2)=499637.9</t>
  </si>
  <si>
    <t>(107+999912.7)/(2)=500009.85</t>
  </si>
  <si>
    <t>(999166.8+107)/(2)=499636.9</t>
  </si>
  <si>
    <t>(106+999912.7)/(2)=500009.35</t>
  </si>
  <si>
    <t>(999165.8+106)/(2)=499635.9</t>
  </si>
  <si>
    <t>(105+999912.7)/(2)=500008.85</t>
  </si>
  <si>
    <t>(999164.8+105)/(2)=499634.9</t>
  </si>
  <si>
    <t>(104+999912.7)/(2)=500008.35</t>
  </si>
  <si>
    <t>(999163.8+104)/(2)=499633.9</t>
  </si>
  <si>
    <t>(103+999912.7)/(2)=500007.85</t>
  </si>
  <si>
    <t>(999162.8+103)/(2)=499632.9</t>
  </si>
  <si>
    <t>(102+999912.7)/(2)=500007.35</t>
  </si>
  <si>
    <t>(999161.8+102)/(2)=499631.9</t>
  </si>
  <si>
    <t>(101+999912.7)/(2)=500006.85</t>
  </si>
  <si>
    <t>(999160.8+101)/(2)=499630.9</t>
  </si>
  <si>
    <t>(100+999902.7)/(2)=500001.35</t>
  </si>
  <si>
    <t>(999159.8+100)/(2)=499629.9</t>
  </si>
  <si>
    <t>(99+999902.7)/(2)=500000.85</t>
  </si>
  <si>
    <t>(999158.8+99)/(2)=499628.9</t>
  </si>
  <si>
    <t>(98+999902.7)/(2)=500000.35</t>
  </si>
  <si>
    <t>(999157.8+98)/(2)=499627.9</t>
  </si>
  <si>
    <t>(97+999902.7)/(2)=499999.85</t>
  </si>
  <si>
    <t>(999156.8+97)/(2)=499626.9</t>
  </si>
  <si>
    <t>(96+999902.7)/(2)=499999.35</t>
  </si>
  <si>
    <t>(999155.8+96)/(2)=499625.9</t>
  </si>
  <si>
    <t>(95+999902.7)/(2)=499998.85</t>
  </si>
  <si>
    <t>(999154.8+95)/(2)=499624.9</t>
  </si>
  <si>
    <t>(94+999902.7)/(2)=499998.35</t>
  </si>
  <si>
    <t>(999153.8+94)/(2)=499623.9</t>
  </si>
  <si>
    <t>(93+999902.7)/(2)=499997.85</t>
  </si>
  <si>
    <t>(999152.8+93)/(2)=499622.9</t>
  </si>
  <si>
    <t>(92+999902.7)/(2)=499997.35</t>
  </si>
  <si>
    <t>(999151.8+92)/(2)=499621.9</t>
  </si>
  <si>
    <t>(91+999902.7)/(2)=499996.85</t>
  </si>
  <si>
    <t>(999150.8+91)/(2)=499620.9</t>
  </si>
  <si>
    <t>(90+999892.7)/(2)=499991.35</t>
  </si>
  <si>
    <t>(999149.8+90)/(2)=499619.9</t>
  </si>
  <si>
    <t>(89+999892.7)/(2)=499990.85</t>
  </si>
  <si>
    <t>(999148.8+89)/(2)=499618.9</t>
  </si>
  <si>
    <t>(88+999892.7)/(2)=499990.35</t>
  </si>
  <si>
    <t>(999147.8+88)/(2)=499617.9</t>
  </si>
  <si>
    <t>(87+999892.7)/(2)=499989.85</t>
  </si>
  <si>
    <t>(999146.8+87)/(2)=499616.9</t>
  </si>
  <si>
    <t>(86+999892.7)/(2)=499989.35</t>
  </si>
  <si>
    <t>(999145.8+86)/(2)=499615.9</t>
  </si>
  <si>
    <t>(85+999892.7)/(2)=499988.85</t>
  </si>
  <si>
    <t>(999144.8+85)/(2)=499614.9</t>
  </si>
  <si>
    <t>(84+999892.7)/(2)=499988.35</t>
  </si>
  <si>
    <t>(999143.8+84)/(2)=499613.9</t>
  </si>
  <si>
    <t>(83+999892.7)/(2)=499987.85</t>
  </si>
  <si>
    <t>(999142.8+83)/(2)=499612.9</t>
  </si>
  <si>
    <t>(82+999892.7)/(2)=499987.35</t>
  </si>
  <si>
    <t>(999141.8+82)/(2)=499611.9</t>
  </si>
  <si>
    <t>(81+999892.7)/(2)=499986.85</t>
  </si>
  <si>
    <t>(999140.8+81)/(2)=499610.9</t>
  </si>
  <si>
    <t>(80+999882.7)/(2)=499981.35</t>
  </si>
  <si>
    <t>(999139.8+80)/(2)=499609.9</t>
  </si>
  <si>
    <t>(79+999882.7)/(2)=499980.85</t>
  </si>
  <si>
    <t>(999138.8+79)/(2)=499608.9</t>
  </si>
  <si>
    <t>(78+999882.7)/(2)=499980.35</t>
  </si>
  <si>
    <t>(999137.8+78)/(2)=499607.9</t>
  </si>
  <si>
    <t>(77+999882.7)/(2)=499979.85</t>
  </si>
  <si>
    <t>(999136.8+77)/(2)=499606.9</t>
  </si>
  <si>
    <t>(76+999882.7)/(2)=499979.35</t>
  </si>
  <si>
    <t>(999135.8+76)/(2)=499605.9</t>
  </si>
  <si>
    <t>(75+999881.7)/(2)=499978.35</t>
  </si>
  <si>
    <t>(999134.8+75)/(2)=499604.9</t>
  </si>
  <si>
    <t>(74+999880.7)/(2)=499977.35</t>
  </si>
  <si>
    <t>(999133.8+74)/(2)=499603.9</t>
  </si>
  <si>
    <t>(73+999879.7)/(2)=499976.35</t>
  </si>
  <si>
    <t>(999132.8+73)/(2)=499602.9</t>
  </si>
  <si>
    <t>(72+999878.7)/(2)=499975.35</t>
  </si>
  <si>
    <t>(999131.8+72)/(2)=499601.9</t>
  </si>
  <si>
    <t>(71+999877.7)/(2)=499974.35</t>
  </si>
  <si>
    <t>(999130.8+71)/(2)=499600.9</t>
  </si>
  <si>
    <t>(70+999876.7)/(2)=499973.35</t>
  </si>
  <si>
    <t>(999129.8+70)/(2)=499599.9</t>
  </si>
  <si>
    <t>(69+999875.7)/(2)=499972.35</t>
  </si>
  <si>
    <t>(999128.8+69)/(2)=499598.9</t>
  </si>
  <si>
    <t>(68+999874.7)/(2)=499971.35</t>
  </si>
  <si>
    <t>(999127.8+68)/(2)=499597.9</t>
  </si>
  <si>
    <t>(67+999873.7)/(2)=499970.35</t>
  </si>
  <si>
    <t>(999126.8+67)/(2)=499596.9</t>
  </si>
  <si>
    <t>(66+999872.7)/(2)=499969.35</t>
  </si>
  <si>
    <t>(999125.8+66)/(2)=499595.9</t>
  </si>
  <si>
    <t>(65+999871.7)/(2)=499968.35</t>
  </si>
  <si>
    <t>(999124.8+65)/(2)=499594.9</t>
  </si>
  <si>
    <t>(64+999870.7)/(2)=499967.35</t>
  </si>
  <si>
    <t>(999123.8+64)/(2)=499593.9</t>
  </si>
  <si>
    <t>(63+999869.7)/(2)=499966.35</t>
  </si>
  <si>
    <t>(999122.8+63)/(2)=499592.9</t>
  </si>
  <si>
    <t>(62+999868.7)/(2)=499965.35</t>
  </si>
  <si>
    <t>(999121.8+62)/(2)=499591.9</t>
  </si>
  <si>
    <t>(61+999867.7)/(2)=499964.35</t>
  </si>
  <si>
    <t>(999120.8+61)/(2)=499590.9</t>
  </si>
  <si>
    <t>(60+999866.7)/(2)=499963.35</t>
  </si>
  <si>
    <t>(999119.8+60)/(2)=499589.9</t>
  </si>
  <si>
    <t>(59+999865.7)/(2)=499962.35</t>
  </si>
  <si>
    <t>(999118.8+59)/(2)=499588.9</t>
  </si>
  <si>
    <t>(58+999864.7)/(2)=499961.35</t>
  </si>
  <si>
    <t>(999117.8+58)/(2)=499587.9</t>
  </si>
  <si>
    <t>(57+999863.7)/(2)=499960.35</t>
  </si>
  <si>
    <t>(999116.8+57)/(2)=499586.9</t>
  </si>
  <si>
    <t>(56+999862.7)/(2)=499959.35</t>
  </si>
  <si>
    <t>(999115.8+56)/(2)=499585.9</t>
  </si>
  <si>
    <t>(55+999861.7)/(2)=499958.35</t>
  </si>
  <si>
    <t>(999114.8+55)/(2)=499584.9</t>
  </si>
  <si>
    <t>(54+999860.7)/(2)=499957.35</t>
  </si>
  <si>
    <t>(999113.8+54)/(2)=499583.9</t>
  </si>
  <si>
    <t>(53+999859.8)/(2)=499956.35</t>
  </si>
  <si>
    <t>(999112.8+53)/(2)=499582.9</t>
  </si>
  <si>
    <t>(52+999858.8)/(2)=499955.35</t>
  </si>
  <si>
    <t>(999111.8+52)/(2)=499581.9</t>
  </si>
  <si>
    <t>(51+999857.8)/(2)=499954.35</t>
  </si>
  <si>
    <t>(999110.8+51)/(2)=499580.9</t>
  </si>
  <si>
    <t>(50+999856.8)/(2)=499953.35</t>
  </si>
  <si>
    <t>(999109.8+50)/(2)=499579.9</t>
  </si>
  <si>
    <t>(49+999855.8)/(2)=499952.35</t>
  </si>
  <si>
    <t>(999108.8+49)/(2)=499578.9</t>
  </si>
  <si>
    <t>(48+999854.8)/(2)=499951.35</t>
  </si>
  <si>
    <t>(999107.8+48)/(2)=499577.9</t>
  </si>
  <si>
    <t>(47+999853.8)/(2)=499950.35</t>
  </si>
  <si>
    <t>(999106.8+47)/(2)=499576.9</t>
  </si>
  <si>
    <t>(46+999852.8)/(2)=499949.35</t>
  </si>
  <si>
    <t>(999105.8+46)/(2)=499575.9</t>
  </si>
  <si>
    <t>(45+999851.8)/(2)=499948.35</t>
  </si>
  <si>
    <t>(999104.8+45)/(2)=499574.9</t>
  </si>
  <si>
    <t>(44+999850.8)/(2)=499947.35</t>
  </si>
  <si>
    <t>(999103.8+44)/(2)=499573.9</t>
  </si>
  <si>
    <t>(43+999849.8)/(2)=499946.35</t>
  </si>
  <si>
    <t>(999102.8+43)/(2)=499572.9</t>
  </si>
  <si>
    <t>(42+999848.8)/(2)=499945.35</t>
  </si>
  <si>
    <t>(999101.8+42)/(2)=499571.9</t>
  </si>
  <si>
    <t>(41+999847.8)/(2)=499944.35</t>
  </si>
  <si>
    <t>(999100.8+41)/(2)=499570.9</t>
  </si>
  <si>
    <t>(40+999846.8)/(2)=499943.35</t>
  </si>
  <si>
    <t>(999099.8+40)/(2)=499569.9</t>
  </si>
  <si>
    <t>(39+999845.8)/(2)=499942.35</t>
  </si>
  <si>
    <t>(999098.8+39)/(2)=499568.9</t>
  </si>
  <si>
    <t>(38+999844.8)/(2)=499941.35</t>
  </si>
  <si>
    <t>(999097.8+38)/(2)=499567.9</t>
  </si>
  <si>
    <t>(37+999843.8)/(2)=499940.35</t>
  </si>
  <si>
    <t>(999096.8+37)/(2)=499566.9</t>
  </si>
  <si>
    <t>(36+999842.8)/(2)=499939.35</t>
  </si>
  <si>
    <t>(999095.8+36)/(2)=499565.9</t>
  </si>
  <si>
    <t>(35+999841.8)/(2)=499938.35</t>
  </si>
  <si>
    <t>(999094.8+35)/(2)=499564.9</t>
  </si>
  <si>
    <t>(34+999840.8)/(2)=499937.35</t>
  </si>
  <si>
    <t>(999093.8+34)/(2)=499563.9</t>
  </si>
  <si>
    <t>(33+999839.8)/(2)=499936.35</t>
  </si>
  <si>
    <t>(999092.8+33)/(2)=499562.9</t>
  </si>
  <si>
    <t>(32+999838.8)/(2)=499935.35</t>
  </si>
  <si>
    <t>(999091.8+32)/(2)=499561.9</t>
  </si>
  <si>
    <t>(31+999837.8)/(2)=499934.35</t>
  </si>
  <si>
    <t>(999090.8+31)/(2)=499560.9</t>
  </si>
  <si>
    <t>(30+999836.8)/(2)=499933.35</t>
  </si>
  <si>
    <t>(999089.8+30)/(2)=499559.9</t>
  </si>
  <si>
    <t>(29+999835.8)/(2)=499932.35</t>
  </si>
  <si>
    <t>(999088.8+29)/(2)=499558.9</t>
  </si>
  <si>
    <t>(28+999834.8)/(2)=499931.35</t>
  </si>
  <si>
    <t>(999087.8+28)/(2)=499557.9</t>
  </si>
  <si>
    <t>(27+999833.8)/(2)=499930.35</t>
  </si>
  <si>
    <t>(999086.8+27)/(2)=499556.9</t>
  </si>
  <si>
    <t>(26+999832.8)/(2)=499929.4</t>
  </si>
  <si>
    <t>(999085.8+26)/(2)=499555.9</t>
  </si>
  <si>
    <t>(25+999831.8)/(2)=499928.4</t>
  </si>
  <si>
    <t>(999084.8+25)/(2)=499554.9</t>
  </si>
  <si>
    <t>(24+999830.8)/(2)=499927.4</t>
  </si>
  <si>
    <t>(999083.8+24)/(2)=499553.9</t>
  </si>
  <si>
    <t>(23+999829.8)/(2)=499926.4</t>
  </si>
  <si>
    <t>(999082.8+23)/(2)=499552.9</t>
  </si>
  <si>
    <t>(22+999828.8)/(2)=499925.4</t>
  </si>
  <si>
    <t>(999081.8+22)/(2)=499551.9</t>
  </si>
  <si>
    <t>(21+999827.8)/(2)=499924.4</t>
  </si>
  <si>
    <t>(999080.8+21)/(2)=499550.9</t>
  </si>
  <si>
    <t>(20+999826.8)/(2)=499923.4</t>
  </si>
  <si>
    <t>(999079.8+20)/(2)=499549.9</t>
  </si>
  <si>
    <t>(19+999825.8)/(2)=499922.4</t>
  </si>
  <si>
    <t>(999078.8+19)/(2)=499548.9</t>
  </si>
  <si>
    <t>(18+999824.8)/(2)=499921.4</t>
  </si>
  <si>
    <t>(999077.8+18)/(2)=499547.9</t>
  </si>
  <si>
    <t>(17+999823.8)/(2)=499920.4</t>
  </si>
  <si>
    <t>(999076.8+17)/(2)=499546.9</t>
  </si>
  <si>
    <t>(16+999822.8)/(2)=499919.4</t>
  </si>
  <si>
    <t>(999075.8+16)/(2)=499545.9</t>
  </si>
  <si>
    <t>(15+999821.8)/(2)=499918.4</t>
  </si>
  <si>
    <t>(999074.8+15)/(2)=499544.9</t>
  </si>
  <si>
    <t>(14+999820.8)/(2)=499917.4</t>
  </si>
  <si>
    <t>(999073.8+14)/(2)=499543.9</t>
  </si>
  <si>
    <t>(13+999819.8)/(2)=499916.4</t>
  </si>
  <si>
    <t>(999072.8+13)/(2)=499542.9</t>
  </si>
  <si>
    <t>(12+999818.8)/(2)=499915.4</t>
  </si>
  <si>
    <t>(999071.8+12)/(2)=499541.9</t>
  </si>
  <si>
    <t>(11+999817.8)/(2)=499914.4</t>
  </si>
  <si>
    <t>(999070.8+11)/(2)=499540.9</t>
  </si>
  <si>
    <t>(10+999816.8)/(2)=499913.4</t>
  </si>
  <si>
    <t>(999069.8+10)/(2)=499539.9</t>
  </si>
  <si>
    <t>(9+999815.8)/(2)=499912.4</t>
  </si>
  <si>
    <t>(999068.8+9)/(2)=499538.9</t>
  </si>
  <si>
    <t>(8+999814.8)/(2)=499911.4</t>
  </si>
  <si>
    <t>(999067.8+8)/(2)=499537.9</t>
  </si>
  <si>
    <t>(7+999813.8)/(2)=499910.4</t>
  </si>
  <si>
    <t>(999066.8+7)/(2)=499536.9</t>
  </si>
  <si>
    <t>(6+999812.8)/(2)=499909.4</t>
  </si>
  <si>
    <t>(999065.8+6)/(2)=499535.9</t>
  </si>
  <si>
    <t>(5+999811.8)/(2)=499908.4</t>
  </si>
  <si>
    <t>(999064.8+5)/(2)=499534.9</t>
  </si>
  <si>
    <t>(4+999810.8)/(2)=499907.4</t>
  </si>
  <si>
    <t>(999063.8+4)/(2)=499533.9</t>
  </si>
  <si>
    <t>(3+999809.8)/(2)=499906.4</t>
  </si>
  <si>
    <t>(999062.8+3)/(2)=499532.9</t>
  </si>
  <si>
    <t>(2+999808.8)/(2)=499905.4</t>
  </si>
  <si>
    <t>(999061.8+2)/(2)=499531.9</t>
  </si>
  <si>
    <t>(1+999807.8)/(2)=499904.4</t>
  </si>
  <si>
    <t>(999060.8+1)/(2)=499530.9</t>
  </si>
  <si>
    <t>(0+999553.8)/(2)=499776.9</t>
  </si>
  <si>
    <t>(999059.8+0)/(2)=499529.9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</si>
  <si>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1.64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</si>
  <si>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0.97 mp (0.02 p)</t>
    </r>
  </si>
  <si>
    <t>COCO Y0: 5384433</t>
  </si>
  <si>
    <t>(999827.9+1000326.9)/(2)=1000077.4</t>
  </si>
  <si>
    <t>(999573.8+1000316.9)/(2)=999945.4</t>
  </si>
  <si>
    <t>(999572.8+1000316.9)/(2)=999944.9</t>
  </si>
  <si>
    <t>(999571.8+1000316.9)/(2)=999944.4</t>
  </si>
  <si>
    <t>(999570.8+1000316.9)/(2)=999943.9</t>
  </si>
  <si>
    <t>(999569.8+1000316.9)/(2)=999943.4</t>
  </si>
  <si>
    <t>(999568.8+1000316.9)/(2)=999942.9</t>
  </si>
  <si>
    <t>(999567.8+1000316.9)/(2)=999942.4</t>
  </si>
  <si>
    <t>(999566.8+1000316.9)/(2)=999941.9</t>
  </si>
  <si>
    <t>(999565.8+1000316.9)/(2)=999941.4</t>
  </si>
  <si>
    <t>(999564.8+1000316.9)/(2)=999940.9</t>
  </si>
  <si>
    <t>(999563.8+1000306.9)/(2)=999935.4</t>
  </si>
  <si>
    <t>(999562.8+1000306.9)/(2)=999934.9</t>
  </si>
  <si>
    <t>(999561.8+1000306.9)/(2)=999934.4</t>
  </si>
  <si>
    <t>(999560.8+1000306.9)/(2)=999933.9</t>
  </si>
  <si>
    <t>(999559.8+1000306.9)/(2)=999933.4</t>
  </si>
  <si>
    <t>(999558.8+1000306.9)/(2)=999932.9</t>
  </si>
  <si>
    <t>(999557.8+1000306.9)/(2)=999932.4</t>
  </si>
  <si>
    <t>(999556.8+1000306.9)/(2)=999931.9</t>
  </si>
  <si>
    <t>(999555.8+1000306.9)/(2)=999931.4</t>
  </si>
  <si>
    <t>(999554.8+1000306.9)/(2)=999930.9</t>
  </si>
  <si>
    <t>(999553.8+1000296.9)/(2)=999925.4</t>
  </si>
  <si>
    <t>(999552.8+1000296.9)/(2)=999924.9</t>
  </si>
  <si>
    <t>(999551.8+1000296.9)/(2)=999924.4</t>
  </si>
  <si>
    <t>(999550.8+1000296.9)/(2)=999923.9</t>
  </si>
  <si>
    <t>(999549.8+1000296.9)/(2)=999923.4</t>
  </si>
  <si>
    <t>(999548.8+1000296.9)/(2)=999922.9</t>
  </si>
  <si>
    <t>(999547.8+1000296.9)/(2)=999922.4</t>
  </si>
  <si>
    <t>(999546.8+1000296.9)/(2)=999921.9</t>
  </si>
  <si>
    <t>(999545.8+1000296.9)/(2)=999921.4</t>
  </si>
  <si>
    <t>(999544.8+1000296.9)/(2)=999920.9</t>
  </si>
  <si>
    <t>(999543.8+1000286.9)/(2)=999915.4</t>
  </si>
  <si>
    <t>(999542.8+1000286.9)/(2)=999914.9</t>
  </si>
  <si>
    <t>(999541.8+1000286.9)/(2)=999914.4</t>
  </si>
  <si>
    <t>(999540.8+1000286.9)/(2)=999913.9</t>
  </si>
  <si>
    <t>(999539.8+1000286.9)/(2)=999913.4</t>
  </si>
  <si>
    <t>(999538.8+1000286.9)/(2)=999912.9</t>
  </si>
  <si>
    <t>(999537.8+1000286.9)/(2)=999912.4</t>
  </si>
  <si>
    <t>(999536.8+1000286.9)/(2)=999911.9</t>
  </si>
  <si>
    <t>(999535.8+1000286.9)/(2)=999911.4</t>
  </si>
  <si>
    <t>(999534.8+1000286.9)/(2)=999910.9</t>
  </si>
  <si>
    <t>(999533.8+1000276.9)/(2)=999905.4</t>
  </si>
  <si>
    <t>(999532.8+1000276.9)/(2)=999904.9</t>
  </si>
  <si>
    <t>(999531.8+1000276.9)/(2)=999904.4</t>
  </si>
  <si>
    <t>(999530.8+1000276.9)/(2)=999903.9</t>
  </si>
  <si>
    <t>(999529.8+1000276.9)/(2)=999903.4</t>
  </si>
  <si>
    <t>(999528.8+1000276.9)/(2)=999902.9</t>
  </si>
  <si>
    <t>(999527.8+1000276.9)/(2)=999902.4</t>
  </si>
  <si>
    <t>(999526.8+1000276.9)/(2)=999901.9</t>
  </si>
  <si>
    <t>(999525.8+1000276.9)/(2)=999901.4</t>
  </si>
  <si>
    <t>(999524.8+1000276.9)/(2)=999900.9</t>
  </si>
  <si>
    <t>(999523.8+1000266.9)/(2)=999895.4</t>
  </si>
  <si>
    <t>(999522.8+1000266.9)/(2)=999894.9</t>
  </si>
  <si>
    <t>(999521.8+1000266.9)/(2)=999894.4</t>
  </si>
  <si>
    <t>(999520.8+1000266.9)/(2)=999893.9</t>
  </si>
  <si>
    <t>(999519.8+1000266.9)/(2)=999893.4</t>
  </si>
  <si>
    <t>(999518.8+1000266.9)/(2)=999892.9</t>
  </si>
  <si>
    <t>(999517.8+1000266.9)/(2)=999892.4</t>
  </si>
  <si>
    <t>(999516.8+1000266.9)/(2)=999891.9</t>
  </si>
  <si>
    <t>(999515.8+1000266.9)/(2)=999891.4</t>
  </si>
  <si>
    <t>(999514.8+1000266.9)/(2)=999890.9</t>
  </si>
  <si>
    <t>(999513.8+1000256.9)/(2)=999885.4</t>
  </si>
  <si>
    <t>(999512.8+1000256.9)/(2)=999884.9</t>
  </si>
  <si>
    <t>(999511.8+1000256.9)/(2)=999884.4</t>
  </si>
  <si>
    <t>(999510.8+1000256.9)/(2)=999883.9</t>
  </si>
  <si>
    <t>(999509.8+1000256.9)/(2)=999883.4</t>
  </si>
  <si>
    <t>(999508.8+1000256.9)/(2)=999882.9</t>
  </si>
  <si>
    <t>(999507.8+1000256.9)/(2)=999882.4</t>
  </si>
  <si>
    <t>(999506.8+1000256.9)/(2)=999881.9</t>
  </si>
  <si>
    <t>(999505.8+1000256.9)/(2)=999881.4</t>
  </si>
  <si>
    <t>(999504.8+1000256.9)/(2)=999880.9</t>
  </si>
  <si>
    <t>(999503.8+1000246.9)/(2)=999875.4</t>
  </si>
  <si>
    <t>(999502.8+1000246.9)/(2)=999874.9</t>
  </si>
  <si>
    <t>(999501.8+1000246.9)/(2)=999874.4</t>
  </si>
  <si>
    <t>(999500.8+1000246.9)/(2)=999873.9</t>
  </si>
  <si>
    <t>(999499.8+1000246.9)/(2)=999873.4</t>
  </si>
  <si>
    <t>(999498.8+1000246.9)/(2)=999872.9</t>
  </si>
  <si>
    <t>(999497.8+1000246.9)/(2)=999872.4</t>
  </si>
  <si>
    <t>(999496.8+1000246.9)/(2)=999871.9</t>
  </si>
  <si>
    <t>(999495.8+1000246.9)/(2)=999871.4</t>
  </si>
  <si>
    <t>(999494.8+1000246.9)/(2)=999870.9</t>
  </si>
  <si>
    <t>(999493.8+1000236.9)/(2)=999865.4</t>
  </si>
  <si>
    <t>(999492.8+1000236.9)/(2)=999864.9</t>
  </si>
  <si>
    <t>(999491.8+1000236.9)/(2)=999864.4</t>
  </si>
  <si>
    <t>(999490.8+1000236.9)/(2)=999863.9</t>
  </si>
  <si>
    <t>(999489.8+1000236.9)/(2)=999863.4</t>
  </si>
  <si>
    <t>(999488.8+1000236.9)/(2)=999862.9</t>
  </si>
  <si>
    <t>(999487.8+1000236.9)/(2)=999862.4</t>
  </si>
  <si>
    <t>(999486.8+1000236.9)/(2)=999861.9</t>
  </si>
  <si>
    <t>(999485.8+1000236.9)/(2)=999861.4</t>
  </si>
  <si>
    <t>(999484.8+1000236.9)/(2)=999860.9</t>
  </si>
  <si>
    <t>(999483.8+1000226.9)/(2)=999855.4</t>
  </si>
  <si>
    <t>(999482.8+1000226.9)/(2)=999854.9</t>
  </si>
  <si>
    <t>(999481.8+1000226.9)/(2)=999854.4</t>
  </si>
  <si>
    <t>(999480.8+1000226.9)/(2)=999853.9</t>
  </si>
  <si>
    <t>(999479.8+1000226.9)/(2)=999853.4</t>
  </si>
  <si>
    <t>(999478.8+1000226.9)/(2)=999852.9</t>
  </si>
  <si>
    <t>(999477.8+1000226.9)/(2)=999852.4</t>
  </si>
  <si>
    <t>(999476.8+1000226.9)/(2)=999851.9</t>
  </si>
  <si>
    <t>(999475.8+1000226.9)/(2)=999851.4</t>
  </si>
  <si>
    <t>(999474.8+1000226.9)/(2)=999850.9</t>
  </si>
  <si>
    <t>(999473.8+1000216.9)/(2)=999845.4</t>
  </si>
  <si>
    <t>(999472.8+1000216.9)/(2)=999844.9</t>
  </si>
  <si>
    <t>(999471.8+1000216.9)/(2)=999844.4</t>
  </si>
  <si>
    <t>(999470.8+1000216.9)/(2)=999843.9</t>
  </si>
  <si>
    <t>(999469.8+1000216.9)/(2)=999843.4</t>
  </si>
  <si>
    <t>(999468.8+1000216.9)/(2)=999842.9</t>
  </si>
  <si>
    <t>(999467.8+1000216.9)/(2)=999842.4</t>
  </si>
  <si>
    <t>(999466.8+1000216.9)/(2)=999841.9</t>
  </si>
  <si>
    <t>(999465.8+1000216.9)/(2)=999841.4</t>
  </si>
  <si>
    <t>(999464.8+1000216.9)/(2)=999840.9</t>
  </si>
  <si>
    <t>(999463.8+1000206.9)/(2)=999835.35</t>
  </si>
  <si>
    <t>(999462.8+1000206.9)/(2)=999834.85</t>
  </si>
  <si>
    <t>(999461.8+1000206.9)/(2)=999834.35</t>
  </si>
  <si>
    <t>(999460.8+1000206.9)/(2)=999833.85</t>
  </si>
  <si>
    <t>(999459.8+1000206.9)/(2)=999833.35</t>
  </si>
  <si>
    <t>(999458.8+1000206.9)/(2)=999832.85</t>
  </si>
  <si>
    <t>(999457.8+1000206.9)/(2)=999832.35</t>
  </si>
  <si>
    <t>(999456.8+1000206.9)/(2)=999831.85</t>
  </si>
  <si>
    <t>(999455.8+1000206.9)/(2)=999831.35</t>
  </si>
  <si>
    <t>(999454.8+1000206.9)/(2)=999830.85</t>
  </si>
  <si>
    <t>(999453.8+1000196.9)/(2)=999825.35</t>
  </si>
  <si>
    <t>(999452.8+1000196.9)/(2)=999824.85</t>
  </si>
  <si>
    <t>(999451.8+1000196.9)/(2)=999824.35</t>
  </si>
  <si>
    <t>(999450.8+1000196.9)/(2)=999823.85</t>
  </si>
  <si>
    <t>(999449.8+1000196.9)/(2)=999823.35</t>
  </si>
  <si>
    <t>(999448.8+1000196.9)/(2)=999822.85</t>
  </si>
  <si>
    <t>(999447.8+1000196.9)/(2)=999822.35</t>
  </si>
  <si>
    <t>(999446.8+1000196.9)/(2)=999821.85</t>
  </si>
  <si>
    <t>(999445.8+1000196.9)/(2)=999821.35</t>
  </si>
  <si>
    <t>(999444.8+1000196.9)/(2)=999820.85</t>
  </si>
  <si>
    <t>(999443.8+1000186.9)/(2)=999815.35</t>
  </si>
  <si>
    <t>(999442.8+1000186.9)/(2)=999814.85</t>
  </si>
  <si>
    <t>(999441.8+1000186.9)/(2)=999814.35</t>
  </si>
  <si>
    <t>(999440.8+1000186.9)/(2)=999813.85</t>
  </si>
  <si>
    <t>(999439.8+1000186.9)/(2)=999813.35</t>
  </si>
  <si>
    <t>(999438.8+1000186.9)/(2)=999812.85</t>
  </si>
  <si>
    <t>(999437.8+1000186.9)/(2)=999812.35</t>
  </si>
  <si>
    <t>(999436.8+1000186.9)/(2)=999811.85</t>
  </si>
  <si>
    <t>(999435.8+1000186.9)/(2)=999811.35</t>
  </si>
  <si>
    <t>(999434.8+1000186.9)/(2)=999810.85</t>
  </si>
  <si>
    <t>(999433.8+1000176.9)/(2)=999805.35</t>
  </si>
  <si>
    <t>(999432.8+1000176.9)/(2)=999804.85</t>
  </si>
  <si>
    <t>(999431.8+1000176.9)/(2)=999804.35</t>
  </si>
  <si>
    <t>(999430.8+1000176.9)/(2)=999803.85</t>
  </si>
  <si>
    <t>(999429.8+1000176.9)/(2)=999803.35</t>
  </si>
  <si>
    <t>(999428.8+1000176.9)/(2)=999802.85</t>
  </si>
  <si>
    <t>(999427.8+1000176.9)/(2)=999802.35</t>
  </si>
  <si>
    <t>(999426.8+1000176.9)/(2)=999801.85</t>
  </si>
  <si>
    <t>(999425.8+1000176.9)/(2)=999801.35</t>
  </si>
  <si>
    <t>(999424.8+1000176.9)/(2)=999800.85</t>
  </si>
  <si>
    <t>(999423.8+1000166.9)/(2)=999795.35</t>
  </si>
  <si>
    <t>(999422.8+1000166.9)/(2)=999794.85</t>
  </si>
  <si>
    <t>(999421.8+1000166.9)/(2)=999794.35</t>
  </si>
  <si>
    <t>(999420.8+1000166.9)/(2)=999793.85</t>
  </si>
  <si>
    <t>(999419.8+1000166.9)/(2)=999793.35</t>
  </si>
  <si>
    <t>(999418.8+1000166.9)/(2)=999792.85</t>
  </si>
  <si>
    <t>(999417.8+1000166.9)/(2)=999792.35</t>
  </si>
  <si>
    <t>(999416.8+1000166.9)/(2)=999791.85</t>
  </si>
  <si>
    <t>(999415.8+1000166.9)/(2)=999791.35</t>
  </si>
  <si>
    <t>(999414.8+1000166.9)/(2)=999790.85</t>
  </si>
  <si>
    <t>(999413.8+1000156.9)/(2)=999785.35</t>
  </si>
  <si>
    <t>(999412.8+1000156.9)/(2)=999784.85</t>
  </si>
  <si>
    <t>(999411.8+1000156.9)/(2)=999784.35</t>
  </si>
  <si>
    <t>(999410.8+1000156.9)/(2)=999783.85</t>
  </si>
  <si>
    <t>(999409.8+1000156.9)/(2)=999783.35</t>
  </si>
  <si>
    <t>(999408.8+1000156.9)/(2)=999782.85</t>
  </si>
  <si>
    <t>(999407.8+1000156.9)/(2)=999782.35</t>
  </si>
  <si>
    <t>(999406.8+1000156.9)/(2)=999781.85</t>
  </si>
  <si>
    <t>(999405.8+1000156.9)/(2)=999781.35</t>
  </si>
  <si>
    <t>(999404.8+1000156.9)/(2)=999780.85</t>
  </si>
  <si>
    <t>(999403.8+1000146.9)/(2)=999775.35</t>
  </si>
  <si>
    <t>(999402.8+1000146.9)/(2)=999774.85</t>
  </si>
  <si>
    <t>(999401.8+1000146.9)/(2)=999774.35</t>
  </si>
  <si>
    <t>(999400.8+1000146.9)/(2)=999773.85</t>
  </si>
  <si>
    <t>(999399.8+1000146.9)/(2)=999773.35</t>
  </si>
  <si>
    <t>(999398.8+1000146.9)/(2)=999772.85</t>
  </si>
  <si>
    <t>(999397.8+1000146.9)/(2)=999772.35</t>
  </si>
  <si>
    <t>(999396.8+1000146.9)/(2)=999771.85</t>
  </si>
  <si>
    <t>(999395.8+1000146.9)/(2)=999771.35</t>
  </si>
  <si>
    <t>(999394.8+1000146.9)/(2)=999770.85</t>
  </si>
  <si>
    <t>(999393.8+1000136.9)/(2)=999765.35</t>
  </si>
  <si>
    <t>(999392.8+1000136.9)/(2)=999764.85</t>
  </si>
  <si>
    <t>(999391.8+1000136.9)/(2)=999764.35</t>
  </si>
  <si>
    <t>(999390.8+1000136.9)/(2)=999763.85</t>
  </si>
  <si>
    <t>(999389.8+1000136.9)/(2)=999763.35</t>
  </si>
  <si>
    <t>(999388.8+1000136.9)/(2)=999762.85</t>
  </si>
  <si>
    <t>(999387.8+1000136.9)/(2)=999762.35</t>
  </si>
  <si>
    <t>(999386.8+1000136.9)/(2)=999761.85</t>
  </si>
  <si>
    <t>(999385.8+1000136.9)/(2)=999761.35</t>
  </si>
  <si>
    <t>(999384.8+1000136.9)/(2)=999760.85</t>
  </si>
  <si>
    <t>(999383.8+1000126.9)/(2)=999755.35</t>
  </si>
  <si>
    <t>(999382.8+1000126.9)/(2)=999754.85</t>
  </si>
  <si>
    <t>(999381.8+1000126.9)/(2)=999754.35</t>
  </si>
  <si>
    <t>(999380.8+1000126.9)/(2)=999753.85</t>
  </si>
  <si>
    <t>(999379.8+1000126.9)/(2)=999753.35</t>
  </si>
  <si>
    <t>(999378.8+1000126.9)/(2)=999752.85</t>
  </si>
  <si>
    <t>(999377.8+1000126.9)/(2)=999752.35</t>
  </si>
  <si>
    <t>(999376.8+1000126.9)/(2)=999751.85</t>
  </si>
  <si>
    <t>(999375.8+1000126.9)/(2)=999751.35</t>
  </si>
  <si>
    <t>(999374.8+1000126.9)/(2)=999750.85</t>
  </si>
  <si>
    <t>(999373.8+1000116.9)/(2)=999745.35</t>
  </si>
  <si>
    <t>(999372.8+1000116.9)/(2)=999744.85</t>
  </si>
  <si>
    <t>(999371.8+1000116.9)/(2)=999744.35</t>
  </si>
  <si>
    <t>(999370.8+1000116.9)/(2)=999743.85</t>
  </si>
  <si>
    <t>(999369.8+1000116.9)/(2)=999743.35</t>
  </si>
  <si>
    <t>(999368.8+1000114.9)/(2)=999741.85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</si>
  <si>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1.66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</si>
  <si>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0.73 mp (0.01 p)</t>
    </r>
  </si>
  <si>
    <t>0---3.62</t>
  </si>
  <si>
    <t>0---1.15</t>
  </si>
  <si>
    <t>-0.6--0</t>
  </si>
  <si>
    <t>-0.01--0</t>
  </si>
  <si>
    <t>eredo</t>
  </si>
  <si>
    <t>mind</t>
  </si>
  <si>
    <t xml:space="preserve"> </t>
  </si>
  <si>
    <t>https://hu.wikipedia.org/wiki/Adidas</t>
  </si>
  <si>
    <t>A vállalat vezetését 2001-ben Herbert Hainer vette át. 2005-ben a Salomont a hozzá tartozó leányvállalatokkal és márkákkal (Salomon, Mavic, Bonfire, Arc'Teryx, Cliché) eladták a finn Amer Sports Corporationnek. 2006. január 31-én hozták nyilvánosságra a Reebok átvételét, amellyel a cégcsoport forgalma kb. évi 9,5 milliárd euróra nőtt.</t>
  </si>
  <si>
    <t>https://de.wikipedia.org/wiki/Adidas</t>
  </si>
  <si>
    <t>Adidas verkaufte Rockport 2015 an die Beteiligungsgesellschaft Berkshire Partners aus Boston und New Balance.[23] CCM Hockey wurde 2017 an die kanadische Beteiligungsgesellschaft Birch Hill Equity Partners verkauft.[24]</t>
  </si>
  <si>
    <t>Az értékesítések inkább a gyengeség jeleként értelmezhetők 2015-től (vö. sárga görbe)…</t>
  </si>
  <si>
    <t>A Reebok átvétele és a név megtartása az Adidas név rel. gyengülését jelentette, de utána feltörekvő hullámok láthatók - vagyis a stratégiai döntés inkább jó volt, mint rossz…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</si>
</sst>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2"/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9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0" fillId="4" borderId="0" xfId="0" applyFill="1"/>
    <xf numFmtId="2" fontId="0" fillId="5" borderId="0" xfId="0" applyNumberFormat="1" applyFill="1"/>
    <xf numFmtId="2" fontId="0" fillId="0" borderId="0" xfId="0" applyNumberFormat="1" applyAlignment="1">
      <alignment horizontal="left"/>
    </xf>
    <xf numFmtId="2" fontId="0" fillId="5" borderId="0" xfId="0" applyNumberFormat="1" applyFill="1" applyAlignment="1">
      <alignment horizontal="left"/>
    </xf>
    <xf numFmtId="0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/>
    <xf numFmtId="9" fontId="0" fillId="0" borderId="1" xfId="1" applyFont="1" applyBorder="1"/>
    <xf numFmtId="9" fontId="0" fillId="4" borderId="1" xfId="1" applyFont="1" applyFill="1" applyBorder="1"/>
    <xf numFmtId="0" fontId="0" fillId="6" borderId="0" xfId="0" applyFill="1"/>
    <xf numFmtId="0" fontId="0" fillId="0" borderId="0" xfId="0" applyFill="1"/>
    <xf numFmtId="9" fontId="0" fillId="6" borderId="0" xfId="1" applyFont="1" applyFill="1"/>
    <xf numFmtId="0" fontId="0" fillId="0" borderId="0" xfId="0" quotePrefix="1"/>
    <xf numFmtId="0" fontId="2" fillId="7" borderId="1" xfId="0" applyFont="1" applyFill="1" applyBorder="1"/>
    <xf numFmtId="14" fontId="2" fillId="7" borderId="1" xfId="0" applyNumberFormat="1" applyFont="1" applyFill="1" applyBorder="1"/>
    <xf numFmtId="2" fontId="2" fillId="7" borderId="1" xfId="0" applyNumberFormat="1" applyFont="1" applyFill="1" applyBorder="1"/>
    <xf numFmtId="0" fontId="3" fillId="0" borderId="0" xfId="2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Hivatkozás" xfId="2" builtinId="8"/>
    <cellStyle name="Normál" xfId="0" builtinId="0"/>
    <cellStyle name="Százalék" xfId="1" builtinId="5"/>
  </cellStyles>
  <dxfs count="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Aranykor - Adidas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alternativak!$AI$5</c:f>
              <c:strCache>
                <c:ptCount val="1"/>
                <c:pt idx="0">
                  <c:v>mind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 cmpd="dbl">
                <a:solidFill>
                  <a:srgbClr val="00B0F0"/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alternativak!$AH$6:$AH$212</c:f>
              <c:numCache>
                <c:formatCode>m/d/yyyy</c:formatCode>
                <c:ptCount val="20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</c:numCache>
            </c:numRef>
          </c:cat>
          <c:val>
            <c:numRef>
              <c:f>alternativak!$AI$6:$AI$212</c:f>
              <c:numCache>
                <c:formatCode>0.00</c:formatCode>
                <c:ptCount val="207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-0.87</c:v>
                </c:pt>
                <c:pt idx="6">
                  <c:v>1.26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4.3899999999999997</c:v>
                </c:pt>
                <c:pt idx="12">
                  <c:v>0.2</c:v>
                </c:pt>
                <c:pt idx="13">
                  <c:v>-2.83</c:v>
                </c:pt>
                <c:pt idx="14">
                  <c:v>-0.01</c:v>
                </c:pt>
                <c:pt idx="15">
                  <c:v>1.08</c:v>
                </c:pt>
                <c:pt idx="16">
                  <c:v>1.62</c:v>
                </c:pt>
                <c:pt idx="17">
                  <c:v>-2.2799999999999998</c:v>
                </c:pt>
                <c:pt idx="18">
                  <c:v>0.04</c:v>
                </c:pt>
                <c:pt idx="19">
                  <c:v>-0.01</c:v>
                </c:pt>
                <c:pt idx="20">
                  <c:v>-1.33</c:v>
                </c:pt>
                <c:pt idx="21">
                  <c:v>-0.01</c:v>
                </c:pt>
                <c:pt idx="22">
                  <c:v>-1.71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-1.1100000000000001</c:v>
                </c:pt>
                <c:pt idx="27">
                  <c:v>-0.01</c:v>
                </c:pt>
                <c:pt idx="28">
                  <c:v>0.37</c:v>
                </c:pt>
                <c:pt idx="29">
                  <c:v>-0.01</c:v>
                </c:pt>
                <c:pt idx="30">
                  <c:v>-0.01</c:v>
                </c:pt>
                <c:pt idx="31">
                  <c:v>-0.01</c:v>
                </c:pt>
                <c:pt idx="32">
                  <c:v>-0.79</c:v>
                </c:pt>
                <c:pt idx="33">
                  <c:v>-3.12</c:v>
                </c:pt>
                <c:pt idx="34">
                  <c:v>0.18</c:v>
                </c:pt>
                <c:pt idx="35">
                  <c:v>-0.56999999999999995</c:v>
                </c:pt>
                <c:pt idx="36">
                  <c:v>-0.17</c:v>
                </c:pt>
                <c:pt idx="37">
                  <c:v>-0.01</c:v>
                </c:pt>
                <c:pt idx="38">
                  <c:v>0.51</c:v>
                </c:pt>
                <c:pt idx="39">
                  <c:v>-0.01</c:v>
                </c:pt>
                <c:pt idx="40">
                  <c:v>-1.1200000000000001</c:v>
                </c:pt>
                <c:pt idx="41">
                  <c:v>2.65</c:v>
                </c:pt>
                <c:pt idx="42">
                  <c:v>0.38</c:v>
                </c:pt>
                <c:pt idx="43">
                  <c:v>-0.89</c:v>
                </c:pt>
                <c:pt idx="44">
                  <c:v>-0.83</c:v>
                </c:pt>
                <c:pt idx="45">
                  <c:v>-0.59</c:v>
                </c:pt>
                <c:pt idx="46">
                  <c:v>-0.01</c:v>
                </c:pt>
                <c:pt idx="47">
                  <c:v>1.31</c:v>
                </c:pt>
                <c:pt idx="48">
                  <c:v>-1.1299999999999999</c:v>
                </c:pt>
                <c:pt idx="49">
                  <c:v>-0.68</c:v>
                </c:pt>
                <c:pt idx="50">
                  <c:v>0.08</c:v>
                </c:pt>
                <c:pt idx="51">
                  <c:v>-0.01</c:v>
                </c:pt>
                <c:pt idx="52">
                  <c:v>-0.01</c:v>
                </c:pt>
                <c:pt idx="53">
                  <c:v>0.8</c:v>
                </c:pt>
                <c:pt idx="54">
                  <c:v>-0.53</c:v>
                </c:pt>
                <c:pt idx="55">
                  <c:v>-0.01</c:v>
                </c:pt>
                <c:pt idx="56">
                  <c:v>0.69</c:v>
                </c:pt>
                <c:pt idx="57">
                  <c:v>0.36</c:v>
                </c:pt>
                <c:pt idx="58">
                  <c:v>-0.01</c:v>
                </c:pt>
                <c:pt idx="59">
                  <c:v>2.81</c:v>
                </c:pt>
                <c:pt idx="60">
                  <c:v>0.35</c:v>
                </c:pt>
                <c:pt idx="61">
                  <c:v>0.8</c:v>
                </c:pt>
                <c:pt idx="62">
                  <c:v>-0.01</c:v>
                </c:pt>
                <c:pt idx="63">
                  <c:v>0.3</c:v>
                </c:pt>
                <c:pt idx="64">
                  <c:v>-2.57</c:v>
                </c:pt>
                <c:pt idx="65">
                  <c:v>2.67</c:v>
                </c:pt>
                <c:pt idx="66">
                  <c:v>0.79</c:v>
                </c:pt>
                <c:pt idx="67">
                  <c:v>-0.01</c:v>
                </c:pt>
                <c:pt idx="68">
                  <c:v>-0.01</c:v>
                </c:pt>
                <c:pt idx="69">
                  <c:v>1.05</c:v>
                </c:pt>
                <c:pt idx="70">
                  <c:v>-0.01</c:v>
                </c:pt>
                <c:pt idx="71">
                  <c:v>1.37</c:v>
                </c:pt>
                <c:pt idx="72">
                  <c:v>-0.01</c:v>
                </c:pt>
                <c:pt idx="73">
                  <c:v>-0.01</c:v>
                </c:pt>
                <c:pt idx="74">
                  <c:v>-0.86</c:v>
                </c:pt>
                <c:pt idx="75">
                  <c:v>-0.51</c:v>
                </c:pt>
                <c:pt idx="76">
                  <c:v>-0.01</c:v>
                </c:pt>
                <c:pt idx="77">
                  <c:v>0.52</c:v>
                </c:pt>
                <c:pt idx="78">
                  <c:v>-0.27</c:v>
                </c:pt>
                <c:pt idx="79">
                  <c:v>-0.01</c:v>
                </c:pt>
                <c:pt idx="80">
                  <c:v>0.1</c:v>
                </c:pt>
                <c:pt idx="81">
                  <c:v>1.05</c:v>
                </c:pt>
                <c:pt idx="82">
                  <c:v>-0.18</c:v>
                </c:pt>
                <c:pt idx="83">
                  <c:v>-0.59</c:v>
                </c:pt>
                <c:pt idx="84">
                  <c:v>-0.21</c:v>
                </c:pt>
                <c:pt idx="85">
                  <c:v>-1.99</c:v>
                </c:pt>
                <c:pt idx="86">
                  <c:v>0.54</c:v>
                </c:pt>
                <c:pt idx="87">
                  <c:v>-0.64</c:v>
                </c:pt>
                <c:pt idx="88">
                  <c:v>-1.01</c:v>
                </c:pt>
                <c:pt idx="89">
                  <c:v>0.59</c:v>
                </c:pt>
                <c:pt idx="90">
                  <c:v>-1.04</c:v>
                </c:pt>
                <c:pt idx="91">
                  <c:v>2.57</c:v>
                </c:pt>
                <c:pt idx="92">
                  <c:v>-0.66</c:v>
                </c:pt>
                <c:pt idx="93">
                  <c:v>0.47</c:v>
                </c:pt>
                <c:pt idx="94">
                  <c:v>0.03</c:v>
                </c:pt>
                <c:pt idx="95">
                  <c:v>3</c:v>
                </c:pt>
                <c:pt idx="96">
                  <c:v>-0.42</c:v>
                </c:pt>
                <c:pt idx="97">
                  <c:v>0.17</c:v>
                </c:pt>
                <c:pt idx="98">
                  <c:v>-0.72</c:v>
                </c:pt>
                <c:pt idx="99">
                  <c:v>-1.51</c:v>
                </c:pt>
                <c:pt idx="100">
                  <c:v>-0.01</c:v>
                </c:pt>
                <c:pt idx="101">
                  <c:v>0.93</c:v>
                </c:pt>
                <c:pt idx="102">
                  <c:v>-0.48</c:v>
                </c:pt>
                <c:pt idx="103">
                  <c:v>-0.06</c:v>
                </c:pt>
                <c:pt idx="104">
                  <c:v>1.18</c:v>
                </c:pt>
                <c:pt idx="105">
                  <c:v>0.12</c:v>
                </c:pt>
                <c:pt idx="106">
                  <c:v>-0.28999999999999998</c:v>
                </c:pt>
                <c:pt idx="107">
                  <c:v>3.15</c:v>
                </c:pt>
                <c:pt idx="108">
                  <c:v>-0.01</c:v>
                </c:pt>
                <c:pt idx="109">
                  <c:v>-0.34</c:v>
                </c:pt>
                <c:pt idx="110">
                  <c:v>-0.01</c:v>
                </c:pt>
                <c:pt idx="111">
                  <c:v>-0.01</c:v>
                </c:pt>
                <c:pt idx="112">
                  <c:v>2.0099999999999998</c:v>
                </c:pt>
                <c:pt idx="113">
                  <c:v>-0.01</c:v>
                </c:pt>
                <c:pt idx="114">
                  <c:v>-0.9</c:v>
                </c:pt>
                <c:pt idx="115">
                  <c:v>1.79</c:v>
                </c:pt>
                <c:pt idx="116">
                  <c:v>0.85</c:v>
                </c:pt>
                <c:pt idx="117">
                  <c:v>-0.55000000000000004</c:v>
                </c:pt>
                <c:pt idx="118">
                  <c:v>-0.17</c:v>
                </c:pt>
                <c:pt idx="119">
                  <c:v>-0.01</c:v>
                </c:pt>
                <c:pt idx="120">
                  <c:v>-0.4</c:v>
                </c:pt>
                <c:pt idx="121">
                  <c:v>-0.01</c:v>
                </c:pt>
                <c:pt idx="122">
                  <c:v>-0.66</c:v>
                </c:pt>
                <c:pt idx="123">
                  <c:v>-2.54</c:v>
                </c:pt>
                <c:pt idx="124">
                  <c:v>-0.04</c:v>
                </c:pt>
                <c:pt idx="125">
                  <c:v>-1.03</c:v>
                </c:pt>
                <c:pt idx="126">
                  <c:v>-1.29</c:v>
                </c:pt>
                <c:pt idx="127">
                  <c:v>1.8</c:v>
                </c:pt>
                <c:pt idx="128">
                  <c:v>0.18</c:v>
                </c:pt>
                <c:pt idx="129">
                  <c:v>-0.32</c:v>
                </c:pt>
                <c:pt idx="130">
                  <c:v>-0.01</c:v>
                </c:pt>
                <c:pt idx="131">
                  <c:v>1.87</c:v>
                </c:pt>
                <c:pt idx="132">
                  <c:v>-0.72</c:v>
                </c:pt>
                <c:pt idx="133">
                  <c:v>0.59</c:v>
                </c:pt>
                <c:pt idx="134">
                  <c:v>-2.62</c:v>
                </c:pt>
                <c:pt idx="135">
                  <c:v>2.17</c:v>
                </c:pt>
                <c:pt idx="136">
                  <c:v>-0.32</c:v>
                </c:pt>
                <c:pt idx="137">
                  <c:v>-0.01</c:v>
                </c:pt>
                <c:pt idx="138">
                  <c:v>-0.19</c:v>
                </c:pt>
                <c:pt idx="139">
                  <c:v>3.62</c:v>
                </c:pt>
                <c:pt idx="140">
                  <c:v>2.31</c:v>
                </c:pt>
                <c:pt idx="141">
                  <c:v>1.05</c:v>
                </c:pt>
                <c:pt idx="142">
                  <c:v>-1.58</c:v>
                </c:pt>
                <c:pt idx="143">
                  <c:v>-3.9</c:v>
                </c:pt>
                <c:pt idx="144">
                  <c:v>1.9</c:v>
                </c:pt>
                <c:pt idx="145">
                  <c:v>-0.01</c:v>
                </c:pt>
                <c:pt idx="146">
                  <c:v>-0.01</c:v>
                </c:pt>
                <c:pt idx="147">
                  <c:v>0.53</c:v>
                </c:pt>
                <c:pt idx="148">
                  <c:v>-1.46</c:v>
                </c:pt>
                <c:pt idx="149">
                  <c:v>1.06</c:v>
                </c:pt>
                <c:pt idx="150">
                  <c:v>2.3199999999999998</c:v>
                </c:pt>
                <c:pt idx="151">
                  <c:v>4.5</c:v>
                </c:pt>
                <c:pt idx="152">
                  <c:v>2.5099999999999998</c:v>
                </c:pt>
                <c:pt idx="153">
                  <c:v>0.14000000000000001</c:v>
                </c:pt>
                <c:pt idx="154">
                  <c:v>-0.67</c:v>
                </c:pt>
                <c:pt idx="155">
                  <c:v>5.18</c:v>
                </c:pt>
                <c:pt idx="156">
                  <c:v>-0.01</c:v>
                </c:pt>
                <c:pt idx="157">
                  <c:v>1.74</c:v>
                </c:pt>
                <c:pt idx="158">
                  <c:v>0.16</c:v>
                </c:pt>
                <c:pt idx="159">
                  <c:v>-1.1000000000000001</c:v>
                </c:pt>
                <c:pt idx="160">
                  <c:v>-1.49</c:v>
                </c:pt>
                <c:pt idx="161">
                  <c:v>1.93</c:v>
                </c:pt>
                <c:pt idx="162">
                  <c:v>2.5499999999999998</c:v>
                </c:pt>
                <c:pt idx="163">
                  <c:v>4.0999999999999996</c:v>
                </c:pt>
                <c:pt idx="164">
                  <c:v>4.1100000000000003</c:v>
                </c:pt>
                <c:pt idx="165">
                  <c:v>-0.98</c:v>
                </c:pt>
                <c:pt idx="166">
                  <c:v>2.73</c:v>
                </c:pt>
                <c:pt idx="167">
                  <c:v>3.6</c:v>
                </c:pt>
                <c:pt idx="168">
                  <c:v>0.4</c:v>
                </c:pt>
                <c:pt idx="169">
                  <c:v>0.68</c:v>
                </c:pt>
                <c:pt idx="170">
                  <c:v>3.22</c:v>
                </c:pt>
                <c:pt idx="171">
                  <c:v>-0.01</c:v>
                </c:pt>
                <c:pt idx="172">
                  <c:v>-0.83</c:v>
                </c:pt>
                <c:pt idx="173">
                  <c:v>-0.83</c:v>
                </c:pt>
                <c:pt idx="174">
                  <c:v>-2.27</c:v>
                </c:pt>
                <c:pt idx="175">
                  <c:v>0.79</c:v>
                </c:pt>
                <c:pt idx="176">
                  <c:v>0.16</c:v>
                </c:pt>
                <c:pt idx="177">
                  <c:v>-1</c:v>
                </c:pt>
                <c:pt idx="178">
                  <c:v>-2.27</c:v>
                </c:pt>
                <c:pt idx="179">
                  <c:v>-1.1599999999999999</c:v>
                </c:pt>
                <c:pt idx="180">
                  <c:v>-1.68</c:v>
                </c:pt>
                <c:pt idx="181">
                  <c:v>-1.7</c:v>
                </c:pt>
                <c:pt idx="182">
                  <c:v>2.4500000000000002</c:v>
                </c:pt>
                <c:pt idx="183">
                  <c:v>-0.01</c:v>
                </c:pt>
                <c:pt idx="184">
                  <c:v>-0.56999999999999995</c:v>
                </c:pt>
                <c:pt idx="185">
                  <c:v>-0.46</c:v>
                </c:pt>
                <c:pt idx="186">
                  <c:v>-1.01</c:v>
                </c:pt>
                <c:pt idx="187">
                  <c:v>1.48</c:v>
                </c:pt>
                <c:pt idx="188">
                  <c:v>-1.0900000000000001</c:v>
                </c:pt>
                <c:pt idx="189">
                  <c:v>-0.4</c:v>
                </c:pt>
                <c:pt idx="190">
                  <c:v>-2.76</c:v>
                </c:pt>
                <c:pt idx="191">
                  <c:v>-0.01</c:v>
                </c:pt>
                <c:pt idx="192">
                  <c:v>0.04</c:v>
                </c:pt>
                <c:pt idx="193">
                  <c:v>-1.62</c:v>
                </c:pt>
                <c:pt idx="194">
                  <c:v>1.38</c:v>
                </c:pt>
                <c:pt idx="195">
                  <c:v>1.48</c:v>
                </c:pt>
                <c:pt idx="196">
                  <c:v>0.13</c:v>
                </c:pt>
                <c:pt idx="197">
                  <c:v>-3.23</c:v>
                </c:pt>
                <c:pt idx="198">
                  <c:v>-5.58</c:v>
                </c:pt>
                <c:pt idx="199">
                  <c:v>-1.46</c:v>
                </c:pt>
                <c:pt idx="200">
                  <c:v>-3.77</c:v>
                </c:pt>
                <c:pt idx="201">
                  <c:v>-5.13</c:v>
                </c:pt>
                <c:pt idx="202">
                  <c:v>-2.83</c:v>
                </c:pt>
                <c:pt idx="203">
                  <c:v>-0.01</c:v>
                </c:pt>
                <c:pt idx="204">
                  <c:v>-5.14</c:v>
                </c:pt>
                <c:pt idx="205">
                  <c:v>-4.97</c:v>
                </c:pt>
                <c:pt idx="206">
                  <c:v>-2.35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3-424C-AE65-31CDB6C52812}"/>
            </c:ext>
          </c:extLst>
        </c:ser>
        <c:ser>
          <c:idx val="1"/>
          <c:order val="1"/>
          <c:tx>
            <c:strRef>
              <c:f>alternativak!$AJ$5</c:f>
              <c:strCache>
                <c:ptCount val="1"/>
                <c:pt idx="0">
                  <c:v>valid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 cmpd="dbl">
                <a:solidFill>
                  <a:srgbClr val="FFFF00"/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alternativak!$AH$6:$AH$212</c:f>
              <c:numCache>
                <c:formatCode>m/d/yyyy</c:formatCode>
                <c:ptCount val="20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</c:numCache>
            </c:numRef>
          </c:cat>
          <c:val>
            <c:numRef>
              <c:f>alternativak!$AJ$6:$AJ$212</c:f>
              <c:numCache>
                <c:formatCode>General</c:formatCode>
                <c:ptCount val="207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-0.87</c:v>
                </c:pt>
                <c:pt idx="6">
                  <c:v>1.26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4.3899999999999997</c:v>
                </c:pt>
                <c:pt idx="12">
                  <c:v>0</c:v>
                </c:pt>
                <c:pt idx="13">
                  <c:v>-2.83</c:v>
                </c:pt>
                <c:pt idx="14">
                  <c:v>-0.01</c:v>
                </c:pt>
                <c:pt idx="15">
                  <c:v>1.08</c:v>
                </c:pt>
                <c:pt idx="16">
                  <c:v>1.62</c:v>
                </c:pt>
                <c:pt idx="17">
                  <c:v>-2.2799999999999998</c:v>
                </c:pt>
                <c:pt idx="18">
                  <c:v>0.04</c:v>
                </c:pt>
                <c:pt idx="19">
                  <c:v>-0.01</c:v>
                </c:pt>
                <c:pt idx="20">
                  <c:v>-1.33</c:v>
                </c:pt>
                <c:pt idx="21">
                  <c:v>-0.01</c:v>
                </c:pt>
                <c:pt idx="22">
                  <c:v>-1.71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-1.1100000000000001</c:v>
                </c:pt>
                <c:pt idx="27">
                  <c:v>-0.01</c:v>
                </c:pt>
                <c:pt idx="28">
                  <c:v>0.37</c:v>
                </c:pt>
                <c:pt idx="29">
                  <c:v>-0.01</c:v>
                </c:pt>
                <c:pt idx="30">
                  <c:v>-0.01</c:v>
                </c:pt>
                <c:pt idx="31">
                  <c:v>-0.01</c:v>
                </c:pt>
                <c:pt idx="32">
                  <c:v>0</c:v>
                </c:pt>
                <c:pt idx="33">
                  <c:v>0</c:v>
                </c:pt>
                <c:pt idx="34">
                  <c:v>0.18</c:v>
                </c:pt>
                <c:pt idx="35">
                  <c:v>0</c:v>
                </c:pt>
                <c:pt idx="36">
                  <c:v>-0.17</c:v>
                </c:pt>
                <c:pt idx="37">
                  <c:v>-0.01</c:v>
                </c:pt>
                <c:pt idx="38">
                  <c:v>0.51</c:v>
                </c:pt>
                <c:pt idx="39">
                  <c:v>-0.01</c:v>
                </c:pt>
                <c:pt idx="40">
                  <c:v>-1.1200000000000001</c:v>
                </c:pt>
                <c:pt idx="41">
                  <c:v>2.65</c:v>
                </c:pt>
                <c:pt idx="42">
                  <c:v>0</c:v>
                </c:pt>
                <c:pt idx="43">
                  <c:v>0</c:v>
                </c:pt>
                <c:pt idx="44">
                  <c:v>-0.83</c:v>
                </c:pt>
                <c:pt idx="45">
                  <c:v>-0.59</c:v>
                </c:pt>
                <c:pt idx="46">
                  <c:v>-0.01</c:v>
                </c:pt>
                <c:pt idx="47">
                  <c:v>1.31</c:v>
                </c:pt>
                <c:pt idx="48">
                  <c:v>-1.1299999999999999</c:v>
                </c:pt>
                <c:pt idx="49">
                  <c:v>-0.68</c:v>
                </c:pt>
                <c:pt idx="50">
                  <c:v>0</c:v>
                </c:pt>
                <c:pt idx="51">
                  <c:v>-0.01</c:v>
                </c:pt>
                <c:pt idx="52">
                  <c:v>-0.01</c:v>
                </c:pt>
                <c:pt idx="53">
                  <c:v>0.8</c:v>
                </c:pt>
                <c:pt idx="54">
                  <c:v>-0.53</c:v>
                </c:pt>
                <c:pt idx="55">
                  <c:v>-0.01</c:v>
                </c:pt>
                <c:pt idx="56">
                  <c:v>0</c:v>
                </c:pt>
                <c:pt idx="57">
                  <c:v>0.36</c:v>
                </c:pt>
                <c:pt idx="58">
                  <c:v>-0.01</c:v>
                </c:pt>
                <c:pt idx="59">
                  <c:v>2.81</c:v>
                </c:pt>
                <c:pt idx="60">
                  <c:v>0.35</c:v>
                </c:pt>
                <c:pt idx="61">
                  <c:v>0.8</c:v>
                </c:pt>
                <c:pt idx="62">
                  <c:v>-0.01</c:v>
                </c:pt>
                <c:pt idx="63">
                  <c:v>0.3</c:v>
                </c:pt>
                <c:pt idx="64">
                  <c:v>-2.57</c:v>
                </c:pt>
                <c:pt idx="65">
                  <c:v>2.67</c:v>
                </c:pt>
                <c:pt idx="66">
                  <c:v>0.79</c:v>
                </c:pt>
                <c:pt idx="67">
                  <c:v>-0.01</c:v>
                </c:pt>
                <c:pt idx="68">
                  <c:v>-0.01</c:v>
                </c:pt>
                <c:pt idx="69">
                  <c:v>1.05</c:v>
                </c:pt>
                <c:pt idx="70">
                  <c:v>-0.01</c:v>
                </c:pt>
                <c:pt idx="71">
                  <c:v>1.37</c:v>
                </c:pt>
                <c:pt idx="72">
                  <c:v>-0.01</c:v>
                </c:pt>
                <c:pt idx="73">
                  <c:v>-0.01</c:v>
                </c:pt>
                <c:pt idx="74">
                  <c:v>-0.86</c:v>
                </c:pt>
                <c:pt idx="75">
                  <c:v>-0.51</c:v>
                </c:pt>
                <c:pt idx="76">
                  <c:v>-0.01</c:v>
                </c:pt>
                <c:pt idx="77">
                  <c:v>0</c:v>
                </c:pt>
                <c:pt idx="78">
                  <c:v>-0.27</c:v>
                </c:pt>
                <c:pt idx="79">
                  <c:v>-0.01</c:v>
                </c:pt>
                <c:pt idx="80">
                  <c:v>0.1</c:v>
                </c:pt>
                <c:pt idx="81">
                  <c:v>1.05</c:v>
                </c:pt>
                <c:pt idx="82">
                  <c:v>-0.18</c:v>
                </c:pt>
                <c:pt idx="83">
                  <c:v>0</c:v>
                </c:pt>
                <c:pt idx="84">
                  <c:v>-0.21</c:v>
                </c:pt>
                <c:pt idx="85">
                  <c:v>-1.99</c:v>
                </c:pt>
                <c:pt idx="86">
                  <c:v>0.54</c:v>
                </c:pt>
                <c:pt idx="87">
                  <c:v>-0.64</c:v>
                </c:pt>
                <c:pt idx="88">
                  <c:v>0</c:v>
                </c:pt>
                <c:pt idx="89">
                  <c:v>0.59</c:v>
                </c:pt>
                <c:pt idx="90">
                  <c:v>-1.04</c:v>
                </c:pt>
                <c:pt idx="91">
                  <c:v>2.57</c:v>
                </c:pt>
                <c:pt idx="92">
                  <c:v>-0.66</c:v>
                </c:pt>
                <c:pt idx="93">
                  <c:v>0.47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0.17</c:v>
                </c:pt>
                <c:pt idx="98">
                  <c:v>-0.72</c:v>
                </c:pt>
                <c:pt idx="99">
                  <c:v>0</c:v>
                </c:pt>
                <c:pt idx="100">
                  <c:v>-0.01</c:v>
                </c:pt>
                <c:pt idx="101">
                  <c:v>0.93</c:v>
                </c:pt>
                <c:pt idx="102">
                  <c:v>-0.48</c:v>
                </c:pt>
                <c:pt idx="103">
                  <c:v>0</c:v>
                </c:pt>
                <c:pt idx="104">
                  <c:v>1.18</c:v>
                </c:pt>
                <c:pt idx="105">
                  <c:v>0</c:v>
                </c:pt>
                <c:pt idx="106">
                  <c:v>0</c:v>
                </c:pt>
                <c:pt idx="107">
                  <c:v>3.15</c:v>
                </c:pt>
                <c:pt idx="108">
                  <c:v>-0.01</c:v>
                </c:pt>
                <c:pt idx="109">
                  <c:v>0</c:v>
                </c:pt>
                <c:pt idx="110">
                  <c:v>-0.01</c:v>
                </c:pt>
                <c:pt idx="111">
                  <c:v>-0.01</c:v>
                </c:pt>
                <c:pt idx="112">
                  <c:v>2.0099999999999998</c:v>
                </c:pt>
                <c:pt idx="113">
                  <c:v>-0.01</c:v>
                </c:pt>
                <c:pt idx="114">
                  <c:v>0</c:v>
                </c:pt>
                <c:pt idx="115">
                  <c:v>1.79</c:v>
                </c:pt>
                <c:pt idx="116">
                  <c:v>0.85</c:v>
                </c:pt>
                <c:pt idx="117">
                  <c:v>0</c:v>
                </c:pt>
                <c:pt idx="118">
                  <c:v>0</c:v>
                </c:pt>
                <c:pt idx="119">
                  <c:v>-0.01</c:v>
                </c:pt>
                <c:pt idx="120">
                  <c:v>0</c:v>
                </c:pt>
                <c:pt idx="121">
                  <c:v>-0.01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-1.03</c:v>
                </c:pt>
                <c:pt idx="126">
                  <c:v>-1.29</c:v>
                </c:pt>
                <c:pt idx="127">
                  <c:v>1.8</c:v>
                </c:pt>
                <c:pt idx="128">
                  <c:v>0.18</c:v>
                </c:pt>
                <c:pt idx="129">
                  <c:v>0</c:v>
                </c:pt>
                <c:pt idx="130">
                  <c:v>-0.01</c:v>
                </c:pt>
                <c:pt idx="131">
                  <c:v>1.87</c:v>
                </c:pt>
                <c:pt idx="132">
                  <c:v>0</c:v>
                </c:pt>
                <c:pt idx="133">
                  <c:v>0.59</c:v>
                </c:pt>
                <c:pt idx="134">
                  <c:v>-2.62</c:v>
                </c:pt>
                <c:pt idx="135">
                  <c:v>0</c:v>
                </c:pt>
                <c:pt idx="136">
                  <c:v>-0.32</c:v>
                </c:pt>
                <c:pt idx="137">
                  <c:v>-0.01</c:v>
                </c:pt>
                <c:pt idx="138">
                  <c:v>0</c:v>
                </c:pt>
                <c:pt idx="139">
                  <c:v>0</c:v>
                </c:pt>
                <c:pt idx="140">
                  <c:v>2.31</c:v>
                </c:pt>
                <c:pt idx="141">
                  <c:v>0</c:v>
                </c:pt>
                <c:pt idx="142">
                  <c:v>-1.58</c:v>
                </c:pt>
                <c:pt idx="143">
                  <c:v>-3.9</c:v>
                </c:pt>
                <c:pt idx="144">
                  <c:v>0</c:v>
                </c:pt>
                <c:pt idx="145">
                  <c:v>-0.01</c:v>
                </c:pt>
                <c:pt idx="146">
                  <c:v>-0.01</c:v>
                </c:pt>
                <c:pt idx="147">
                  <c:v>0</c:v>
                </c:pt>
                <c:pt idx="148">
                  <c:v>-1.46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-0.67</c:v>
                </c:pt>
                <c:pt idx="155">
                  <c:v>0</c:v>
                </c:pt>
                <c:pt idx="156">
                  <c:v>-0.01</c:v>
                </c:pt>
                <c:pt idx="157">
                  <c:v>0</c:v>
                </c:pt>
                <c:pt idx="158">
                  <c:v>0</c:v>
                </c:pt>
                <c:pt idx="159">
                  <c:v>-1.1000000000000001</c:v>
                </c:pt>
                <c:pt idx="160">
                  <c:v>-1.49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-0.01</c:v>
                </c:pt>
                <c:pt idx="172">
                  <c:v>0</c:v>
                </c:pt>
                <c:pt idx="173">
                  <c:v>0</c:v>
                </c:pt>
                <c:pt idx="174">
                  <c:v>-2.27</c:v>
                </c:pt>
                <c:pt idx="175">
                  <c:v>0</c:v>
                </c:pt>
                <c:pt idx="176">
                  <c:v>0</c:v>
                </c:pt>
                <c:pt idx="177">
                  <c:v>-1</c:v>
                </c:pt>
                <c:pt idx="178">
                  <c:v>-2.27</c:v>
                </c:pt>
                <c:pt idx="179">
                  <c:v>-1.1599999999999999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-0.01</c:v>
                </c:pt>
                <c:pt idx="184">
                  <c:v>-0.56999999999999995</c:v>
                </c:pt>
                <c:pt idx="185">
                  <c:v>-0.46</c:v>
                </c:pt>
                <c:pt idx="186">
                  <c:v>-1.01</c:v>
                </c:pt>
                <c:pt idx="187">
                  <c:v>0</c:v>
                </c:pt>
                <c:pt idx="188">
                  <c:v>0</c:v>
                </c:pt>
                <c:pt idx="189">
                  <c:v>-0.4</c:v>
                </c:pt>
                <c:pt idx="190">
                  <c:v>-2.76</c:v>
                </c:pt>
                <c:pt idx="191">
                  <c:v>-0.01</c:v>
                </c:pt>
                <c:pt idx="192">
                  <c:v>0</c:v>
                </c:pt>
                <c:pt idx="193">
                  <c:v>0</c:v>
                </c:pt>
                <c:pt idx="194">
                  <c:v>1.38</c:v>
                </c:pt>
                <c:pt idx="195">
                  <c:v>1.48</c:v>
                </c:pt>
                <c:pt idx="196">
                  <c:v>0.13</c:v>
                </c:pt>
                <c:pt idx="197">
                  <c:v>-3.23</c:v>
                </c:pt>
                <c:pt idx="198">
                  <c:v>-5.58</c:v>
                </c:pt>
                <c:pt idx="199">
                  <c:v>-1.46</c:v>
                </c:pt>
                <c:pt idx="200">
                  <c:v>-3.77</c:v>
                </c:pt>
                <c:pt idx="201">
                  <c:v>0</c:v>
                </c:pt>
                <c:pt idx="202">
                  <c:v>0</c:v>
                </c:pt>
                <c:pt idx="203">
                  <c:v>-0.01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F3-424C-AE65-31CDB6C52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08848"/>
        <c:axId val="170608432"/>
      </c:lineChart>
      <c:lineChart>
        <c:grouping val="standard"/>
        <c:varyColors val="0"/>
        <c:ser>
          <c:idx val="2"/>
          <c:order val="2"/>
          <c:tx>
            <c:strRef>
              <c:f>alternativak!$AK$5</c:f>
              <c:strCache>
                <c:ptCount val="1"/>
                <c:pt idx="0">
                  <c:v>adidas: (VilĂˇgszerte)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alternativak!$AH$6:$AH$212</c:f>
              <c:numCache>
                <c:formatCode>m/d/yyyy</c:formatCode>
                <c:ptCount val="20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</c:numCache>
            </c:numRef>
          </c:cat>
          <c:val>
            <c:numRef>
              <c:f>alternativak!$AK$6:$AK$212</c:f>
              <c:numCache>
                <c:formatCode>General</c:formatCode>
                <c:ptCount val="207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25</c:v>
                </c:pt>
                <c:pt idx="28">
                  <c:v>25</c:v>
                </c:pt>
                <c:pt idx="29">
                  <c:v>30</c:v>
                </c:pt>
                <c:pt idx="30">
                  <c:v>26</c:v>
                </c:pt>
                <c:pt idx="31">
                  <c:v>22</c:v>
                </c:pt>
                <c:pt idx="32">
                  <c:v>20</c:v>
                </c:pt>
                <c:pt idx="33">
                  <c:v>19</c:v>
                </c:pt>
                <c:pt idx="34">
                  <c:v>18</c:v>
                </c:pt>
                <c:pt idx="35">
                  <c:v>18</c:v>
                </c:pt>
                <c:pt idx="36">
                  <c:v>17</c:v>
                </c:pt>
                <c:pt idx="37">
                  <c:v>18</c:v>
                </c:pt>
                <c:pt idx="38">
                  <c:v>20</c:v>
                </c:pt>
                <c:pt idx="39">
                  <c:v>21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19</c:v>
                </c:pt>
                <c:pt idx="46">
                  <c:v>19</c:v>
                </c:pt>
                <c:pt idx="47">
                  <c:v>21</c:v>
                </c:pt>
                <c:pt idx="48">
                  <c:v>18</c:v>
                </c:pt>
                <c:pt idx="49">
                  <c:v>19</c:v>
                </c:pt>
                <c:pt idx="50">
                  <c:v>21</c:v>
                </c:pt>
                <c:pt idx="51">
                  <c:v>22</c:v>
                </c:pt>
                <c:pt idx="52">
                  <c:v>21</c:v>
                </c:pt>
                <c:pt idx="53">
                  <c:v>23</c:v>
                </c:pt>
                <c:pt idx="54">
                  <c:v>21</c:v>
                </c:pt>
                <c:pt idx="55">
                  <c:v>23</c:v>
                </c:pt>
                <c:pt idx="56">
                  <c:v>21</c:v>
                </c:pt>
                <c:pt idx="57">
                  <c:v>19</c:v>
                </c:pt>
                <c:pt idx="58">
                  <c:v>19</c:v>
                </c:pt>
                <c:pt idx="59">
                  <c:v>21</c:v>
                </c:pt>
                <c:pt idx="60">
                  <c:v>19</c:v>
                </c:pt>
                <c:pt idx="61">
                  <c:v>20</c:v>
                </c:pt>
                <c:pt idx="62">
                  <c:v>22</c:v>
                </c:pt>
                <c:pt idx="63">
                  <c:v>23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23</c:v>
                </c:pt>
                <c:pt idx="68">
                  <c:v>23</c:v>
                </c:pt>
                <c:pt idx="69">
                  <c:v>21</c:v>
                </c:pt>
                <c:pt idx="70">
                  <c:v>22</c:v>
                </c:pt>
                <c:pt idx="71">
                  <c:v>23</c:v>
                </c:pt>
                <c:pt idx="72">
                  <c:v>21</c:v>
                </c:pt>
                <c:pt idx="73">
                  <c:v>21</c:v>
                </c:pt>
                <c:pt idx="74">
                  <c:v>24</c:v>
                </c:pt>
                <c:pt idx="75">
                  <c:v>24</c:v>
                </c:pt>
                <c:pt idx="76">
                  <c:v>25</c:v>
                </c:pt>
                <c:pt idx="77">
                  <c:v>28</c:v>
                </c:pt>
                <c:pt idx="78">
                  <c:v>25</c:v>
                </c:pt>
                <c:pt idx="79">
                  <c:v>24</c:v>
                </c:pt>
                <c:pt idx="80">
                  <c:v>24</c:v>
                </c:pt>
                <c:pt idx="81">
                  <c:v>23</c:v>
                </c:pt>
                <c:pt idx="82">
                  <c:v>23</c:v>
                </c:pt>
                <c:pt idx="83">
                  <c:v>24</c:v>
                </c:pt>
                <c:pt idx="84">
                  <c:v>22</c:v>
                </c:pt>
                <c:pt idx="85">
                  <c:v>22</c:v>
                </c:pt>
                <c:pt idx="86">
                  <c:v>24</c:v>
                </c:pt>
                <c:pt idx="87">
                  <c:v>26</c:v>
                </c:pt>
                <c:pt idx="88">
                  <c:v>23</c:v>
                </c:pt>
                <c:pt idx="89">
                  <c:v>23</c:v>
                </c:pt>
                <c:pt idx="90">
                  <c:v>24</c:v>
                </c:pt>
                <c:pt idx="91">
                  <c:v>26</c:v>
                </c:pt>
                <c:pt idx="92">
                  <c:v>25</c:v>
                </c:pt>
                <c:pt idx="93">
                  <c:v>24</c:v>
                </c:pt>
                <c:pt idx="94">
                  <c:v>24</c:v>
                </c:pt>
                <c:pt idx="95">
                  <c:v>27</c:v>
                </c:pt>
                <c:pt idx="96">
                  <c:v>24</c:v>
                </c:pt>
                <c:pt idx="97">
                  <c:v>22</c:v>
                </c:pt>
                <c:pt idx="98">
                  <c:v>26</c:v>
                </c:pt>
                <c:pt idx="99">
                  <c:v>26</c:v>
                </c:pt>
                <c:pt idx="100">
                  <c:v>25</c:v>
                </c:pt>
                <c:pt idx="101">
                  <c:v>27</c:v>
                </c:pt>
                <c:pt idx="102">
                  <c:v>26</c:v>
                </c:pt>
                <c:pt idx="103">
                  <c:v>29</c:v>
                </c:pt>
                <c:pt idx="104">
                  <c:v>26</c:v>
                </c:pt>
                <c:pt idx="105">
                  <c:v>23</c:v>
                </c:pt>
                <c:pt idx="106">
                  <c:v>23</c:v>
                </c:pt>
                <c:pt idx="107">
                  <c:v>25</c:v>
                </c:pt>
                <c:pt idx="108">
                  <c:v>23</c:v>
                </c:pt>
                <c:pt idx="109">
                  <c:v>22</c:v>
                </c:pt>
                <c:pt idx="110">
                  <c:v>25</c:v>
                </c:pt>
                <c:pt idx="111">
                  <c:v>26</c:v>
                </c:pt>
                <c:pt idx="112">
                  <c:v>25</c:v>
                </c:pt>
                <c:pt idx="113">
                  <c:v>24</c:v>
                </c:pt>
                <c:pt idx="114">
                  <c:v>24</c:v>
                </c:pt>
                <c:pt idx="115">
                  <c:v>26</c:v>
                </c:pt>
                <c:pt idx="116">
                  <c:v>26</c:v>
                </c:pt>
                <c:pt idx="117">
                  <c:v>25</c:v>
                </c:pt>
                <c:pt idx="118">
                  <c:v>26</c:v>
                </c:pt>
                <c:pt idx="119">
                  <c:v>28</c:v>
                </c:pt>
                <c:pt idx="120">
                  <c:v>24</c:v>
                </c:pt>
                <c:pt idx="121">
                  <c:v>26</c:v>
                </c:pt>
                <c:pt idx="122">
                  <c:v>28</c:v>
                </c:pt>
                <c:pt idx="123">
                  <c:v>28</c:v>
                </c:pt>
                <c:pt idx="124">
                  <c:v>28</c:v>
                </c:pt>
                <c:pt idx="125">
                  <c:v>31</c:v>
                </c:pt>
                <c:pt idx="126">
                  <c:v>34</c:v>
                </c:pt>
                <c:pt idx="127">
                  <c:v>31</c:v>
                </c:pt>
                <c:pt idx="128">
                  <c:v>30</c:v>
                </c:pt>
                <c:pt idx="129">
                  <c:v>28</c:v>
                </c:pt>
                <c:pt idx="130">
                  <c:v>30</c:v>
                </c:pt>
                <c:pt idx="131">
                  <c:v>32</c:v>
                </c:pt>
                <c:pt idx="132">
                  <c:v>31</c:v>
                </c:pt>
                <c:pt idx="133">
                  <c:v>33</c:v>
                </c:pt>
                <c:pt idx="134">
                  <c:v>35</c:v>
                </c:pt>
                <c:pt idx="135">
                  <c:v>39</c:v>
                </c:pt>
                <c:pt idx="136">
                  <c:v>37</c:v>
                </c:pt>
                <c:pt idx="137">
                  <c:v>37</c:v>
                </c:pt>
                <c:pt idx="138">
                  <c:v>37</c:v>
                </c:pt>
                <c:pt idx="139">
                  <c:v>42</c:v>
                </c:pt>
                <c:pt idx="140">
                  <c:v>39</c:v>
                </c:pt>
                <c:pt idx="141">
                  <c:v>40</c:v>
                </c:pt>
                <c:pt idx="142">
                  <c:v>43</c:v>
                </c:pt>
                <c:pt idx="143">
                  <c:v>47</c:v>
                </c:pt>
                <c:pt idx="144">
                  <c:v>47</c:v>
                </c:pt>
                <c:pt idx="145">
                  <c:v>50</c:v>
                </c:pt>
                <c:pt idx="146">
                  <c:v>53</c:v>
                </c:pt>
                <c:pt idx="147">
                  <c:v>54</c:v>
                </c:pt>
                <c:pt idx="148">
                  <c:v>50</c:v>
                </c:pt>
                <c:pt idx="149">
                  <c:v>51</c:v>
                </c:pt>
                <c:pt idx="150">
                  <c:v>53</c:v>
                </c:pt>
                <c:pt idx="151">
                  <c:v>56</c:v>
                </c:pt>
                <c:pt idx="152">
                  <c:v>54</c:v>
                </c:pt>
                <c:pt idx="153">
                  <c:v>52</c:v>
                </c:pt>
                <c:pt idx="154">
                  <c:v>56</c:v>
                </c:pt>
                <c:pt idx="155">
                  <c:v>61</c:v>
                </c:pt>
                <c:pt idx="156">
                  <c:v>51</c:v>
                </c:pt>
                <c:pt idx="157">
                  <c:v>52</c:v>
                </c:pt>
                <c:pt idx="158">
                  <c:v>56</c:v>
                </c:pt>
                <c:pt idx="159">
                  <c:v>55</c:v>
                </c:pt>
                <c:pt idx="160">
                  <c:v>50</c:v>
                </c:pt>
                <c:pt idx="161">
                  <c:v>52</c:v>
                </c:pt>
                <c:pt idx="162">
                  <c:v>54</c:v>
                </c:pt>
                <c:pt idx="163">
                  <c:v>54</c:v>
                </c:pt>
                <c:pt idx="164">
                  <c:v>53</c:v>
                </c:pt>
                <c:pt idx="165">
                  <c:v>47</c:v>
                </c:pt>
                <c:pt idx="166">
                  <c:v>59</c:v>
                </c:pt>
                <c:pt idx="167">
                  <c:v>58</c:v>
                </c:pt>
                <c:pt idx="168">
                  <c:v>50</c:v>
                </c:pt>
                <c:pt idx="169">
                  <c:v>48</c:v>
                </c:pt>
                <c:pt idx="170">
                  <c:v>52</c:v>
                </c:pt>
                <c:pt idx="171">
                  <c:v>51</c:v>
                </c:pt>
                <c:pt idx="172">
                  <c:v>49</c:v>
                </c:pt>
                <c:pt idx="173">
                  <c:v>50</c:v>
                </c:pt>
                <c:pt idx="174">
                  <c:v>51</c:v>
                </c:pt>
                <c:pt idx="175">
                  <c:v>49</c:v>
                </c:pt>
                <c:pt idx="176">
                  <c:v>49</c:v>
                </c:pt>
                <c:pt idx="177">
                  <c:v>46</c:v>
                </c:pt>
                <c:pt idx="178">
                  <c:v>52</c:v>
                </c:pt>
                <c:pt idx="179">
                  <c:v>51</c:v>
                </c:pt>
                <c:pt idx="180">
                  <c:v>45</c:v>
                </c:pt>
                <c:pt idx="181">
                  <c:v>45</c:v>
                </c:pt>
                <c:pt idx="182">
                  <c:v>50</c:v>
                </c:pt>
                <c:pt idx="183">
                  <c:v>46</c:v>
                </c:pt>
                <c:pt idx="184">
                  <c:v>46</c:v>
                </c:pt>
                <c:pt idx="185">
                  <c:v>48</c:v>
                </c:pt>
                <c:pt idx="186">
                  <c:v>48</c:v>
                </c:pt>
                <c:pt idx="187">
                  <c:v>51</c:v>
                </c:pt>
                <c:pt idx="188">
                  <c:v>46</c:v>
                </c:pt>
                <c:pt idx="189">
                  <c:v>44</c:v>
                </c:pt>
                <c:pt idx="190">
                  <c:v>52</c:v>
                </c:pt>
                <c:pt idx="191">
                  <c:v>53</c:v>
                </c:pt>
                <c:pt idx="192">
                  <c:v>45</c:v>
                </c:pt>
                <c:pt idx="193">
                  <c:v>42</c:v>
                </c:pt>
                <c:pt idx="194">
                  <c:v>35</c:v>
                </c:pt>
                <c:pt idx="195">
                  <c:v>38</c:v>
                </c:pt>
                <c:pt idx="196">
                  <c:v>45</c:v>
                </c:pt>
                <c:pt idx="197">
                  <c:v>45</c:v>
                </c:pt>
                <c:pt idx="198">
                  <c:v>44</c:v>
                </c:pt>
                <c:pt idx="199">
                  <c:v>46</c:v>
                </c:pt>
                <c:pt idx="200">
                  <c:v>42</c:v>
                </c:pt>
                <c:pt idx="201">
                  <c:v>41</c:v>
                </c:pt>
                <c:pt idx="202">
                  <c:v>47</c:v>
                </c:pt>
                <c:pt idx="203">
                  <c:v>43</c:v>
                </c:pt>
                <c:pt idx="204">
                  <c:v>36</c:v>
                </c:pt>
                <c:pt idx="205">
                  <c:v>37</c:v>
                </c:pt>
                <c:pt idx="20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F3-424C-AE65-31CDB6C52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239952"/>
        <c:axId val="991251600"/>
      </c:lineChart>
      <c:dateAx>
        <c:axId val="170608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08432"/>
        <c:crossesAt val="0"/>
        <c:auto val="1"/>
        <c:lblOffset val="100"/>
        <c:baseTimeUnit val="months"/>
      </c:dateAx>
      <c:valAx>
        <c:axId val="17060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08848"/>
        <c:crosses val="autoZero"/>
        <c:crossBetween val="between"/>
      </c:valAx>
      <c:valAx>
        <c:axId val="9912516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239952"/>
        <c:crosses val="max"/>
        <c:crossBetween val="between"/>
      </c:valAx>
      <c:dateAx>
        <c:axId val="99123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9125160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alternativak!$AJ$5</c:f>
              <c:strCache>
                <c:ptCount val="1"/>
                <c:pt idx="0">
                  <c:v>valid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38100" cap="rnd" cmpd="dbl">
                <a:solidFill>
                  <a:srgbClr val="FF0000"/>
                </a:solidFill>
                <a:prstDash val="solid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alternativak!$AH$6:$AH$212</c:f>
              <c:numCache>
                <c:formatCode>m/d/yyyy</c:formatCode>
                <c:ptCount val="20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</c:numCache>
            </c:numRef>
          </c:cat>
          <c:val>
            <c:numRef>
              <c:f>alternativak!$AJ$6:$AJ$212</c:f>
              <c:numCache>
                <c:formatCode>General</c:formatCode>
                <c:ptCount val="207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-0.87</c:v>
                </c:pt>
                <c:pt idx="6">
                  <c:v>1.26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4.3899999999999997</c:v>
                </c:pt>
                <c:pt idx="12">
                  <c:v>0</c:v>
                </c:pt>
                <c:pt idx="13">
                  <c:v>-2.83</c:v>
                </c:pt>
                <c:pt idx="14">
                  <c:v>-0.01</c:v>
                </c:pt>
                <c:pt idx="15">
                  <c:v>1.08</c:v>
                </c:pt>
                <c:pt idx="16">
                  <c:v>1.62</c:v>
                </c:pt>
                <c:pt idx="17">
                  <c:v>-2.2799999999999998</c:v>
                </c:pt>
                <c:pt idx="18">
                  <c:v>0.04</c:v>
                </c:pt>
                <c:pt idx="19">
                  <c:v>-0.01</c:v>
                </c:pt>
                <c:pt idx="20">
                  <c:v>-1.33</c:v>
                </c:pt>
                <c:pt idx="21">
                  <c:v>-0.01</c:v>
                </c:pt>
                <c:pt idx="22">
                  <c:v>-1.71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-1.1100000000000001</c:v>
                </c:pt>
                <c:pt idx="27">
                  <c:v>-0.01</c:v>
                </c:pt>
                <c:pt idx="28">
                  <c:v>0.37</c:v>
                </c:pt>
                <c:pt idx="29">
                  <c:v>-0.01</c:v>
                </c:pt>
                <c:pt idx="30">
                  <c:v>-0.01</c:v>
                </c:pt>
                <c:pt idx="31">
                  <c:v>-0.01</c:v>
                </c:pt>
                <c:pt idx="32">
                  <c:v>0</c:v>
                </c:pt>
                <c:pt idx="33">
                  <c:v>0</c:v>
                </c:pt>
                <c:pt idx="34">
                  <c:v>0.18</c:v>
                </c:pt>
                <c:pt idx="35">
                  <c:v>0</c:v>
                </c:pt>
                <c:pt idx="36">
                  <c:v>-0.17</c:v>
                </c:pt>
                <c:pt idx="37">
                  <c:v>-0.01</c:v>
                </c:pt>
                <c:pt idx="38">
                  <c:v>0.51</c:v>
                </c:pt>
                <c:pt idx="39">
                  <c:v>-0.01</c:v>
                </c:pt>
                <c:pt idx="40">
                  <c:v>-1.1200000000000001</c:v>
                </c:pt>
                <c:pt idx="41">
                  <c:v>2.65</c:v>
                </c:pt>
                <c:pt idx="42">
                  <c:v>0</c:v>
                </c:pt>
                <c:pt idx="43">
                  <c:v>0</c:v>
                </c:pt>
                <c:pt idx="44">
                  <c:v>-0.83</c:v>
                </c:pt>
                <c:pt idx="45">
                  <c:v>-0.59</c:v>
                </c:pt>
                <c:pt idx="46">
                  <c:v>-0.01</c:v>
                </c:pt>
                <c:pt idx="47">
                  <c:v>1.31</c:v>
                </c:pt>
                <c:pt idx="48">
                  <c:v>-1.1299999999999999</c:v>
                </c:pt>
                <c:pt idx="49">
                  <c:v>-0.68</c:v>
                </c:pt>
                <c:pt idx="50">
                  <c:v>0</c:v>
                </c:pt>
                <c:pt idx="51">
                  <c:v>-0.01</c:v>
                </c:pt>
                <c:pt idx="52">
                  <c:v>-0.01</c:v>
                </c:pt>
                <c:pt idx="53">
                  <c:v>0.8</c:v>
                </c:pt>
                <c:pt idx="54">
                  <c:v>-0.53</c:v>
                </c:pt>
                <c:pt idx="55">
                  <c:v>-0.01</c:v>
                </c:pt>
                <c:pt idx="56">
                  <c:v>0</c:v>
                </c:pt>
                <c:pt idx="57">
                  <c:v>0.36</c:v>
                </c:pt>
                <c:pt idx="58">
                  <c:v>-0.01</c:v>
                </c:pt>
                <c:pt idx="59">
                  <c:v>2.81</c:v>
                </c:pt>
                <c:pt idx="60">
                  <c:v>0.35</c:v>
                </c:pt>
                <c:pt idx="61">
                  <c:v>0.8</c:v>
                </c:pt>
                <c:pt idx="62">
                  <c:v>-0.01</c:v>
                </c:pt>
                <c:pt idx="63">
                  <c:v>0.3</c:v>
                </c:pt>
                <c:pt idx="64">
                  <c:v>-2.57</c:v>
                </c:pt>
                <c:pt idx="65">
                  <c:v>2.67</c:v>
                </c:pt>
                <c:pt idx="66">
                  <c:v>0.79</c:v>
                </c:pt>
                <c:pt idx="67">
                  <c:v>-0.01</c:v>
                </c:pt>
                <c:pt idx="68">
                  <c:v>-0.01</c:v>
                </c:pt>
                <c:pt idx="69">
                  <c:v>1.05</c:v>
                </c:pt>
                <c:pt idx="70">
                  <c:v>-0.01</c:v>
                </c:pt>
                <c:pt idx="71">
                  <c:v>1.37</c:v>
                </c:pt>
                <c:pt idx="72">
                  <c:v>-0.01</c:v>
                </c:pt>
                <c:pt idx="73">
                  <c:v>-0.01</c:v>
                </c:pt>
                <c:pt idx="74">
                  <c:v>-0.86</c:v>
                </c:pt>
                <c:pt idx="75">
                  <c:v>-0.51</c:v>
                </c:pt>
                <c:pt idx="76">
                  <c:v>-0.01</c:v>
                </c:pt>
                <c:pt idx="77">
                  <c:v>0</c:v>
                </c:pt>
                <c:pt idx="78">
                  <c:v>-0.27</c:v>
                </c:pt>
                <c:pt idx="79">
                  <c:v>-0.01</c:v>
                </c:pt>
                <c:pt idx="80">
                  <c:v>0.1</c:v>
                </c:pt>
                <c:pt idx="81">
                  <c:v>1.05</c:v>
                </c:pt>
                <c:pt idx="82">
                  <c:v>-0.18</c:v>
                </c:pt>
                <c:pt idx="83">
                  <c:v>0</c:v>
                </c:pt>
                <c:pt idx="84">
                  <c:v>-0.21</c:v>
                </c:pt>
                <c:pt idx="85">
                  <c:v>-1.99</c:v>
                </c:pt>
                <c:pt idx="86">
                  <c:v>0.54</c:v>
                </c:pt>
                <c:pt idx="87">
                  <c:v>-0.64</c:v>
                </c:pt>
                <c:pt idx="88">
                  <c:v>0</c:v>
                </c:pt>
                <c:pt idx="89">
                  <c:v>0.59</c:v>
                </c:pt>
                <c:pt idx="90">
                  <c:v>-1.04</c:v>
                </c:pt>
                <c:pt idx="91">
                  <c:v>2.57</c:v>
                </c:pt>
                <c:pt idx="92">
                  <c:v>-0.66</c:v>
                </c:pt>
                <c:pt idx="93">
                  <c:v>0.47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0.17</c:v>
                </c:pt>
                <c:pt idx="98">
                  <c:v>-0.72</c:v>
                </c:pt>
                <c:pt idx="99">
                  <c:v>0</c:v>
                </c:pt>
                <c:pt idx="100">
                  <c:v>-0.01</c:v>
                </c:pt>
                <c:pt idx="101">
                  <c:v>0.93</c:v>
                </c:pt>
                <c:pt idx="102">
                  <c:v>-0.48</c:v>
                </c:pt>
                <c:pt idx="103">
                  <c:v>0</c:v>
                </c:pt>
                <c:pt idx="104">
                  <c:v>1.18</c:v>
                </c:pt>
                <c:pt idx="105">
                  <c:v>0</c:v>
                </c:pt>
                <c:pt idx="106">
                  <c:v>0</c:v>
                </c:pt>
                <c:pt idx="107">
                  <c:v>3.15</c:v>
                </c:pt>
                <c:pt idx="108">
                  <c:v>-0.01</c:v>
                </c:pt>
                <c:pt idx="109">
                  <c:v>0</c:v>
                </c:pt>
                <c:pt idx="110">
                  <c:v>-0.01</c:v>
                </c:pt>
                <c:pt idx="111">
                  <c:v>-0.01</c:v>
                </c:pt>
                <c:pt idx="112">
                  <c:v>2.0099999999999998</c:v>
                </c:pt>
                <c:pt idx="113">
                  <c:v>-0.01</c:v>
                </c:pt>
                <c:pt idx="114">
                  <c:v>0</c:v>
                </c:pt>
                <c:pt idx="115">
                  <c:v>1.79</c:v>
                </c:pt>
                <c:pt idx="116">
                  <c:v>0.85</c:v>
                </c:pt>
                <c:pt idx="117">
                  <c:v>0</c:v>
                </c:pt>
                <c:pt idx="118">
                  <c:v>0</c:v>
                </c:pt>
                <c:pt idx="119">
                  <c:v>-0.01</c:v>
                </c:pt>
                <c:pt idx="120">
                  <c:v>0</c:v>
                </c:pt>
                <c:pt idx="121">
                  <c:v>-0.01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-1.03</c:v>
                </c:pt>
                <c:pt idx="126">
                  <c:v>-1.29</c:v>
                </c:pt>
                <c:pt idx="127">
                  <c:v>1.8</c:v>
                </c:pt>
                <c:pt idx="128">
                  <c:v>0.18</c:v>
                </c:pt>
                <c:pt idx="129">
                  <c:v>0</c:v>
                </c:pt>
                <c:pt idx="130">
                  <c:v>-0.01</c:v>
                </c:pt>
                <c:pt idx="131">
                  <c:v>1.87</c:v>
                </c:pt>
                <c:pt idx="132">
                  <c:v>0</c:v>
                </c:pt>
                <c:pt idx="133">
                  <c:v>0.59</c:v>
                </c:pt>
                <c:pt idx="134">
                  <c:v>-2.62</c:v>
                </c:pt>
                <c:pt idx="135">
                  <c:v>0</c:v>
                </c:pt>
                <c:pt idx="136">
                  <c:v>-0.32</c:v>
                </c:pt>
                <c:pt idx="137">
                  <c:v>-0.01</c:v>
                </c:pt>
                <c:pt idx="138">
                  <c:v>0</c:v>
                </c:pt>
                <c:pt idx="139">
                  <c:v>0</c:v>
                </c:pt>
                <c:pt idx="140">
                  <c:v>2.31</c:v>
                </c:pt>
                <c:pt idx="141">
                  <c:v>0</c:v>
                </c:pt>
                <c:pt idx="142">
                  <c:v>-1.58</c:v>
                </c:pt>
                <c:pt idx="143">
                  <c:v>-3.9</c:v>
                </c:pt>
                <c:pt idx="144">
                  <c:v>0</c:v>
                </c:pt>
                <c:pt idx="145">
                  <c:v>-0.01</c:v>
                </c:pt>
                <c:pt idx="146">
                  <c:v>-0.01</c:v>
                </c:pt>
                <c:pt idx="147">
                  <c:v>0</c:v>
                </c:pt>
                <c:pt idx="148">
                  <c:v>-1.46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-0.67</c:v>
                </c:pt>
                <c:pt idx="155">
                  <c:v>0</c:v>
                </c:pt>
                <c:pt idx="156">
                  <c:v>-0.01</c:v>
                </c:pt>
                <c:pt idx="157">
                  <c:v>0</c:v>
                </c:pt>
                <c:pt idx="158">
                  <c:v>0</c:v>
                </c:pt>
                <c:pt idx="159">
                  <c:v>-1.1000000000000001</c:v>
                </c:pt>
                <c:pt idx="160">
                  <c:v>-1.49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-0.01</c:v>
                </c:pt>
                <c:pt idx="172">
                  <c:v>0</c:v>
                </c:pt>
                <c:pt idx="173">
                  <c:v>0</c:v>
                </c:pt>
                <c:pt idx="174">
                  <c:v>-2.27</c:v>
                </c:pt>
                <c:pt idx="175">
                  <c:v>0</c:v>
                </c:pt>
                <c:pt idx="176">
                  <c:v>0</c:v>
                </c:pt>
                <c:pt idx="177">
                  <c:v>-1</c:v>
                </c:pt>
                <c:pt idx="178">
                  <c:v>-2.27</c:v>
                </c:pt>
                <c:pt idx="179">
                  <c:v>-1.1599999999999999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-0.01</c:v>
                </c:pt>
                <c:pt idx="184">
                  <c:v>-0.56999999999999995</c:v>
                </c:pt>
                <c:pt idx="185">
                  <c:v>-0.46</c:v>
                </c:pt>
                <c:pt idx="186">
                  <c:v>-1.01</c:v>
                </c:pt>
                <c:pt idx="187">
                  <c:v>0</c:v>
                </c:pt>
                <c:pt idx="188">
                  <c:v>0</c:v>
                </c:pt>
                <c:pt idx="189">
                  <c:v>-0.4</c:v>
                </c:pt>
                <c:pt idx="190">
                  <c:v>-2.76</c:v>
                </c:pt>
                <c:pt idx="191">
                  <c:v>-0.01</c:v>
                </c:pt>
                <c:pt idx="192">
                  <c:v>0</c:v>
                </c:pt>
                <c:pt idx="193">
                  <c:v>0</c:v>
                </c:pt>
                <c:pt idx="194">
                  <c:v>1.38</c:v>
                </c:pt>
                <c:pt idx="195">
                  <c:v>1.48</c:v>
                </c:pt>
                <c:pt idx="196">
                  <c:v>0.13</c:v>
                </c:pt>
                <c:pt idx="197">
                  <c:v>-3.23</c:v>
                </c:pt>
                <c:pt idx="198">
                  <c:v>-5.58</c:v>
                </c:pt>
                <c:pt idx="199">
                  <c:v>-1.46</c:v>
                </c:pt>
                <c:pt idx="200">
                  <c:v>-3.77</c:v>
                </c:pt>
                <c:pt idx="201">
                  <c:v>0</c:v>
                </c:pt>
                <c:pt idx="202">
                  <c:v>0</c:v>
                </c:pt>
                <c:pt idx="203">
                  <c:v>-0.01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5-4907-9307-CA85E4F4F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7284383"/>
        <c:axId val="11572835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alternativak!$AI$5</c15:sqref>
                        </c15:formulaRef>
                      </c:ext>
                    </c:extLst>
                    <c:strCache>
                      <c:ptCount val="1"/>
                      <c:pt idx="0">
                        <c:v>mind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alternativak!$AH$6:$AH$212</c15:sqref>
                        </c15:formulaRef>
                      </c:ext>
                    </c:extLst>
                    <c:numCache>
                      <c:formatCode>m/d/yyyy</c:formatCode>
                      <c:ptCount val="207"/>
                      <c:pt idx="0">
                        <c:v>37987</c:v>
                      </c:pt>
                      <c:pt idx="1">
                        <c:v>38018</c:v>
                      </c:pt>
                      <c:pt idx="2">
                        <c:v>38047</c:v>
                      </c:pt>
                      <c:pt idx="3">
                        <c:v>38078</c:v>
                      </c:pt>
                      <c:pt idx="4">
                        <c:v>38108</c:v>
                      </c:pt>
                      <c:pt idx="5">
                        <c:v>38139</c:v>
                      </c:pt>
                      <c:pt idx="6">
                        <c:v>38169</c:v>
                      </c:pt>
                      <c:pt idx="7">
                        <c:v>38200</c:v>
                      </c:pt>
                      <c:pt idx="8">
                        <c:v>38231</c:v>
                      </c:pt>
                      <c:pt idx="9">
                        <c:v>38261</c:v>
                      </c:pt>
                      <c:pt idx="10">
                        <c:v>38292</c:v>
                      </c:pt>
                      <c:pt idx="11">
                        <c:v>38322</c:v>
                      </c:pt>
                      <c:pt idx="12">
                        <c:v>38353</c:v>
                      </c:pt>
                      <c:pt idx="13">
                        <c:v>38384</c:v>
                      </c:pt>
                      <c:pt idx="14">
                        <c:v>38412</c:v>
                      </c:pt>
                      <c:pt idx="15">
                        <c:v>38443</c:v>
                      </c:pt>
                      <c:pt idx="16">
                        <c:v>38473</c:v>
                      </c:pt>
                      <c:pt idx="17">
                        <c:v>38504</c:v>
                      </c:pt>
                      <c:pt idx="18">
                        <c:v>38534</c:v>
                      </c:pt>
                      <c:pt idx="19">
                        <c:v>38565</c:v>
                      </c:pt>
                      <c:pt idx="20">
                        <c:v>38596</c:v>
                      </c:pt>
                      <c:pt idx="21">
                        <c:v>38626</c:v>
                      </c:pt>
                      <c:pt idx="22">
                        <c:v>38657</c:v>
                      </c:pt>
                      <c:pt idx="23">
                        <c:v>38687</c:v>
                      </c:pt>
                      <c:pt idx="24">
                        <c:v>38718</c:v>
                      </c:pt>
                      <c:pt idx="25">
                        <c:v>38749</c:v>
                      </c:pt>
                      <c:pt idx="26">
                        <c:v>38777</c:v>
                      </c:pt>
                      <c:pt idx="27">
                        <c:v>38808</c:v>
                      </c:pt>
                      <c:pt idx="28">
                        <c:v>38838</c:v>
                      </c:pt>
                      <c:pt idx="29">
                        <c:v>38869</c:v>
                      </c:pt>
                      <c:pt idx="30">
                        <c:v>38899</c:v>
                      </c:pt>
                      <c:pt idx="31">
                        <c:v>38930</c:v>
                      </c:pt>
                      <c:pt idx="32">
                        <c:v>38961</c:v>
                      </c:pt>
                      <c:pt idx="33">
                        <c:v>38991</c:v>
                      </c:pt>
                      <c:pt idx="34">
                        <c:v>39022</c:v>
                      </c:pt>
                      <c:pt idx="35">
                        <c:v>39052</c:v>
                      </c:pt>
                      <c:pt idx="36">
                        <c:v>39083</c:v>
                      </c:pt>
                      <c:pt idx="37">
                        <c:v>39114</c:v>
                      </c:pt>
                      <c:pt idx="38">
                        <c:v>39142</c:v>
                      </c:pt>
                      <c:pt idx="39">
                        <c:v>39173</c:v>
                      </c:pt>
                      <c:pt idx="40">
                        <c:v>39203</c:v>
                      </c:pt>
                      <c:pt idx="41">
                        <c:v>39234</c:v>
                      </c:pt>
                      <c:pt idx="42">
                        <c:v>39264</c:v>
                      </c:pt>
                      <c:pt idx="43">
                        <c:v>39295</c:v>
                      </c:pt>
                      <c:pt idx="44">
                        <c:v>39326</c:v>
                      </c:pt>
                      <c:pt idx="45">
                        <c:v>39356</c:v>
                      </c:pt>
                      <c:pt idx="46">
                        <c:v>39387</c:v>
                      </c:pt>
                      <c:pt idx="47">
                        <c:v>39417</c:v>
                      </c:pt>
                      <c:pt idx="48">
                        <c:v>39448</c:v>
                      </c:pt>
                      <c:pt idx="49">
                        <c:v>39479</c:v>
                      </c:pt>
                      <c:pt idx="50">
                        <c:v>39508</c:v>
                      </c:pt>
                      <c:pt idx="51">
                        <c:v>39539</c:v>
                      </c:pt>
                      <c:pt idx="52">
                        <c:v>39569</c:v>
                      </c:pt>
                      <c:pt idx="53">
                        <c:v>39600</c:v>
                      </c:pt>
                      <c:pt idx="54">
                        <c:v>39630</c:v>
                      </c:pt>
                      <c:pt idx="55">
                        <c:v>39661</c:v>
                      </c:pt>
                      <c:pt idx="56">
                        <c:v>39692</c:v>
                      </c:pt>
                      <c:pt idx="57">
                        <c:v>39722</c:v>
                      </c:pt>
                      <c:pt idx="58">
                        <c:v>39753</c:v>
                      </c:pt>
                      <c:pt idx="59">
                        <c:v>39783</c:v>
                      </c:pt>
                      <c:pt idx="60">
                        <c:v>39814</c:v>
                      </c:pt>
                      <c:pt idx="61">
                        <c:v>39845</c:v>
                      </c:pt>
                      <c:pt idx="62">
                        <c:v>39873</c:v>
                      </c:pt>
                      <c:pt idx="63">
                        <c:v>39904</c:v>
                      </c:pt>
                      <c:pt idx="64">
                        <c:v>39934</c:v>
                      </c:pt>
                      <c:pt idx="65">
                        <c:v>39965</c:v>
                      </c:pt>
                      <c:pt idx="66">
                        <c:v>39995</c:v>
                      </c:pt>
                      <c:pt idx="67">
                        <c:v>40026</c:v>
                      </c:pt>
                      <c:pt idx="68">
                        <c:v>40057</c:v>
                      </c:pt>
                      <c:pt idx="69">
                        <c:v>40087</c:v>
                      </c:pt>
                      <c:pt idx="70">
                        <c:v>40118</c:v>
                      </c:pt>
                      <c:pt idx="71">
                        <c:v>40148</c:v>
                      </c:pt>
                      <c:pt idx="72">
                        <c:v>40179</c:v>
                      </c:pt>
                      <c:pt idx="73">
                        <c:v>40210</c:v>
                      </c:pt>
                      <c:pt idx="74">
                        <c:v>40238</c:v>
                      </c:pt>
                      <c:pt idx="75">
                        <c:v>40269</c:v>
                      </c:pt>
                      <c:pt idx="76">
                        <c:v>40299</c:v>
                      </c:pt>
                      <c:pt idx="77">
                        <c:v>40330</c:v>
                      </c:pt>
                      <c:pt idx="78">
                        <c:v>40360</c:v>
                      </c:pt>
                      <c:pt idx="79">
                        <c:v>40391</c:v>
                      </c:pt>
                      <c:pt idx="80">
                        <c:v>40422</c:v>
                      </c:pt>
                      <c:pt idx="81">
                        <c:v>40452</c:v>
                      </c:pt>
                      <c:pt idx="82">
                        <c:v>40483</c:v>
                      </c:pt>
                      <c:pt idx="83">
                        <c:v>40513</c:v>
                      </c:pt>
                      <c:pt idx="84">
                        <c:v>40544</c:v>
                      </c:pt>
                      <c:pt idx="85">
                        <c:v>40575</c:v>
                      </c:pt>
                      <c:pt idx="86">
                        <c:v>40603</c:v>
                      </c:pt>
                      <c:pt idx="87">
                        <c:v>40634</c:v>
                      </c:pt>
                      <c:pt idx="88">
                        <c:v>40664</c:v>
                      </c:pt>
                      <c:pt idx="89">
                        <c:v>40695</c:v>
                      </c:pt>
                      <c:pt idx="90">
                        <c:v>40725</c:v>
                      </c:pt>
                      <c:pt idx="91">
                        <c:v>40756</c:v>
                      </c:pt>
                      <c:pt idx="92">
                        <c:v>40787</c:v>
                      </c:pt>
                      <c:pt idx="93">
                        <c:v>40817</c:v>
                      </c:pt>
                      <c:pt idx="94">
                        <c:v>40848</c:v>
                      </c:pt>
                      <c:pt idx="95">
                        <c:v>40878</c:v>
                      </c:pt>
                      <c:pt idx="96">
                        <c:v>40909</c:v>
                      </c:pt>
                      <c:pt idx="97">
                        <c:v>40940</c:v>
                      </c:pt>
                      <c:pt idx="98">
                        <c:v>40969</c:v>
                      </c:pt>
                      <c:pt idx="99">
                        <c:v>41000</c:v>
                      </c:pt>
                      <c:pt idx="100">
                        <c:v>41030</c:v>
                      </c:pt>
                      <c:pt idx="101">
                        <c:v>41061</c:v>
                      </c:pt>
                      <c:pt idx="102">
                        <c:v>41091</c:v>
                      </c:pt>
                      <c:pt idx="103">
                        <c:v>41122</c:v>
                      </c:pt>
                      <c:pt idx="104">
                        <c:v>41153</c:v>
                      </c:pt>
                      <c:pt idx="105">
                        <c:v>41183</c:v>
                      </c:pt>
                      <c:pt idx="106">
                        <c:v>41214</c:v>
                      </c:pt>
                      <c:pt idx="107">
                        <c:v>41244</c:v>
                      </c:pt>
                      <c:pt idx="108">
                        <c:v>41275</c:v>
                      </c:pt>
                      <c:pt idx="109">
                        <c:v>41306</c:v>
                      </c:pt>
                      <c:pt idx="110">
                        <c:v>41334</c:v>
                      </c:pt>
                      <c:pt idx="111">
                        <c:v>41365</c:v>
                      </c:pt>
                      <c:pt idx="112">
                        <c:v>41395</c:v>
                      </c:pt>
                      <c:pt idx="113">
                        <c:v>41426</c:v>
                      </c:pt>
                      <c:pt idx="114">
                        <c:v>41456</c:v>
                      </c:pt>
                      <c:pt idx="115">
                        <c:v>41487</c:v>
                      </c:pt>
                      <c:pt idx="116">
                        <c:v>41518</c:v>
                      </c:pt>
                      <c:pt idx="117">
                        <c:v>41548</c:v>
                      </c:pt>
                      <c:pt idx="118">
                        <c:v>41579</c:v>
                      </c:pt>
                      <c:pt idx="119">
                        <c:v>41609</c:v>
                      </c:pt>
                      <c:pt idx="120">
                        <c:v>41640</c:v>
                      </c:pt>
                      <c:pt idx="121">
                        <c:v>41671</c:v>
                      </c:pt>
                      <c:pt idx="122">
                        <c:v>41699</c:v>
                      </c:pt>
                      <c:pt idx="123">
                        <c:v>41730</c:v>
                      </c:pt>
                      <c:pt idx="124">
                        <c:v>41760</c:v>
                      </c:pt>
                      <c:pt idx="125">
                        <c:v>41791</c:v>
                      </c:pt>
                      <c:pt idx="126">
                        <c:v>41821</c:v>
                      </c:pt>
                      <c:pt idx="127">
                        <c:v>41852</c:v>
                      </c:pt>
                      <c:pt idx="128">
                        <c:v>41883</c:v>
                      </c:pt>
                      <c:pt idx="129">
                        <c:v>41913</c:v>
                      </c:pt>
                      <c:pt idx="130">
                        <c:v>41944</c:v>
                      </c:pt>
                      <c:pt idx="131">
                        <c:v>41974</c:v>
                      </c:pt>
                      <c:pt idx="132">
                        <c:v>42005</c:v>
                      </c:pt>
                      <c:pt idx="133">
                        <c:v>42036</c:v>
                      </c:pt>
                      <c:pt idx="134">
                        <c:v>42064</c:v>
                      </c:pt>
                      <c:pt idx="135">
                        <c:v>42095</c:v>
                      </c:pt>
                      <c:pt idx="136">
                        <c:v>42125</c:v>
                      </c:pt>
                      <c:pt idx="137">
                        <c:v>42156</c:v>
                      </c:pt>
                      <c:pt idx="138">
                        <c:v>42186</c:v>
                      </c:pt>
                      <c:pt idx="139">
                        <c:v>42217</c:v>
                      </c:pt>
                      <c:pt idx="140">
                        <c:v>42248</c:v>
                      </c:pt>
                      <c:pt idx="141">
                        <c:v>42278</c:v>
                      </c:pt>
                      <c:pt idx="142">
                        <c:v>42309</c:v>
                      </c:pt>
                      <c:pt idx="143">
                        <c:v>42339</c:v>
                      </c:pt>
                      <c:pt idx="144">
                        <c:v>42370</c:v>
                      </c:pt>
                      <c:pt idx="145">
                        <c:v>42401</c:v>
                      </c:pt>
                      <c:pt idx="146">
                        <c:v>42430</c:v>
                      </c:pt>
                      <c:pt idx="147">
                        <c:v>42461</c:v>
                      </c:pt>
                      <c:pt idx="148">
                        <c:v>42491</c:v>
                      </c:pt>
                      <c:pt idx="149">
                        <c:v>42522</c:v>
                      </c:pt>
                      <c:pt idx="150">
                        <c:v>42552</c:v>
                      </c:pt>
                      <c:pt idx="151">
                        <c:v>42583</c:v>
                      </c:pt>
                      <c:pt idx="152">
                        <c:v>42614</c:v>
                      </c:pt>
                      <c:pt idx="153">
                        <c:v>42644</c:v>
                      </c:pt>
                      <c:pt idx="154">
                        <c:v>42675</c:v>
                      </c:pt>
                      <c:pt idx="155">
                        <c:v>42705</c:v>
                      </c:pt>
                      <c:pt idx="156">
                        <c:v>42736</c:v>
                      </c:pt>
                      <c:pt idx="157">
                        <c:v>42767</c:v>
                      </c:pt>
                      <c:pt idx="158">
                        <c:v>42795</c:v>
                      </c:pt>
                      <c:pt idx="159">
                        <c:v>42826</c:v>
                      </c:pt>
                      <c:pt idx="160">
                        <c:v>42856</c:v>
                      </c:pt>
                      <c:pt idx="161">
                        <c:v>42887</c:v>
                      </c:pt>
                      <c:pt idx="162">
                        <c:v>42917</c:v>
                      </c:pt>
                      <c:pt idx="163">
                        <c:v>42948</c:v>
                      </c:pt>
                      <c:pt idx="164">
                        <c:v>42979</c:v>
                      </c:pt>
                      <c:pt idx="165">
                        <c:v>43009</c:v>
                      </c:pt>
                      <c:pt idx="166">
                        <c:v>43040</c:v>
                      </c:pt>
                      <c:pt idx="167">
                        <c:v>43070</c:v>
                      </c:pt>
                      <c:pt idx="168">
                        <c:v>43101</c:v>
                      </c:pt>
                      <c:pt idx="169">
                        <c:v>43132</c:v>
                      </c:pt>
                      <c:pt idx="170">
                        <c:v>43160</c:v>
                      </c:pt>
                      <c:pt idx="171">
                        <c:v>43191</c:v>
                      </c:pt>
                      <c:pt idx="172">
                        <c:v>43221</c:v>
                      </c:pt>
                      <c:pt idx="173">
                        <c:v>43252</c:v>
                      </c:pt>
                      <c:pt idx="174">
                        <c:v>43282</c:v>
                      </c:pt>
                      <c:pt idx="175">
                        <c:v>43313</c:v>
                      </c:pt>
                      <c:pt idx="176">
                        <c:v>43344</c:v>
                      </c:pt>
                      <c:pt idx="177">
                        <c:v>43374</c:v>
                      </c:pt>
                      <c:pt idx="178">
                        <c:v>43405</c:v>
                      </c:pt>
                      <c:pt idx="179">
                        <c:v>43435</c:v>
                      </c:pt>
                      <c:pt idx="180">
                        <c:v>43466</c:v>
                      </c:pt>
                      <c:pt idx="181">
                        <c:v>43497</c:v>
                      </c:pt>
                      <c:pt idx="182">
                        <c:v>43525</c:v>
                      </c:pt>
                      <c:pt idx="183">
                        <c:v>43556</c:v>
                      </c:pt>
                      <c:pt idx="184">
                        <c:v>43586</c:v>
                      </c:pt>
                      <c:pt idx="185">
                        <c:v>43617</c:v>
                      </c:pt>
                      <c:pt idx="186">
                        <c:v>43647</c:v>
                      </c:pt>
                      <c:pt idx="187">
                        <c:v>43678</c:v>
                      </c:pt>
                      <c:pt idx="188">
                        <c:v>43709</c:v>
                      </c:pt>
                      <c:pt idx="189">
                        <c:v>43739</c:v>
                      </c:pt>
                      <c:pt idx="190">
                        <c:v>43770</c:v>
                      </c:pt>
                      <c:pt idx="191">
                        <c:v>43800</c:v>
                      </c:pt>
                      <c:pt idx="192">
                        <c:v>43831</c:v>
                      </c:pt>
                      <c:pt idx="193">
                        <c:v>43862</c:v>
                      </c:pt>
                      <c:pt idx="194">
                        <c:v>43891</c:v>
                      </c:pt>
                      <c:pt idx="195">
                        <c:v>43922</c:v>
                      </c:pt>
                      <c:pt idx="196">
                        <c:v>43952</c:v>
                      </c:pt>
                      <c:pt idx="197">
                        <c:v>43983</c:v>
                      </c:pt>
                      <c:pt idx="198">
                        <c:v>44013</c:v>
                      </c:pt>
                      <c:pt idx="199">
                        <c:v>44044</c:v>
                      </c:pt>
                      <c:pt idx="200">
                        <c:v>44075</c:v>
                      </c:pt>
                      <c:pt idx="201">
                        <c:v>44105</c:v>
                      </c:pt>
                      <c:pt idx="202">
                        <c:v>44136</c:v>
                      </c:pt>
                      <c:pt idx="203">
                        <c:v>44166</c:v>
                      </c:pt>
                      <c:pt idx="204">
                        <c:v>44197</c:v>
                      </c:pt>
                      <c:pt idx="205">
                        <c:v>44228</c:v>
                      </c:pt>
                      <c:pt idx="206">
                        <c:v>44256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alternativak!$AI$6:$AI$212</c15:sqref>
                        </c15:formulaRef>
                      </c:ext>
                    </c:extLst>
                    <c:numCache>
                      <c:formatCode>0.00</c:formatCode>
                      <c:ptCount val="207"/>
                      <c:pt idx="0">
                        <c:v>-0.01</c:v>
                      </c:pt>
                      <c:pt idx="1">
                        <c:v>-0.01</c:v>
                      </c:pt>
                      <c:pt idx="2">
                        <c:v>-0.01</c:v>
                      </c:pt>
                      <c:pt idx="3">
                        <c:v>-0.01</c:v>
                      </c:pt>
                      <c:pt idx="4">
                        <c:v>-0.01</c:v>
                      </c:pt>
                      <c:pt idx="5">
                        <c:v>-0.87</c:v>
                      </c:pt>
                      <c:pt idx="6">
                        <c:v>1.26</c:v>
                      </c:pt>
                      <c:pt idx="7">
                        <c:v>-0.01</c:v>
                      </c:pt>
                      <c:pt idx="8">
                        <c:v>-0.01</c:v>
                      </c:pt>
                      <c:pt idx="9">
                        <c:v>-0.01</c:v>
                      </c:pt>
                      <c:pt idx="10">
                        <c:v>-0.01</c:v>
                      </c:pt>
                      <c:pt idx="11">
                        <c:v>4.3899999999999997</c:v>
                      </c:pt>
                      <c:pt idx="12">
                        <c:v>0.2</c:v>
                      </c:pt>
                      <c:pt idx="13">
                        <c:v>-2.83</c:v>
                      </c:pt>
                      <c:pt idx="14">
                        <c:v>-0.01</c:v>
                      </c:pt>
                      <c:pt idx="15">
                        <c:v>1.08</c:v>
                      </c:pt>
                      <c:pt idx="16">
                        <c:v>1.62</c:v>
                      </c:pt>
                      <c:pt idx="17">
                        <c:v>-2.2799999999999998</c:v>
                      </c:pt>
                      <c:pt idx="18">
                        <c:v>0.04</c:v>
                      </c:pt>
                      <c:pt idx="19">
                        <c:v>-0.01</c:v>
                      </c:pt>
                      <c:pt idx="20">
                        <c:v>-1.33</c:v>
                      </c:pt>
                      <c:pt idx="21">
                        <c:v>-0.01</c:v>
                      </c:pt>
                      <c:pt idx="22">
                        <c:v>-1.71</c:v>
                      </c:pt>
                      <c:pt idx="23">
                        <c:v>-0.01</c:v>
                      </c:pt>
                      <c:pt idx="24">
                        <c:v>-0.01</c:v>
                      </c:pt>
                      <c:pt idx="25">
                        <c:v>-0.01</c:v>
                      </c:pt>
                      <c:pt idx="26">
                        <c:v>-1.1100000000000001</c:v>
                      </c:pt>
                      <c:pt idx="27">
                        <c:v>-0.01</c:v>
                      </c:pt>
                      <c:pt idx="28">
                        <c:v>0.37</c:v>
                      </c:pt>
                      <c:pt idx="29">
                        <c:v>-0.01</c:v>
                      </c:pt>
                      <c:pt idx="30">
                        <c:v>-0.01</c:v>
                      </c:pt>
                      <c:pt idx="31">
                        <c:v>-0.01</c:v>
                      </c:pt>
                      <c:pt idx="32">
                        <c:v>-0.79</c:v>
                      </c:pt>
                      <c:pt idx="33">
                        <c:v>-3.12</c:v>
                      </c:pt>
                      <c:pt idx="34">
                        <c:v>0.18</c:v>
                      </c:pt>
                      <c:pt idx="35">
                        <c:v>-0.56999999999999995</c:v>
                      </c:pt>
                      <c:pt idx="36">
                        <c:v>-0.17</c:v>
                      </c:pt>
                      <c:pt idx="37">
                        <c:v>-0.01</c:v>
                      </c:pt>
                      <c:pt idx="38">
                        <c:v>0.51</c:v>
                      </c:pt>
                      <c:pt idx="39">
                        <c:v>-0.01</c:v>
                      </c:pt>
                      <c:pt idx="40">
                        <c:v>-1.1200000000000001</c:v>
                      </c:pt>
                      <c:pt idx="41">
                        <c:v>2.65</c:v>
                      </c:pt>
                      <c:pt idx="42">
                        <c:v>0.38</c:v>
                      </c:pt>
                      <c:pt idx="43">
                        <c:v>-0.89</c:v>
                      </c:pt>
                      <c:pt idx="44">
                        <c:v>-0.83</c:v>
                      </c:pt>
                      <c:pt idx="45">
                        <c:v>-0.59</c:v>
                      </c:pt>
                      <c:pt idx="46">
                        <c:v>-0.01</c:v>
                      </c:pt>
                      <c:pt idx="47">
                        <c:v>1.31</c:v>
                      </c:pt>
                      <c:pt idx="48">
                        <c:v>-1.1299999999999999</c:v>
                      </c:pt>
                      <c:pt idx="49">
                        <c:v>-0.68</c:v>
                      </c:pt>
                      <c:pt idx="50">
                        <c:v>0.08</c:v>
                      </c:pt>
                      <c:pt idx="51">
                        <c:v>-0.01</c:v>
                      </c:pt>
                      <c:pt idx="52">
                        <c:v>-0.01</c:v>
                      </c:pt>
                      <c:pt idx="53">
                        <c:v>0.8</c:v>
                      </c:pt>
                      <c:pt idx="54">
                        <c:v>-0.53</c:v>
                      </c:pt>
                      <c:pt idx="55">
                        <c:v>-0.01</c:v>
                      </c:pt>
                      <c:pt idx="56">
                        <c:v>0.69</c:v>
                      </c:pt>
                      <c:pt idx="57">
                        <c:v>0.36</c:v>
                      </c:pt>
                      <c:pt idx="58">
                        <c:v>-0.01</c:v>
                      </c:pt>
                      <c:pt idx="59">
                        <c:v>2.81</c:v>
                      </c:pt>
                      <c:pt idx="60">
                        <c:v>0.35</c:v>
                      </c:pt>
                      <c:pt idx="61">
                        <c:v>0.8</c:v>
                      </c:pt>
                      <c:pt idx="62">
                        <c:v>-0.01</c:v>
                      </c:pt>
                      <c:pt idx="63">
                        <c:v>0.3</c:v>
                      </c:pt>
                      <c:pt idx="64">
                        <c:v>-2.57</c:v>
                      </c:pt>
                      <c:pt idx="65">
                        <c:v>2.67</c:v>
                      </c:pt>
                      <c:pt idx="66">
                        <c:v>0.79</c:v>
                      </c:pt>
                      <c:pt idx="67">
                        <c:v>-0.01</c:v>
                      </c:pt>
                      <c:pt idx="68">
                        <c:v>-0.01</c:v>
                      </c:pt>
                      <c:pt idx="69">
                        <c:v>1.05</c:v>
                      </c:pt>
                      <c:pt idx="70">
                        <c:v>-0.01</c:v>
                      </c:pt>
                      <c:pt idx="71">
                        <c:v>1.37</c:v>
                      </c:pt>
                      <c:pt idx="72">
                        <c:v>-0.01</c:v>
                      </c:pt>
                      <c:pt idx="73">
                        <c:v>-0.01</c:v>
                      </c:pt>
                      <c:pt idx="74">
                        <c:v>-0.86</c:v>
                      </c:pt>
                      <c:pt idx="75">
                        <c:v>-0.51</c:v>
                      </c:pt>
                      <c:pt idx="76">
                        <c:v>-0.01</c:v>
                      </c:pt>
                      <c:pt idx="77">
                        <c:v>0.52</c:v>
                      </c:pt>
                      <c:pt idx="78">
                        <c:v>-0.27</c:v>
                      </c:pt>
                      <c:pt idx="79">
                        <c:v>-0.01</c:v>
                      </c:pt>
                      <c:pt idx="80">
                        <c:v>0.1</c:v>
                      </c:pt>
                      <c:pt idx="81">
                        <c:v>1.05</c:v>
                      </c:pt>
                      <c:pt idx="82">
                        <c:v>-0.18</c:v>
                      </c:pt>
                      <c:pt idx="83">
                        <c:v>-0.59</c:v>
                      </c:pt>
                      <c:pt idx="84">
                        <c:v>-0.21</c:v>
                      </c:pt>
                      <c:pt idx="85">
                        <c:v>-1.99</c:v>
                      </c:pt>
                      <c:pt idx="86">
                        <c:v>0.54</c:v>
                      </c:pt>
                      <c:pt idx="87">
                        <c:v>-0.64</c:v>
                      </c:pt>
                      <c:pt idx="88">
                        <c:v>-1.01</c:v>
                      </c:pt>
                      <c:pt idx="89">
                        <c:v>0.59</c:v>
                      </c:pt>
                      <c:pt idx="90">
                        <c:v>-1.04</c:v>
                      </c:pt>
                      <c:pt idx="91">
                        <c:v>2.57</c:v>
                      </c:pt>
                      <c:pt idx="92">
                        <c:v>-0.66</c:v>
                      </c:pt>
                      <c:pt idx="93">
                        <c:v>0.47</c:v>
                      </c:pt>
                      <c:pt idx="94">
                        <c:v>0.03</c:v>
                      </c:pt>
                      <c:pt idx="95">
                        <c:v>3</c:v>
                      </c:pt>
                      <c:pt idx="96">
                        <c:v>-0.42</c:v>
                      </c:pt>
                      <c:pt idx="97">
                        <c:v>0.17</c:v>
                      </c:pt>
                      <c:pt idx="98">
                        <c:v>-0.72</c:v>
                      </c:pt>
                      <c:pt idx="99">
                        <c:v>-1.51</c:v>
                      </c:pt>
                      <c:pt idx="100">
                        <c:v>-0.01</c:v>
                      </c:pt>
                      <c:pt idx="101">
                        <c:v>0.93</c:v>
                      </c:pt>
                      <c:pt idx="102">
                        <c:v>-0.48</c:v>
                      </c:pt>
                      <c:pt idx="103">
                        <c:v>-0.06</c:v>
                      </c:pt>
                      <c:pt idx="104">
                        <c:v>1.18</c:v>
                      </c:pt>
                      <c:pt idx="105">
                        <c:v>0.12</c:v>
                      </c:pt>
                      <c:pt idx="106">
                        <c:v>-0.28999999999999998</c:v>
                      </c:pt>
                      <c:pt idx="107">
                        <c:v>3.15</c:v>
                      </c:pt>
                      <c:pt idx="108">
                        <c:v>-0.01</c:v>
                      </c:pt>
                      <c:pt idx="109">
                        <c:v>-0.34</c:v>
                      </c:pt>
                      <c:pt idx="110">
                        <c:v>-0.01</c:v>
                      </c:pt>
                      <c:pt idx="111">
                        <c:v>-0.01</c:v>
                      </c:pt>
                      <c:pt idx="112">
                        <c:v>2.0099999999999998</c:v>
                      </c:pt>
                      <c:pt idx="113">
                        <c:v>-0.01</c:v>
                      </c:pt>
                      <c:pt idx="114">
                        <c:v>-0.9</c:v>
                      </c:pt>
                      <c:pt idx="115">
                        <c:v>1.79</c:v>
                      </c:pt>
                      <c:pt idx="116">
                        <c:v>0.85</c:v>
                      </c:pt>
                      <c:pt idx="117">
                        <c:v>-0.55000000000000004</c:v>
                      </c:pt>
                      <c:pt idx="118">
                        <c:v>-0.17</c:v>
                      </c:pt>
                      <c:pt idx="119">
                        <c:v>-0.01</c:v>
                      </c:pt>
                      <c:pt idx="120">
                        <c:v>-0.4</c:v>
                      </c:pt>
                      <c:pt idx="121">
                        <c:v>-0.01</c:v>
                      </c:pt>
                      <c:pt idx="122">
                        <c:v>-0.66</c:v>
                      </c:pt>
                      <c:pt idx="123">
                        <c:v>-2.54</c:v>
                      </c:pt>
                      <c:pt idx="124">
                        <c:v>-0.04</c:v>
                      </c:pt>
                      <c:pt idx="125">
                        <c:v>-1.03</c:v>
                      </c:pt>
                      <c:pt idx="126">
                        <c:v>-1.29</c:v>
                      </c:pt>
                      <c:pt idx="127">
                        <c:v>1.8</c:v>
                      </c:pt>
                      <c:pt idx="128">
                        <c:v>0.18</c:v>
                      </c:pt>
                      <c:pt idx="129">
                        <c:v>-0.32</c:v>
                      </c:pt>
                      <c:pt idx="130">
                        <c:v>-0.01</c:v>
                      </c:pt>
                      <c:pt idx="131">
                        <c:v>1.87</c:v>
                      </c:pt>
                      <c:pt idx="132">
                        <c:v>-0.72</c:v>
                      </c:pt>
                      <c:pt idx="133">
                        <c:v>0.59</c:v>
                      </c:pt>
                      <c:pt idx="134">
                        <c:v>-2.62</c:v>
                      </c:pt>
                      <c:pt idx="135">
                        <c:v>2.17</c:v>
                      </c:pt>
                      <c:pt idx="136">
                        <c:v>-0.32</c:v>
                      </c:pt>
                      <c:pt idx="137">
                        <c:v>-0.01</c:v>
                      </c:pt>
                      <c:pt idx="138">
                        <c:v>-0.19</c:v>
                      </c:pt>
                      <c:pt idx="139">
                        <c:v>3.62</c:v>
                      </c:pt>
                      <c:pt idx="140">
                        <c:v>2.31</c:v>
                      </c:pt>
                      <c:pt idx="141">
                        <c:v>1.05</c:v>
                      </c:pt>
                      <c:pt idx="142">
                        <c:v>-1.58</c:v>
                      </c:pt>
                      <c:pt idx="143">
                        <c:v>-3.9</c:v>
                      </c:pt>
                      <c:pt idx="144">
                        <c:v>1.9</c:v>
                      </c:pt>
                      <c:pt idx="145">
                        <c:v>-0.01</c:v>
                      </c:pt>
                      <c:pt idx="146">
                        <c:v>-0.01</c:v>
                      </c:pt>
                      <c:pt idx="147">
                        <c:v>0.53</c:v>
                      </c:pt>
                      <c:pt idx="148">
                        <c:v>-1.46</c:v>
                      </c:pt>
                      <c:pt idx="149">
                        <c:v>1.06</c:v>
                      </c:pt>
                      <c:pt idx="150">
                        <c:v>2.3199999999999998</c:v>
                      </c:pt>
                      <c:pt idx="151">
                        <c:v>4.5</c:v>
                      </c:pt>
                      <c:pt idx="152">
                        <c:v>2.5099999999999998</c:v>
                      </c:pt>
                      <c:pt idx="153">
                        <c:v>0.14000000000000001</c:v>
                      </c:pt>
                      <c:pt idx="154">
                        <c:v>-0.67</c:v>
                      </c:pt>
                      <c:pt idx="155">
                        <c:v>5.18</c:v>
                      </c:pt>
                      <c:pt idx="156">
                        <c:v>-0.01</c:v>
                      </c:pt>
                      <c:pt idx="157">
                        <c:v>1.74</c:v>
                      </c:pt>
                      <c:pt idx="158">
                        <c:v>0.16</c:v>
                      </c:pt>
                      <c:pt idx="159">
                        <c:v>-1.1000000000000001</c:v>
                      </c:pt>
                      <c:pt idx="160">
                        <c:v>-1.49</c:v>
                      </c:pt>
                      <c:pt idx="161">
                        <c:v>1.93</c:v>
                      </c:pt>
                      <c:pt idx="162">
                        <c:v>2.5499999999999998</c:v>
                      </c:pt>
                      <c:pt idx="163">
                        <c:v>4.0999999999999996</c:v>
                      </c:pt>
                      <c:pt idx="164">
                        <c:v>4.1100000000000003</c:v>
                      </c:pt>
                      <c:pt idx="165">
                        <c:v>-0.98</c:v>
                      </c:pt>
                      <c:pt idx="166">
                        <c:v>2.73</c:v>
                      </c:pt>
                      <c:pt idx="167">
                        <c:v>3.6</c:v>
                      </c:pt>
                      <c:pt idx="168">
                        <c:v>0.4</c:v>
                      </c:pt>
                      <c:pt idx="169">
                        <c:v>0.68</c:v>
                      </c:pt>
                      <c:pt idx="170">
                        <c:v>3.22</c:v>
                      </c:pt>
                      <c:pt idx="171">
                        <c:v>-0.01</c:v>
                      </c:pt>
                      <c:pt idx="172">
                        <c:v>-0.83</c:v>
                      </c:pt>
                      <c:pt idx="173">
                        <c:v>-0.83</c:v>
                      </c:pt>
                      <c:pt idx="174">
                        <c:v>-2.27</c:v>
                      </c:pt>
                      <c:pt idx="175">
                        <c:v>0.79</c:v>
                      </c:pt>
                      <c:pt idx="176">
                        <c:v>0.16</c:v>
                      </c:pt>
                      <c:pt idx="177">
                        <c:v>-1</c:v>
                      </c:pt>
                      <c:pt idx="178">
                        <c:v>-2.27</c:v>
                      </c:pt>
                      <c:pt idx="179">
                        <c:v>-1.1599999999999999</c:v>
                      </c:pt>
                      <c:pt idx="180">
                        <c:v>-1.68</c:v>
                      </c:pt>
                      <c:pt idx="181">
                        <c:v>-1.7</c:v>
                      </c:pt>
                      <c:pt idx="182">
                        <c:v>2.4500000000000002</c:v>
                      </c:pt>
                      <c:pt idx="183">
                        <c:v>-0.01</c:v>
                      </c:pt>
                      <c:pt idx="184">
                        <c:v>-0.56999999999999995</c:v>
                      </c:pt>
                      <c:pt idx="185">
                        <c:v>-0.46</c:v>
                      </c:pt>
                      <c:pt idx="186">
                        <c:v>-1.01</c:v>
                      </c:pt>
                      <c:pt idx="187">
                        <c:v>1.48</c:v>
                      </c:pt>
                      <c:pt idx="188">
                        <c:v>-1.0900000000000001</c:v>
                      </c:pt>
                      <c:pt idx="189">
                        <c:v>-0.4</c:v>
                      </c:pt>
                      <c:pt idx="190">
                        <c:v>-2.76</c:v>
                      </c:pt>
                      <c:pt idx="191">
                        <c:v>-0.01</c:v>
                      </c:pt>
                      <c:pt idx="192">
                        <c:v>0.04</c:v>
                      </c:pt>
                      <c:pt idx="193">
                        <c:v>-1.62</c:v>
                      </c:pt>
                      <c:pt idx="194">
                        <c:v>1.38</c:v>
                      </c:pt>
                      <c:pt idx="195">
                        <c:v>1.48</c:v>
                      </c:pt>
                      <c:pt idx="196">
                        <c:v>0.13</c:v>
                      </c:pt>
                      <c:pt idx="197">
                        <c:v>-3.23</c:v>
                      </c:pt>
                      <c:pt idx="198">
                        <c:v>-5.58</c:v>
                      </c:pt>
                      <c:pt idx="199">
                        <c:v>-1.46</c:v>
                      </c:pt>
                      <c:pt idx="200">
                        <c:v>-3.77</c:v>
                      </c:pt>
                      <c:pt idx="201">
                        <c:v>-5.13</c:v>
                      </c:pt>
                      <c:pt idx="202">
                        <c:v>-2.83</c:v>
                      </c:pt>
                      <c:pt idx="203">
                        <c:v>-0.01</c:v>
                      </c:pt>
                      <c:pt idx="204">
                        <c:v>-5.14</c:v>
                      </c:pt>
                      <c:pt idx="205">
                        <c:v>-4.97</c:v>
                      </c:pt>
                      <c:pt idx="206">
                        <c:v>-2.35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05-4907-9307-CA85E4F4FA9F}"/>
                  </c:ext>
                </c:extLst>
              </c15:ser>
            </c15:filteredBarSeries>
          </c:ext>
        </c:extLst>
      </c:barChart>
      <c:dateAx>
        <c:axId val="115728438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283551"/>
        <c:crosses val="autoZero"/>
        <c:auto val="1"/>
        <c:lblOffset val="100"/>
        <c:baseTimeUnit val="months"/>
      </c:dateAx>
      <c:valAx>
        <c:axId val="115728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28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validitas!$A$1</c:f>
              <c:strCache>
                <c:ptCount val="1"/>
                <c:pt idx="0">
                  <c:v>Becsl�s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67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4E2-4717-9179-44194528CFDD}"/>
              </c:ext>
            </c:extLst>
          </c:dPt>
          <c:val>
            <c:numRef>
              <c:f>validitas!$A$2:$A$208</c:f>
              <c:numCache>
                <c:formatCode>General</c:formatCode>
                <c:ptCount val="207"/>
                <c:pt idx="0">
                  <c:v>999509.3</c:v>
                </c:pt>
                <c:pt idx="1">
                  <c:v>999509.3</c:v>
                </c:pt>
                <c:pt idx="2">
                  <c:v>999524.3</c:v>
                </c:pt>
                <c:pt idx="3">
                  <c:v>999531.3</c:v>
                </c:pt>
                <c:pt idx="4">
                  <c:v>999535.3</c:v>
                </c:pt>
                <c:pt idx="5">
                  <c:v>999537.3</c:v>
                </c:pt>
                <c:pt idx="6">
                  <c:v>999544.3</c:v>
                </c:pt>
                <c:pt idx="7">
                  <c:v>999547.3</c:v>
                </c:pt>
                <c:pt idx="8">
                  <c:v>999623.3</c:v>
                </c:pt>
                <c:pt idx="9">
                  <c:v>999635.8</c:v>
                </c:pt>
                <c:pt idx="10">
                  <c:v>999765.3</c:v>
                </c:pt>
                <c:pt idx="11">
                  <c:v>999765.3</c:v>
                </c:pt>
                <c:pt idx="12">
                  <c:v>999768.3</c:v>
                </c:pt>
                <c:pt idx="13">
                  <c:v>999770.3</c:v>
                </c:pt>
                <c:pt idx="14">
                  <c:v>999771.3</c:v>
                </c:pt>
                <c:pt idx="15">
                  <c:v>999772.3</c:v>
                </c:pt>
                <c:pt idx="16">
                  <c:v>999773.3</c:v>
                </c:pt>
                <c:pt idx="17">
                  <c:v>999777.3</c:v>
                </c:pt>
                <c:pt idx="18">
                  <c:v>999783.3</c:v>
                </c:pt>
                <c:pt idx="19">
                  <c:v>999784.3</c:v>
                </c:pt>
                <c:pt idx="20">
                  <c:v>999785.3</c:v>
                </c:pt>
                <c:pt idx="21">
                  <c:v>999794.3</c:v>
                </c:pt>
                <c:pt idx="22">
                  <c:v>999796.3</c:v>
                </c:pt>
                <c:pt idx="23">
                  <c:v>999798.3</c:v>
                </c:pt>
                <c:pt idx="24">
                  <c:v>999801.3</c:v>
                </c:pt>
                <c:pt idx="25">
                  <c:v>999804.3</c:v>
                </c:pt>
                <c:pt idx="26">
                  <c:v>999809.8</c:v>
                </c:pt>
                <c:pt idx="27">
                  <c:v>999813.3</c:v>
                </c:pt>
                <c:pt idx="28">
                  <c:v>999817.3</c:v>
                </c:pt>
                <c:pt idx="29">
                  <c:v>999821.3</c:v>
                </c:pt>
                <c:pt idx="30">
                  <c:v>999823.3</c:v>
                </c:pt>
                <c:pt idx="31">
                  <c:v>999826.3</c:v>
                </c:pt>
                <c:pt idx="32">
                  <c:v>999827.3</c:v>
                </c:pt>
                <c:pt idx="33">
                  <c:v>999827.3</c:v>
                </c:pt>
                <c:pt idx="34">
                  <c:v>999827.8</c:v>
                </c:pt>
                <c:pt idx="35">
                  <c:v>999833.3</c:v>
                </c:pt>
                <c:pt idx="36">
                  <c:v>999836.3</c:v>
                </c:pt>
                <c:pt idx="37">
                  <c:v>999838.3</c:v>
                </c:pt>
                <c:pt idx="38">
                  <c:v>999839.8</c:v>
                </c:pt>
                <c:pt idx="39">
                  <c:v>999843.3</c:v>
                </c:pt>
                <c:pt idx="40">
                  <c:v>999844.3</c:v>
                </c:pt>
                <c:pt idx="41">
                  <c:v>999846.3</c:v>
                </c:pt>
                <c:pt idx="42">
                  <c:v>999849.3</c:v>
                </c:pt>
                <c:pt idx="43">
                  <c:v>999850.3</c:v>
                </c:pt>
                <c:pt idx="44">
                  <c:v>999854.3</c:v>
                </c:pt>
                <c:pt idx="45">
                  <c:v>999855.3</c:v>
                </c:pt>
                <c:pt idx="46">
                  <c:v>999855.3</c:v>
                </c:pt>
                <c:pt idx="47">
                  <c:v>999858.3</c:v>
                </c:pt>
                <c:pt idx="48">
                  <c:v>999865.2</c:v>
                </c:pt>
                <c:pt idx="49">
                  <c:v>999869.2</c:v>
                </c:pt>
                <c:pt idx="50">
                  <c:v>999870.2</c:v>
                </c:pt>
                <c:pt idx="51">
                  <c:v>999876.2</c:v>
                </c:pt>
                <c:pt idx="52">
                  <c:v>999877.2</c:v>
                </c:pt>
                <c:pt idx="53">
                  <c:v>999882.2</c:v>
                </c:pt>
                <c:pt idx="54">
                  <c:v>999891.2</c:v>
                </c:pt>
                <c:pt idx="55">
                  <c:v>999893.2</c:v>
                </c:pt>
                <c:pt idx="56">
                  <c:v>999895.2</c:v>
                </c:pt>
                <c:pt idx="57">
                  <c:v>999895.2</c:v>
                </c:pt>
                <c:pt idx="58">
                  <c:v>999897.7</c:v>
                </c:pt>
                <c:pt idx="59">
                  <c:v>999898.2</c:v>
                </c:pt>
                <c:pt idx="60">
                  <c:v>999903.2</c:v>
                </c:pt>
                <c:pt idx="61">
                  <c:v>999904.2</c:v>
                </c:pt>
                <c:pt idx="62">
                  <c:v>999911.2</c:v>
                </c:pt>
                <c:pt idx="63">
                  <c:v>999911.2</c:v>
                </c:pt>
                <c:pt idx="64">
                  <c:v>999916.2</c:v>
                </c:pt>
                <c:pt idx="65">
                  <c:v>999918.2</c:v>
                </c:pt>
                <c:pt idx="66">
                  <c:v>999923.7</c:v>
                </c:pt>
                <c:pt idx="67">
                  <c:v>999973.2</c:v>
                </c:pt>
                <c:pt idx="68">
                  <c:v>999986.2</c:v>
                </c:pt>
                <c:pt idx="69">
                  <c:v>999995.7</c:v>
                </c:pt>
                <c:pt idx="70">
                  <c:v>999998.2</c:v>
                </c:pt>
                <c:pt idx="71">
                  <c:v>1000003.2</c:v>
                </c:pt>
                <c:pt idx="72">
                  <c:v>1000003.2</c:v>
                </c:pt>
                <c:pt idx="73">
                  <c:v>1000003.2</c:v>
                </c:pt>
                <c:pt idx="74">
                  <c:v>1000003.2</c:v>
                </c:pt>
                <c:pt idx="75">
                  <c:v>1000003.2</c:v>
                </c:pt>
                <c:pt idx="76">
                  <c:v>1000003.2</c:v>
                </c:pt>
                <c:pt idx="77">
                  <c:v>1000003.2</c:v>
                </c:pt>
                <c:pt idx="78">
                  <c:v>1000003.2</c:v>
                </c:pt>
                <c:pt idx="79">
                  <c:v>1000003.2</c:v>
                </c:pt>
                <c:pt idx="80">
                  <c:v>1000003.2</c:v>
                </c:pt>
                <c:pt idx="81">
                  <c:v>1000003.2</c:v>
                </c:pt>
                <c:pt idx="82">
                  <c:v>1000003.7</c:v>
                </c:pt>
                <c:pt idx="83">
                  <c:v>1000004.7</c:v>
                </c:pt>
                <c:pt idx="84">
                  <c:v>1000005.2</c:v>
                </c:pt>
                <c:pt idx="85">
                  <c:v>1000005.7</c:v>
                </c:pt>
                <c:pt idx="86">
                  <c:v>1000006.2</c:v>
                </c:pt>
                <c:pt idx="87">
                  <c:v>1000006.7</c:v>
                </c:pt>
                <c:pt idx="88">
                  <c:v>1000007.2</c:v>
                </c:pt>
                <c:pt idx="89">
                  <c:v>1000007.2</c:v>
                </c:pt>
                <c:pt idx="90">
                  <c:v>1000012.7</c:v>
                </c:pt>
                <c:pt idx="91">
                  <c:v>1000013.2</c:v>
                </c:pt>
                <c:pt idx="92">
                  <c:v>1000013.7</c:v>
                </c:pt>
                <c:pt idx="93">
                  <c:v>1000014.7</c:v>
                </c:pt>
                <c:pt idx="94">
                  <c:v>1000015.2</c:v>
                </c:pt>
                <c:pt idx="95">
                  <c:v>1000015.7</c:v>
                </c:pt>
                <c:pt idx="96">
                  <c:v>1000016.2</c:v>
                </c:pt>
                <c:pt idx="97">
                  <c:v>1000016.7</c:v>
                </c:pt>
                <c:pt idx="98">
                  <c:v>1000017.2</c:v>
                </c:pt>
                <c:pt idx="99">
                  <c:v>1000018.2</c:v>
                </c:pt>
                <c:pt idx="100">
                  <c:v>1000020.2</c:v>
                </c:pt>
                <c:pt idx="101">
                  <c:v>1000022.7</c:v>
                </c:pt>
                <c:pt idx="102">
                  <c:v>1000023.2</c:v>
                </c:pt>
                <c:pt idx="103">
                  <c:v>1000024.7</c:v>
                </c:pt>
                <c:pt idx="104">
                  <c:v>1000025.2</c:v>
                </c:pt>
                <c:pt idx="105">
                  <c:v>1000026.7</c:v>
                </c:pt>
                <c:pt idx="106">
                  <c:v>1000027.2</c:v>
                </c:pt>
                <c:pt idx="107">
                  <c:v>1000033.2</c:v>
                </c:pt>
                <c:pt idx="108">
                  <c:v>1000033.7</c:v>
                </c:pt>
                <c:pt idx="109">
                  <c:v>1000033.7</c:v>
                </c:pt>
                <c:pt idx="110">
                  <c:v>1000034.7</c:v>
                </c:pt>
                <c:pt idx="111">
                  <c:v>1000039.2</c:v>
                </c:pt>
                <c:pt idx="112">
                  <c:v>1000040.2</c:v>
                </c:pt>
                <c:pt idx="113">
                  <c:v>1000043.2</c:v>
                </c:pt>
                <c:pt idx="114">
                  <c:v>1000043.7</c:v>
                </c:pt>
                <c:pt idx="115">
                  <c:v>1000044.2</c:v>
                </c:pt>
                <c:pt idx="116">
                  <c:v>1000046.7</c:v>
                </c:pt>
                <c:pt idx="117">
                  <c:v>1000049.2</c:v>
                </c:pt>
                <c:pt idx="118">
                  <c:v>1000050.2</c:v>
                </c:pt>
                <c:pt idx="119">
                  <c:v>1000052.2</c:v>
                </c:pt>
                <c:pt idx="120">
                  <c:v>1000052.7</c:v>
                </c:pt>
                <c:pt idx="121">
                  <c:v>1000053.2</c:v>
                </c:pt>
                <c:pt idx="122">
                  <c:v>1000054.7</c:v>
                </c:pt>
                <c:pt idx="123">
                  <c:v>1000056.2</c:v>
                </c:pt>
                <c:pt idx="124">
                  <c:v>1000056.2</c:v>
                </c:pt>
                <c:pt idx="125">
                  <c:v>1000061.2</c:v>
                </c:pt>
                <c:pt idx="126">
                  <c:v>1000062.7</c:v>
                </c:pt>
                <c:pt idx="127">
                  <c:v>1000066.2</c:v>
                </c:pt>
                <c:pt idx="128">
                  <c:v>1000066.7</c:v>
                </c:pt>
                <c:pt idx="129">
                  <c:v>1000068.7</c:v>
                </c:pt>
                <c:pt idx="130">
                  <c:v>1000068.7</c:v>
                </c:pt>
                <c:pt idx="131">
                  <c:v>1000069.2</c:v>
                </c:pt>
                <c:pt idx="132">
                  <c:v>1000070.2</c:v>
                </c:pt>
                <c:pt idx="133">
                  <c:v>1000075.2</c:v>
                </c:pt>
                <c:pt idx="134">
                  <c:v>1000076.2</c:v>
                </c:pt>
                <c:pt idx="135">
                  <c:v>1000076.7</c:v>
                </c:pt>
                <c:pt idx="136">
                  <c:v>1000080.2</c:v>
                </c:pt>
                <c:pt idx="137">
                  <c:v>1000081.2</c:v>
                </c:pt>
                <c:pt idx="138">
                  <c:v>1000082.2</c:v>
                </c:pt>
                <c:pt idx="139">
                  <c:v>1000085.2</c:v>
                </c:pt>
                <c:pt idx="140">
                  <c:v>1000086.2</c:v>
                </c:pt>
                <c:pt idx="141">
                  <c:v>1000088.2</c:v>
                </c:pt>
                <c:pt idx="142">
                  <c:v>1000089.2</c:v>
                </c:pt>
                <c:pt idx="143">
                  <c:v>1000090.7</c:v>
                </c:pt>
                <c:pt idx="144">
                  <c:v>1000093.2</c:v>
                </c:pt>
                <c:pt idx="145">
                  <c:v>1000093.7</c:v>
                </c:pt>
                <c:pt idx="146">
                  <c:v>1000094.2</c:v>
                </c:pt>
                <c:pt idx="147">
                  <c:v>1000097.2</c:v>
                </c:pt>
                <c:pt idx="148">
                  <c:v>1000099.2</c:v>
                </c:pt>
                <c:pt idx="149">
                  <c:v>1000106.2</c:v>
                </c:pt>
                <c:pt idx="150">
                  <c:v>1000106.7</c:v>
                </c:pt>
                <c:pt idx="151">
                  <c:v>1000107.7</c:v>
                </c:pt>
                <c:pt idx="152">
                  <c:v>1000108.2</c:v>
                </c:pt>
                <c:pt idx="153">
                  <c:v>1000108.2</c:v>
                </c:pt>
                <c:pt idx="154">
                  <c:v>1000108.7</c:v>
                </c:pt>
                <c:pt idx="155">
                  <c:v>1000110.2</c:v>
                </c:pt>
                <c:pt idx="156">
                  <c:v>1000112.2</c:v>
                </c:pt>
                <c:pt idx="157">
                  <c:v>1000127.7</c:v>
                </c:pt>
                <c:pt idx="158">
                  <c:v>1000129.2</c:v>
                </c:pt>
                <c:pt idx="159">
                  <c:v>1000130.2</c:v>
                </c:pt>
                <c:pt idx="160">
                  <c:v>1000131.7</c:v>
                </c:pt>
                <c:pt idx="161">
                  <c:v>1000133.7</c:v>
                </c:pt>
                <c:pt idx="162">
                  <c:v>1000138.2</c:v>
                </c:pt>
                <c:pt idx="163">
                  <c:v>1000144.2</c:v>
                </c:pt>
                <c:pt idx="164">
                  <c:v>1000149.7</c:v>
                </c:pt>
                <c:pt idx="165">
                  <c:v>1000150.2</c:v>
                </c:pt>
                <c:pt idx="166">
                  <c:v>1000152.2</c:v>
                </c:pt>
                <c:pt idx="167">
                  <c:v>1000153.2</c:v>
                </c:pt>
                <c:pt idx="168">
                  <c:v>1000154.7</c:v>
                </c:pt>
                <c:pt idx="169">
                  <c:v>1000157.2</c:v>
                </c:pt>
                <c:pt idx="170">
                  <c:v>1000162.2</c:v>
                </c:pt>
                <c:pt idx="171">
                  <c:v>1000173.7</c:v>
                </c:pt>
                <c:pt idx="172">
                  <c:v>1000175.7</c:v>
                </c:pt>
                <c:pt idx="173">
                  <c:v>1000181.2</c:v>
                </c:pt>
                <c:pt idx="174">
                  <c:v>1000181.2</c:v>
                </c:pt>
                <c:pt idx="175">
                  <c:v>1000185.7</c:v>
                </c:pt>
                <c:pt idx="176">
                  <c:v>1000194.7</c:v>
                </c:pt>
                <c:pt idx="177">
                  <c:v>1000195.2</c:v>
                </c:pt>
                <c:pt idx="178">
                  <c:v>1000195.2</c:v>
                </c:pt>
                <c:pt idx="179">
                  <c:v>1000195.7</c:v>
                </c:pt>
                <c:pt idx="180">
                  <c:v>1000196.2</c:v>
                </c:pt>
                <c:pt idx="181">
                  <c:v>1000196.7</c:v>
                </c:pt>
                <c:pt idx="182">
                  <c:v>1000197.7</c:v>
                </c:pt>
                <c:pt idx="183">
                  <c:v>1000200.2</c:v>
                </c:pt>
                <c:pt idx="184">
                  <c:v>1000200.7</c:v>
                </c:pt>
                <c:pt idx="185">
                  <c:v>1000200.7</c:v>
                </c:pt>
                <c:pt idx="186">
                  <c:v>1000201.2</c:v>
                </c:pt>
                <c:pt idx="187">
                  <c:v>1000201.7</c:v>
                </c:pt>
                <c:pt idx="188">
                  <c:v>1000202.2</c:v>
                </c:pt>
                <c:pt idx="189">
                  <c:v>1000203.2</c:v>
                </c:pt>
                <c:pt idx="190">
                  <c:v>1000205.7</c:v>
                </c:pt>
                <c:pt idx="191">
                  <c:v>1000213.2</c:v>
                </c:pt>
                <c:pt idx="192">
                  <c:v>1000216.7</c:v>
                </c:pt>
                <c:pt idx="193">
                  <c:v>1000217.7</c:v>
                </c:pt>
                <c:pt idx="194">
                  <c:v>1000218.7</c:v>
                </c:pt>
                <c:pt idx="195">
                  <c:v>1000219.2</c:v>
                </c:pt>
                <c:pt idx="196">
                  <c:v>1000223.7</c:v>
                </c:pt>
                <c:pt idx="197">
                  <c:v>1000224.7</c:v>
                </c:pt>
                <c:pt idx="198">
                  <c:v>1000230.2</c:v>
                </c:pt>
                <c:pt idx="199">
                  <c:v>1000234.2</c:v>
                </c:pt>
                <c:pt idx="200">
                  <c:v>1000239.7</c:v>
                </c:pt>
                <c:pt idx="201">
                  <c:v>1000241.2</c:v>
                </c:pt>
                <c:pt idx="202">
                  <c:v>1000243.2</c:v>
                </c:pt>
                <c:pt idx="203">
                  <c:v>1000243.7</c:v>
                </c:pt>
                <c:pt idx="204">
                  <c:v>1000252.2</c:v>
                </c:pt>
                <c:pt idx="205">
                  <c:v>1000255.7</c:v>
                </c:pt>
                <c:pt idx="206">
                  <c:v>1000256.7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2-4717-9179-44194528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477648"/>
        <c:axId val="449479312"/>
      </c:lineChart>
      <c:catAx>
        <c:axId val="449477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79312"/>
        <c:crosses val="autoZero"/>
        <c:auto val="1"/>
        <c:lblAlgn val="ctr"/>
        <c:lblOffset val="100"/>
        <c:noMultiLvlLbl val="0"/>
      </c:catAx>
      <c:valAx>
        <c:axId val="44947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7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[sport_brands.xlsx]median_helyett!Kimutatás1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median_helyett!$B$3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median_helyett!$A$4:$A$110</c:f>
              <c:strCache>
                <c:ptCount val="106"/>
                <c:pt idx="0">
                  <c:v>-23.65</c:v>
                </c:pt>
                <c:pt idx="1">
                  <c:v>-22.87</c:v>
                </c:pt>
                <c:pt idx="2">
                  <c:v>-21.31</c:v>
                </c:pt>
                <c:pt idx="3">
                  <c:v>-20.71</c:v>
                </c:pt>
                <c:pt idx="4">
                  <c:v>-19.2</c:v>
                </c:pt>
                <c:pt idx="5">
                  <c:v>-17.55</c:v>
                </c:pt>
                <c:pt idx="6">
                  <c:v>-17.39</c:v>
                </c:pt>
                <c:pt idx="7">
                  <c:v>-14.82</c:v>
                </c:pt>
                <c:pt idx="8">
                  <c:v>-13.63</c:v>
                </c:pt>
                <c:pt idx="9">
                  <c:v>-12.68</c:v>
                </c:pt>
                <c:pt idx="10">
                  <c:v>-12.67</c:v>
                </c:pt>
                <c:pt idx="11">
                  <c:v>-11.75</c:v>
                </c:pt>
                <c:pt idx="12">
                  <c:v>-10.8</c:v>
                </c:pt>
                <c:pt idx="13">
                  <c:v>-10.33</c:v>
                </c:pt>
                <c:pt idx="14">
                  <c:v>-9.77</c:v>
                </c:pt>
                <c:pt idx="15">
                  <c:v>-9.58</c:v>
                </c:pt>
                <c:pt idx="16">
                  <c:v>-9.48</c:v>
                </c:pt>
                <c:pt idx="17">
                  <c:v>-9.15</c:v>
                </c:pt>
                <c:pt idx="18">
                  <c:v>-8.33</c:v>
                </c:pt>
                <c:pt idx="19">
                  <c:v>-6.96</c:v>
                </c:pt>
                <c:pt idx="20">
                  <c:v>-6.94</c:v>
                </c:pt>
                <c:pt idx="21">
                  <c:v>-6.75</c:v>
                </c:pt>
                <c:pt idx="22">
                  <c:v>-6.71</c:v>
                </c:pt>
                <c:pt idx="23">
                  <c:v>-6.36</c:v>
                </c:pt>
                <c:pt idx="24">
                  <c:v>-6.29</c:v>
                </c:pt>
                <c:pt idx="25">
                  <c:v>-6.09</c:v>
                </c:pt>
                <c:pt idx="26">
                  <c:v>-6.07</c:v>
                </c:pt>
                <c:pt idx="27">
                  <c:v>-5.88</c:v>
                </c:pt>
                <c:pt idx="28">
                  <c:v>-5.66</c:v>
                </c:pt>
                <c:pt idx="29">
                  <c:v>-5.47</c:v>
                </c:pt>
                <c:pt idx="30">
                  <c:v>-5.45</c:v>
                </c:pt>
                <c:pt idx="31">
                  <c:v>-5.44</c:v>
                </c:pt>
                <c:pt idx="32">
                  <c:v>-4.98</c:v>
                </c:pt>
                <c:pt idx="33">
                  <c:v>-4.58</c:v>
                </c:pt>
                <c:pt idx="34">
                  <c:v>-4.47</c:v>
                </c:pt>
                <c:pt idx="35">
                  <c:v>-4.35</c:v>
                </c:pt>
                <c:pt idx="36">
                  <c:v>-4.1</c:v>
                </c:pt>
                <c:pt idx="37">
                  <c:v>-3.97</c:v>
                </c:pt>
                <c:pt idx="38">
                  <c:v>-3.85</c:v>
                </c:pt>
                <c:pt idx="39">
                  <c:v>-3.82</c:v>
                </c:pt>
                <c:pt idx="40">
                  <c:v>-3.76</c:v>
                </c:pt>
                <c:pt idx="41">
                  <c:v>-3.67</c:v>
                </c:pt>
                <c:pt idx="42">
                  <c:v>-3.5</c:v>
                </c:pt>
                <c:pt idx="43">
                  <c:v>-3.17</c:v>
                </c:pt>
                <c:pt idx="44">
                  <c:v>-3.15</c:v>
                </c:pt>
                <c:pt idx="45">
                  <c:v>-3.06</c:v>
                </c:pt>
                <c:pt idx="46">
                  <c:v>-2.97</c:v>
                </c:pt>
                <c:pt idx="47">
                  <c:v>-2.51</c:v>
                </c:pt>
                <c:pt idx="48">
                  <c:v>-2.25</c:v>
                </c:pt>
                <c:pt idx="49">
                  <c:v>-2.22</c:v>
                </c:pt>
                <c:pt idx="50">
                  <c:v>-1.99</c:v>
                </c:pt>
                <c:pt idx="51">
                  <c:v>-1.81</c:v>
                </c:pt>
                <c:pt idx="52">
                  <c:v>-1.64</c:v>
                </c:pt>
                <c:pt idx="53">
                  <c:v>-1.52</c:v>
                </c:pt>
                <c:pt idx="54">
                  <c:v>-1.5</c:v>
                </c:pt>
                <c:pt idx="55">
                  <c:v>-1.4</c:v>
                </c:pt>
                <c:pt idx="56">
                  <c:v>-1.35</c:v>
                </c:pt>
                <c:pt idx="57">
                  <c:v>-1.3</c:v>
                </c:pt>
                <c:pt idx="58">
                  <c:v>-1.17</c:v>
                </c:pt>
                <c:pt idx="59">
                  <c:v>-1.06</c:v>
                </c:pt>
                <c:pt idx="60">
                  <c:v>-1</c:v>
                </c:pt>
                <c:pt idx="61">
                  <c:v>-0.97</c:v>
                </c:pt>
                <c:pt idx="62">
                  <c:v>-0.79</c:v>
                </c:pt>
                <c:pt idx="63">
                  <c:v>-0.77</c:v>
                </c:pt>
                <c:pt idx="64">
                  <c:v>-0.71</c:v>
                </c:pt>
                <c:pt idx="65">
                  <c:v>-0.66</c:v>
                </c:pt>
                <c:pt idx="66">
                  <c:v>-0.63</c:v>
                </c:pt>
                <c:pt idx="67">
                  <c:v>-0.44</c:v>
                </c:pt>
                <c:pt idx="68">
                  <c:v>-0.2</c:v>
                </c:pt>
                <c:pt idx="69">
                  <c:v>-0.19</c:v>
                </c:pt>
                <c:pt idx="70">
                  <c:v>-0.18</c:v>
                </c:pt>
                <c:pt idx="71">
                  <c:v>-0.07</c:v>
                </c:pt>
                <c:pt idx="72">
                  <c:v>-0.01</c:v>
                </c:pt>
                <c:pt idx="73">
                  <c:v>0.12</c:v>
                </c:pt>
                <c:pt idx="74">
                  <c:v>0.13</c:v>
                </c:pt>
                <c:pt idx="75">
                  <c:v>0.29</c:v>
                </c:pt>
                <c:pt idx="76">
                  <c:v>0.31</c:v>
                </c:pt>
                <c:pt idx="77">
                  <c:v>0.48</c:v>
                </c:pt>
                <c:pt idx="78">
                  <c:v>0.59</c:v>
                </c:pt>
                <c:pt idx="79">
                  <c:v>0.65</c:v>
                </c:pt>
                <c:pt idx="80">
                  <c:v>0.66</c:v>
                </c:pt>
                <c:pt idx="81">
                  <c:v>0.89</c:v>
                </c:pt>
                <c:pt idx="82">
                  <c:v>1.02</c:v>
                </c:pt>
                <c:pt idx="83">
                  <c:v>1.17</c:v>
                </c:pt>
                <c:pt idx="84">
                  <c:v>1.2</c:v>
                </c:pt>
                <c:pt idx="85">
                  <c:v>1.27</c:v>
                </c:pt>
                <c:pt idx="86">
                  <c:v>1.34</c:v>
                </c:pt>
                <c:pt idx="87">
                  <c:v>1.38</c:v>
                </c:pt>
                <c:pt idx="88">
                  <c:v>1.39</c:v>
                </c:pt>
                <c:pt idx="89">
                  <c:v>1.75</c:v>
                </c:pt>
                <c:pt idx="90">
                  <c:v>1.78</c:v>
                </c:pt>
                <c:pt idx="91">
                  <c:v>1.9</c:v>
                </c:pt>
                <c:pt idx="92">
                  <c:v>1.92</c:v>
                </c:pt>
                <c:pt idx="93">
                  <c:v>1.94</c:v>
                </c:pt>
                <c:pt idx="94">
                  <c:v>2.05</c:v>
                </c:pt>
                <c:pt idx="95">
                  <c:v>2.14</c:v>
                </c:pt>
                <c:pt idx="96">
                  <c:v>2.35</c:v>
                </c:pt>
                <c:pt idx="97">
                  <c:v>2.42</c:v>
                </c:pt>
                <c:pt idx="98">
                  <c:v>2.59</c:v>
                </c:pt>
                <c:pt idx="99">
                  <c:v>2.68</c:v>
                </c:pt>
                <c:pt idx="100">
                  <c:v>2.77</c:v>
                </c:pt>
                <c:pt idx="101">
                  <c:v>2.8</c:v>
                </c:pt>
                <c:pt idx="102">
                  <c:v>3.22</c:v>
                </c:pt>
                <c:pt idx="103">
                  <c:v>3.48</c:v>
                </c:pt>
                <c:pt idx="104">
                  <c:v>3.52</c:v>
                </c:pt>
                <c:pt idx="105">
                  <c:v>3.62</c:v>
                </c:pt>
              </c:strCache>
            </c:strRef>
          </c:cat>
          <c:val>
            <c:numRef>
              <c:f>median_helyett!$B$4:$B$110</c:f>
              <c:numCache>
                <c:formatCode>General</c:formatCode>
                <c:ptCount val="10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2-40A5-9A11-835C72A20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557408"/>
        <c:axId val="981540352"/>
      </c:barChart>
      <c:catAx>
        <c:axId val="9815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540352"/>
        <c:crosses val="autoZero"/>
        <c:auto val="1"/>
        <c:lblAlgn val="ctr"/>
        <c:lblOffset val="100"/>
        <c:noMultiLvlLbl val="0"/>
      </c:catAx>
      <c:valAx>
        <c:axId val="9815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5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[sport_brands.xlsx]median_helyett!Kimutatás2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median_helyett!$M$3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median_helyett!$L$4:$L$180</c:f>
              <c:strCache>
                <c:ptCount val="176"/>
                <c:pt idx="0">
                  <c:v>-15.12</c:v>
                </c:pt>
                <c:pt idx="1">
                  <c:v>-14.7</c:v>
                </c:pt>
                <c:pt idx="2">
                  <c:v>-13.84</c:v>
                </c:pt>
                <c:pt idx="3">
                  <c:v>-13.58</c:v>
                </c:pt>
                <c:pt idx="4">
                  <c:v>-12.96</c:v>
                </c:pt>
                <c:pt idx="5">
                  <c:v>-11.88</c:v>
                </c:pt>
                <c:pt idx="6">
                  <c:v>-11.81</c:v>
                </c:pt>
                <c:pt idx="7">
                  <c:v>-10.55</c:v>
                </c:pt>
                <c:pt idx="8">
                  <c:v>-9.79</c:v>
                </c:pt>
                <c:pt idx="9">
                  <c:v>-9.23</c:v>
                </c:pt>
                <c:pt idx="10">
                  <c:v>-8.66</c:v>
                </c:pt>
                <c:pt idx="11">
                  <c:v>-8.17</c:v>
                </c:pt>
                <c:pt idx="12">
                  <c:v>-7.54</c:v>
                </c:pt>
                <c:pt idx="13">
                  <c:v>-7.53</c:v>
                </c:pt>
                <c:pt idx="14">
                  <c:v>-7.37</c:v>
                </c:pt>
                <c:pt idx="15">
                  <c:v>-7.29</c:v>
                </c:pt>
                <c:pt idx="16">
                  <c:v>-6.99</c:v>
                </c:pt>
                <c:pt idx="17">
                  <c:v>-6.38</c:v>
                </c:pt>
                <c:pt idx="18">
                  <c:v>-6.35</c:v>
                </c:pt>
                <c:pt idx="19">
                  <c:v>-6.23</c:v>
                </c:pt>
                <c:pt idx="20">
                  <c:v>-6.06</c:v>
                </c:pt>
                <c:pt idx="21">
                  <c:v>-5.8</c:v>
                </c:pt>
                <c:pt idx="22">
                  <c:v>-5.77</c:v>
                </c:pt>
                <c:pt idx="23">
                  <c:v>-5.73</c:v>
                </c:pt>
                <c:pt idx="24">
                  <c:v>-5.62</c:v>
                </c:pt>
                <c:pt idx="25">
                  <c:v>-5.58</c:v>
                </c:pt>
                <c:pt idx="26">
                  <c:v>-5.07</c:v>
                </c:pt>
                <c:pt idx="27">
                  <c:v>-4.9</c:v>
                </c:pt>
                <c:pt idx="28">
                  <c:v>-4.83</c:v>
                </c:pt>
                <c:pt idx="29">
                  <c:v>-4.7</c:v>
                </c:pt>
                <c:pt idx="30">
                  <c:v>-4.58</c:v>
                </c:pt>
                <c:pt idx="31">
                  <c:v>-4.37</c:v>
                </c:pt>
                <c:pt idx="32">
                  <c:v>-4.36</c:v>
                </c:pt>
                <c:pt idx="33">
                  <c:v>-4.24</c:v>
                </c:pt>
                <c:pt idx="34">
                  <c:v>-3.78</c:v>
                </c:pt>
                <c:pt idx="35">
                  <c:v>-3.68</c:v>
                </c:pt>
                <c:pt idx="36">
                  <c:v>-3.62</c:v>
                </c:pt>
                <c:pt idx="37">
                  <c:v>-3.52</c:v>
                </c:pt>
                <c:pt idx="38">
                  <c:v>-3.47</c:v>
                </c:pt>
                <c:pt idx="39">
                  <c:v>-3.41</c:v>
                </c:pt>
                <c:pt idx="40">
                  <c:v>-3.19</c:v>
                </c:pt>
                <c:pt idx="41">
                  <c:v>-3.1</c:v>
                </c:pt>
                <c:pt idx="42">
                  <c:v>-3.06</c:v>
                </c:pt>
                <c:pt idx="43">
                  <c:v>-3</c:v>
                </c:pt>
                <c:pt idx="44">
                  <c:v>-2.97</c:v>
                </c:pt>
                <c:pt idx="45">
                  <c:v>-2.91</c:v>
                </c:pt>
                <c:pt idx="46">
                  <c:v>-2.87</c:v>
                </c:pt>
                <c:pt idx="47">
                  <c:v>-2.72</c:v>
                </c:pt>
                <c:pt idx="48">
                  <c:v>-2.64</c:v>
                </c:pt>
                <c:pt idx="49">
                  <c:v>-2.62</c:v>
                </c:pt>
                <c:pt idx="50">
                  <c:v>-2.54</c:v>
                </c:pt>
                <c:pt idx="51">
                  <c:v>-2.42</c:v>
                </c:pt>
                <c:pt idx="52">
                  <c:v>-2.2</c:v>
                </c:pt>
                <c:pt idx="53">
                  <c:v>-2.16</c:v>
                </c:pt>
                <c:pt idx="54">
                  <c:v>-2.1</c:v>
                </c:pt>
                <c:pt idx="55">
                  <c:v>-2.08</c:v>
                </c:pt>
                <c:pt idx="56">
                  <c:v>-2.06</c:v>
                </c:pt>
                <c:pt idx="57">
                  <c:v>-2.03</c:v>
                </c:pt>
                <c:pt idx="58">
                  <c:v>-1.96</c:v>
                </c:pt>
                <c:pt idx="59">
                  <c:v>-1.83</c:v>
                </c:pt>
                <c:pt idx="60">
                  <c:v>-1.82</c:v>
                </c:pt>
                <c:pt idx="61">
                  <c:v>-1.76</c:v>
                </c:pt>
                <c:pt idx="62">
                  <c:v>-1.69</c:v>
                </c:pt>
                <c:pt idx="63">
                  <c:v>-1.64</c:v>
                </c:pt>
                <c:pt idx="64">
                  <c:v>-1.36</c:v>
                </c:pt>
                <c:pt idx="65">
                  <c:v>-1.34</c:v>
                </c:pt>
                <c:pt idx="66">
                  <c:v>-1.21</c:v>
                </c:pt>
                <c:pt idx="67">
                  <c:v>-1.04</c:v>
                </c:pt>
                <c:pt idx="68">
                  <c:v>-1.03</c:v>
                </c:pt>
                <c:pt idx="69">
                  <c:v>-0.96</c:v>
                </c:pt>
                <c:pt idx="70">
                  <c:v>-0.87</c:v>
                </c:pt>
                <c:pt idx="71">
                  <c:v>-0.72</c:v>
                </c:pt>
                <c:pt idx="72">
                  <c:v>-0.64</c:v>
                </c:pt>
                <c:pt idx="73">
                  <c:v>-0.6</c:v>
                </c:pt>
                <c:pt idx="74">
                  <c:v>-0.53</c:v>
                </c:pt>
                <c:pt idx="75">
                  <c:v>-0.48</c:v>
                </c:pt>
                <c:pt idx="76">
                  <c:v>-0.39</c:v>
                </c:pt>
                <c:pt idx="77">
                  <c:v>-0.34</c:v>
                </c:pt>
                <c:pt idx="78">
                  <c:v>-0.33</c:v>
                </c:pt>
                <c:pt idx="79">
                  <c:v>-0.3</c:v>
                </c:pt>
                <c:pt idx="80">
                  <c:v>-0.22</c:v>
                </c:pt>
                <c:pt idx="81">
                  <c:v>-0.1</c:v>
                </c:pt>
                <c:pt idx="82">
                  <c:v>-0.07</c:v>
                </c:pt>
                <c:pt idx="83">
                  <c:v>-0.05</c:v>
                </c:pt>
                <c:pt idx="84">
                  <c:v>-0.03</c:v>
                </c:pt>
                <c:pt idx="85">
                  <c:v>0.02</c:v>
                </c:pt>
                <c:pt idx="86">
                  <c:v>0.03</c:v>
                </c:pt>
                <c:pt idx="87">
                  <c:v>0.07</c:v>
                </c:pt>
                <c:pt idx="88">
                  <c:v>0.12</c:v>
                </c:pt>
                <c:pt idx="89">
                  <c:v>0.17</c:v>
                </c:pt>
                <c:pt idx="90">
                  <c:v>0.19</c:v>
                </c:pt>
                <c:pt idx="91">
                  <c:v>0.2</c:v>
                </c:pt>
                <c:pt idx="92">
                  <c:v>0.22</c:v>
                </c:pt>
                <c:pt idx="93">
                  <c:v>0.27</c:v>
                </c:pt>
                <c:pt idx="94">
                  <c:v>0.3</c:v>
                </c:pt>
                <c:pt idx="95">
                  <c:v>0.32</c:v>
                </c:pt>
                <c:pt idx="96">
                  <c:v>0.36</c:v>
                </c:pt>
                <c:pt idx="97">
                  <c:v>0.38</c:v>
                </c:pt>
                <c:pt idx="98">
                  <c:v>0.41</c:v>
                </c:pt>
                <c:pt idx="99">
                  <c:v>0.47</c:v>
                </c:pt>
                <c:pt idx="100">
                  <c:v>0.55</c:v>
                </c:pt>
                <c:pt idx="101">
                  <c:v>0.6</c:v>
                </c:pt>
                <c:pt idx="102">
                  <c:v>0.67</c:v>
                </c:pt>
                <c:pt idx="103">
                  <c:v>0.71</c:v>
                </c:pt>
                <c:pt idx="104">
                  <c:v>0.75</c:v>
                </c:pt>
                <c:pt idx="105">
                  <c:v>0.83</c:v>
                </c:pt>
                <c:pt idx="106">
                  <c:v>0.91</c:v>
                </c:pt>
                <c:pt idx="107">
                  <c:v>0.94</c:v>
                </c:pt>
                <c:pt idx="108">
                  <c:v>0.96</c:v>
                </c:pt>
                <c:pt idx="109">
                  <c:v>1</c:v>
                </c:pt>
                <c:pt idx="110">
                  <c:v>1.11</c:v>
                </c:pt>
                <c:pt idx="111">
                  <c:v>1.12</c:v>
                </c:pt>
                <c:pt idx="112">
                  <c:v>1.15</c:v>
                </c:pt>
                <c:pt idx="113">
                  <c:v>1.19</c:v>
                </c:pt>
                <c:pt idx="114">
                  <c:v>1.21</c:v>
                </c:pt>
                <c:pt idx="115">
                  <c:v>1.35</c:v>
                </c:pt>
                <c:pt idx="116">
                  <c:v>1.39</c:v>
                </c:pt>
                <c:pt idx="117">
                  <c:v>1.42</c:v>
                </c:pt>
                <c:pt idx="118">
                  <c:v>1.45</c:v>
                </c:pt>
                <c:pt idx="119">
                  <c:v>1.49</c:v>
                </c:pt>
                <c:pt idx="120">
                  <c:v>1.52</c:v>
                </c:pt>
                <c:pt idx="121">
                  <c:v>1.57</c:v>
                </c:pt>
                <c:pt idx="122">
                  <c:v>1.58</c:v>
                </c:pt>
                <c:pt idx="123">
                  <c:v>1.69</c:v>
                </c:pt>
                <c:pt idx="124">
                  <c:v>1.8</c:v>
                </c:pt>
                <c:pt idx="125">
                  <c:v>1.93</c:v>
                </c:pt>
                <c:pt idx="126">
                  <c:v>1.98</c:v>
                </c:pt>
                <c:pt idx="127">
                  <c:v>2.07</c:v>
                </c:pt>
                <c:pt idx="128">
                  <c:v>2.43</c:v>
                </c:pt>
                <c:pt idx="129">
                  <c:v>2.51</c:v>
                </c:pt>
                <c:pt idx="130">
                  <c:v>2.64</c:v>
                </c:pt>
                <c:pt idx="131">
                  <c:v>3.18</c:v>
                </c:pt>
                <c:pt idx="132">
                  <c:v>3.25</c:v>
                </c:pt>
                <c:pt idx="133">
                  <c:v>3.42</c:v>
                </c:pt>
                <c:pt idx="134">
                  <c:v>3.49</c:v>
                </c:pt>
                <c:pt idx="135">
                  <c:v>3.53</c:v>
                </c:pt>
                <c:pt idx="136">
                  <c:v>3.56</c:v>
                </c:pt>
                <c:pt idx="137">
                  <c:v>3.6</c:v>
                </c:pt>
                <c:pt idx="138">
                  <c:v>3.67</c:v>
                </c:pt>
                <c:pt idx="139">
                  <c:v>3.75</c:v>
                </c:pt>
                <c:pt idx="140">
                  <c:v>3.9</c:v>
                </c:pt>
                <c:pt idx="141">
                  <c:v>4.36</c:v>
                </c:pt>
                <c:pt idx="142">
                  <c:v>4.46</c:v>
                </c:pt>
                <c:pt idx="143">
                  <c:v>4.5</c:v>
                </c:pt>
                <c:pt idx="144">
                  <c:v>4.53</c:v>
                </c:pt>
                <c:pt idx="145">
                  <c:v>4.54</c:v>
                </c:pt>
                <c:pt idx="146">
                  <c:v>4.69</c:v>
                </c:pt>
                <c:pt idx="147">
                  <c:v>4.76</c:v>
                </c:pt>
                <c:pt idx="148">
                  <c:v>4.83</c:v>
                </c:pt>
                <c:pt idx="149">
                  <c:v>4.96</c:v>
                </c:pt>
                <c:pt idx="150">
                  <c:v>5.09</c:v>
                </c:pt>
                <c:pt idx="151">
                  <c:v>5.22</c:v>
                </c:pt>
                <c:pt idx="152">
                  <c:v>5.36</c:v>
                </c:pt>
                <c:pt idx="153">
                  <c:v>5.59</c:v>
                </c:pt>
                <c:pt idx="154">
                  <c:v>5.6</c:v>
                </c:pt>
                <c:pt idx="155">
                  <c:v>5.71</c:v>
                </c:pt>
                <c:pt idx="156">
                  <c:v>5.81</c:v>
                </c:pt>
                <c:pt idx="157">
                  <c:v>5.88</c:v>
                </c:pt>
                <c:pt idx="158">
                  <c:v>5.92</c:v>
                </c:pt>
                <c:pt idx="159">
                  <c:v>6</c:v>
                </c:pt>
                <c:pt idx="160">
                  <c:v>7.07</c:v>
                </c:pt>
                <c:pt idx="161">
                  <c:v>7.12</c:v>
                </c:pt>
                <c:pt idx="162">
                  <c:v>7.15</c:v>
                </c:pt>
                <c:pt idx="163">
                  <c:v>7.16</c:v>
                </c:pt>
                <c:pt idx="164">
                  <c:v>7.19</c:v>
                </c:pt>
                <c:pt idx="165">
                  <c:v>7.43</c:v>
                </c:pt>
                <c:pt idx="166">
                  <c:v>7.71</c:v>
                </c:pt>
                <c:pt idx="167">
                  <c:v>8.09</c:v>
                </c:pt>
                <c:pt idx="168">
                  <c:v>8.12</c:v>
                </c:pt>
                <c:pt idx="169">
                  <c:v>8.21</c:v>
                </c:pt>
                <c:pt idx="170">
                  <c:v>8.46</c:v>
                </c:pt>
                <c:pt idx="171">
                  <c:v>8.73</c:v>
                </c:pt>
                <c:pt idx="172">
                  <c:v>9.11</c:v>
                </c:pt>
                <c:pt idx="173">
                  <c:v>9.24</c:v>
                </c:pt>
                <c:pt idx="174">
                  <c:v>9.35</c:v>
                </c:pt>
                <c:pt idx="175">
                  <c:v>9.51</c:v>
                </c:pt>
              </c:strCache>
            </c:strRef>
          </c:cat>
          <c:val>
            <c:numRef>
              <c:f>median_helyett!$M$4:$M$180</c:f>
              <c:numCache>
                <c:formatCode>General</c:formatCode>
                <c:ptCount val="17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26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2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2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3-4899-A7B7-D00F84AEA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945216"/>
        <c:axId val="981955616"/>
      </c:barChart>
      <c:catAx>
        <c:axId val="9819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955616"/>
        <c:crosses val="autoZero"/>
        <c:auto val="1"/>
        <c:lblAlgn val="ctr"/>
        <c:lblOffset val="100"/>
        <c:noMultiLvlLbl val="0"/>
      </c:catAx>
      <c:valAx>
        <c:axId val="9819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94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[sport_brands.xlsx]median_helyett!Kimutatás4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median_helyett!$Q$3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median_helyett!$P$4:$P$140</c:f>
              <c:strCache>
                <c:ptCount val="136"/>
                <c:pt idx="0">
                  <c:v>-5.58</c:v>
                </c:pt>
                <c:pt idx="1">
                  <c:v>-5.14</c:v>
                </c:pt>
                <c:pt idx="2">
                  <c:v>-5.13</c:v>
                </c:pt>
                <c:pt idx="3">
                  <c:v>-4.97</c:v>
                </c:pt>
                <c:pt idx="4">
                  <c:v>-3.90</c:v>
                </c:pt>
                <c:pt idx="5">
                  <c:v>-3.77</c:v>
                </c:pt>
                <c:pt idx="6">
                  <c:v>-3.23</c:v>
                </c:pt>
                <c:pt idx="7">
                  <c:v>-3.12</c:v>
                </c:pt>
                <c:pt idx="8">
                  <c:v>-2.83</c:v>
                </c:pt>
                <c:pt idx="9">
                  <c:v>-2.76</c:v>
                </c:pt>
                <c:pt idx="10">
                  <c:v>-2.62</c:v>
                </c:pt>
                <c:pt idx="11">
                  <c:v>-2.57</c:v>
                </c:pt>
                <c:pt idx="12">
                  <c:v>-2.54</c:v>
                </c:pt>
                <c:pt idx="13">
                  <c:v>-2.35</c:v>
                </c:pt>
                <c:pt idx="14">
                  <c:v>-2.28</c:v>
                </c:pt>
                <c:pt idx="15">
                  <c:v>-2.27</c:v>
                </c:pt>
                <c:pt idx="16">
                  <c:v>-1.99</c:v>
                </c:pt>
                <c:pt idx="17">
                  <c:v>-1.71</c:v>
                </c:pt>
                <c:pt idx="18">
                  <c:v>-1.70</c:v>
                </c:pt>
                <c:pt idx="19">
                  <c:v>-1.68</c:v>
                </c:pt>
                <c:pt idx="20">
                  <c:v>-1.62</c:v>
                </c:pt>
                <c:pt idx="21">
                  <c:v>-1.58</c:v>
                </c:pt>
                <c:pt idx="22">
                  <c:v>-1.51</c:v>
                </c:pt>
                <c:pt idx="23">
                  <c:v>-1.49</c:v>
                </c:pt>
                <c:pt idx="24">
                  <c:v>-1.46</c:v>
                </c:pt>
                <c:pt idx="25">
                  <c:v>-1.33</c:v>
                </c:pt>
                <c:pt idx="26">
                  <c:v>-1.29</c:v>
                </c:pt>
                <c:pt idx="27">
                  <c:v>-1.16</c:v>
                </c:pt>
                <c:pt idx="28">
                  <c:v>-1.13</c:v>
                </c:pt>
                <c:pt idx="29">
                  <c:v>-1.12</c:v>
                </c:pt>
                <c:pt idx="30">
                  <c:v>-1.11</c:v>
                </c:pt>
                <c:pt idx="31">
                  <c:v>-1.10</c:v>
                </c:pt>
                <c:pt idx="32">
                  <c:v>-1.09</c:v>
                </c:pt>
                <c:pt idx="33">
                  <c:v>-1.04</c:v>
                </c:pt>
                <c:pt idx="34">
                  <c:v>-1.03</c:v>
                </c:pt>
                <c:pt idx="35">
                  <c:v>-1.01</c:v>
                </c:pt>
                <c:pt idx="36">
                  <c:v>-1.00</c:v>
                </c:pt>
                <c:pt idx="37">
                  <c:v>-0.98</c:v>
                </c:pt>
                <c:pt idx="38">
                  <c:v>-0.90</c:v>
                </c:pt>
                <c:pt idx="39">
                  <c:v>-0.89</c:v>
                </c:pt>
                <c:pt idx="40">
                  <c:v>-0.87</c:v>
                </c:pt>
                <c:pt idx="41">
                  <c:v>-0.86</c:v>
                </c:pt>
                <c:pt idx="42">
                  <c:v>-0.83</c:v>
                </c:pt>
                <c:pt idx="43">
                  <c:v>-0.79</c:v>
                </c:pt>
                <c:pt idx="44">
                  <c:v>-0.72</c:v>
                </c:pt>
                <c:pt idx="45">
                  <c:v>-0.68</c:v>
                </c:pt>
                <c:pt idx="46">
                  <c:v>-0.67</c:v>
                </c:pt>
                <c:pt idx="47">
                  <c:v>-0.66</c:v>
                </c:pt>
                <c:pt idx="48">
                  <c:v>-0.64</c:v>
                </c:pt>
                <c:pt idx="49">
                  <c:v>-0.59</c:v>
                </c:pt>
                <c:pt idx="50">
                  <c:v>-0.57</c:v>
                </c:pt>
                <c:pt idx="51">
                  <c:v>-0.55</c:v>
                </c:pt>
                <c:pt idx="52">
                  <c:v>-0.53</c:v>
                </c:pt>
                <c:pt idx="53">
                  <c:v>-0.51</c:v>
                </c:pt>
                <c:pt idx="54">
                  <c:v>-0.48</c:v>
                </c:pt>
                <c:pt idx="55">
                  <c:v>-0.46</c:v>
                </c:pt>
                <c:pt idx="56">
                  <c:v>-0.42</c:v>
                </c:pt>
                <c:pt idx="57">
                  <c:v>-0.40</c:v>
                </c:pt>
                <c:pt idx="58">
                  <c:v>-0.34</c:v>
                </c:pt>
                <c:pt idx="59">
                  <c:v>-0.32</c:v>
                </c:pt>
                <c:pt idx="60">
                  <c:v>-0.29</c:v>
                </c:pt>
                <c:pt idx="61">
                  <c:v>-0.27</c:v>
                </c:pt>
                <c:pt idx="62">
                  <c:v>-0.21</c:v>
                </c:pt>
                <c:pt idx="63">
                  <c:v>-0.19</c:v>
                </c:pt>
                <c:pt idx="64">
                  <c:v>-0.18</c:v>
                </c:pt>
                <c:pt idx="65">
                  <c:v>-0.17</c:v>
                </c:pt>
                <c:pt idx="66">
                  <c:v>-0.06</c:v>
                </c:pt>
                <c:pt idx="67">
                  <c:v>-0.04</c:v>
                </c:pt>
                <c:pt idx="68">
                  <c:v>-0.01</c:v>
                </c:pt>
                <c:pt idx="69">
                  <c:v>0.03</c:v>
                </c:pt>
                <c:pt idx="70">
                  <c:v>0.04</c:v>
                </c:pt>
                <c:pt idx="71">
                  <c:v>0.08</c:v>
                </c:pt>
                <c:pt idx="72">
                  <c:v>0.10</c:v>
                </c:pt>
                <c:pt idx="73">
                  <c:v>0.12</c:v>
                </c:pt>
                <c:pt idx="74">
                  <c:v>0.13</c:v>
                </c:pt>
                <c:pt idx="75">
                  <c:v>0.14</c:v>
                </c:pt>
                <c:pt idx="76">
                  <c:v>0.16</c:v>
                </c:pt>
                <c:pt idx="77">
                  <c:v>0.17</c:v>
                </c:pt>
                <c:pt idx="78">
                  <c:v>0.18</c:v>
                </c:pt>
                <c:pt idx="79">
                  <c:v>0.20</c:v>
                </c:pt>
                <c:pt idx="80">
                  <c:v>0.30</c:v>
                </c:pt>
                <c:pt idx="81">
                  <c:v>0.35</c:v>
                </c:pt>
                <c:pt idx="82">
                  <c:v>0.36</c:v>
                </c:pt>
                <c:pt idx="83">
                  <c:v>0.37</c:v>
                </c:pt>
                <c:pt idx="84">
                  <c:v>0.38</c:v>
                </c:pt>
                <c:pt idx="85">
                  <c:v>0.40</c:v>
                </c:pt>
                <c:pt idx="86">
                  <c:v>0.47</c:v>
                </c:pt>
                <c:pt idx="87">
                  <c:v>0.51</c:v>
                </c:pt>
                <c:pt idx="88">
                  <c:v>0.52</c:v>
                </c:pt>
                <c:pt idx="89">
                  <c:v>0.53</c:v>
                </c:pt>
                <c:pt idx="90">
                  <c:v>0.54</c:v>
                </c:pt>
                <c:pt idx="91">
                  <c:v>0.59</c:v>
                </c:pt>
                <c:pt idx="92">
                  <c:v>0.68</c:v>
                </c:pt>
                <c:pt idx="93">
                  <c:v>0.69</c:v>
                </c:pt>
                <c:pt idx="94">
                  <c:v>0.79</c:v>
                </c:pt>
                <c:pt idx="95">
                  <c:v>0.80</c:v>
                </c:pt>
                <c:pt idx="96">
                  <c:v>0.85</c:v>
                </c:pt>
                <c:pt idx="97">
                  <c:v>0.93</c:v>
                </c:pt>
                <c:pt idx="98">
                  <c:v>1.05</c:v>
                </c:pt>
                <c:pt idx="99">
                  <c:v>1.06</c:v>
                </c:pt>
                <c:pt idx="100">
                  <c:v>1.08</c:v>
                </c:pt>
                <c:pt idx="101">
                  <c:v>1.18</c:v>
                </c:pt>
                <c:pt idx="102">
                  <c:v>1.26</c:v>
                </c:pt>
                <c:pt idx="103">
                  <c:v>1.31</c:v>
                </c:pt>
                <c:pt idx="104">
                  <c:v>1.37</c:v>
                </c:pt>
                <c:pt idx="105">
                  <c:v>1.38</c:v>
                </c:pt>
                <c:pt idx="106">
                  <c:v>1.48</c:v>
                </c:pt>
                <c:pt idx="107">
                  <c:v>1.62</c:v>
                </c:pt>
                <c:pt idx="108">
                  <c:v>1.74</c:v>
                </c:pt>
                <c:pt idx="109">
                  <c:v>1.79</c:v>
                </c:pt>
                <c:pt idx="110">
                  <c:v>1.80</c:v>
                </c:pt>
                <c:pt idx="111">
                  <c:v>1.87</c:v>
                </c:pt>
                <c:pt idx="112">
                  <c:v>1.90</c:v>
                </c:pt>
                <c:pt idx="113">
                  <c:v>1.93</c:v>
                </c:pt>
                <c:pt idx="114">
                  <c:v>2.01</c:v>
                </c:pt>
                <c:pt idx="115">
                  <c:v>2.17</c:v>
                </c:pt>
                <c:pt idx="116">
                  <c:v>2.31</c:v>
                </c:pt>
                <c:pt idx="117">
                  <c:v>2.32</c:v>
                </c:pt>
                <c:pt idx="118">
                  <c:v>2.45</c:v>
                </c:pt>
                <c:pt idx="119">
                  <c:v>2.51</c:v>
                </c:pt>
                <c:pt idx="120">
                  <c:v>2.55</c:v>
                </c:pt>
                <c:pt idx="121">
                  <c:v>2.57</c:v>
                </c:pt>
                <c:pt idx="122">
                  <c:v>2.65</c:v>
                </c:pt>
                <c:pt idx="123">
                  <c:v>2.67</c:v>
                </c:pt>
                <c:pt idx="124">
                  <c:v>2.73</c:v>
                </c:pt>
                <c:pt idx="125">
                  <c:v>2.81</c:v>
                </c:pt>
                <c:pt idx="126">
                  <c:v>3.00</c:v>
                </c:pt>
                <c:pt idx="127">
                  <c:v>3.15</c:v>
                </c:pt>
                <c:pt idx="128">
                  <c:v>3.22</c:v>
                </c:pt>
                <c:pt idx="129">
                  <c:v>3.60</c:v>
                </c:pt>
                <c:pt idx="130">
                  <c:v>3.62</c:v>
                </c:pt>
                <c:pt idx="131">
                  <c:v>4.10</c:v>
                </c:pt>
                <c:pt idx="132">
                  <c:v>4.11</c:v>
                </c:pt>
                <c:pt idx="133">
                  <c:v>4.39</c:v>
                </c:pt>
                <c:pt idx="134">
                  <c:v>4.50</c:v>
                </c:pt>
                <c:pt idx="135">
                  <c:v>5.18</c:v>
                </c:pt>
              </c:strCache>
            </c:strRef>
          </c:cat>
          <c:val>
            <c:numRef>
              <c:f>median_helyett!$Q$4:$Q$140</c:f>
              <c:numCache>
                <c:formatCode>General</c:formatCode>
                <c:ptCount val="1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50</c:v>
                </c:pt>
                <c:pt idx="69">
                  <c:v>1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  <c:pt idx="95">
                  <c:v>2</c:v>
                </c:pt>
                <c:pt idx="96">
                  <c:v>1</c:v>
                </c:pt>
                <c:pt idx="97">
                  <c:v>1</c:v>
                </c:pt>
                <c:pt idx="98">
                  <c:v>3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9-4F52-87C2-DB98B5AD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470160"/>
        <c:axId val="449470576"/>
      </c:barChart>
      <c:catAx>
        <c:axId val="4494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70576"/>
        <c:crosses val="autoZero"/>
        <c:auto val="1"/>
        <c:lblAlgn val="ctr"/>
        <c:lblOffset val="100"/>
        <c:noMultiLvlLbl val="0"/>
      </c:catAx>
      <c:valAx>
        <c:axId val="4494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7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[sport_brands.xlsx]median_helyett!Kimutatás5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median_helyett!$U$3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median_helyett!$T$4:$T$93</c:f>
              <c:strCache>
                <c:ptCount val="89"/>
                <c:pt idx="0">
                  <c:v>-9.3</c:v>
                </c:pt>
                <c:pt idx="1">
                  <c:v>-8.83</c:v>
                </c:pt>
                <c:pt idx="2">
                  <c:v>-8.82</c:v>
                </c:pt>
                <c:pt idx="3">
                  <c:v>-8.7</c:v>
                </c:pt>
                <c:pt idx="4">
                  <c:v>-6.62</c:v>
                </c:pt>
                <c:pt idx="5">
                  <c:v>-6.48</c:v>
                </c:pt>
                <c:pt idx="6">
                  <c:v>-5.75</c:v>
                </c:pt>
                <c:pt idx="7">
                  <c:v>-4.95</c:v>
                </c:pt>
                <c:pt idx="8">
                  <c:v>-4.84</c:v>
                </c:pt>
                <c:pt idx="9">
                  <c:v>-4.73</c:v>
                </c:pt>
                <c:pt idx="10">
                  <c:v>-4.29</c:v>
                </c:pt>
                <c:pt idx="11">
                  <c:v>-4.01</c:v>
                </c:pt>
                <c:pt idx="12">
                  <c:v>-3.86</c:v>
                </c:pt>
                <c:pt idx="13">
                  <c:v>-3.82</c:v>
                </c:pt>
                <c:pt idx="14">
                  <c:v>-3.69</c:v>
                </c:pt>
                <c:pt idx="15">
                  <c:v>-3.62</c:v>
                </c:pt>
                <c:pt idx="16">
                  <c:v>-3.57</c:v>
                </c:pt>
                <c:pt idx="17">
                  <c:v>-3.47</c:v>
                </c:pt>
                <c:pt idx="18">
                  <c:v>-3.02</c:v>
                </c:pt>
                <c:pt idx="19">
                  <c:v>-2.53</c:v>
                </c:pt>
                <c:pt idx="20">
                  <c:v>-2.15</c:v>
                </c:pt>
                <c:pt idx="21">
                  <c:v>-1.88</c:v>
                </c:pt>
                <c:pt idx="22">
                  <c:v>-1.67</c:v>
                </c:pt>
                <c:pt idx="23">
                  <c:v>-1.63</c:v>
                </c:pt>
                <c:pt idx="24">
                  <c:v>-1.56</c:v>
                </c:pt>
                <c:pt idx="25">
                  <c:v>-1.53</c:v>
                </c:pt>
                <c:pt idx="26">
                  <c:v>-1.45</c:v>
                </c:pt>
                <c:pt idx="27">
                  <c:v>-1.44</c:v>
                </c:pt>
                <c:pt idx="28">
                  <c:v>-1.36</c:v>
                </c:pt>
                <c:pt idx="29">
                  <c:v>-1.32</c:v>
                </c:pt>
                <c:pt idx="30">
                  <c:v>-1.31</c:v>
                </c:pt>
                <c:pt idx="31">
                  <c:v>-1.28</c:v>
                </c:pt>
                <c:pt idx="32">
                  <c:v>-1.26</c:v>
                </c:pt>
                <c:pt idx="33">
                  <c:v>-1.24</c:v>
                </c:pt>
                <c:pt idx="34">
                  <c:v>-1.17</c:v>
                </c:pt>
                <c:pt idx="35">
                  <c:v>-1.06</c:v>
                </c:pt>
                <c:pt idx="36">
                  <c:v>-1.05</c:v>
                </c:pt>
                <c:pt idx="37">
                  <c:v>-0.9</c:v>
                </c:pt>
                <c:pt idx="38">
                  <c:v>-0.88</c:v>
                </c:pt>
                <c:pt idx="39">
                  <c:v>-0.87</c:v>
                </c:pt>
                <c:pt idx="40">
                  <c:v>-0.82</c:v>
                </c:pt>
                <c:pt idx="41">
                  <c:v>-0.67</c:v>
                </c:pt>
                <c:pt idx="42">
                  <c:v>-0.61</c:v>
                </c:pt>
                <c:pt idx="43">
                  <c:v>-0.59</c:v>
                </c:pt>
                <c:pt idx="44">
                  <c:v>-0.57</c:v>
                </c:pt>
                <c:pt idx="45">
                  <c:v>-0.51</c:v>
                </c:pt>
                <c:pt idx="46">
                  <c:v>-0.49</c:v>
                </c:pt>
                <c:pt idx="47">
                  <c:v>-0.48</c:v>
                </c:pt>
                <c:pt idx="48">
                  <c:v>-0.45</c:v>
                </c:pt>
                <c:pt idx="49">
                  <c:v>-0.4</c:v>
                </c:pt>
                <c:pt idx="50">
                  <c:v>-0.35</c:v>
                </c:pt>
                <c:pt idx="51">
                  <c:v>-0.32</c:v>
                </c:pt>
                <c:pt idx="52">
                  <c:v>-0.29</c:v>
                </c:pt>
                <c:pt idx="53">
                  <c:v>-0.28</c:v>
                </c:pt>
                <c:pt idx="54">
                  <c:v>-0.17</c:v>
                </c:pt>
                <c:pt idx="55">
                  <c:v>-0.14</c:v>
                </c:pt>
                <c:pt idx="56">
                  <c:v>-0.13</c:v>
                </c:pt>
                <c:pt idx="57">
                  <c:v>-0.11</c:v>
                </c:pt>
                <c:pt idx="58">
                  <c:v>-0.07</c:v>
                </c:pt>
                <c:pt idx="59">
                  <c:v>-0.06</c:v>
                </c:pt>
                <c:pt idx="60">
                  <c:v>0.08</c:v>
                </c:pt>
                <c:pt idx="61">
                  <c:v>0.1</c:v>
                </c:pt>
                <c:pt idx="62">
                  <c:v>0.13</c:v>
                </c:pt>
                <c:pt idx="63">
                  <c:v>0.14</c:v>
                </c:pt>
                <c:pt idx="64">
                  <c:v>0.15</c:v>
                </c:pt>
                <c:pt idx="65">
                  <c:v>0.18</c:v>
                </c:pt>
                <c:pt idx="66">
                  <c:v>0.19</c:v>
                </c:pt>
                <c:pt idx="67">
                  <c:v>0.2</c:v>
                </c:pt>
                <c:pt idx="68">
                  <c:v>0.27</c:v>
                </c:pt>
                <c:pt idx="69">
                  <c:v>0.31</c:v>
                </c:pt>
                <c:pt idx="70">
                  <c:v>0.35</c:v>
                </c:pt>
                <c:pt idx="71">
                  <c:v>0.41</c:v>
                </c:pt>
                <c:pt idx="72">
                  <c:v>0.45</c:v>
                </c:pt>
                <c:pt idx="73">
                  <c:v>0.52</c:v>
                </c:pt>
                <c:pt idx="74">
                  <c:v>0.53</c:v>
                </c:pt>
                <c:pt idx="75">
                  <c:v>0.66</c:v>
                </c:pt>
                <c:pt idx="76">
                  <c:v>0.68</c:v>
                </c:pt>
                <c:pt idx="77">
                  <c:v>0.69</c:v>
                </c:pt>
                <c:pt idx="78">
                  <c:v>0.71</c:v>
                </c:pt>
                <c:pt idx="79">
                  <c:v>0.75</c:v>
                </c:pt>
                <c:pt idx="80">
                  <c:v>0.83</c:v>
                </c:pt>
                <c:pt idx="81">
                  <c:v>0.84</c:v>
                </c:pt>
                <c:pt idx="82">
                  <c:v>0.86</c:v>
                </c:pt>
                <c:pt idx="83">
                  <c:v>0.9</c:v>
                </c:pt>
                <c:pt idx="84">
                  <c:v>0.99</c:v>
                </c:pt>
                <c:pt idx="85">
                  <c:v>1.05</c:v>
                </c:pt>
                <c:pt idx="86">
                  <c:v>1.06</c:v>
                </c:pt>
                <c:pt idx="87">
                  <c:v>1.07</c:v>
                </c:pt>
                <c:pt idx="88">
                  <c:v>1.15</c:v>
                </c:pt>
              </c:strCache>
            </c:strRef>
          </c:cat>
          <c:val>
            <c:numRef>
              <c:f>median_helyett!$U$4:$U$93</c:f>
              <c:numCache>
                <c:formatCode>General</c:formatCode>
                <c:ptCount val="8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6-4906-BD08-F84A7DB7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467664"/>
        <c:axId val="449474736"/>
      </c:barChart>
      <c:catAx>
        <c:axId val="4494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74736"/>
        <c:crosses val="autoZero"/>
        <c:auto val="1"/>
        <c:lblAlgn val="ctr"/>
        <c:lblOffset val="100"/>
        <c:noMultiLvlLbl val="0"/>
      </c:catAx>
      <c:valAx>
        <c:axId val="4494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91BBF60-BC2E-4697-827E-2F1A2719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D5891A1-7C11-4D34-BC76-A674ACD3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EFD0531-7B72-41DB-AE6A-59F2D49C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BD16F4D-76B5-4510-88CC-2085ABCD3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0</xdr:row>
      <xdr:rowOff>0</xdr:rowOff>
    </xdr:from>
    <xdr:to>
      <xdr:col>45</xdr:col>
      <xdr:colOff>1905000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7292BD93-0A7C-491D-A8D2-E98DB9B8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19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0</xdr:colOff>
      <xdr:row>0</xdr:row>
      <xdr:rowOff>0</xdr:rowOff>
    </xdr:from>
    <xdr:to>
      <xdr:col>58</xdr:col>
      <xdr:colOff>1905000</xdr:colOff>
      <xdr:row>3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81FC06CB-717A-43FE-9A76-1175E403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867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213360</xdr:colOff>
      <xdr:row>21</xdr:row>
      <xdr:rowOff>137160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AC54A1-83AB-47E0-BA9B-674D7C574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612097</xdr:colOff>
      <xdr:row>0</xdr:row>
      <xdr:rowOff>0</xdr:rowOff>
    </xdr:from>
    <xdr:to>
      <xdr:col>36</xdr:col>
      <xdr:colOff>149902</xdr:colOff>
      <xdr:row>32</xdr:row>
      <xdr:rowOff>62458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BD92783-A33D-4F15-AFFB-9ECBC8F0D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0.11857</cdr:x>
      <cdr:y>0.02752</cdr:y>
    </cdr:from>
    <cdr:to>
      <cdr:x>0.19799</cdr:x>
      <cdr:y>0.96697</cdr:y>
    </cdr:to>
    <cdr:sp macro="" textlink="">
      <cdr:nvSpPr>
        <cdr:cNvPr id="2" name="Téglalap: lekerekített 1">
          <a:extLst xmlns:a="http://schemas.openxmlformats.org/drawingml/2006/main">
            <a:ext uri="{FF2B5EF4-FFF2-40B4-BE49-F238E27FC236}">
              <a16:creationId xmlns:a16="http://schemas.microsoft.com/office/drawing/2014/main" id="{8732FAD7-3174-4786-89FB-9B1C66D616BD}"/>
            </a:ext>
          </a:extLst>
        </cdr:cNvPr>
        <cdr:cNvSpPr/>
      </cdr:nvSpPr>
      <cdr:spPr>
        <a:xfrm xmlns:a="http://schemas.openxmlformats.org/drawingml/2006/main">
          <a:off x="1324133" y="187377"/>
          <a:ext cx="886918" cy="639580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00">
            <a:alpha val="29000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0.68799</cdr:x>
      <cdr:y>0.02214</cdr:y>
    </cdr:from>
    <cdr:to>
      <cdr:x>0.81544</cdr:x>
      <cdr:y>0.96159</cdr:y>
    </cdr:to>
    <cdr:sp macro="" textlink="">
      <cdr:nvSpPr>
        <cdr:cNvPr id="3" name="Téglalap: lekerekített 2">
          <a:extLst xmlns:a="http://schemas.openxmlformats.org/drawingml/2006/main">
            <a:ext uri="{FF2B5EF4-FFF2-40B4-BE49-F238E27FC236}">
              <a16:creationId xmlns:a16="http://schemas.microsoft.com/office/drawing/2014/main" id="{8D1E3EE2-0FE4-45F4-B113-477B83D07DCE}"/>
            </a:ext>
          </a:extLst>
        </cdr:cNvPr>
        <cdr:cNvSpPr/>
      </cdr:nvSpPr>
      <cdr:spPr>
        <a:xfrm xmlns:a="http://schemas.openxmlformats.org/drawingml/2006/main">
          <a:off x="7683292" y="150734"/>
          <a:ext cx="1423234" cy="639580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00">
            <a:alpha val="29000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152400</xdr:rowOff>
    </xdr:from>
    <xdr:to>
      <xdr:col>15</xdr:col>
      <xdr:colOff>228600</xdr:colOff>
      <xdr:row>27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EC8597-305C-47E6-A8CC-24003494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26670</xdr:rowOff>
    </xdr:from>
    <xdr:to>
      <xdr:col>9</xdr:col>
      <xdr:colOff>571500</xdr:colOff>
      <xdr:row>17</xdr:row>
      <xdr:rowOff>26670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229EEE-B6FA-4586-97F7-5AD3A88E9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289560</xdr:colOff>
      <xdr:row>18</xdr:row>
      <xdr:rowOff>19050</xdr:rowOff>
    </xdr:from>
    <xdr:to>
      <xdr:col>9</xdr:col>
      <xdr:colOff>594360</xdr:colOff>
      <xdr:row>33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5BCACC3-B017-4C3E-B519-1A44EB2BA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274320</xdr:colOff>
      <xdr:row>33</xdr:row>
      <xdr:rowOff>156210</xdr:rowOff>
    </xdr:from>
    <xdr:to>
      <xdr:col>9</xdr:col>
      <xdr:colOff>579120</xdr:colOff>
      <xdr:row>48</xdr:row>
      <xdr:rowOff>156210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EAA21F8-FAA7-4ED0-B82E-A0B3FB396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365760</xdr:colOff>
      <xdr:row>50</xdr:row>
      <xdr:rowOff>11430</xdr:rowOff>
    </xdr:from>
    <xdr:to>
      <xdr:col>10</xdr:col>
      <xdr:colOff>60960</xdr:colOff>
      <xdr:row>65</xdr:row>
      <xdr:rowOff>11430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3FBD2FE-2422-4265-A263-60A9086F9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272.563840625" createdVersion="6" refreshedVersion="6" minRefreshableVersion="3" recordCount="207" xr:uid="{A2658684-F8DC-4EF3-A9D4-A6B85D630BF8}">
  <cacheSource type="worksheet">
    <worksheetSource ref="F5:F212" sheet="alternativak"/>
  </cacheSource>
  <cacheFields count="1">
    <cacheField name="inverz" numFmtId="0">
      <sharedItems containsSemiMixedTypes="0" containsString="0" containsNumber="1" minValue="-23.65" maxValue="3.62" count="106">
        <n v="3.62"/>
        <n v="-4.58"/>
        <n v="1.94"/>
        <n v="-3.06"/>
        <n v="0.65"/>
        <n v="0.28999999999999998"/>
        <n v="0.12"/>
        <n v="2.68"/>
        <n v="1.27"/>
        <n v="1.17"/>
        <n v="-3.17"/>
        <n v="-0.66"/>
        <n v="1.34"/>
        <n v="-1.81"/>
        <n v="-6.71"/>
        <n v="-1.52"/>
        <n v="1.02"/>
        <n v="0.59"/>
        <n v="-0.79"/>
        <n v="1.39"/>
        <n v="-3.76"/>
        <n v="2.77"/>
        <n v="-3.82"/>
        <n v="-5.47"/>
        <n v="-1.35"/>
        <n v="2.35"/>
        <n v="-4.9800000000000004"/>
        <n v="1.78"/>
        <n v="-0.97"/>
        <n v="1.2"/>
        <n v="-0.77"/>
        <n v="-1"/>
        <n v="-2.25"/>
        <n v="-1.99"/>
        <n v="-1.5"/>
        <n v="-13.63"/>
        <n v="3.22"/>
        <n v="0.66"/>
        <n v="-1.64"/>
        <n v="-10.33"/>
        <n v="-17.39"/>
        <n v="-22.87"/>
        <n v="-23.65"/>
        <n v="-21.31"/>
        <n v="-2.5099999999999998"/>
        <n v="-3.5"/>
        <n v="-6.07"/>
        <n v="-4.3499999999999996"/>
        <n v="-6.96"/>
        <n v="-11.75"/>
        <n v="-5.88"/>
        <n v="-12.68"/>
        <n v="-6.75"/>
        <n v="-9.58"/>
        <n v="-17.55"/>
        <n v="-20.71"/>
        <n v="-10.8"/>
        <n v="-1.4"/>
        <n v="0.89"/>
        <n v="-6.94"/>
        <n v="-5.66"/>
        <n v="-9.15"/>
        <n v="-4.47"/>
        <n v="-6.09"/>
        <n v="-8.33"/>
        <n v="-12.67"/>
        <n v="0.13"/>
        <n v="-3.97"/>
        <n v="-7.0000000000000007E-2"/>
        <n v="-6.36"/>
        <n v="-2.2200000000000002"/>
        <n v="1.75"/>
        <n v="-0.2"/>
        <n v="-0.19"/>
        <n v="3.48"/>
        <n v="3.52"/>
        <n v="-2.97"/>
        <n v="1.9"/>
        <n v="-0.71"/>
        <n v="0.48"/>
        <n v="1.38"/>
        <n v="-3.15"/>
        <n v="-0.01"/>
        <n v="-4.0999999999999996"/>
        <n v="2.42"/>
        <n v="-3.85"/>
        <n v="-0.44"/>
        <n v="2.8"/>
        <n v="2.59"/>
        <n v="-0.63"/>
        <n v="-3.67"/>
        <n v="2.14"/>
        <n v="2.0499999999999998"/>
        <n v="-0.18"/>
        <n v="-1.3"/>
        <n v="0.31"/>
        <n v="-5.45"/>
        <n v="-19.2"/>
        <n v="-14.82"/>
        <n v="-5.44"/>
        <n v="1.92"/>
        <n v="-1.06"/>
        <n v="-1.17"/>
        <n v="-9.48"/>
        <n v="-9.77"/>
        <n v="-6.2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272.567210879628" createdVersion="6" refreshedVersion="6" minRefreshableVersion="3" recordCount="207" xr:uid="{8CD53C0E-78F6-4B7A-851B-E04CFC316BD3}">
  <cacheSource type="worksheet">
    <worksheetSource ref="C5:C212" sheet="alternativak"/>
  </cacheSource>
  <cacheFields count="1">
    <cacheField name="inverz" numFmtId="0">
      <sharedItems containsSemiMixedTypes="0" containsString="0" containsNumber="1" minValue="-15.12" maxValue="9.51" count="176">
        <n v="-0.6"/>
        <n v="0.75"/>
        <n v="-4.83"/>
        <n v="-1.64"/>
        <n v="-0.39"/>
        <n v="2.0699999999999998"/>
        <n v="-0.1"/>
        <n v="1.42"/>
        <n v="-4.37"/>
        <n v="0.03"/>
        <n v="1.69"/>
        <n v="0.6"/>
        <n v="1.35"/>
        <n v="-2.1"/>
        <n v="5.81"/>
        <n v="0.12"/>
        <n v="0.2"/>
        <n v="1.93"/>
        <n v="-2.42"/>
        <n v="4.5"/>
        <n v="-0.3"/>
        <n v="-0.64"/>
        <n v="-1.83"/>
        <n v="-1.69"/>
        <n v="-0.33"/>
        <n v="0.83"/>
        <n v="1.21"/>
        <n v="-4.24"/>
        <n v="7.0000000000000007E-2"/>
        <n v="-0.72"/>
        <n v="1.52"/>
        <n v="0.19"/>
        <n v="-3.1"/>
        <n v="1.19"/>
        <n v="1.1200000000000001"/>
        <n v="-0.53"/>
        <n v="1.57"/>
        <n v="-7.0000000000000007E-2"/>
        <n v="0.71"/>
        <n v="-3.52"/>
        <n v="-6.38"/>
        <n v="-3.41"/>
        <n v="-2.0299999999999998"/>
        <n v="-0.48"/>
        <n v="-0.96"/>
        <n v="-0.05"/>
        <n v="-2.08"/>
        <n v="-1.76"/>
        <n v="-4.3600000000000003"/>
        <n v="0.22"/>
        <n v="-4.58"/>
        <n v="0.17"/>
        <n v="-5.62"/>
        <n v="0.36"/>
        <n v="0.3"/>
        <n v="1"/>
        <n v="-3.19"/>
        <n v="0.38"/>
        <n v="0.96"/>
        <n v="-1.03"/>
        <n v="-5.07"/>
        <n v="-1.21"/>
        <n v="0.02"/>
        <n v="-2.72"/>
        <n v="-1.82"/>
        <n v="-3.06"/>
        <n v="-0.22"/>
        <n v="-2.16"/>
        <n v="0.27"/>
        <n v="-3.68"/>
        <n v="-3.62"/>
        <n v="-2.91"/>
        <n v="-9.7899999999999991"/>
        <n v="0.94"/>
        <n v="-1.34"/>
        <n v="-2.87"/>
        <n v="0.47"/>
        <n v="-1.36"/>
        <n v="-0.03"/>
        <n v="-5.73"/>
        <n v="-11.81"/>
        <n v="-14.7"/>
        <n v="-15.12"/>
        <n v="-13.84"/>
        <n v="-2.97"/>
        <n v="-3"/>
        <n v="-5.58"/>
        <n v="-4.7"/>
        <n v="-6.23"/>
        <n v="-8.17"/>
        <n v="-5.77"/>
        <n v="-9.23"/>
        <n v="-4.9000000000000004"/>
        <n v="-7.54"/>
        <n v="-11.88"/>
        <n v="-13.58"/>
        <n v="-6.99"/>
        <n v="-2.62"/>
        <n v="-2.06"/>
        <n v="0.32"/>
        <n v="3.18"/>
        <n v="-6.06"/>
        <n v="-3.47"/>
        <n v="-7.29"/>
        <n v="-2.54"/>
        <n v="-5.8"/>
        <n v="-6.35"/>
        <n v="-8.66"/>
        <n v="0.41"/>
        <n v="5.36"/>
        <n v="0.55000000000000004"/>
        <n v="4.53"/>
        <n v="-0.34"/>
        <n v="3.25"/>
        <n v="-1.96"/>
        <n v="3.56"/>
        <n v="4.96"/>
        <n v="3.53"/>
        <n v="4.3600000000000003"/>
        <n v="9.51"/>
        <n v="9.35"/>
        <n v="7.12"/>
        <n v="8.1199999999999992"/>
        <n v="5.92"/>
        <n v="7.16"/>
        <n v="1.1100000000000001"/>
        <n v="9.24"/>
        <n v="8.4600000000000009"/>
        <n v="8.73"/>
        <n v="4.83"/>
        <n v="7.07"/>
        <n v="7.43"/>
        <n v="7.15"/>
        <n v="4.6900000000000004"/>
        <n v="3.9"/>
        <n v="5.71"/>
        <n v="5.09"/>
        <n v="3.67"/>
        <n v="1.8"/>
        <n v="7.71"/>
        <n v="8.09"/>
        <n v="2.4300000000000002"/>
        <n v="3.6"/>
        <n v="4.54"/>
        <n v="1.45"/>
        <n v="4.46"/>
        <n v="9.11"/>
        <n v="5.59"/>
        <n v="3.49"/>
        <n v="8.2100000000000009"/>
        <n v="5.22"/>
        <n v="0.91"/>
        <n v="-0.87"/>
        <n v="4.76"/>
        <n v="3.75"/>
        <n v="2.64"/>
        <n v="2.5099999999999998"/>
        <n v="6"/>
        <n v="5.6"/>
        <n v="0.67"/>
        <n v="1.39"/>
        <n v="7.19"/>
        <n v="1.49"/>
        <n v="-2.64"/>
        <n v="-12.96"/>
        <n v="-10.55"/>
        <n v="-2.2000000000000002"/>
        <n v="1.98"/>
        <n v="5.88"/>
        <n v="3.42"/>
        <n v="1.1499999999999999"/>
        <n v="-1.04"/>
        <n v="1.58"/>
        <n v="-7.53"/>
        <n v="-7.37"/>
        <n v="-3.7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272.603899305555" createdVersion="6" refreshedVersion="6" minRefreshableVersion="3" recordCount="207" xr:uid="{18E4B74C-FA2C-4CF8-90DC-0D904FB6DEA2}">
  <cacheSource type="worksheet">
    <worksheetSource ref="B5:B212" sheet="alternativak"/>
  </cacheSource>
  <cacheFields count="1">
    <cacheField name="direkt" numFmtId="2">
      <sharedItems containsSemiMixedTypes="0" containsString="0" containsNumber="1" minValue="-5.58" maxValue="5.18" count="136">
        <n v="-0.01"/>
        <n v="-0.87"/>
        <n v="1.26"/>
        <n v="4.3899999999999997"/>
        <n v="0.2"/>
        <n v="-2.83"/>
        <n v="1.08"/>
        <n v="1.62"/>
        <n v="-2.2799999999999998"/>
        <n v="0.04"/>
        <n v="-1.33"/>
        <n v="-1.71"/>
        <n v="-1.1100000000000001"/>
        <n v="0.37"/>
        <n v="-0.79"/>
        <n v="-3.12"/>
        <n v="0.18"/>
        <n v="-0.56999999999999995"/>
        <n v="-0.17"/>
        <n v="0.51"/>
        <n v="-1.1200000000000001"/>
        <n v="2.65"/>
        <n v="0.38"/>
        <n v="-0.89"/>
        <n v="-0.83"/>
        <n v="-0.59"/>
        <n v="1.31"/>
        <n v="-1.1299999999999999"/>
        <n v="-0.68"/>
        <n v="0.08"/>
        <n v="0.8"/>
        <n v="-0.53"/>
        <n v="0.69"/>
        <n v="0.36"/>
        <n v="2.81"/>
        <n v="0.35"/>
        <n v="0.3"/>
        <n v="-2.57"/>
        <n v="2.67"/>
        <n v="0.79"/>
        <n v="1.05"/>
        <n v="1.37"/>
        <n v="-0.86"/>
        <n v="-0.51"/>
        <n v="0.52"/>
        <n v="-0.27"/>
        <n v="0.1"/>
        <n v="-0.18"/>
        <n v="-0.21"/>
        <n v="-1.99"/>
        <n v="0.54"/>
        <n v="-0.64"/>
        <n v="-1.01"/>
        <n v="0.59"/>
        <n v="-1.04"/>
        <n v="2.57"/>
        <n v="-0.66"/>
        <n v="0.47"/>
        <n v="0.03"/>
        <n v="3"/>
        <n v="-0.42"/>
        <n v="0.17"/>
        <n v="-0.72"/>
        <n v="-1.51"/>
        <n v="0.93"/>
        <n v="-0.48"/>
        <n v="-0.06"/>
        <n v="1.18"/>
        <n v="0.12"/>
        <n v="-0.28999999999999998"/>
        <n v="3.15"/>
        <n v="-0.34"/>
        <n v="2.0099999999999998"/>
        <n v="-0.9"/>
        <n v="1.79"/>
        <n v="0.85"/>
        <n v="-0.55000000000000004"/>
        <n v="-0.4"/>
        <n v="-2.54"/>
        <n v="-0.04"/>
        <n v="-1.03"/>
        <n v="-1.29"/>
        <n v="1.8"/>
        <n v="-0.32"/>
        <n v="1.87"/>
        <n v="-2.62"/>
        <n v="2.17"/>
        <n v="-0.19"/>
        <n v="3.62"/>
        <n v="2.31"/>
        <n v="-1.58"/>
        <n v="-3.9"/>
        <n v="1.9"/>
        <n v="0.53"/>
        <n v="-1.46"/>
        <n v="1.06"/>
        <n v="2.3199999999999998"/>
        <n v="4.5"/>
        <n v="2.5099999999999998"/>
        <n v="0.14000000000000001"/>
        <n v="-0.67"/>
        <n v="5.18"/>
        <n v="1.74"/>
        <n v="0.16"/>
        <n v="-1.1000000000000001"/>
        <n v="-1.49"/>
        <n v="1.93"/>
        <n v="2.5499999999999998"/>
        <n v="4.0999999999999996"/>
        <n v="4.1100000000000003"/>
        <n v="-0.98"/>
        <n v="2.73"/>
        <n v="3.6"/>
        <n v="0.4"/>
        <n v="0.68"/>
        <n v="3.22"/>
        <n v="-2.27"/>
        <n v="-1"/>
        <n v="-1.1599999999999999"/>
        <n v="-1.68"/>
        <n v="-1.7"/>
        <n v="2.4500000000000002"/>
        <n v="-0.46"/>
        <n v="1.48"/>
        <n v="-1.0900000000000001"/>
        <n v="-2.76"/>
        <n v="-1.62"/>
        <n v="1.38"/>
        <n v="0.13"/>
        <n v="-3.23"/>
        <n v="-5.58"/>
        <n v="-3.77"/>
        <n v="-5.13"/>
        <n v="-5.14"/>
        <n v="-4.97"/>
        <n v="-2.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272.604704745369" createdVersion="6" refreshedVersion="6" minRefreshableVersion="3" recordCount="207" xr:uid="{3F2E036A-40A0-4434-9C76-D60708C3CA5B}">
  <cacheSource type="worksheet">
    <worksheetSource ref="E5:E212" sheet="alternativak"/>
  </cacheSource>
  <cacheFields count="1">
    <cacheField name="direkt" numFmtId="0">
      <sharedItems containsSemiMixedTypes="0" containsString="0" containsNumber="1" minValue="-9.3000000000000007" maxValue="1.1499999999999999" count="89">
        <n v="1.1499999999999999"/>
        <n v="-0.61"/>
        <n v="0.99"/>
        <n v="-4.7300000000000004"/>
        <n v="-3.47"/>
        <n v="-1.24"/>
        <n v="-1.31"/>
        <n v="-1.17"/>
        <n v="-7.0000000000000007E-2"/>
        <n v="-4.95"/>
        <n v="0.75"/>
        <n v="0.53"/>
        <n v="-0.4"/>
        <n v="-0.9"/>
        <n v="-1.05"/>
        <n v="0.18"/>
        <n v="-0.88"/>
        <n v="-0.06"/>
        <n v="0.2"/>
        <n v="0.69"/>
        <n v="-3.69"/>
        <n v="0.86"/>
        <n v="-0.13"/>
        <n v="0.15"/>
        <n v="0.83"/>
        <n v="1.06"/>
        <n v="-0.28999999999999998"/>
        <n v="0.84"/>
        <n v="-2.5299999999999998"/>
        <n v="-0.32"/>
        <n v="-0.67"/>
        <n v="-0.87"/>
        <n v="-0.59"/>
        <n v="0.1"/>
        <n v="-1.56"/>
        <n v="0.13"/>
        <n v="-0.49"/>
        <n v="0.45"/>
        <n v="0.66"/>
        <n v="1.07"/>
        <n v="-0.82"/>
        <n v="0.08"/>
        <n v="0.9"/>
        <n v="0.71"/>
        <n v="-4.01"/>
        <n v="-1.32"/>
        <n v="-1.28"/>
        <n v="1.05"/>
        <n v="0.31"/>
        <n v="0.68"/>
        <n v="-0.14000000000000001"/>
        <n v="-3.82"/>
        <n v="0.52"/>
        <n v="-1.26"/>
        <n v="-1.53"/>
        <n v="-6.62"/>
        <n v="-1.45"/>
        <n v="-0.48"/>
        <n v="-0.17"/>
        <n v="-1.36"/>
        <n v="-1.44"/>
        <n v="-1.88"/>
        <n v="0.41"/>
        <n v="-0.51"/>
        <n v="-0.35"/>
        <n v="-0.45"/>
        <n v="-3.57"/>
        <n v="0.19"/>
        <n v="-3.02"/>
        <n v="-1.06"/>
        <n v="-2.15"/>
        <n v="-3.62"/>
        <n v="-0.11"/>
        <n v="0.27"/>
        <n v="-0.28000000000000003"/>
        <n v="-0.56999999999999995"/>
        <n v="0.35"/>
        <n v="-3.86"/>
        <n v="0.14000000000000001"/>
        <n v="-1.63"/>
        <n v="-4.84"/>
        <n v="-9.3000000000000007"/>
        <n v="-1.67"/>
        <n v="-5.75"/>
        <n v="-8.82"/>
        <n v="-4.29"/>
        <n v="-8.83"/>
        <n v="-8.6999999999999993"/>
        <n v="-6.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0"/>
  </r>
  <r>
    <x v="0"/>
  </r>
  <r>
    <x v="1"/>
  </r>
  <r>
    <x v="2"/>
  </r>
  <r>
    <x v="0"/>
  </r>
  <r>
    <x v="0"/>
  </r>
  <r>
    <x v="0"/>
  </r>
  <r>
    <x v="0"/>
  </r>
  <r>
    <x v="0"/>
  </r>
  <r>
    <x v="0"/>
  </r>
  <r>
    <x v="3"/>
  </r>
  <r>
    <x v="4"/>
  </r>
  <r>
    <x v="0"/>
  </r>
  <r>
    <x v="0"/>
  </r>
  <r>
    <x v="0"/>
  </r>
  <r>
    <x v="0"/>
  </r>
  <r>
    <x v="0"/>
  </r>
  <r>
    <x v="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6"/>
  </r>
  <r>
    <x v="0"/>
  </r>
  <r>
    <x v="0"/>
  </r>
  <r>
    <x v="0"/>
  </r>
  <r>
    <x v="7"/>
  </r>
  <r>
    <x v="8"/>
  </r>
  <r>
    <x v="0"/>
  </r>
  <r>
    <x v="9"/>
  </r>
  <r>
    <x v="0"/>
  </r>
  <r>
    <x v="0"/>
  </r>
  <r>
    <x v="0"/>
  </r>
  <r>
    <x v="0"/>
  </r>
  <r>
    <x v="0"/>
  </r>
  <r>
    <x v="10"/>
  </r>
  <r>
    <x v="0"/>
  </r>
  <r>
    <x v="0"/>
  </r>
  <r>
    <x v="0"/>
  </r>
  <r>
    <x v="0"/>
  </r>
  <r>
    <x v="0"/>
  </r>
  <r>
    <x v="11"/>
  </r>
  <r>
    <x v="0"/>
  </r>
  <r>
    <x v="0"/>
  </r>
  <r>
    <x v="0"/>
  </r>
  <r>
    <x v="0"/>
  </r>
  <r>
    <x v="0"/>
  </r>
  <r>
    <x v="12"/>
  </r>
  <r>
    <x v="0"/>
  </r>
  <r>
    <x v="0"/>
  </r>
  <r>
    <x v="0"/>
  </r>
  <r>
    <x v="13"/>
  </r>
  <r>
    <x v="0"/>
  </r>
  <r>
    <x v="14"/>
  </r>
  <r>
    <x v="15"/>
  </r>
  <r>
    <x v="16"/>
  </r>
  <r>
    <x v="0"/>
  </r>
  <r>
    <x v="17"/>
  </r>
  <r>
    <x v="0"/>
  </r>
  <r>
    <x v="18"/>
  </r>
  <r>
    <x v="19"/>
  </r>
  <r>
    <x v="20"/>
  </r>
  <r>
    <x v="21"/>
  </r>
  <r>
    <x v="22"/>
  </r>
  <r>
    <x v="0"/>
  </r>
  <r>
    <x v="23"/>
  </r>
  <r>
    <x v="0"/>
  </r>
  <r>
    <x v="0"/>
  </r>
  <r>
    <x v="0"/>
  </r>
  <r>
    <x v="0"/>
  </r>
  <r>
    <x v="24"/>
  </r>
  <r>
    <x v="0"/>
  </r>
  <r>
    <x v="0"/>
  </r>
  <r>
    <x v="25"/>
  </r>
  <r>
    <x v="0"/>
  </r>
  <r>
    <x v="26"/>
  </r>
  <r>
    <x v="0"/>
  </r>
  <r>
    <x v="27"/>
  </r>
  <r>
    <x v="0"/>
  </r>
  <r>
    <x v="0"/>
  </r>
  <r>
    <x v="28"/>
  </r>
  <r>
    <x v="0"/>
  </r>
  <r>
    <x v="29"/>
  </r>
  <r>
    <x v="30"/>
  </r>
  <r>
    <x v="0"/>
  </r>
  <r>
    <x v="31"/>
  </r>
  <r>
    <x v="0"/>
  </r>
  <r>
    <x v="32"/>
  </r>
  <r>
    <x v="0"/>
  </r>
  <r>
    <x v="33"/>
  </r>
  <r>
    <x v="34"/>
  </r>
  <r>
    <x v="35"/>
  </r>
  <r>
    <x v="36"/>
  </r>
  <r>
    <x v="37"/>
  </r>
  <r>
    <x v="38"/>
  </r>
  <r>
    <x v="0"/>
  </r>
  <r>
    <x v="0"/>
  </r>
  <r>
    <x v="33"/>
  </r>
  <r>
    <x v="0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10"/>
  </r>
  <r>
    <x v="57"/>
  </r>
  <r>
    <x v="58"/>
  </r>
  <r>
    <x v="0"/>
  </r>
  <r>
    <x v="59"/>
  </r>
  <r>
    <x v="60"/>
  </r>
  <r>
    <x v="61"/>
  </r>
  <r>
    <x v="62"/>
  </r>
  <r>
    <x v="63"/>
  </r>
  <r>
    <x v="64"/>
  </r>
  <r>
    <x v="65"/>
  </r>
  <r>
    <x v="66"/>
  </r>
  <r>
    <x v="0"/>
  </r>
  <r>
    <x v="67"/>
  </r>
  <r>
    <x v="0"/>
  </r>
  <r>
    <x v="68"/>
  </r>
  <r>
    <x v="0"/>
  </r>
  <r>
    <x v="69"/>
  </r>
  <r>
    <x v="70"/>
  </r>
  <r>
    <x v="71"/>
  </r>
  <r>
    <x v="0"/>
  </r>
  <r>
    <x v="72"/>
  </r>
  <r>
    <x v="73"/>
  </r>
  <r>
    <x v="0"/>
  </r>
  <r>
    <x v="0"/>
  </r>
  <r>
    <x v="74"/>
  </r>
  <r>
    <x v="0"/>
  </r>
  <r>
    <x v="0"/>
  </r>
  <r>
    <x v="75"/>
  </r>
  <r>
    <x v="76"/>
  </r>
  <r>
    <x v="0"/>
  </r>
  <r>
    <x v="0"/>
  </r>
  <r>
    <x v="75"/>
  </r>
  <r>
    <x v="77"/>
  </r>
  <r>
    <x v="0"/>
  </r>
  <r>
    <x v="0"/>
  </r>
  <r>
    <x v="0"/>
  </r>
  <r>
    <x v="0"/>
  </r>
  <r>
    <x v="78"/>
  </r>
  <r>
    <x v="0"/>
  </r>
  <r>
    <x v="79"/>
  </r>
  <r>
    <x v="80"/>
  </r>
  <r>
    <x v="81"/>
  </r>
  <r>
    <x v="0"/>
  </r>
  <r>
    <x v="0"/>
  </r>
  <r>
    <x v="82"/>
  </r>
  <r>
    <x v="83"/>
  </r>
  <r>
    <x v="79"/>
  </r>
  <r>
    <x v="84"/>
  </r>
  <r>
    <x v="85"/>
  </r>
  <r>
    <x v="86"/>
  </r>
  <r>
    <x v="0"/>
  </r>
  <r>
    <x v="87"/>
  </r>
  <r>
    <x v="88"/>
  </r>
  <r>
    <x v="0"/>
  </r>
  <r>
    <x v="0"/>
  </r>
  <r>
    <x v="0"/>
  </r>
  <r>
    <x v="89"/>
  </r>
  <r>
    <x v="90"/>
  </r>
  <r>
    <x v="0"/>
  </r>
  <r>
    <x v="91"/>
  </r>
  <r>
    <x v="92"/>
  </r>
  <r>
    <x v="58"/>
  </r>
  <r>
    <x v="0"/>
  </r>
  <r>
    <x v="0"/>
  </r>
  <r>
    <x v="93"/>
  </r>
  <r>
    <x v="94"/>
  </r>
  <r>
    <x v="0"/>
  </r>
  <r>
    <x v="0"/>
  </r>
  <r>
    <x v="95"/>
  </r>
  <r>
    <x v="96"/>
  </r>
  <r>
    <x v="97"/>
  </r>
  <r>
    <x v="98"/>
  </r>
  <r>
    <x v="99"/>
  </r>
  <r>
    <x v="100"/>
  </r>
  <r>
    <x v="0"/>
  </r>
  <r>
    <x v="0"/>
  </r>
  <r>
    <x v="0"/>
  </r>
  <r>
    <x v="101"/>
  </r>
  <r>
    <x v="102"/>
  </r>
  <r>
    <x v="0"/>
  </r>
  <r>
    <x v="103"/>
  </r>
  <r>
    <x v="104"/>
  </r>
  <r>
    <x v="1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0"/>
  </r>
  <r>
    <x v="1"/>
  </r>
  <r>
    <x v="2"/>
  </r>
  <r>
    <x v="3"/>
  </r>
  <r>
    <x v="4"/>
  </r>
  <r>
    <x v="0"/>
  </r>
  <r>
    <x v="0"/>
  </r>
  <r>
    <x v="5"/>
  </r>
  <r>
    <x v="6"/>
  </r>
  <r>
    <x v="7"/>
  </r>
  <r>
    <x v="8"/>
  </r>
  <r>
    <x v="9"/>
  </r>
  <r>
    <x v="10"/>
  </r>
  <r>
    <x v="11"/>
  </r>
  <r>
    <x v="0"/>
  </r>
  <r>
    <x v="0"/>
  </r>
  <r>
    <x v="12"/>
  </r>
  <r>
    <x v="13"/>
  </r>
  <r>
    <x v="0"/>
  </r>
  <r>
    <x v="0"/>
  </r>
  <r>
    <x v="0"/>
  </r>
  <r>
    <x v="14"/>
  </r>
  <r>
    <x v="15"/>
  </r>
  <r>
    <x v="16"/>
  </r>
  <r>
    <x v="0"/>
  </r>
  <r>
    <x v="0"/>
  </r>
  <r>
    <x v="17"/>
  </r>
  <r>
    <x v="18"/>
  </r>
  <r>
    <x v="19"/>
  </r>
  <r>
    <x v="0"/>
  </r>
  <r>
    <x v="20"/>
  </r>
  <r>
    <x v="21"/>
  </r>
  <r>
    <x v="22"/>
  </r>
  <r>
    <x v="0"/>
  </r>
  <r>
    <x v="23"/>
  </r>
  <r>
    <x v="0"/>
  </r>
  <r>
    <x v="24"/>
  </r>
  <r>
    <x v="0"/>
  </r>
  <r>
    <x v="25"/>
  </r>
  <r>
    <x v="26"/>
  </r>
  <r>
    <x v="27"/>
  </r>
  <r>
    <x v="28"/>
  </r>
  <r>
    <x v="29"/>
  </r>
  <r>
    <x v="30"/>
  </r>
  <r>
    <x v="31"/>
  </r>
  <r>
    <x v="0"/>
  </r>
  <r>
    <x v="32"/>
  </r>
  <r>
    <x v="0"/>
  </r>
  <r>
    <x v="0"/>
  </r>
  <r>
    <x v="33"/>
  </r>
  <r>
    <x v="34"/>
  </r>
  <r>
    <x v="0"/>
  </r>
  <r>
    <x v="35"/>
  </r>
  <r>
    <x v="36"/>
  </r>
  <r>
    <x v="37"/>
  </r>
  <r>
    <x v="38"/>
  </r>
  <r>
    <x v="39"/>
  </r>
  <r>
    <x v="0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0"/>
  </r>
  <r>
    <x v="54"/>
  </r>
  <r>
    <x v="55"/>
  </r>
  <r>
    <x v="56"/>
  </r>
  <r>
    <x v="57"/>
  </r>
  <r>
    <x v="58"/>
  </r>
  <r>
    <x v="59"/>
  </r>
  <r>
    <x v="0"/>
  </r>
  <r>
    <x v="60"/>
  </r>
  <r>
    <x v="0"/>
  </r>
  <r>
    <x v="61"/>
  </r>
  <r>
    <x v="62"/>
  </r>
  <r>
    <x v="0"/>
  </r>
  <r>
    <x v="63"/>
  </r>
  <r>
    <x v="11"/>
  </r>
  <r>
    <x v="64"/>
  </r>
  <r>
    <x v="65"/>
  </r>
  <r>
    <x v="66"/>
  </r>
  <r>
    <x v="67"/>
  </r>
  <r>
    <x v="68"/>
  </r>
  <r>
    <x v="69"/>
  </r>
  <r>
    <x v="15"/>
  </r>
  <r>
    <x v="70"/>
  </r>
  <r>
    <x v="71"/>
  </r>
  <r>
    <x v="72"/>
  </r>
  <r>
    <x v="73"/>
  </r>
  <r>
    <x v="74"/>
  </r>
  <r>
    <x v="75"/>
  </r>
  <r>
    <x v="0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76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21"/>
  </r>
  <r>
    <x v="142"/>
  </r>
  <r>
    <x v="143"/>
  </r>
  <r>
    <x v="144"/>
  </r>
  <r>
    <x v="145"/>
  </r>
  <r>
    <x v="146"/>
  </r>
  <r>
    <x v="147"/>
  </r>
  <r>
    <x v="133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58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0"/>
  </r>
  <r>
    <x v="173"/>
  </r>
  <r>
    <x v="174"/>
  </r>
  <r>
    <x v="17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0"/>
  </r>
  <r>
    <x v="0"/>
  </r>
  <r>
    <x v="0"/>
  </r>
  <r>
    <x v="0"/>
  </r>
  <r>
    <x v="1"/>
  </r>
  <r>
    <x v="2"/>
  </r>
  <r>
    <x v="0"/>
  </r>
  <r>
    <x v="0"/>
  </r>
  <r>
    <x v="0"/>
  </r>
  <r>
    <x v="0"/>
  </r>
  <r>
    <x v="3"/>
  </r>
  <r>
    <x v="4"/>
  </r>
  <r>
    <x v="5"/>
  </r>
  <r>
    <x v="0"/>
  </r>
  <r>
    <x v="6"/>
  </r>
  <r>
    <x v="7"/>
  </r>
  <r>
    <x v="8"/>
  </r>
  <r>
    <x v="9"/>
  </r>
  <r>
    <x v="0"/>
  </r>
  <r>
    <x v="10"/>
  </r>
  <r>
    <x v="0"/>
  </r>
  <r>
    <x v="11"/>
  </r>
  <r>
    <x v="0"/>
  </r>
  <r>
    <x v="0"/>
  </r>
  <r>
    <x v="0"/>
  </r>
  <r>
    <x v="12"/>
  </r>
  <r>
    <x v="0"/>
  </r>
  <r>
    <x v="13"/>
  </r>
  <r>
    <x v="0"/>
  </r>
  <r>
    <x v="0"/>
  </r>
  <r>
    <x v="0"/>
  </r>
  <r>
    <x v="14"/>
  </r>
  <r>
    <x v="15"/>
  </r>
  <r>
    <x v="16"/>
  </r>
  <r>
    <x v="17"/>
  </r>
  <r>
    <x v="18"/>
  </r>
  <r>
    <x v="0"/>
  </r>
  <r>
    <x v="19"/>
  </r>
  <r>
    <x v="0"/>
  </r>
  <r>
    <x v="20"/>
  </r>
  <r>
    <x v="21"/>
  </r>
  <r>
    <x v="22"/>
  </r>
  <r>
    <x v="23"/>
  </r>
  <r>
    <x v="24"/>
  </r>
  <r>
    <x v="25"/>
  </r>
  <r>
    <x v="0"/>
  </r>
  <r>
    <x v="26"/>
  </r>
  <r>
    <x v="27"/>
  </r>
  <r>
    <x v="28"/>
  </r>
  <r>
    <x v="29"/>
  </r>
  <r>
    <x v="0"/>
  </r>
  <r>
    <x v="0"/>
  </r>
  <r>
    <x v="30"/>
  </r>
  <r>
    <x v="31"/>
  </r>
  <r>
    <x v="0"/>
  </r>
  <r>
    <x v="32"/>
  </r>
  <r>
    <x v="33"/>
  </r>
  <r>
    <x v="0"/>
  </r>
  <r>
    <x v="34"/>
  </r>
  <r>
    <x v="35"/>
  </r>
  <r>
    <x v="30"/>
  </r>
  <r>
    <x v="0"/>
  </r>
  <r>
    <x v="36"/>
  </r>
  <r>
    <x v="37"/>
  </r>
  <r>
    <x v="38"/>
  </r>
  <r>
    <x v="39"/>
  </r>
  <r>
    <x v="0"/>
  </r>
  <r>
    <x v="0"/>
  </r>
  <r>
    <x v="40"/>
  </r>
  <r>
    <x v="0"/>
  </r>
  <r>
    <x v="41"/>
  </r>
  <r>
    <x v="0"/>
  </r>
  <r>
    <x v="0"/>
  </r>
  <r>
    <x v="42"/>
  </r>
  <r>
    <x v="43"/>
  </r>
  <r>
    <x v="0"/>
  </r>
  <r>
    <x v="44"/>
  </r>
  <r>
    <x v="45"/>
  </r>
  <r>
    <x v="0"/>
  </r>
  <r>
    <x v="46"/>
  </r>
  <r>
    <x v="40"/>
  </r>
  <r>
    <x v="47"/>
  </r>
  <r>
    <x v="25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0"/>
  </r>
  <r>
    <x v="64"/>
  </r>
  <r>
    <x v="65"/>
  </r>
  <r>
    <x v="66"/>
  </r>
  <r>
    <x v="67"/>
  </r>
  <r>
    <x v="68"/>
  </r>
  <r>
    <x v="69"/>
  </r>
  <r>
    <x v="70"/>
  </r>
  <r>
    <x v="0"/>
  </r>
  <r>
    <x v="71"/>
  </r>
  <r>
    <x v="0"/>
  </r>
  <r>
    <x v="0"/>
  </r>
  <r>
    <x v="72"/>
  </r>
  <r>
    <x v="0"/>
  </r>
  <r>
    <x v="73"/>
  </r>
  <r>
    <x v="74"/>
  </r>
  <r>
    <x v="75"/>
  </r>
  <r>
    <x v="76"/>
  </r>
  <r>
    <x v="18"/>
  </r>
  <r>
    <x v="0"/>
  </r>
  <r>
    <x v="77"/>
  </r>
  <r>
    <x v="0"/>
  </r>
  <r>
    <x v="56"/>
  </r>
  <r>
    <x v="78"/>
  </r>
  <r>
    <x v="79"/>
  </r>
  <r>
    <x v="80"/>
  </r>
  <r>
    <x v="81"/>
  </r>
  <r>
    <x v="82"/>
  </r>
  <r>
    <x v="16"/>
  </r>
  <r>
    <x v="83"/>
  </r>
  <r>
    <x v="0"/>
  </r>
  <r>
    <x v="84"/>
  </r>
  <r>
    <x v="62"/>
  </r>
  <r>
    <x v="53"/>
  </r>
  <r>
    <x v="85"/>
  </r>
  <r>
    <x v="86"/>
  </r>
  <r>
    <x v="83"/>
  </r>
  <r>
    <x v="0"/>
  </r>
  <r>
    <x v="87"/>
  </r>
  <r>
    <x v="88"/>
  </r>
  <r>
    <x v="89"/>
  </r>
  <r>
    <x v="40"/>
  </r>
  <r>
    <x v="90"/>
  </r>
  <r>
    <x v="91"/>
  </r>
  <r>
    <x v="92"/>
  </r>
  <r>
    <x v="0"/>
  </r>
  <r>
    <x v="0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0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0"/>
  </r>
  <r>
    <x v="24"/>
  </r>
  <r>
    <x v="24"/>
  </r>
  <r>
    <x v="116"/>
  </r>
  <r>
    <x v="39"/>
  </r>
  <r>
    <x v="103"/>
  </r>
  <r>
    <x v="117"/>
  </r>
  <r>
    <x v="116"/>
  </r>
  <r>
    <x v="118"/>
  </r>
  <r>
    <x v="119"/>
  </r>
  <r>
    <x v="120"/>
  </r>
  <r>
    <x v="121"/>
  </r>
  <r>
    <x v="0"/>
  </r>
  <r>
    <x v="17"/>
  </r>
  <r>
    <x v="122"/>
  </r>
  <r>
    <x v="52"/>
  </r>
  <r>
    <x v="123"/>
  </r>
  <r>
    <x v="124"/>
  </r>
  <r>
    <x v="77"/>
  </r>
  <r>
    <x v="125"/>
  </r>
  <r>
    <x v="0"/>
  </r>
  <r>
    <x v="9"/>
  </r>
  <r>
    <x v="126"/>
  </r>
  <r>
    <x v="127"/>
  </r>
  <r>
    <x v="123"/>
  </r>
  <r>
    <x v="128"/>
  </r>
  <r>
    <x v="129"/>
  </r>
  <r>
    <x v="130"/>
  </r>
  <r>
    <x v="94"/>
  </r>
  <r>
    <x v="131"/>
  </r>
  <r>
    <x v="132"/>
  </r>
  <r>
    <x v="5"/>
  </r>
  <r>
    <x v="0"/>
  </r>
  <r>
    <x v="133"/>
  </r>
  <r>
    <x v="134"/>
  </r>
  <r>
    <x v="13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2"/>
  </r>
  <r>
    <x v="3"/>
  </r>
  <r>
    <x v="0"/>
  </r>
  <r>
    <x v="0"/>
  </r>
  <r>
    <x v="0"/>
  </r>
  <r>
    <x v="4"/>
  </r>
  <r>
    <x v="0"/>
  </r>
  <r>
    <x v="0"/>
  </r>
  <r>
    <x v="5"/>
  </r>
  <r>
    <x v="0"/>
  </r>
  <r>
    <x v="6"/>
  </r>
  <r>
    <x v="0"/>
  </r>
  <r>
    <x v="0"/>
  </r>
  <r>
    <x v="0"/>
  </r>
  <r>
    <x v="7"/>
  </r>
  <r>
    <x v="0"/>
  </r>
  <r>
    <x v="0"/>
  </r>
  <r>
    <x v="0"/>
  </r>
  <r>
    <x v="0"/>
  </r>
  <r>
    <x v="0"/>
  </r>
  <r>
    <x v="8"/>
  </r>
  <r>
    <x v="9"/>
  </r>
  <r>
    <x v="0"/>
  </r>
  <r>
    <x v="10"/>
  </r>
  <r>
    <x v="11"/>
  </r>
  <r>
    <x v="0"/>
  </r>
  <r>
    <x v="0"/>
  </r>
  <r>
    <x v="0"/>
  </r>
  <r>
    <x v="12"/>
  </r>
  <r>
    <x v="0"/>
  </r>
  <r>
    <x v="0"/>
  </r>
  <r>
    <x v="13"/>
  </r>
  <r>
    <x v="14"/>
  </r>
  <r>
    <x v="15"/>
  </r>
  <r>
    <x v="0"/>
  </r>
  <r>
    <x v="0"/>
  </r>
  <r>
    <x v="16"/>
  </r>
  <r>
    <x v="17"/>
  </r>
  <r>
    <x v="0"/>
  </r>
  <r>
    <x v="0"/>
  </r>
  <r>
    <x v="0"/>
  </r>
  <r>
    <x v="0"/>
  </r>
  <r>
    <x v="18"/>
  </r>
  <r>
    <x v="0"/>
  </r>
  <r>
    <x v="0"/>
  </r>
  <r>
    <x v="0"/>
  </r>
  <r>
    <x v="19"/>
  </r>
  <r>
    <x v="0"/>
  </r>
  <r>
    <x v="0"/>
  </r>
  <r>
    <x v="0"/>
  </r>
  <r>
    <x v="0"/>
  </r>
  <r>
    <x v="0"/>
  </r>
  <r>
    <x v="20"/>
  </r>
  <r>
    <x v="0"/>
  </r>
  <r>
    <x v="0"/>
  </r>
  <r>
    <x v="0"/>
  </r>
  <r>
    <x v="0"/>
  </r>
  <r>
    <x v="0"/>
  </r>
  <r>
    <x v="0"/>
  </r>
  <r>
    <x v="21"/>
  </r>
  <r>
    <x v="0"/>
  </r>
  <r>
    <x v="0"/>
  </r>
  <r>
    <x v="22"/>
  </r>
  <r>
    <x v="23"/>
  </r>
  <r>
    <x v="0"/>
  </r>
  <r>
    <x v="0"/>
  </r>
  <r>
    <x v="24"/>
  </r>
  <r>
    <x v="0"/>
  </r>
  <r>
    <x v="0"/>
  </r>
  <r>
    <x v="0"/>
  </r>
  <r>
    <x v="25"/>
  </r>
  <r>
    <x v="26"/>
  </r>
  <r>
    <x v="27"/>
  </r>
  <r>
    <x v="28"/>
  </r>
  <r>
    <x v="0"/>
  </r>
  <r>
    <x v="29"/>
  </r>
  <r>
    <x v="30"/>
  </r>
  <r>
    <x v="0"/>
  </r>
  <r>
    <x v="31"/>
  </r>
  <r>
    <x v="0"/>
  </r>
  <r>
    <x v="32"/>
  </r>
  <r>
    <x v="0"/>
  </r>
  <r>
    <x v="0"/>
  </r>
  <r>
    <x v="0"/>
  </r>
  <r>
    <x v="27"/>
  </r>
  <r>
    <x v="0"/>
  </r>
  <r>
    <x v="33"/>
  </r>
  <r>
    <x v="34"/>
  </r>
  <r>
    <x v="0"/>
  </r>
  <r>
    <x v="0"/>
  </r>
  <r>
    <x v="35"/>
  </r>
  <r>
    <x v="0"/>
  </r>
  <r>
    <x v="0"/>
  </r>
  <r>
    <x v="36"/>
  </r>
  <r>
    <x v="37"/>
  </r>
  <r>
    <x v="0"/>
  </r>
  <r>
    <x v="0"/>
  </r>
  <r>
    <x v="38"/>
  </r>
  <r>
    <x v="0"/>
  </r>
  <r>
    <x v="0"/>
  </r>
  <r>
    <x v="39"/>
  </r>
  <r>
    <x v="0"/>
  </r>
  <r>
    <x v="40"/>
  </r>
  <r>
    <x v="0"/>
  </r>
  <r>
    <x v="0"/>
  </r>
  <r>
    <x v="41"/>
  </r>
  <r>
    <x v="42"/>
  </r>
  <r>
    <x v="0"/>
  </r>
  <r>
    <x v="43"/>
  </r>
  <r>
    <x v="0"/>
  </r>
  <r>
    <x v="33"/>
  </r>
  <r>
    <x v="44"/>
  </r>
  <r>
    <x v="0"/>
  </r>
  <r>
    <x v="45"/>
  </r>
  <r>
    <x v="46"/>
  </r>
  <r>
    <x v="0"/>
  </r>
  <r>
    <x v="47"/>
  </r>
  <r>
    <x v="48"/>
  </r>
  <r>
    <x v="0"/>
  </r>
  <r>
    <x v="49"/>
  </r>
  <r>
    <x v="50"/>
  </r>
  <r>
    <x v="0"/>
  </r>
  <r>
    <x v="51"/>
  </r>
  <r>
    <x v="0"/>
  </r>
  <r>
    <x v="52"/>
  </r>
  <r>
    <x v="0"/>
  </r>
  <r>
    <x v="53"/>
  </r>
  <r>
    <x v="0"/>
  </r>
  <r>
    <x v="0"/>
  </r>
  <r>
    <x v="0"/>
  </r>
  <r>
    <x v="54"/>
  </r>
  <r>
    <x v="55"/>
  </r>
  <r>
    <x v="0"/>
  </r>
  <r>
    <x v="0"/>
  </r>
  <r>
    <x v="0"/>
  </r>
  <r>
    <x v="0"/>
  </r>
  <r>
    <x v="56"/>
  </r>
  <r>
    <x v="57"/>
  </r>
  <r>
    <x v="58"/>
  </r>
  <r>
    <x v="0"/>
  </r>
  <r>
    <x v="47"/>
  </r>
  <r>
    <x v="0"/>
  </r>
  <r>
    <x v="59"/>
  </r>
  <r>
    <x v="0"/>
  </r>
  <r>
    <x v="0"/>
  </r>
  <r>
    <x v="0"/>
  </r>
  <r>
    <x v="0"/>
  </r>
  <r>
    <x v="60"/>
  </r>
  <r>
    <x v="60"/>
  </r>
  <r>
    <x v="0"/>
  </r>
  <r>
    <x v="0"/>
  </r>
  <r>
    <x v="0"/>
  </r>
  <r>
    <x v="0"/>
  </r>
  <r>
    <x v="61"/>
  </r>
  <r>
    <x v="0"/>
  </r>
  <r>
    <x v="62"/>
  </r>
  <r>
    <x v="19"/>
  </r>
  <r>
    <x v="63"/>
  </r>
  <r>
    <x v="0"/>
  </r>
  <r>
    <x v="0"/>
  </r>
  <r>
    <x v="64"/>
  </r>
  <r>
    <x v="65"/>
  </r>
  <r>
    <x v="66"/>
  </r>
  <r>
    <x v="0"/>
  </r>
  <r>
    <x v="67"/>
  </r>
  <r>
    <x v="16"/>
  </r>
  <r>
    <x v="68"/>
  </r>
  <r>
    <x v="69"/>
  </r>
  <r>
    <x v="70"/>
  </r>
  <r>
    <x v="71"/>
  </r>
  <r>
    <x v="0"/>
  </r>
  <r>
    <x v="0"/>
  </r>
  <r>
    <x v="72"/>
  </r>
  <r>
    <x v="73"/>
  </r>
  <r>
    <x v="74"/>
  </r>
  <r>
    <x v="0"/>
  </r>
  <r>
    <x v="75"/>
  </r>
  <r>
    <x v="76"/>
  </r>
  <r>
    <x v="77"/>
  </r>
  <r>
    <x v="0"/>
  </r>
  <r>
    <x v="78"/>
  </r>
  <r>
    <x v="79"/>
  </r>
  <r>
    <x v="0"/>
  </r>
  <r>
    <x v="0"/>
  </r>
  <r>
    <x v="0"/>
  </r>
  <r>
    <x v="80"/>
  </r>
  <r>
    <x v="81"/>
  </r>
  <r>
    <x v="82"/>
  </r>
  <r>
    <x v="83"/>
  </r>
  <r>
    <x v="84"/>
  </r>
  <r>
    <x v="85"/>
  </r>
  <r>
    <x v="0"/>
  </r>
  <r>
    <x v="86"/>
  </r>
  <r>
    <x v="87"/>
  </r>
  <r>
    <x v="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D5B7C7-ED34-47F1-9AB4-1ED5BD3CC6AF}" name="Kimutatás4" cacheId="2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chartFormat="1">
  <location ref="P3:Q140" firstHeaderRow="1" firstDataRow="1" firstDataCol="1"/>
  <pivotFields count="1">
    <pivotField axis="axisRow" dataField="1" numFmtId="2" showAll="0">
      <items count="137">
        <item x="130"/>
        <item x="133"/>
        <item x="132"/>
        <item x="134"/>
        <item x="91"/>
        <item x="131"/>
        <item x="129"/>
        <item x="15"/>
        <item x="5"/>
        <item x="125"/>
        <item x="85"/>
        <item x="37"/>
        <item x="78"/>
        <item x="135"/>
        <item x="8"/>
        <item x="116"/>
        <item x="49"/>
        <item x="11"/>
        <item x="120"/>
        <item x="119"/>
        <item x="126"/>
        <item x="90"/>
        <item x="63"/>
        <item x="105"/>
        <item x="94"/>
        <item x="10"/>
        <item x="81"/>
        <item x="118"/>
        <item x="27"/>
        <item x="20"/>
        <item x="12"/>
        <item x="104"/>
        <item x="124"/>
        <item x="54"/>
        <item x="80"/>
        <item x="52"/>
        <item x="117"/>
        <item x="110"/>
        <item x="73"/>
        <item x="23"/>
        <item x="1"/>
        <item x="42"/>
        <item x="24"/>
        <item x="14"/>
        <item x="62"/>
        <item x="28"/>
        <item x="100"/>
        <item x="56"/>
        <item x="51"/>
        <item x="25"/>
        <item x="17"/>
        <item x="76"/>
        <item x="31"/>
        <item x="43"/>
        <item x="65"/>
        <item x="122"/>
        <item x="60"/>
        <item x="77"/>
        <item x="71"/>
        <item x="83"/>
        <item x="69"/>
        <item x="45"/>
        <item x="48"/>
        <item x="87"/>
        <item x="47"/>
        <item x="18"/>
        <item x="66"/>
        <item x="79"/>
        <item x="0"/>
        <item x="58"/>
        <item x="9"/>
        <item x="29"/>
        <item x="46"/>
        <item x="68"/>
        <item x="128"/>
        <item x="99"/>
        <item x="103"/>
        <item x="61"/>
        <item x="16"/>
        <item x="4"/>
        <item x="36"/>
        <item x="35"/>
        <item x="33"/>
        <item x="13"/>
        <item x="22"/>
        <item x="113"/>
        <item x="57"/>
        <item x="19"/>
        <item x="44"/>
        <item x="93"/>
        <item x="50"/>
        <item x="53"/>
        <item x="114"/>
        <item x="32"/>
        <item x="39"/>
        <item x="30"/>
        <item x="75"/>
        <item x="64"/>
        <item x="40"/>
        <item x="95"/>
        <item x="6"/>
        <item x="67"/>
        <item x="2"/>
        <item x="26"/>
        <item x="41"/>
        <item x="127"/>
        <item x="123"/>
        <item x="7"/>
        <item x="102"/>
        <item x="74"/>
        <item x="82"/>
        <item x="84"/>
        <item x="92"/>
        <item x="106"/>
        <item x="72"/>
        <item x="86"/>
        <item x="89"/>
        <item x="96"/>
        <item x="121"/>
        <item x="98"/>
        <item x="107"/>
        <item x="55"/>
        <item x="21"/>
        <item x="38"/>
        <item x="111"/>
        <item x="34"/>
        <item x="59"/>
        <item x="70"/>
        <item x="115"/>
        <item x="112"/>
        <item x="88"/>
        <item x="108"/>
        <item x="109"/>
        <item x="3"/>
        <item x="97"/>
        <item x="101"/>
        <item t="default"/>
      </items>
    </pivotField>
  </pivotFields>
  <rowFields count="1">
    <field x="0"/>
  </rowFields>
  <rowItems count="1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 t="grand">
      <x/>
    </i>
  </rowItems>
  <colItems count="1">
    <i/>
  </colItems>
  <dataFields count="1">
    <dataField name="Mennyiség / direkt" fld="0" subtotal="count" baseField="0" baseItem="0"/>
  </dataFields>
  <formats count="1">
    <format dxfId="0">
      <pivotArea dataOnly="0" fieldPosition="0">
        <references count="1">
          <reference field="0" count="1">
            <x v="68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9CBFD9-AC39-448C-801D-53A0A28C90D3}" name="Kimutatás2" cacheId="19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chartFormat="1">
  <location ref="L3:M180" firstHeaderRow="1" firstDataRow="1" firstDataCol="1"/>
  <pivotFields count="1">
    <pivotField axis="axisRow" dataField="1" showAll="0">
      <items count="177">
        <item x="82"/>
        <item x="81"/>
        <item x="83"/>
        <item x="95"/>
        <item x="164"/>
        <item x="94"/>
        <item x="80"/>
        <item x="165"/>
        <item x="72"/>
        <item x="91"/>
        <item x="107"/>
        <item x="89"/>
        <item x="93"/>
        <item x="173"/>
        <item x="174"/>
        <item x="103"/>
        <item x="96"/>
        <item x="40"/>
        <item x="106"/>
        <item x="88"/>
        <item x="101"/>
        <item x="105"/>
        <item x="90"/>
        <item x="79"/>
        <item x="52"/>
        <item x="86"/>
        <item x="60"/>
        <item x="92"/>
        <item x="2"/>
        <item x="87"/>
        <item x="50"/>
        <item x="8"/>
        <item x="48"/>
        <item x="27"/>
        <item x="175"/>
        <item x="69"/>
        <item x="70"/>
        <item x="39"/>
        <item x="102"/>
        <item x="41"/>
        <item x="56"/>
        <item x="32"/>
        <item x="65"/>
        <item x="85"/>
        <item x="84"/>
        <item x="71"/>
        <item x="75"/>
        <item x="63"/>
        <item x="163"/>
        <item x="97"/>
        <item x="104"/>
        <item x="18"/>
        <item x="166"/>
        <item x="67"/>
        <item x="13"/>
        <item x="46"/>
        <item x="98"/>
        <item x="42"/>
        <item x="114"/>
        <item x="22"/>
        <item x="64"/>
        <item x="47"/>
        <item x="23"/>
        <item x="3"/>
        <item x="77"/>
        <item x="74"/>
        <item x="61"/>
        <item x="171"/>
        <item x="59"/>
        <item x="44"/>
        <item x="152"/>
        <item x="29"/>
        <item x="21"/>
        <item x="0"/>
        <item x="35"/>
        <item x="43"/>
        <item x="4"/>
        <item x="112"/>
        <item x="24"/>
        <item x="20"/>
        <item x="66"/>
        <item x="6"/>
        <item x="37"/>
        <item x="45"/>
        <item x="78"/>
        <item x="62"/>
        <item x="9"/>
        <item x="28"/>
        <item x="15"/>
        <item x="51"/>
        <item x="31"/>
        <item x="16"/>
        <item x="49"/>
        <item x="68"/>
        <item x="54"/>
        <item x="99"/>
        <item x="53"/>
        <item x="57"/>
        <item x="108"/>
        <item x="76"/>
        <item x="110"/>
        <item x="11"/>
        <item x="159"/>
        <item x="38"/>
        <item x="1"/>
        <item x="25"/>
        <item x="151"/>
        <item x="73"/>
        <item x="58"/>
        <item x="55"/>
        <item x="125"/>
        <item x="34"/>
        <item x="170"/>
        <item x="33"/>
        <item x="26"/>
        <item x="12"/>
        <item x="160"/>
        <item x="7"/>
        <item x="144"/>
        <item x="162"/>
        <item x="30"/>
        <item x="36"/>
        <item x="172"/>
        <item x="10"/>
        <item x="138"/>
        <item x="17"/>
        <item x="167"/>
        <item x="5"/>
        <item x="141"/>
        <item x="156"/>
        <item x="155"/>
        <item x="100"/>
        <item x="113"/>
        <item x="169"/>
        <item x="148"/>
        <item x="117"/>
        <item x="115"/>
        <item x="142"/>
        <item x="137"/>
        <item x="154"/>
        <item x="134"/>
        <item x="118"/>
        <item x="145"/>
        <item x="19"/>
        <item x="111"/>
        <item x="143"/>
        <item x="133"/>
        <item x="153"/>
        <item x="129"/>
        <item x="116"/>
        <item x="136"/>
        <item x="150"/>
        <item x="109"/>
        <item x="147"/>
        <item x="158"/>
        <item x="135"/>
        <item x="14"/>
        <item x="168"/>
        <item x="123"/>
        <item x="157"/>
        <item x="130"/>
        <item x="121"/>
        <item x="132"/>
        <item x="124"/>
        <item x="161"/>
        <item x="131"/>
        <item x="139"/>
        <item x="140"/>
        <item x="122"/>
        <item x="149"/>
        <item x="127"/>
        <item x="128"/>
        <item x="146"/>
        <item x="126"/>
        <item x="120"/>
        <item x="119"/>
        <item t="default"/>
      </items>
    </pivotField>
  </pivotFields>
  <rowFields count="1">
    <field x="0"/>
  </rowFields>
  <rowItems count="1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 t="grand">
      <x/>
    </i>
  </rowItems>
  <colItems count="1">
    <i/>
  </colItems>
  <dataFields count="1">
    <dataField name="Mennyiség / inverz" fld="0" subtotal="count" baseField="0" baseItem="0"/>
  </dataFields>
  <formats count="2">
    <format dxfId="2">
      <pivotArea collapsedLevelsAreSubtotals="1" fieldPosition="0">
        <references count="1">
          <reference field="0" count="1">
            <x v="73"/>
          </reference>
        </references>
      </pivotArea>
    </format>
    <format dxfId="1">
      <pivotArea dataOnly="0" labelOnly="1" fieldPosition="0">
        <references count="1">
          <reference field="0" count="1">
            <x v="73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ED952D-4A1F-444D-8100-4D42ACCDBB51}" name="Kimutatás1" cacheId="18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chartFormat="1">
  <location ref="A3:B110" firstHeaderRow="1" firstDataRow="1" firstDataCol="1"/>
  <pivotFields count="1">
    <pivotField axis="axisRow" dataField="1" showAll="0">
      <items count="107">
        <item x="42"/>
        <item x="41"/>
        <item x="43"/>
        <item x="55"/>
        <item x="97"/>
        <item x="54"/>
        <item x="40"/>
        <item x="98"/>
        <item x="35"/>
        <item x="51"/>
        <item x="65"/>
        <item x="49"/>
        <item x="56"/>
        <item x="39"/>
        <item x="104"/>
        <item x="53"/>
        <item x="103"/>
        <item x="61"/>
        <item x="64"/>
        <item x="48"/>
        <item x="59"/>
        <item x="52"/>
        <item x="14"/>
        <item x="69"/>
        <item x="105"/>
        <item x="63"/>
        <item x="46"/>
        <item x="50"/>
        <item x="60"/>
        <item x="23"/>
        <item x="96"/>
        <item x="99"/>
        <item x="26"/>
        <item x="1"/>
        <item x="62"/>
        <item x="47"/>
        <item x="83"/>
        <item x="67"/>
        <item x="85"/>
        <item x="22"/>
        <item x="20"/>
        <item x="90"/>
        <item x="45"/>
        <item x="10"/>
        <item x="81"/>
        <item x="3"/>
        <item x="76"/>
        <item x="44"/>
        <item x="32"/>
        <item x="70"/>
        <item x="33"/>
        <item x="13"/>
        <item x="38"/>
        <item x="15"/>
        <item x="34"/>
        <item x="57"/>
        <item x="24"/>
        <item x="94"/>
        <item x="102"/>
        <item x="101"/>
        <item x="31"/>
        <item x="28"/>
        <item x="18"/>
        <item x="30"/>
        <item x="78"/>
        <item x="11"/>
        <item x="89"/>
        <item x="86"/>
        <item x="72"/>
        <item x="73"/>
        <item x="93"/>
        <item x="68"/>
        <item x="82"/>
        <item x="6"/>
        <item x="66"/>
        <item x="5"/>
        <item x="95"/>
        <item x="79"/>
        <item x="17"/>
        <item x="4"/>
        <item x="37"/>
        <item x="58"/>
        <item x="16"/>
        <item x="9"/>
        <item x="29"/>
        <item x="8"/>
        <item x="12"/>
        <item x="80"/>
        <item x="19"/>
        <item x="71"/>
        <item x="27"/>
        <item x="77"/>
        <item x="100"/>
        <item x="2"/>
        <item x="92"/>
        <item x="91"/>
        <item x="25"/>
        <item x="84"/>
        <item x="88"/>
        <item x="7"/>
        <item x="21"/>
        <item x="87"/>
        <item x="36"/>
        <item x="74"/>
        <item x="75"/>
        <item x="0"/>
        <item t="default"/>
      </items>
    </pivotField>
  </pivotFields>
  <rowFields count="1">
    <field x="0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dataFields count="1">
    <dataField name="Mennyiség / inverz" fld="0" subtotal="count" baseField="0" baseItem="0"/>
  </dataFields>
  <formats count="2">
    <format dxfId="4">
      <pivotArea collapsedLevelsAreSubtotals="1" fieldPosition="0">
        <references count="1">
          <reference field="0" count="1">
            <x v="105"/>
          </reference>
        </references>
      </pivotArea>
    </format>
    <format dxfId="3">
      <pivotArea dataOnly="0" labelOnly="1" fieldPosition="0">
        <references count="1">
          <reference field="0" count="1">
            <x v="105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9B7320-C511-4139-A97D-E56EE93988CE}" name="Kimutatás5" cacheId="2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chartFormat="1">
  <location ref="T3:U93" firstHeaderRow="1" firstDataRow="1" firstDataCol="1"/>
  <pivotFields count="1">
    <pivotField axis="axisRow" dataField="1" showAll="0">
      <items count="90">
        <item x="81"/>
        <item x="86"/>
        <item x="84"/>
        <item x="87"/>
        <item x="55"/>
        <item x="88"/>
        <item x="83"/>
        <item x="9"/>
        <item x="80"/>
        <item x="3"/>
        <item x="85"/>
        <item x="44"/>
        <item x="77"/>
        <item x="51"/>
        <item x="20"/>
        <item x="71"/>
        <item x="66"/>
        <item x="4"/>
        <item x="68"/>
        <item x="28"/>
        <item x="70"/>
        <item x="61"/>
        <item x="82"/>
        <item x="79"/>
        <item x="34"/>
        <item x="54"/>
        <item x="56"/>
        <item x="60"/>
        <item x="59"/>
        <item x="45"/>
        <item x="6"/>
        <item x="46"/>
        <item x="53"/>
        <item x="5"/>
        <item x="7"/>
        <item x="69"/>
        <item x="14"/>
        <item x="13"/>
        <item x="16"/>
        <item x="31"/>
        <item x="40"/>
        <item x="30"/>
        <item x="1"/>
        <item x="32"/>
        <item x="75"/>
        <item x="63"/>
        <item x="36"/>
        <item x="57"/>
        <item x="65"/>
        <item x="12"/>
        <item x="64"/>
        <item x="29"/>
        <item x="26"/>
        <item x="74"/>
        <item x="58"/>
        <item x="50"/>
        <item x="22"/>
        <item x="72"/>
        <item x="8"/>
        <item x="17"/>
        <item x="41"/>
        <item x="33"/>
        <item x="35"/>
        <item x="78"/>
        <item x="23"/>
        <item x="15"/>
        <item x="67"/>
        <item x="18"/>
        <item x="73"/>
        <item x="48"/>
        <item x="76"/>
        <item x="62"/>
        <item x="37"/>
        <item x="52"/>
        <item x="11"/>
        <item x="38"/>
        <item x="49"/>
        <item x="19"/>
        <item x="43"/>
        <item x="10"/>
        <item x="24"/>
        <item x="27"/>
        <item x="21"/>
        <item x="42"/>
        <item x="2"/>
        <item x="47"/>
        <item x="25"/>
        <item x="39"/>
        <item x="0"/>
        <item t="default"/>
      </items>
    </pivotField>
  </pivotFields>
  <rowFields count="1">
    <field x="0"/>
  </rowFields>
  <rowItems count="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 t="grand">
      <x/>
    </i>
  </rowItems>
  <colItems count="1">
    <i/>
  </colItems>
  <dataFields count="1">
    <dataField name="Mennyiség / direkt" fld="0" subtotal="count" baseField="0" baseItem="0"/>
  </dataFields>
  <formats count="2">
    <format dxfId="6">
      <pivotArea collapsedLevelsAreSubtotals="1" fieldPosition="0">
        <references count="1">
          <reference field="0" count="1">
            <x v="88"/>
          </reference>
        </references>
      </pivotArea>
    </format>
    <format dxfId="5">
      <pivotArea dataOnly="0" labelOnly="1" fieldPosition="0">
        <references count="1">
          <reference field="0" count="1">
            <x v="88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ends.google.com/trends/explore?date=all&amp;q=fila,dunlop,hummel,geox,nautica" TargetMode="External"/><Relationship Id="rId2" Type="http://schemas.openxmlformats.org/officeDocument/2006/relationships/hyperlink" Target="https://trends.google.com/trends/explore?date=all&amp;q=nike,puma,adidas,lacoste,reebok" TargetMode="External"/><Relationship Id="rId1" Type="http://schemas.openxmlformats.org/officeDocument/2006/relationships/hyperlink" Target="https://en.wikipedia.org/wiki/Category:Sportswear_brands" TargetMode="External"/><Relationship Id="rId5" Type="http://schemas.openxmlformats.org/officeDocument/2006/relationships/hyperlink" Target="https://trends.google.com/trends/explore?date=all&amp;q=karhu,joma,kukri,pirma,performax" TargetMode="External"/><Relationship Id="rId4" Type="http://schemas.openxmlformats.org/officeDocument/2006/relationships/hyperlink" Target="https://trends.google.com/trends/explore?date=all&amp;q=ellesse,Kookaburra,Keuka,legea,rapha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e.wikipedia.org/wiki/Adidas" TargetMode="External"/><Relationship Id="rId1" Type="http://schemas.openxmlformats.org/officeDocument/2006/relationships/hyperlink" Target="https://hu.wikipedia.org/wiki/200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7.xml"/><Relationship Id="rId4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57007020210317131838.html" TargetMode="External"/><Relationship Id="rId1" Type="http://schemas.openxmlformats.org/officeDocument/2006/relationships/hyperlink" Target="https://miau.my-x.hu/myx-free/coco/test/69543362021031713171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758445220210317131946.html" TargetMode="External"/><Relationship Id="rId1" Type="http://schemas.openxmlformats.org/officeDocument/2006/relationships/hyperlink" Target="https://miau.my-x.hu/myx-free/coco/test/55197492021031712582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538443320210317144441.html" TargetMode="External"/><Relationship Id="rId1" Type="http://schemas.openxmlformats.org/officeDocument/2006/relationships/hyperlink" Target="https://miau.my-x.hu/myx-free/coco/test/7646440202103171443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DA3B-89E1-499F-B10C-E8B7E6BAE443}">
  <dimension ref="A1:B6"/>
  <sheetViews>
    <sheetView workbookViewId="0">
      <selection activeCell="A7" sqref="A7"/>
    </sheetView>
  </sheetViews>
  <sheetFormatPr defaultRowHeight="14.4" x14ac:dyDescent="0.3"/>
  <cols>
    <col min="1" max="1" width="78.33203125" bestFit="1" customWidth="1"/>
  </cols>
  <sheetData>
    <row r="1" spans="1:2" x14ac:dyDescent="0.3">
      <c r="A1" s="1" t="s">
        <v>1</v>
      </c>
    </row>
    <row r="3" spans="1:2" x14ac:dyDescent="0.3">
      <c r="A3" s="1" t="s">
        <v>2</v>
      </c>
      <c r="B3" t="s">
        <v>4</v>
      </c>
    </row>
    <row r="4" spans="1:2" x14ac:dyDescent="0.3">
      <c r="A4" s="1" t="s">
        <v>3</v>
      </c>
      <c r="B4" t="s">
        <v>5</v>
      </c>
    </row>
    <row r="5" spans="1:2" x14ac:dyDescent="0.3">
      <c r="A5" s="1" t="s">
        <v>8</v>
      </c>
      <c r="B5" t="s">
        <v>6</v>
      </c>
    </row>
    <row r="6" spans="1:2" x14ac:dyDescent="0.3">
      <c r="A6" s="1" t="s">
        <v>9</v>
      </c>
      <c r="B6" t="s">
        <v>7</v>
      </c>
    </row>
  </sheetData>
  <hyperlinks>
    <hyperlink ref="A1" r:id="rId1" xr:uid="{D3BD0266-AE1E-4AF8-85DC-47C0418DA32D}"/>
    <hyperlink ref="A3" r:id="rId2" xr:uid="{A3B72B8A-E473-42E8-986C-8437E21C61FF}"/>
    <hyperlink ref="A4" r:id="rId3" xr:uid="{81793C32-3705-4306-9A5C-1566B4E72FD4}"/>
    <hyperlink ref="A5" r:id="rId4" xr:uid="{0198AA91-17E5-4D34-8EDA-542C4958F048}"/>
    <hyperlink ref="A6" r:id="rId5" xr:uid="{A448A992-DC0F-41BE-9306-74B59404A62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41F9-866B-4D42-BE62-32287B95FBC7}">
  <dimension ref="A24:Q32"/>
  <sheetViews>
    <sheetView tabSelected="1" zoomScale="61" workbookViewId="0">
      <selection activeCell="A28" sqref="A28"/>
    </sheetView>
  </sheetViews>
  <sheetFormatPr defaultRowHeight="14.4" x14ac:dyDescent="0.3"/>
  <sheetData>
    <row r="24" spans="1:17" x14ac:dyDescent="0.3">
      <c r="A24" t="s">
        <v>8477</v>
      </c>
    </row>
    <row r="25" spans="1:17" ht="51.6" customHeight="1" x14ac:dyDescent="0.3">
      <c r="A25" s="36" t="s">
        <v>8478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7" spans="1:17" x14ac:dyDescent="0.3">
      <c r="A27" t="s">
        <v>8482</v>
      </c>
    </row>
    <row r="29" spans="1:17" x14ac:dyDescent="0.3">
      <c r="A29" s="1" t="s">
        <v>8479</v>
      </c>
    </row>
    <row r="30" spans="1:17" ht="37.799999999999997" customHeight="1" x14ac:dyDescent="0.3">
      <c r="A30" s="37" t="s">
        <v>8480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2" spans="1:17" x14ac:dyDescent="0.3">
      <c r="A32" t="s">
        <v>8481</v>
      </c>
    </row>
  </sheetData>
  <mergeCells count="2">
    <mergeCell ref="A25:Q25"/>
    <mergeCell ref="A30:Q30"/>
  </mergeCells>
  <hyperlinks>
    <hyperlink ref="A25" r:id="rId1" tooltip="2001" display="https://hu.wikipedia.org/wiki/2001" xr:uid="{85E582BE-B361-4DD1-84C0-5C16CA1A73E3}"/>
    <hyperlink ref="A29" r:id="rId2" xr:uid="{2C67C7BC-A856-4AC3-AF16-632E77520A9F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AAC7-2535-483D-9474-AB37EE0836CD}">
  <dimension ref="A1:A208"/>
  <sheetViews>
    <sheetView workbookViewId="0">
      <selection activeCell="B1" sqref="B1"/>
    </sheetView>
  </sheetViews>
  <sheetFormatPr defaultRowHeight="14.4" x14ac:dyDescent="0.3"/>
  <sheetData>
    <row r="1" spans="1:1" x14ac:dyDescent="0.3">
      <c r="A1" t="s">
        <v>592</v>
      </c>
    </row>
    <row r="2" spans="1:1" x14ac:dyDescent="0.3">
      <c r="A2">
        <v>999509.3</v>
      </c>
    </row>
    <row r="3" spans="1:1" x14ac:dyDescent="0.3">
      <c r="A3">
        <v>999509.3</v>
      </c>
    </row>
    <row r="4" spans="1:1" x14ac:dyDescent="0.3">
      <c r="A4">
        <v>999524.3</v>
      </c>
    </row>
    <row r="5" spans="1:1" x14ac:dyDescent="0.3">
      <c r="A5">
        <v>999531.3</v>
      </c>
    </row>
    <row r="6" spans="1:1" x14ac:dyDescent="0.3">
      <c r="A6">
        <v>999535.3</v>
      </c>
    </row>
    <row r="7" spans="1:1" x14ac:dyDescent="0.3">
      <c r="A7">
        <v>999537.3</v>
      </c>
    </row>
    <row r="8" spans="1:1" x14ac:dyDescent="0.3">
      <c r="A8">
        <v>999544.3</v>
      </c>
    </row>
    <row r="9" spans="1:1" x14ac:dyDescent="0.3">
      <c r="A9">
        <v>999547.3</v>
      </c>
    </row>
    <row r="10" spans="1:1" x14ac:dyDescent="0.3">
      <c r="A10">
        <v>999623.3</v>
      </c>
    </row>
    <row r="11" spans="1:1" x14ac:dyDescent="0.3">
      <c r="A11">
        <v>999635.8</v>
      </c>
    </row>
    <row r="12" spans="1:1" x14ac:dyDescent="0.3">
      <c r="A12">
        <v>999765.3</v>
      </c>
    </row>
    <row r="13" spans="1:1" x14ac:dyDescent="0.3">
      <c r="A13">
        <v>999765.3</v>
      </c>
    </row>
    <row r="14" spans="1:1" x14ac:dyDescent="0.3">
      <c r="A14">
        <v>999768.3</v>
      </c>
    </row>
    <row r="15" spans="1:1" x14ac:dyDescent="0.3">
      <c r="A15">
        <v>999770.3</v>
      </c>
    </row>
    <row r="16" spans="1:1" x14ac:dyDescent="0.3">
      <c r="A16">
        <v>999771.3</v>
      </c>
    </row>
    <row r="17" spans="1:1" x14ac:dyDescent="0.3">
      <c r="A17">
        <v>999772.3</v>
      </c>
    </row>
    <row r="18" spans="1:1" x14ac:dyDescent="0.3">
      <c r="A18">
        <v>999773.3</v>
      </c>
    </row>
    <row r="19" spans="1:1" x14ac:dyDescent="0.3">
      <c r="A19">
        <v>999777.3</v>
      </c>
    </row>
    <row r="20" spans="1:1" x14ac:dyDescent="0.3">
      <c r="A20">
        <v>999783.3</v>
      </c>
    </row>
    <row r="21" spans="1:1" x14ac:dyDescent="0.3">
      <c r="A21">
        <v>999784.3</v>
      </c>
    </row>
    <row r="22" spans="1:1" x14ac:dyDescent="0.3">
      <c r="A22">
        <v>999785.3</v>
      </c>
    </row>
    <row r="23" spans="1:1" x14ac:dyDescent="0.3">
      <c r="A23">
        <v>999794.3</v>
      </c>
    </row>
    <row r="24" spans="1:1" x14ac:dyDescent="0.3">
      <c r="A24">
        <v>999796.3</v>
      </c>
    </row>
    <row r="25" spans="1:1" x14ac:dyDescent="0.3">
      <c r="A25">
        <v>999798.3</v>
      </c>
    </row>
    <row r="26" spans="1:1" x14ac:dyDescent="0.3">
      <c r="A26">
        <v>999801.3</v>
      </c>
    </row>
    <row r="27" spans="1:1" x14ac:dyDescent="0.3">
      <c r="A27">
        <v>999804.3</v>
      </c>
    </row>
    <row r="28" spans="1:1" x14ac:dyDescent="0.3">
      <c r="A28">
        <v>999809.8</v>
      </c>
    </row>
    <row r="29" spans="1:1" x14ac:dyDescent="0.3">
      <c r="A29">
        <v>999813.3</v>
      </c>
    </row>
    <row r="30" spans="1:1" x14ac:dyDescent="0.3">
      <c r="A30">
        <v>999817.3</v>
      </c>
    </row>
    <row r="31" spans="1:1" x14ac:dyDescent="0.3">
      <c r="A31">
        <v>999821.3</v>
      </c>
    </row>
    <row r="32" spans="1:1" x14ac:dyDescent="0.3">
      <c r="A32">
        <v>999823.3</v>
      </c>
    </row>
    <row r="33" spans="1:1" x14ac:dyDescent="0.3">
      <c r="A33">
        <v>999826.3</v>
      </c>
    </row>
    <row r="34" spans="1:1" x14ac:dyDescent="0.3">
      <c r="A34">
        <v>999827.3</v>
      </c>
    </row>
    <row r="35" spans="1:1" x14ac:dyDescent="0.3">
      <c r="A35">
        <v>999827.3</v>
      </c>
    </row>
    <row r="36" spans="1:1" x14ac:dyDescent="0.3">
      <c r="A36">
        <v>999827.8</v>
      </c>
    </row>
    <row r="37" spans="1:1" x14ac:dyDescent="0.3">
      <c r="A37">
        <v>999833.3</v>
      </c>
    </row>
    <row r="38" spans="1:1" x14ac:dyDescent="0.3">
      <c r="A38">
        <v>999836.3</v>
      </c>
    </row>
    <row r="39" spans="1:1" x14ac:dyDescent="0.3">
      <c r="A39">
        <v>999838.3</v>
      </c>
    </row>
    <row r="40" spans="1:1" x14ac:dyDescent="0.3">
      <c r="A40">
        <v>999839.8</v>
      </c>
    </row>
    <row r="41" spans="1:1" x14ac:dyDescent="0.3">
      <c r="A41">
        <v>999843.3</v>
      </c>
    </row>
    <row r="42" spans="1:1" x14ac:dyDescent="0.3">
      <c r="A42">
        <v>999844.3</v>
      </c>
    </row>
    <row r="43" spans="1:1" x14ac:dyDescent="0.3">
      <c r="A43">
        <v>999846.3</v>
      </c>
    </row>
    <row r="44" spans="1:1" x14ac:dyDescent="0.3">
      <c r="A44">
        <v>999849.3</v>
      </c>
    </row>
    <row r="45" spans="1:1" x14ac:dyDescent="0.3">
      <c r="A45">
        <v>999850.3</v>
      </c>
    </row>
    <row r="46" spans="1:1" x14ac:dyDescent="0.3">
      <c r="A46">
        <v>999854.3</v>
      </c>
    </row>
    <row r="47" spans="1:1" x14ac:dyDescent="0.3">
      <c r="A47">
        <v>999855.3</v>
      </c>
    </row>
    <row r="48" spans="1:1" x14ac:dyDescent="0.3">
      <c r="A48">
        <v>999855.3</v>
      </c>
    </row>
    <row r="49" spans="1:1" x14ac:dyDescent="0.3">
      <c r="A49">
        <v>999858.3</v>
      </c>
    </row>
    <row r="50" spans="1:1" x14ac:dyDescent="0.3">
      <c r="A50">
        <v>999865.2</v>
      </c>
    </row>
    <row r="51" spans="1:1" x14ac:dyDescent="0.3">
      <c r="A51">
        <v>999869.2</v>
      </c>
    </row>
    <row r="52" spans="1:1" x14ac:dyDescent="0.3">
      <c r="A52">
        <v>999870.2</v>
      </c>
    </row>
    <row r="53" spans="1:1" x14ac:dyDescent="0.3">
      <c r="A53">
        <v>999876.2</v>
      </c>
    </row>
    <row r="54" spans="1:1" x14ac:dyDescent="0.3">
      <c r="A54">
        <v>999877.2</v>
      </c>
    </row>
    <row r="55" spans="1:1" x14ac:dyDescent="0.3">
      <c r="A55">
        <v>999882.2</v>
      </c>
    </row>
    <row r="56" spans="1:1" x14ac:dyDescent="0.3">
      <c r="A56">
        <v>999891.2</v>
      </c>
    </row>
    <row r="57" spans="1:1" x14ac:dyDescent="0.3">
      <c r="A57">
        <v>999893.2</v>
      </c>
    </row>
    <row r="58" spans="1:1" x14ac:dyDescent="0.3">
      <c r="A58">
        <v>999895.2</v>
      </c>
    </row>
    <row r="59" spans="1:1" x14ac:dyDescent="0.3">
      <c r="A59">
        <v>999895.2</v>
      </c>
    </row>
    <row r="60" spans="1:1" x14ac:dyDescent="0.3">
      <c r="A60">
        <v>999897.7</v>
      </c>
    </row>
    <row r="61" spans="1:1" x14ac:dyDescent="0.3">
      <c r="A61">
        <v>999898.2</v>
      </c>
    </row>
    <row r="62" spans="1:1" x14ac:dyDescent="0.3">
      <c r="A62">
        <v>999903.2</v>
      </c>
    </row>
    <row r="63" spans="1:1" x14ac:dyDescent="0.3">
      <c r="A63">
        <v>999904.2</v>
      </c>
    </row>
    <row r="64" spans="1:1" x14ac:dyDescent="0.3">
      <c r="A64">
        <v>999911.2</v>
      </c>
    </row>
    <row r="65" spans="1:1" x14ac:dyDescent="0.3">
      <c r="A65">
        <v>999911.2</v>
      </c>
    </row>
    <row r="66" spans="1:1" x14ac:dyDescent="0.3">
      <c r="A66">
        <v>999916.2</v>
      </c>
    </row>
    <row r="67" spans="1:1" x14ac:dyDescent="0.3">
      <c r="A67">
        <v>999918.2</v>
      </c>
    </row>
    <row r="68" spans="1:1" x14ac:dyDescent="0.3">
      <c r="A68">
        <v>999923.7</v>
      </c>
    </row>
    <row r="69" spans="1:1" x14ac:dyDescent="0.3">
      <c r="A69">
        <v>999973.2</v>
      </c>
    </row>
    <row r="70" spans="1:1" x14ac:dyDescent="0.3">
      <c r="A70">
        <v>999986.2</v>
      </c>
    </row>
    <row r="71" spans="1:1" x14ac:dyDescent="0.3">
      <c r="A71">
        <v>999995.7</v>
      </c>
    </row>
    <row r="72" spans="1:1" x14ac:dyDescent="0.3">
      <c r="A72">
        <v>999998.2</v>
      </c>
    </row>
    <row r="73" spans="1:1" x14ac:dyDescent="0.3">
      <c r="A73">
        <v>1000003.2</v>
      </c>
    </row>
    <row r="74" spans="1:1" x14ac:dyDescent="0.3">
      <c r="A74">
        <v>1000003.2</v>
      </c>
    </row>
    <row r="75" spans="1:1" x14ac:dyDescent="0.3">
      <c r="A75">
        <v>1000003.2</v>
      </c>
    </row>
    <row r="76" spans="1:1" x14ac:dyDescent="0.3">
      <c r="A76">
        <v>1000003.2</v>
      </c>
    </row>
    <row r="77" spans="1:1" x14ac:dyDescent="0.3">
      <c r="A77">
        <v>1000003.2</v>
      </c>
    </row>
    <row r="78" spans="1:1" x14ac:dyDescent="0.3">
      <c r="A78">
        <v>1000003.2</v>
      </c>
    </row>
    <row r="79" spans="1:1" x14ac:dyDescent="0.3">
      <c r="A79">
        <v>1000003.2</v>
      </c>
    </row>
    <row r="80" spans="1:1" x14ac:dyDescent="0.3">
      <c r="A80">
        <v>1000003.2</v>
      </c>
    </row>
    <row r="81" spans="1:1" x14ac:dyDescent="0.3">
      <c r="A81">
        <v>1000003.2</v>
      </c>
    </row>
    <row r="82" spans="1:1" x14ac:dyDescent="0.3">
      <c r="A82">
        <v>1000003.2</v>
      </c>
    </row>
    <row r="83" spans="1:1" x14ac:dyDescent="0.3">
      <c r="A83">
        <v>1000003.2</v>
      </c>
    </row>
    <row r="84" spans="1:1" x14ac:dyDescent="0.3">
      <c r="A84">
        <v>1000003.7</v>
      </c>
    </row>
    <row r="85" spans="1:1" x14ac:dyDescent="0.3">
      <c r="A85">
        <v>1000004.7</v>
      </c>
    </row>
    <row r="86" spans="1:1" x14ac:dyDescent="0.3">
      <c r="A86">
        <v>1000005.2</v>
      </c>
    </row>
    <row r="87" spans="1:1" x14ac:dyDescent="0.3">
      <c r="A87">
        <v>1000005.7</v>
      </c>
    </row>
    <row r="88" spans="1:1" x14ac:dyDescent="0.3">
      <c r="A88">
        <v>1000006.2</v>
      </c>
    </row>
    <row r="89" spans="1:1" x14ac:dyDescent="0.3">
      <c r="A89">
        <v>1000006.7</v>
      </c>
    </row>
    <row r="90" spans="1:1" x14ac:dyDescent="0.3">
      <c r="A90">
        <v>1000007.2</v>
      </c>
    </row>
    <row r="91" spans="1:1" x14ac:dyDescent="0.3">
      <c r="A91">
        <v>1000007.2</v>
      </c>
    </row>
    <row r="92" spans="1:1" x14ac:dyDescent="0.3">
      <c r="A92">
        <v>1000012.7</v>
      </c>
    </row>
    <row r="93" spans="1:1" x14ac:dyDescent="0.3">
      <c r="A93">
        <v>1000013.2</v>
      </c>
    </row>
    <row r="94" spans="1:1" x14ac:dyDescent="0.3">
      <c r="A94">
        <v>1000013.7</v>
      </c>
    </row>
    <row r="95" spans="1:1" x14ac:dyDescent="0.3">
      <c r="A95">
        <v>1000014.7</v>
      </c>
    </row>
    <row r="96" spans="1:1" x14ac:dyDescent="0.3">
      <c r="A96">
        <v>1000015.2</v>
      </c>
    </row>
    <row r="97" spans="1:1" x14ac:dyDescent="0.3">
      <c r="A97">
        <v>1000015.7</v>
      </c>
    </row>
    <row r="98" spans="1:1" x14ac:dyDescent="0.3">
      <c r="A98">
        <v>1000016.2</v>
      </c>
    </row>
    <row r="99" spans="1:1" x14ac:dyDescent="0.3">
      <c r="A99">
        <v>1000016.7</v>
      </c>
    </row>
    <row r="100" spans="1:1" x14ac:dyDescent="0.3">
      <c r="A100">
        <v>1000017.2</v>
      </c>
    </row>
    <row r="101" spans="1:1" x14ac:dyDescent="0.3">
      <c r="A101">
        <v>1000018.2</v>
      </c>
    </row>
    <row r="102" spans="1:1" x14ac:dyDescent="0.3">
      <c r="A102">
        <v>1000020.2</v>
      </c>
    </row>
    <row r="103" spans="1:1" x14ac:dyDescent="0.3">
      <c r="A103">
        <v>1000022.7</v>
      </c>
    </row>
    <row r="104" spans="1:1" x14ac:dyDescent="0.3">
      <c r="A104">
        <v>1000023.2</v>
      </c>
    </row>
    <row r="105" spans="1:1" x14ac:dyDescent="0.3">
      <c r="A105">
        <v>1000024.7</v>
      </c>
    </row>
    <row r="106" spans="1:1" x14ac:dyDescent="0.3">
      <c r="A106">
        <v>1000025.2</v>
      </c>
    </row>
    <row r="107" spans="1:1" x14ac:dyDescent="0.3">
      <c r="A107">
        <v>1000026.7</v>
      </c>
    </row>
    <row r="108" spans="1:1" x14ac:dyDescent="0.3">
      <c r="A108">
        <v>1000027.2</v>
      </c>
    </row>
    <row r="109" spans="1:1" x14ac:dyDescent="0.3">
      <c r="A109">
        <v>1000033.2</v>
      </c>
    </row>
    <row r="110" spans="1:1" x14ac:dyDescent="0.3">
      <c r="A110">
        <v>1000033.7</v>
      </c>
    </row>
    <row r="111" spans="1:1" x14ac:dyDescent="0.3">
      <c r="A111">
        <v>1000033.7</v>
      </c>
    </row>
    <row r="112" spans="1:1" x14ac:dyDescent="0.3">
      <c r="A112">
        <v>1000034.7</v>
      </c>
    </row>
    <row r="113" spans="1:1" x14ac:dyDescent="0.3">
      <c r="A113">
        <v>1000039.2</v>
      </c>
    </row>
    <row r="114" spans="1:1" x14ac:dyDescent="0.3">
      <c r="A114">
        <v>1000040.2</v>
      </c>
    </row>
    <row r="115" spans="1:1" x14ac:dyDescent="0.3">
      <c r="A115">
        <v>1000043.2</v>
      </c>
    </row>
    <row r="116" spans="1:1" x14ac:dyDescent="0.3">
      <c r="A116">
        <v>1000043.7</v>
      </c>
    </row>
    <row r="117" spans="1:1" x14ac:dyDescent="0.3">
      <c r="A117">
        <v>1000044.2</v>
      </c>
    </row>
    <row r="118" spans="1:1" x14ac:dyDescent="0.3">
      <c r="A118">
        <v>1000046.7</v>
      </c>
    </row>
    <row r="119" spans="1:1" x14ac:dyDescent="0.3">
      <c r="A119">
        <v>1000049.2</v>
      </c>
    </row>
    <row r="120" spans="1:1" x14ac:dyDescent="0.3">
      <c r="A120">
        <v>1000050.2</v>
      </c>
    </row>
    <row r="121" spans="1:1" x14ac:dyDescent="0.3">
      <c r="A121">
        <v>1000052.2</v>
      </c>
    </row>
    <row r="122" spans="1:1" x14ac:dyDescent="0.3">
      <c r="A122">
        <v>1000052.7</v>
      </c>
    </row>
    <row r="123" spans="1:1" x14ac:dyDescent="0.3">
      <c r="A123">
        <v>1000053.2</v>
      </c>
    </row>
    <row r="124" spans="1:1" x14ac:dyDescent="0.3">
      <c r="A124">
        <v>1000054.7</v>
      </c>
    </row>
    <row r="125" spans="1:1" x14ac:dyDescent="0.3">
      <c r="A125">
        <v>1000056.2</v>
      </c>
    </row>
    <row r="126" spans="1:1" x14ac:dyDescent="0.3">
      <c r="A126">
        <v>1000056.2</v>
      </c>
    </row>
    <row r="127" spans="1:1" x14ac:dyDescent="0.3">
      <c r="A127">
        <v>1000061.2</v>
      </c>
    </row>
    <row r="128" spans="1:1" x14ac:dyDescent="0.3">
      <c r="A128">
        <v>1000062.7</v>
      </c>
    </row>
    <row r="129" spans="1:1" x14ac:dyDescent="0.3">
      <c r="A129">
        <v>1000066.2</v>
      </c>
    </row>
    <row r="130" spans="1:1" x14ac:dyDescent="0.3">
      <c r="A130">
        <v>1000066.7</v>
      </c>
    </row>
    <row r="131" spans="1:1" x14ac:dyDescent="0.3">
      <c r="A131">
        <v>1000068.7</v>
      </c>
    </row>
    <row r="132" spans="1:1" x14ac:dyDescent="0.3">
      <c r="A132">
        <v>1000068.7</v>
      </c>
    </row>
    <row r="133" spans="1:1" x14ac:dyDescent="0.3">
      <c r="A133">
        <v>1000069.2</v>
      </c>
    </row>
    <row r="134" spans="1:1" x14ac:dyDescent="0.3">
      <c r="A134">
        <v>1000070.2</v>
      </c>
    </row>
    <row r="135" spans="1:1" x14ac:dyDescent="0.3">
      <c r="A135">
        <v>1000075.2</v>
      </c>
    </row>
    <row r="136" spans="1:1" x14ac:dyDescent="0.3">
      <c r="A136">
        <v>1000076.2</v>
      </c>
    </row>
    <row r="137" spans="1:1" x14ac:dyDescent="0.3">
      <c r="A137">
        <v>1000076.7</v>
      </c>
    </row>
    <row r="138" spans="1:1" x14ac:dyDescent="0.3">
      <c r="A138">
        <v>1000080.2</v>
      </c>
    </row>
    <row r="139" spans="1:1" x14ac:dyDescent="0.3">
      <c r="A139">
        <v>1000081.2</v>
      </c>
    </row>
    <row r="140" spans="1:1" x14ac:dyDescent="0.3">
      <c r="A140">
        <v>1000082.2</v>
      </c>
    </row>
    <row r="141" spans="1:1" x14ac:dyDescent="0.3">
      <c r="A141">
        <v>1000085.2</v>
      </c>
    </row>
    <row r="142" spans="1:1" x14ac:dyDescent="0.3">
      <c r="A142">
        <v>1000086.2</v>
      </c>
    </row>
    <row r="143" spans="1:1" x14ac:dyDescent="0.3">
      <c r="A143">
        <v>1000088.2</v>
      </c>
    </row>
    <row r="144" spans="1:1" x14ac:dyDescent="0.3">
      <c r="A144">
        <v>1000089.2</v>
      </c>
    </row>
    <row r="145" spans="1:1" x14ac:dyDescent="0.3">
      <c r="A145">
        <v>1000090.7</v>
      </c>
    </row>
    <row r="146" spans="1:1" x14ac:dyDescent="0.3">
      <c r="A146">
        <v>1000093.2</v>
      </c>
    </row>
    <row r="147" spans="1:1" x14ac:dyDescent="0.3">
      <c r="A147">
        <v>1000093.7</v>
      </c>
    </row>
    <row r="148" spans="1:1" x14ac:dyDescent="0.3">
      <c r="A148">
        <v>1000094.2</v>
      </c>
    </row>
    <row r="149" spans="1:1" x14ac:dyDescent="0.3">
      <c r="A149">
        <v>1000097.2</v>
      </c>
    </row>
    <row r="150" spans="1:1" x14ac:dyDescent="0.3">
      <c r="A150">
        <v>1000099.2</v>
      </c>
    </row>
    <row r="151" spans="1:1" x14ac:dyDescent="0.3">
      <c r="A151">
        <v>1000106.2</v>
      </c>
    </row>
    <row r="152" spans="1:1" x14ac:dyDescent="0.3">
      <c r="A152">
        <v>1000106.7</v>
      </c>
    </row>
    <row r="153" spans="1:1" x14ac:dyDescent="0.3">
      <c r="A153">
        <v>1000107.7</v>
      </c>
    </row>
    <row r="154" spans="1:1" x14ac:dyDescent="0.3">
      <c r="A154">
        <v>1000108.2</v>
      </c>
    </row>
    <row r="155" spans="1:1" x14ac:dyDescent="0.3">
      <c r="A155">
        <v>1000108.2</v>
      </c>
    </row>
    <row r="156" spans="1:1" x14ac:dyDescent="0.3">
      <c r="A156">
        <v>1000108.7</v>
      </c>
    </row>
    <row r="157" spans="1:1" x14ac:dyDescent="0.3">
      <c r="A157">
        <v>1000110.2</v>
      </c>
    </row>
    <row r="158" spans="1:1" x14ac:dyDescent="0.3">
      <c r="A158">
        <v>1000112.2</v>
      </c>
    </row>
    <row r="159" spans="1:1" x14ac:dyDescent="0.3">
      <c r="A159">
        <v>1000127.7</v>
      </c>
    </row>
    <row r="160" spans="1:1" x14ac:dyDescent="0.3">
      <c r="A160">
        <v>1000129.2</v>
      </c>
    </row>
    <row r="161" spans="1:1" x14ac:dyDescent="0.3">
      <c r="A161">
        <v>1000130.2</v>
      </c>
    </row>
    <row r="162" spans="1:1" x14ac:dyDescent="0.3">
      <c r="A162">
        <v>1000131.7</v>
      </c>
    </row>
    <row r="163" spans="1:1" x14ac:dyDescent="0.3">
      <c r="A163">
        <v>1000133.7</v>
      </c>
    </row>
    <row r="164" spans="1:1" x14ac:dyDescent="0.3">
      <c r="A164">
        <v>1000138.2</v>
      </c>
    </row>
    <row r="165" spans="1:1" x14ac:dyDescent="0.3">
      <c r="A165">
        <v>1000144.2</v>
      </c>
    </row>
    <row r="166" spans="1:1" x14ac:dyDescent="0.3">
      <c r="A166">
        <v>1000149.7</v>
      </c>
    </row>
    <row r="167" spans="1:1" x14ac:dyDescent="0.3">
      <c r="A167">
        <v>1000150.2</v>
      </c>
    </row>
    <row r="168" spans="1:1" x14ac:dyDescent="0.3">
      <c r="A168">
        <v>1000152.2</v>
      </c>
    </row>
    <row r="169" spans="1:1" x14ac:dyDescent="0.3">
      <c r="A169">
        <v>1000153.2</v>
      </c>
    </row>
    <row r="170" spans="1:1" x14ac:dyDescent="0.3">
      <c r="A170">
        <v>1000154.7</v>
      </c>
    </row>
    <row r="171" spans="1:1" x14ac:dyDescent="0.3">
      <c r="A171">
        <v>1000157.2</v>
      </c>
    </row>
    <row r="172" spans="1:1" x14ac:dyDescent="0.3">
      <c r="A172">
        <v>1000162.2</v>
      </c>
    </row>
    <row r="173" spans="1:1" x14ac:dyDescent="0.3">
      <c r="A173">
        <v>1000173.7</v>
      </c>
    </row>
    <row r="174" spans="1:1" x14ac:dyDescent="0.3">
      <c r="A174">
        <v>1000175.7</v>
      </c>
    </row>
    <row r="175" spans="1:1" x14ac:dyDescent="0.3">
      <c r="A175">
        <v>1000181.2</v>
      </c>
    </row>
    <row r="176" spans="1:1" x14ac:dyDescent="0.3">
      <c r="A176">
        <v>1000181.2</v>
      </c>
    </row>
    <row r="177" spans="1:1" x14ac:dyDescent="0.3">
      <c r="A177">
        <v>1000185.7</v>
      </c>
    </row>
    <row r="178" spans="1:1" x14ac:dyDescent="0.3">
      <c r="A178">
        <v>1000194.7</v>
      </c>
    </row>
    <row r="179" spans="1:1" x14ac:dyDescent="0.3">
      <c r="A179">
        <v>1000195.2</v>
      </c>
    </row>
    <row r="180" spans="1:1" x14ac:dyDescent="0.3">
      <c r="A180">
        <v>1000195.2</v>
      </c>
    </row>
    <row r="181" spans="1:1" x14ac:dyDescent="0.3">
      <c r="A181">
        <v>1000195.7</v>
      </c>
    </row>
    <row r="182" spans="1:1" x14ac:dyDescent="0.3">
      <c r="A182">
        <v>1000196.2</v>
      </c>
    </row>
    <row r="183" spans="1:1" x14ac:dyDescent="0.3">
      <c r="A183">
        <v>1000196.7</v>
      </c>
    </row>
    <row r="184" spans="1:1" x14ac:dyDescent="0.3">
      <c r="A184">
        <v>1000197.7</v>
      </c>
    </row>
    <row r="185" spans="1:1" x14ac:dyDescent="0.3">
      <c r="A185">
        <v>1000200.2</v>
      </c>
    </row>
    <row r="186" spans="1:1" x14ac:dyDescent="0.3">
      <c r="A186">
        <v>1000200.7</v>
      </c>
    </row>
    <row r="187" spans="1:1" x14ac:dyDescent="0.3">
      <c r="A187">
        <v>1000200.7</v>
      </c>
    </row>
    <row r="188" spans="1:1" x14ac:dyDescent="0.3">
      <c r="A188">
        <v>1000201.2</v>
      </c>
    </row>
    <row r="189" spans="1:1" x14ac:dyDescent="0.3">
      <c r="A189">
        <v>1000201.7</v>
      </c>
    </row>
    <row r="190" spans="1:1" x14ac:dyDescent="0.3">
      <c r="A190">
        <v>1000202.2</v>
      </c>
    </row>
    <row r="191" spans="1:1" x14ac:dyDescent="0.3">
      <c r="A191">
        <v>1000203.2</v>
      </c>
    </row>
    <row r="192" spans="1:1" x14ac:dyDescent="0.3">
      <c r="A192">
        <v>1000205.7</v>
      </c>
    </row>
    <row r="193" spans="1:1" x14ac:dyDescent="0.3">
      <c r="A193">
        <v>1000213.2</v>
      </c>
    </row>
    <row r="194" spans="1:1" x14ac:dyDescent="0.3">
      <c r="A194">
        <v>1000216.7</v>
      </c>
    </row>
    <row r="195" spans="1:1" x14ac:dyDescent="0.3">
      <c r="A195">
        <v>1000217.7</v>
      </c>
    </row>
    <row r="196" spans="1:1" x14ac:dyDescent="0.3">
      <c r="A196">
        <v>1000218.7</v>
      </c>
    </row>
    <row r="197" spans="1:1" x14ac:dyDescent="0.3">
      <c r="A197">
        <v>1000219.2</v>
      </c>
    </row>
    <row r="198" spans="1:1" x14ac:dyDescent="0.3">
      <c r="A198">
        <v>1000223.7</v>
      </c>
    </row>
    <row r="199" spans="1:1" x14ac:dyDescent="0.3">
      <c r="A199">
        <v>1000224.7</v>
      </c>
    </row>
    <row r="200" spans="1:1" x14ac:dyDescent="0.3">
      <c r="A200">
        <v>1000230.2</v>
      </c>
    </row>
    <row r="201" spans="1:1" x14ac:dyDescent="0.3">
      <c r="A201">
        <v>1000234.2</v>
      </c>
    </row>
    <row r="202" spans="1:1" x14ac:dyDescent="0.3">
      <c r="A202">
        <v>1000239.7</v>
      </c>
    </row>
    <row r="203" spans="1:1" x14ac:dyDescent="0.3">
      <c r="A203">
        <v>1000241.2</v>
      </c>
    </row>
    <row r="204" spans="1:1" x14ac:dyDescent="0.3">
      <c r="A204">
        <v>1000243.2</v>
      </c>
    </row>
    <row r="205" spans="1:1" x14ac:dyDescent="0.3">
      <c r="A205">
        <v>1000243.7</v>
      </c>
    </row>
    <row r="206" spans="1:1" x14ac:dyDescent="0.3">
      <c r="A206">
        <v>1000252.2</v>
      </c>
    </row>
    <row r="207" spans="1:1" x14ac:dyDescent="0.3">
      <c r="A207">
        <v>1000255.7</v>
      </c>
    </row>
    <row r="208" spans="1:1" x14ac:dyDescent="0.3">
      <c r="A208">
        <v>1000256.7</v>
      </c>
    </row>
  </sheetData>
  <sortState xmlns:xlrd2="http://schemas.microsoft.com/office/spreadsheetml/2017/richdata2" ref="A2:A208">
    <sortCondition ref="A2:A208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F8A8-8703-49B7-B3C2-36381B737678}">
  <dimension ref="A3:U180"/>
  <sheetViews>
    <sheetView zoomScale="62" workbookViewId="0"/>
  </sheetViews>
  <sheetFormatPr defaultRowHeight="14.4" x14ac:dyDescent="0.3"/>
  <cols>
    <col min="1" max="1" width="12" bestFit="1" customWidth="1"/>
    <col min="2" max="2" width="17.21875" bestFit="1" customWidth="1"/>
    <col min="12" max="12" width="12" bestFit="1" customWidth="1"/>
    <col min="13" max="13" width="17.21875" bestFit="1" customWidth="1"/>
    <col min="16" max="16" width="12" bestFit="1" customWidth="1"/>
    <col min="17" max="17" width="17" bestFit="1" customWidth="1"/>
    <col min="20" max="20" width="12" bestFit="1" customWidth="1"/>
    <col min="21" max="21" width="17" bestFit="1" customWidth="1"/>
  </cols>
  <sheetData>
    <row r="3" spans="1:21" x14ac:dyDescent="0.3">
      <c r="A3" s="16" t="s">
        <v>7822</v>
      </c>
      <c r="B3" t="s">
        <v>7824</v>
      </c>
      <c r="L3" s="16" t="s">
        <v>7822</v>
      </c>
      <c r="M3" t="s">
        <v>7824</v>
      </c>
      <c r="P3" s="16" t="s">
        <v>7822</v>
      </c>
      <c r="Q3" t="s">
        <v>7838</v>
      </c>
      <c r="T3" s="16" t="s">
        <v>7822</v>
      </c>
      <c r="U3" t="s">
        <v>7838</v>
      </c>
    </row>
    <row r="4" spans="1:21" x14ac:dyDescent="0.3">
      <c r="A4" s="17">
        <v>-23.65</v>
      </c>
      <c r="B4" s="18">
        <v>1</v>
      </c>
      <c r="L4" s="17">
        <v>-15.12</v>
      </c>
      <c r="M4" s="18">
        <v>1</v>
      </c>
      <c r="P4" s="22">
        <v>-5.58</v>
      </c>
      <c r="Q4" s="18">
        <v>1</v>
      </c>
      <c r="T4" s="17">
        <v>-9.3000000000000007</v>
      </c>
      <c r="U4" s="18">
        <v>1</v>
      </c>
    </row>
    <row r="5" spans="1:21" x14ac:dyDescent="0.3">
      <c r="A5" s="17">
        <v>-22.87</v>
      </c>
      <c r="B5" s="18">
        <v>1</v>
      </c>
      <c r="L5" s="17">
        <v>-14.7</v>
      </c>
      <c r="M5" s="18">
        <v>1</v>
      </c>
      <c r="P5" s="22">
        <v>-5.14</v>
      </c>
      <c r="Q5" s="18">
        <v>1</v>
      </c>
      <c r="T5" s="17">
        <v>-8.83</v>
      </c>
      <c r="U5" s="18">
        <v>1</v>
      </c>
    </row>
    <row r="6" spans="1:21" x14ac:dyDescent="0.3">
      <c r="A6" s="17">
        <v>-21.31</v>
      </c>
      <c r="B6" s="18">
        <v>1</v>
      </c>
      <c r="L6" s="17">
        <v>-13.84</v>
      </c>
      <c r="M6" s="18">
        <v>1</v>
      </c>
      <c r="P6" s="22">
        <v>-5.13</v>
      </c>
      <c r="Q6" s="18">
        <v>1</v>
      </c>
      <c r="T6" s="17">
        <v>-8.82</v>
      </c>
      <c r="U6" s="18">
        <v>1</v>
      </c>
    </row>
    <row r="7" spans="1:21" x14ac:dyDescent="0.3">
      <c r="A7" s="17">
        <v>-20.71</v>
      </c>
      <c r="B7" s="18">
        <v>1</v>
      </c>
      <c r="L7" s="17">
        <v>-13.58</v>
      </c>
      <c r="M7" s="18">
        <v>1</v>
      </c>
      <c r="P7" s="22">
        <v>-4.97</v>
      </c>
      <c r="Q7" s="18">
        <v>1</v>
      </c>
      <c r="T7" s="17">
        <v>-8.6999999999999993</v>
      </c>
      <c r="U7" s="18">
        <v>1</v>
      </c>
    </row>
    <row r="8" spans="1:21" x14ac:dyDescent="0.3">
      <c r="A8" s="17">
        <v>-19.2</v>
      </c>
      <c r="B8" s="18">
        <v>1</v>
      </c>
      <c r="L8" s="17">
        <v>-12.96</v>
      </c>
      <c r="M8" s="18">
        <v>1</v>
      </c>
      <c r="P8" s="22">
        <v>-3.9</v>
      </c>
      <c r="Q8" s="18">
        <v>1</v>
      </c>
      <c r="T8" s="17">
        <v>-6.62</v>
      </c>
      <c r="U8" s="18">
        <v>1</v>
      </c>
    </row>
    <row r="9" spans="1:21" x14ac:dyDescent="0.3">
      <c r="A9" s="17">
        <v>-17.55</v>
      </c>
      <c r="B9" s="18">
        <v>1</v>
      </c>
      <c r="L9" s="17">
        <v>-11.88</v>
      </c>
      <c r="M9" s="18">
        <v>1</v>
      </c>
      <c r="P9" s="22">
        <v>-3.77</v>
      </c>
      <c r="Q9" s="18">
        <v>1</v>
      </c>
      <c r="T9" s="17">
        <v>-6.48</v>
      </c>
      <c r="U9" s="18">
        <v>1</v>
      </c>
    </row>
    <row r="10" spans="1:21" x14ac:dyDescent="0.3">
      <c r="A10" s="17">
        <v>-17.39</v>
      </c>
      <c r="B10" s="18">
        <v>1</v>
      </c>
      <c r="L10" s="17">
        <v>-11.81</v>
      </c>
      <c r="M10" s="18">
        <v>1</v>
      </c>
      <c r="P10" s="22">
        <v>-3.23</v>
      </c>
      <c r="Q10" s="18">
        <v>1</v>
      </c>
      <c r="T10" s="17">
        <v>-5.75</v>
      </c>
      <c r="U10" s="18">
        <v>1</v>
      </c>
    </row>
    <row r="11" spans="1:21" x14ac:dyDescent="0.3">
      <c r="A11" s="17">
        <v>-14.82</v>
      </c>
      <c r="B11" s="18">
        <v>1</v>
      </c>
      <c r="L11" s="17">
        <v>-10.55</v>
      </c>
      <c r="M11" s="18">
        <v>1</v>
      </c>
      <c r="P11" s="22">
        <v>-3.12</v>
      </c>
      <c r="Q11" s="18">
        <v>1</v>
      </c>
      <c r="T11" s="17">
        <v>-4.95</v>
      </c>
      <c r="U11" s="18">
        <v>1</v>
      </c>
    </row>
    <row r="12" spans="1:21" x14ac:dyDescent="0.3">
      <c r="A12" s="17">
        <v>-13.63</v>
      </c>
      <c r="B12" s="18">
        <v>1</v>
      </c>
      <c r="L12" s="17">
        <v>-9.7899999999999991</v>
      </c>
      <c r="M12" s="18">
        <v>1</v>
      </c>
      <c r="P12" s="22">
        <v>-2.83</v>
      </c>
      <c r="Q12" s="18">
        <v>2</v>
      </c>
      <c r="T12" s="17">
        <v>-4.84</v>
      </c>
      <c r="U12" s="18">
        <v>1</v>
      </c>
    </row>
    <row r="13" spans="1:21" x14ac:dyDescent="0.3">
      <c r="A13" s="17">
        <v>-12.68</v>
      </c>
      <c r="B13" s="18">
        <v>1</v>
      </c>
      <c r="L13" s="17">
        <v>-9.23</v>
      </c>
      <c r="M13" s="18">
        <v>1</v>
      </c>
      <c r="P13" s="22">
        <v>-2.76</v>
      </c>
      <c r="Q13" s="18">
        <v>1</v>
      </c>
      <c r="T13" s="17">
        <v>-4.7300000000000004</v>
      </c>
      <c r="U13" s="18">
        <v>1</v>
      </c>
    </row>
    <row r="14" spans="1:21" x14ac:dyDescent="0.3">
      <c r="A14" s="17">
        <v>-12.67</v>
      </c>
      <c r="B14" s="18">
        <v>1</v>
      </c>
      <c r="L14" s="17">
        <v>-8.66</v>
      </c>
      <c r="M14" s="18">
        <v>1</v>
      </c>
      <c r="P14" s="22">
        <v>-2.62</v>
      </c>
      <c r="Q14" s="18">
        <v>1</v>
      </c>
      <c r="T14" s="17">
        <v>-4.29</v>
      </c>
      <c r="U14" s="18">
        <v>1</v>
      </c>
    </row>
    <row r="15" spans="1:21" x14ac:dyDescent="0.3">
      <c r="A15" s="17">
        <v>-11.75</v>
      </c>
      <c r="B15" s="18">
        <v>1</v>
      </c>
      <c r="L15" s="17">
        <v>-8.17</v>
      </c>
      <c r="M15" s="18">
        <v>1</v>
      </c>
      <c r="P15" s="22">
        <v>-2.57</v>
      </c>
      <c r="Q15" s="18">
        <v>1</v>
      </c>
      <c r="T15" s="17">
        <v>-4.01</v>
      </c>
      <c r="U15" s="18">
        <v>1</v>
      </c>
    </row>
    <row r="16" spans="1:21" x14ac:dyDescent="0.3">
      <c r="A16" s="17">
        <v>-10.8</v>
      </c>
      <c r="B16" s="18">
        <v>1</v>
      </c>
      <c r="L16" s="17">
        <v>-7.54</v>
      </c>
      <c r="M16" s="18">
        <v>1</v>
      </c>
      <c r="P16" s="22">
        <v>-2.54</v>
      </c>
      <c r="Q16" s="18">
        <v>1</v>
      </c>
      <c r="T16" s="17">
        <v>-3.86</v>
      </c>
      <c r="U16" s="18">
        <v>1</v>
      </c>
    </row>
    <row r="17" spans="1:21" x14ac:dyDescent="0.3">
      <c r="A17" s="17">
        <v>-10.33</v>
      </c>
      <c r="B17" s="18">
        <v>1</v>
      </c>
      <c r="L17" s="17">
        <v>-7.53</v>
      </c>
      <c r="M17" s="18">
        <v>1</v>
      </c>
      <c r="P17" s="22">
        <v>-2.35</v>
      </c>
      <c r="Q17" s="18">
        <v>1</v>
      </c>
      <c r="T17" s="17">
        <v>-3.82</v>
      </c>
      <c r="U17" s="18">
        <v>1</v>
      </c>
    </row>
    <row r="18" spans="1:21" x14ac:dyDescent="0.3">
      <c r="A18" s="17">
        <v>-9.77</v>
      </c>
      <c r="B18" s="18">
        <v>1</v>
      </c>
      <c r="L18" s="17">
        <v>-7.37</v>
      </c>
      <c r="M18" s="18">
        <v>1</v>
      </c>
      <c r="P18" s="22">
        <v>-2.2799999999999998</v>
      </c>
      <c r="Q18" s="18">
        <v>1</v>
      </c>
      <c r="T18" s="17">
        <v>-3.69</v>
      </c>
      <c r="U18" s="18">
        <v>1</v>
      </c>
    </row>
    <row r="19" spans="1:21" x14ac:dyDescent="0.3">
      <c r="A19" s="17">
        <v>-9.58</v>
      </c>
      <c r="B19" s="18">
        <v>1</v>
      </c>
      <c r="L19" s="17">
        <v>-7.29</v>
      </c>
      <c r="M19" s="18">
        <v>1</v>
      </c>
      <c r="P19" s="22">
        <v>-2.27</v>
      </c>
      <c r="Q19" s="18">
        <v>2</v>
      </c>
      <c r="T19" s="17">
        <v>-3.62</v>
      </c>
      <c r="U19" s="18">
        <v>1</v>
      </c>
    </row>
    <row r="20" spans="1:21" x14ac:dyDescent="0.3">
      <c r="A20" s="17">
        <v>-9.48</v>
      </c>
      <c r="B20" s="18">
        <v>1</v>
      </c>
      <c r="L20" s="17">
        <v>-6.99</v>
      </c>
      <c r="M20" s="18">
        <v>1</v>
      </c>
      <c r="P20" s="22">
        <v>-1.99</v>
      </c>
      <c r="Q20" s="18">
        <v>1</v>
      </c>
      <c r="T20" s="17">
        <v>-3.57</v>
      </c>
      <c r="U20" s="18">
        <v>1</v>
      </c>
    </row>
    <row r="21" spans="1:21" x14ac:dyDescent="0.3">
      <c r="A21" s="17">
        <v>-9.15</v>
      </c>
      <c r="B21" s="18">
        <v>1</v>
      </c>
      <c r="L21" s="17">
        <v>-6.38</v>
      </c>
      <c r="M21" s="18">
        <v>1</v>
      </c>
      <c r="P21" s="22">
        <v>-1.71</v>
      </c>
      <c r="Q21" s="18">
        <v>1</v>
      </c>
      <c r="T21" s="17">
        <v>-3.47</v>
      </c>
      <c r="U21" s="18">
        <v>1</v>
      </c>
    </row>
    <row r="22" spans="1:21" x14ac:dyDescent="0.3">
      <c r="A22" s="17">
        <v>-8.33</v>
      </c>
      <c r="B22" s="18">
        <v>1</v>
      </c>
      <c r="L22" s="17">
        <v>-6.35</v>
      </c>
      <c r="M22" s="18">
        <v>1</v>
      </c>
      <c r="P22" s="22">
        <v>-1.7</v>
      </c>
      <c r="Q22" s="18">
        <v>1</v>
      </c>
      <c r="T22" s="17">
        <v>-3.02</v>
      </c>
      <c r="U22" s="18">
        <v>1</v>
      </c>
    </row>
    <row r="23" spans="1:21" x14ac:dyDescent="0.3">
      <c r="A23" s="17">
        <v>-6.96</v>
      </c>
      <c r="B23" s="18">
        <v>1</v>
      </c>
      <c r="L23" s="17">
        <v>-6.23</v>
      </c>
      <c r="M23" s="18">
        <v>1</v>
      </c>
      <c r="P23" s="22">
        <v>-1.68</v>
      </c>
      <c r="Q23" s="18">
        <v>1</v>
      </c>
      <c r="T23" s="17">
        <v>-2.5299999999999998</v>
      </c>
      <c r="U23" s="18">
        <v>1</v>
      </c>
    </row>
    <row r="24" spans="1:21" x14ac:dyDescent="0.3">
      <c r="A24" s="17">
        <v>-6.94</v>
      </c>
      <c r="B24" s="18">
        <v>1</v>
      </c>
      <c r="L24" s="17">
        <v>-6.06</v>
      </c>
      <c r="M24" s="18">
        <v>1</v>
      </c>
      <c r="P24" s="22">
        <v>-1.62</v>
      </c>
      <c r="Q24" s="18">
        <v>1</v>
      </c>
      <c r="T24" s="17">
        <v>-2.15</v>
      </c>
      <c r="U24" s="18">
        <v>1</v>
      </c>
    </row>
    <row r="25" spans="1:21" x14ac:dyDescent="0.3">
      <c r="A25" s="17">
        <v>-6.75</v>
      </c>
      <c r="B25" s="18">
        <v>1</v>
      </c>
      <c r="L25" s="17">
        <v>-5.8</v>
      </c>
      <c r="M25" s="18">
        <v>1</v>
      </c>
      <c r="P25" s="22">
        <v>-1.58</v>
      </c>
      <c r="Q25" s="18">
        <v>1</v>
      </c>
      <c r="T25" s="17">
        <v>-1.88</v>
      </c>
      <c r="U25" s="18">
        <v>1</v>
      </c>
    </row>
    <row r="26" spans="1:21" x14ac:dyDescent="0.3">
      <c r="A26" s="17">
        <v>-6.71</v>
      </c>
      <c r="B26" s="18">
        <v>1</v>
      </c>
      <c r="L26" s="17">
        <v>-5.77</v>
      </c>
      <c r="M26" s="18">
        <v>1</v>
      </c>
      <c r="P26" s="22">
        <v>-1.51</v>
      </c>
      <c r="Q26" s="18">
        <v>1</v>
      </c>
      <c r="T26" s="17">
        <v>-1.67</v>
      </c>
      <c r="U26" s="18">
        <v>1</v>
      </c>
    </row>
    <row r="27" spans="1:21" x14ac:dyDescent="0.3">
      <c r="A27" s="17">
        <v>-6.36</v>
      </c>
      <c r="B27" s="18">
        <v>1</v>
      </c>
      <c r="L27" s="17">
        <v>-5.73</v>
      </c>
      <c r="M27" s="18">
        <v>1</v>
      </c>
      <c r="P27" s="22">
        <v>-1.49</v>
      </c>
      <c r="Q27" s="18">
        <v>1</v>
      </c>
      <c r="T27" s="17">
        <v>-1.63</v>
      </c>
      <c r="U27" s="18">
        <v>1</v>
      </c>
    </row>
    <row r="28" spans="1:21" x14ac:dyDescent="0.3">
      <c r="A28" s="17">
        <v>-6.29</v>
      </c>
      <c r="B28" s="18">
        <v>1</v>
      </c>
      <c r="L28" s="17">
        <v>-5.62</v>
      </c>
      <c r="M28" s="18">
        <v>1</v>
      </c>
      <c r="P28" s="22">
        <v>-1.46</v>
      </c>
      <c r="Q28" s="18">
        <v>2</v>
      </c>
      <c r="T28" s="17">
        <v>-1.56</v>
      </c>
      <c r="U28" s="18">
        <v>1</v>
      </c>
    </row>
    <row r="29" spans="1:21" x14ac:dyDescent="0.3">
      <c r="A29" s="17">
        <v>-6.09</v>
      </c>
      <c r="B29" s="18">
        <v>1</v>
      </c>
      <c r="L29" s="17">
        <v>-5.58</v>
      </c>
      <c r="M29" s="18">
        <v>1</v>
      </c>
      <c r="P29" s="22">
        <v>-1.33</v>
      </c>
      <c r="Q29" s="18">
        <v>1</v>
      </c>
      <c r="T29" s="17">
        <v>-1.53</v>
      </c>
      <c r="U29" s="18">
        <v>1</v>
      </c>
    </row>
    <row r="30" spans="1:21" x14ac:dyDescent="0.3">
      <c r="A30" s="17">
        <v>-6.07</v>
      </c>
      <c r="B30" s="18">
        <v>1</v>
      </c>
      <c r="L30" s="17">
        <v>-5.07</v>
      </c>
      <c r="M30" s="18">
        <v>1</v>
      </c>
      <c r="P30" s="22">
        <v>-1.29</v>
      </c>
      <c r="Q30" s="18">
        <v>1</v>
      </c>
      <c r="T30" s="17">
        <v>-1.45</v>
      </c>
      <c r="U30" s="18">
        <v>1</v>
      </c>
    </row>
    <row r="31" spans="1:21" x14ac:dyDescent="0.3">
      <c r="A31" s="17">
        <v>-5.88</v>
      </c>
      <c r="B31" s="18">
        <v>1</v>
      </c>
      <c r="L31" s="17">
        <v>-4.9000000000000004</v>
      </c>
      <c r="M31" s="18">
        <v>1</v>
      </c>
      <c r="P31" s="22">
        <v>-1.1599999999999999</v>
      </c>
      <c r="Q31" s="18">
        <v>1</v>
      </c>
      <c r="T31" s="17">
        <v>-1.44</v>
      </c>
      <c r="U31" s="18">
        <v>2</v>
      </c>
    </row>
    <row r="32" spans="1:21" x14ac:dyDescent="0.3">
      <c r="A32" s="17">
        <v>-5.66</v>
      </c>
      <c r="B32" s="18">
        <v>1</v>
      </c>
      <c r="L32" s="17">
        <v>-4.83</v>
      </c>
      <c r="M32" s="18">
        <v>1</v>
      </c>
      <c r="P32" s="22">
        <v>-1.1299999999999999</v>
      </c>
      <c r="Q32" s="18">
        <v>1</v>
      </c>
      <c r="T32" s="17">
        <v>-1.36</v>
      </c>
      <c r="U32" s="18">
        <v>1</v>
      </c>
    </row>
    <row r="33" spans="1:21" x14ac:dyDescent="0.3">
      <c r="A33" s="17">
        <v>-5.47</v>
      </c>
      <c r="B33" s="18">
        <v>1</v>
      </c>
      <c r="L33" s="17">
        <v>-4.7</v>
      </c>
      <c r="M33" s="18">
        <v>1</v>
      </c>
      <c r="P33" s="22">
        <v>-1.1200000000000001</v>
      </c>
      <c r="Q33" s="18">
        <v>1</v>
      </c>
      <c r="T33" s="17">
        <v>-1.32</v>
      </c>
      <c r="U33" s="18">
        <v>1</v>
      </c>
    </row>
    <row r="34" spans="1:21" x14ac:dyDescent="0.3">
      <c r="A34" s="17">
        <v>-5.45</v>
      </c>
      <c r="B34" s="18">
        <v>1</v>
      </c>
      <c r="L34" s="17">
        <v>-4.58</v>
      </c>
      <c r="M34" s="18">
        <v>1</v>
      </c>
      <c r="P34" s="22">
        <v>-1.1100000000000001</v>
      </c>
      <c r="Q34" s="18">
        <v>1</v>
      </c>
      <c r="T34" s="17">
        <v>-1.31</v>
      </c>
      <c r="U34" s="18">
        <v>1</v>
      </c>
    </row>
    <row r="35" spans="1:21" x14ac:dyDescent="0.3">
      <c r="A35" s="17">
        <v>-5.44</v>
      </c>
      <c r="B35" s="18">
        <v>1</v>
      </c>
      <c r="L35" s="17">
        <v>-4.37</v>
      </c>
      <c r="M35" s="18">
        <v>1</v>
      </c>
      <c r="P35" s="22">
        <v>-1.1000000000000001</v>
      </c>
      <c r="Q35" s="18">
        <v>1</v>
      </c>
      <c r="T35" s="17">
        <v>-1.28</v>
      </c>
      <c r="U35" s="18">
        <v>1</v>
      </c>
    </row>
    <row r="36" spans="1:21" x14ac:dyDescent="0.3">
      <c r="A36" s="17">
        <v>-4.9800000000000004</v>
      </c>
      <c r="B36" s="18">
        <v>1</v>
      </c>
      <c r="L36" s="17">
        <v>-4.3600000000000003</v>
      </c>
      <c r="M36" s="18">
        <v>1</v>
      </c>
      <c r="P36" s="22">
        <v>-1.0900000000000001</v>
      </c>
      <c r="Q36" s="18">
        <v>1</v>
      </c>
      <c r="T36" s="17">
        <v>-1.26</v>
      </c>
      <c r="U36" s="18">
        <v>1</v>
      </c>
    </row>
    <row r="37" spans="1:21" x14ac:dyDescent="0.3">
      <c r="A37" s="17">
        <v>-4.58</v>
      </c>
      <c r="B37" s="18">
        <v>1</v>
      </c>
      <c r="L37" s="17">
        <v>-4.24</v>
      </c>
      <c r="M37" s="18">
        <v>1</v>
      </c>
      <c r="P37" s="22">
        <v>-1.04</v>
      </c>
      <c r="Q37" s="18">
        <v>1</v>
      </c>
      <c r="T37" s="17">
        <v>-1.24</v>
      </c>
      <c r="U37" s="18">
        <v>1</v>
      </c>
    </row>
    <row r="38" spans="1:21" x14ac:dyDescent="0.3">
      <c r="A38" s="17">
        <v>-4.47</v>
      </c>
      <c r="B38" s="18">
        <v>1</v>
      </c>
      <c r="L38" s="17">
        <v>-3.78</v>
      </c>
      <c r="M38" s="18">
        <v>1</v>
      </c>
      <c r="P38" s="22">
        <v>-1.03</v>
      </c>
      <c r="Q38" s="18">
        <v>1</v>
      </c>
      <c r="T38" s="17">
        <v>-1.17</v>
      </c>
      <c r="U38" s="18">
        <v>1</v>
      </c>
    </row>
    <row r="39" spans="1:21" x14ac:dyDescent="0.3">
      <c r="A39" s="17">
        <v>-4.3499999999999996</v>
      </c>
      <c r="B39" s="18">
        <v>1</v>
      </c>
      <c r="L39" s="17">
        <v>-3.68</v>
      </c>
      <c r="M39" s="18">
        <v>1</v>
      </c>
      <c r="P39" s="22">
        <v>-1.01</v>
      </c>
      <c r="Q39" s="18">
        <v>2</v>
      </c>
      <c r="T39" s="17">
        <v>-1.06</v>
      </c>
      <c r="U39" s="18">
        <v>1</v>
      </c>
    </row>
    <row r="40" spans="1:21" x14ac:dyDescent="0.3">
      <c r="A40" s="17">
        <v>-4.0999999999999996</v>
      </c>
      <c r="B40" s="18">
        <v>1</v>
      </c>
      <c r="L40" s="17">
        <v>-3.62</v>
      </c>
      <c r="M40" s="18">
        <v>1</v>
      </c>
      <c r="P40" s="22">
        <v>-1</v>
      </c>
      <c r="Q40" s="18">
        <v>1</v>
      </c>
      <c r="T40" s="17">
        <v>-1.05</v>
      </c>
      <c r="U40" s="18">
        <v>1</v>
      </c>
    </row>
    <row r="41" spans="1:21" x14ac:dyDescent="0.3">
      <c r="A41" s="17">
        <v>-3.97</v>
      </c>
      <c r="B41" s="18">
        <v>1</v>
      </c>
      <c r="L41" s="17">
        <v>-3.52</v>
      </c>
      <c r="M41" s="18">
        <v>1</v>
      </c>
      <c r="P41" s="22">
        <v>-0.98</v>
      </c>
      <c r="Q41" s="18">
        <v>1</v>
      </c>
      <c r="T41" s="17">
        <v>-0.9</v>
      </c>
      <c r="U41" s="18">
        <v>1</v>
      </c>
    </row>
    <row r="42" spans="1:21" x14ac:dyDescent="0.3">
      <c r="A42" s="17">
        <v>-3.85</v>
      </c>
      <c r="B42" s="18">
        <v>1</v>
      </c>
      <c r="L42" s="17">
        <v>-3.47</v>
      </c>
      <c r="M42" s="18">
        <v>1</v>
      </c>
      <c r="P42" s="22">
        <v>-0.9</v>
      </c>
      <c r="Q42" s="18">
        <v>1</v>
      </c>
      <c r="T42" s="17">
        <v>-0.88</v>
      </c>
      <c r="U42" s="18">
        <v>2</v>
      </c>
    </row>
    <row r="43" spans="1:21" x14ac:dyDescent="0.3">
      <c r="A43" s="17">
        <v>-3.82</v>
      </c>
      <c r="B43" s="18">
        <v>1</v>
      </c>
      <c r="L43" s="17">
        <v>-3.41</v>
      </c>
      <c r="M43" s="18">
        <v>1</v>
      </c>
      <c r="P43" s="22">
        <v>-0.89</v>
      </c>
      <c r="Q43" s="18">
        <v>1</v>
      </c>
      <c r="T43" s="17">
        <v>-0.87</v>
      </c>
      <c r="U43" s="18">
        <v>1</v>
      </c>
    </row>
    <row r="44" spans="1:21" x14ac:dyDescent="0.3">
      <c r="A44" s="17">
        <v>-3.76</v>
      </c>
      <c r="B44" s="18">
        <v>1</v>
      </c>
      <c r="L44" s="17">
        <v>-3.19</v>
      </c>
      <c r="M44" s="18">
        <v>1</v>
      </c>
      <c r="P44" s="22">
        <v>-0.87</v>
      </c>
      <c r="Q44" s="18">
        <v>1</v>
      </c>
      <c r="T44" s="17">
        <v>-0.82</v>
      </c>
      <c r="U44" s="18">
        <v>1</v>
      </c>
    </row>
    <row r="45" spans="1:21" x14ac:dyDescent="0.3">
      <c r="A45" s="17">
        <v>-3.67</v>
      </c>
      <c r="B45" s="18">
        <v>1</v>
      </c>
      <c r="L45" s="17">
        <v>-3.1</v>
      </c>
      <c r="M45" s="18">
        <v>1</v>
      </c>
      <c r="P45" s="22">
        <v>-0.86</v>
      </c>
      <c r="Q45" s="18">
        <v>1</v>
      </c>
      <c r="T45" s="17">
        <v>-0.67</v>
      </c>
      <c r="U45" s="18">
        <v>1</v>
      </c>
    </row>
    <row r="46" spans="1:21" x14ac:dyDescent="0.3">
      <c r="A46" s="17">
        <v>-3.5</v>
      </c>
      <c r="B46" s="18">
        <v>1</v>
      </c>
      <c r="L46" s="17">
        <v>-3.06</v>
      </c>
      <c r="M46" s="18">
        <v>1</v>
      </c>
      <c r="P46" s="22">
        <v>-0.83</v>
      </c>
      <c r="Q46" s="18">
        <v>3</v>
      </c>
      <c r="T46" s="17">
        <v>-0.61</v>
      </c>
      <c r="U46" s="18">
        <v>1</v>
      </c>
    </row>
    <row r="47" spans="1:21" x14ac:dyDescent="0.3">
      <c r="A47" s="17">
        <v>-3.17</v>
      </c>
      <c r="B47" s="18">
        <v>2</v>
      </c>
      <c r="L47" s="17">
        <v>-3</v>
      </c>
      <c r="M47" s="18">
        <v>1</v>
      </c>
      <c r="P47" s="22">
        <v>-0.79</v>
      </c>
      <c r="Q47" s="18">
        <v>1</v>
      </c>
      <c r="T47" s="17">
        <v>-0.59</v>
      </c>
      <c r="U47" s="18">
        <v>1</v>
      </c>
    </row>
    <row r="48" spans="1:21" x14ac:dyDescent="0.3">
      <c r="A48" s="17">
        <v>-3.15</v>
      </c>
      <c r="B48" s="18">
        <v>1</v>
      </c>
      <c r="L48" s="17">
        <v>-2.97</v>
      </c>
      <c r="M48" s="18">
        <v>1</v>
      </c>
      <c r="P48" s="22">
        <v>-0.72</v>
      </c>
      <c r="Q48" s="18">
        <v>2</v>
      </c>
      <c r="T48" s="17">
        <v>-0.56999999999999995</v>
      </c>
      <c r="U48" s="18">
        <v>1</v>
      </c>
    </row>
    <row r="49" spans="1:21" x14ac:dyDescent="0.3">
      <c r="A49" s="17">
        <v>-3.06</v>
      </c>
      <c r="B49" s="18">
        <v>1</v>
      </c>
      <c r="L49" s="17">
        <v>-2.91</v>
      </c>
      <c r="M49" s="18">
        <v>1</v>
      </c>
      <c r="P49" s="22">
        <v>-0.68</v>
      </c>
      <c r="Q49" s="18">
        <v>1</v>
      </c>
      <c r="T49" s="17">
        <v>-0.51</v>
      </c>
      <c r="U49" s="18">
        <v>1</v>
      </c>
    </row>
    <row r="50" spans="1:21" x14ac:dyDescent="0.3">
      <c r="A50" s="17">
        <v>-2.97</v>
      </c>
      <c r="B50" s="18">
        <v>1</v>
      </c>
      <c r="L50" s="17">
        <v>-2.87</v>
      </c>
      <c r="M50" s="18">
        <v>1</v>
      </c>
      <c r="P50" s="22">
        <v>-0.67</v>
      </c>
      <c r="Q50" s="18">
        <v>1</v>
      </c>
      <c r="T50" s="17">
        <v>-0.49</v>
      </c>
      <c r="U50" s="18">
        <v>1</v>
      </c>
    </row>
    <row r="51" spans="1:21" x14ac:dyDescent="0.3">
      <c r="A51" s="17">
        <v>-2.5099999999999998</v>
      </c>
      <c r="B51" s="18">
        <v>1</v>
      </c>
      <c r="L51" s="17">
        <v>-2.72</v>
      </c>
      <c r="M51" s="18">
        <v>1</v>
      </c>
      <c r="P51" s="22">
        <v>-0.66</v>
      </c>
      <c r="Q51" s="18">
        <v>2</v>
      </c>
      <c r="T51" s="17">
        <v>-0.48</v>
      </c>
      <c r="U51" s="18">
        <v>1</v>
      </c>
    </row>
    <row r="52" spans="1:21" x14ac:dyDescent="0.3">
      <c r="A52" s="17">
        <v>-2.25</v>
      </c>
      <c r="B52" s="18">
        <v>1</v>
      </c>
      <c r="L52" s="17">
        <v>-2.64</v>
      </c>
      <c r="M52" s="18">
        <v>1</v>
      </c>
      <c r="P52" s="22">
        <v>-0.64</v>
      </c>
      <c r="Q52" s="18">
        <v>1</v>
      </c>
      <c r="T52" s="17">
        <v>-0.45</v>
      </c>
      <c r="U52" s="18">
        <v>1</v>
      </c>
    </row>
    <row r="53" spans="1:21" x14ac:dyDescent="0.3">
      <c r="A53" s="17">
        <v>-2.2200000000000002</v>
      </c>
      <c r="B53" s="18">
        <v>1</v>
      </c>
      <c r="L53" s="17">
        <v>-2.62</v>
      </c>
      <c r="M53" s="18">
        <v>1</v>
      </c>
      <c r="P53" s="22">
        <v>-0.59</v>
      </c>
      <c r="Q53" s="18">
        <v>2</v>
      </c>
      <c r="T53" s="17">
        <v>-0.4</v>
      </c>
      <c r="U53" s="18">
        <v>1</v>
      </c>
    </row>
    <row r="54" spans="1:21" x14ac:dyDescent="0.3">
      <c r="A54" s="17">
        <v>-1.99</v>
      </c>
      <c r="B54" s="18">
        <v>2</v>
      </c>
      <c r="L54" s="17">
        <v>-2.54</v>
      </c>
      <c r="M54" s="18">
        <v>1</v>
      </c>
      <c r="P54" s="22">
        <v>-0.56999999999999995</v>
      </c>
      <c r="Q54" s="18">
        <v>2</v>
      </c>
      <c r="T54" s="17">
        <v>-0.35</v>
      </c>
      <c r="U54" s="18">
        <v>1</v>
      </c>
    </row>
    <row r="55" spans="1:21" x14ac:dyDescent="0.3">
      <c r="A55" s="17">
        <v>-1.81</v>
      </c>
      <c r="B55" s="18">
        <v>1</v>
      </c>
      <c r="L55" s="17">
        <v>-2.42</v>
      </c>
      <c r="M55" s="18">
        <v>1</v>
      </c>
      <c r="P55" s="22">
        <v>-0.55000000000000004</v>
      </c>
      <c r="Q55" s="18">
        <v>1</v>
      </c>
      <c r="T55" s="17">
        <v>-0.32</v>
      </c>
      <c r="U55" s="18">
        <v>1</v>
      </c>
    </row>
    <row r="56" spans="1:21" x14ac:dyDescent="0.3">
      <c r="A56" s="17">
        <v>-1.64</v>
      </c>
      <c r="B56" s="18">
        <v>1</v>
      </c>
      <c r="L56" s="17">
        <v>-2.2000000000000002</v>
      </c>
      <c r="M56" s="18">
        <v>1</v>
      </c>
      <c r="P56" s="22">
        <v>-0.53</v>
      </c>
      <c r="Q56" s="18">
        <v>1</v>
      </c>
      <c r="T56" s="17">
        <v>-0.28999999999999998</v>
      </c>
      <c r="U56" s="18">
        <v>1</v>
      </c>
    </row>
    <row r="57" spans="1:21" x14ac:dyDescent="0.3">
      <c r="A57" s="17">
        <v>-1.52</v>
      </c>
      <c r="B57" s="18">
        <v>1</v>
      </c>
      <c r="L57" s="17">
        <v>-2.16</v>
      </c>
      <c r="M57" s="18">
        <v>1</v>
      </c>
      <c r="P57" s="22">
        <v>-0.51</v>
      </c>
      <c r="Q57" s="18">
        <v>1</v>
      </c>
      <c r="T57" s="17">
        <v>-0.28000000000000003</v>
      </c>
      <c r="U57" s="18">
        <v>1</v>
      </c>
    </row>
    <row r="58" spans="1:21" x14ac:dyDescent="0.3">
      <c r="A58" s="17">
        <v>-1.5</v>
      </c>
      <c r="B58" s="18">
        <v>1</v>
      </c>
      <c r="L58" s="17">
        <v>-2.1</v>
      </c>
      <c r="M58" s="18">
        <v>1</v>
      </c>
      <c r="P58" s="22">
        <v>-0.48</v>
      </c>
      <c r="Q58" s="18">
        <v>1</v>
      </c>
      <c r="T58" s="17">
        <v>-0.17</v>
      </c>
      <c r="U58" s="18">
        <v>1</v>
      </c>
    </row>
    <row r="59" spans="1:21" x14ac:dyDescent="0.3">
      <c r="A59" s="17">
        <v>-1.4</v>
      </c>
      <c r="B59" s="18">
        <v>1</v>
      </c>
      <c r="L59" s="17">
        <v>-2.08</v>
      </c>
      <c r="M59" s="18">
        <v>1</v>
      </c>
      <c r="P59" s="22">
        <v>-0.46</v>
      </c>
      <c r="Q59" s="18">
        <v>1</v>
      </c>
      <c r="T59" s="17">
        <v>-0.14000000000000001</v>
      </c>
      <c r="U59" s="18">
        <v>1</v>
      </c>
    </row>
    <row r="60" spans="1:21" x14ac:dyDescent="0.3">
      <c r="A60" s="17">
        <v>-1.35</v>
      </c>
      <c r="B60" s="18">
        <v>1</v>
      </c>
      <c r="L60" s="17">
        <v>-2.06</v>
      </c>
      <c r="M60" s="18">
        <v>1</v>
      </c>
      <c r="P60" s="22">
        <v>-0.42</v>
      </c>
      <c r="Q60" s="18">
        <v>1</v>
      </c>
      <c r="T60" s="17">
        <v>-0.13</v>
      </c>
      <c r="U60" s="18">
        <v>1</v>
      </c>
    </row>
    <row r="61" spans="1:21" x14ac:dyDescent="0.3">
      <c r="A61" s="17">
        <v>-1.3</v>
      </c>
      <c r="B61" s="18">
        <v>1</v>
      </c>
      <c r="L61" s="17">
        <v>-2.0299999999999998</v>
      </c>
      <c r="M61" s="18">
        <v>1</v>
      </c>
      <c r="P61" s="22">
        <v>-0.4</v>
      </c>
      <c r="Q61" s="18">
        <v>2</v>
      </c>
      <c r="T61" s="17">
        <v>-0.11</v>
      </c>
      <c r="U61" s="18">
        <v>1</v>
      </c>
    </row>
    <row r="62" spans="1:21" x14ac:dyDescent="0.3">
      <c r="A62" s="17">
        <v>-1.17</v>
      </c>
      <c r="B62" s="18">
        <v>1</v>
      </c>
      <c r="L62" s="17">
        <v>-1.96</v>
      </c>
      <c r="M62" s="18">
        <v>1</v>
      </c>
      <c r="P62" s="22">
        <v>-0.34</v>
      </c>
      <c r="Q62" s="18">
        <v>1</v>
      </c>
      <c r="T62" s="17">
        <v>-7.0000000000000007E-2</v>
      </c>
      <c r="U62" s="18">
        <v>1</v>
      </c>
    </row>
    <row r="63" spans="1:21" x14ac:dyDescent="0.3">
      <c r="A63" s="17">
        <v>-1.06</v>
      </c>
      <c r="B63" s="18">
        <v>1</v>
      </c>
      <c r="L63" s="17">
        <v>-1.83</v>
      </c>
      <c r="M63" s="18">
        <v>1</v>
      </c>
      <c r="P63" s="22">
        <v>-0.32</v>
      </c>
      <c r="Q63" s="18">
        <v>2</v>
      </c>
      <c r="T63" s="17">
        <v>-0.06</v>
      </c>
      <c r="U63" s="18">
        <v>1</v>
      </c>
    </row>
    <row r="64" spans="1:21" x14ac:dyDescent="0.3">
      <c r="A64" s="17">
        <v>-1</v>
      </c>
      <c r="B64" s="18">
        <v>1</v>
      </c>
      <c r="L64" s="17">
        <v>-1.82</v>
      </c>
      <c r="M64" s="18">
        <v>1</v>
      </c>
      <c r="P64" s="22">
        <v>-0.28999999999999998</v>
      </c>
      <c r="Q64" s="18">
        <v>1</v>
      </c>
      <c r="T64" s="17">
        <v>0.08</v>
      </c>
      <c r="U64" s="18">
        <v>1</v>
      </c>
    </row>
    <row r="65" spans="1:21" x14ac:dyDescent="0.3">
      <c r="A65" s="17">
        <v>-0.97</v>
      </c>
      <c r="B65" s="18">
        <v>1</v>
      </c>
      <c r="L65" s="17">
        <v>-1.76</v>
      </c>
      <c r="M65" s="18">
        <v>1</v>
      </c>
      <c r="P65" s="22">
        <v>-0.27</v>
      </c>
      <c r="Q65" s="18">
        <v>1</v>
      </c>
      <c r="T65" s="17">
        <v>0.1</v>
      </c>
      <c r="U65" s="18">
        <v>2</v>
      </c>
    </row>
    <row r="66" spans="1:21" x14ac:dyDescent="0.3">
      <c r="A66" s="17">
        <v>-0.79</v>
      </c>
      <c r="B66" s="18">
        <v>1</v>
      </c>
      <c r="L66" s="17">
        <v>-1.69</v>
      </c>
      <c r="M66" s="18">
        <v>1</v>
      </c>
      <c r="P66" s="22">
        <v>-0.21</v>
      </c>
      <c r="Q66" s="18">
        <v>1</v>
      </c>
      <c r="T66" s="17">
        <v>0.13</v>
      </c>
      <c r="U66" s="18">
        <v>1</v>
      </c>
    </row>
    <row r="67" spans="1:21" x14ac:dyDescent="0.3">
      <c r="A67" s="17">
        <v>-0.77</v>
      </c>
      <c r="B67" s="18">
        <v>1</v>
      </c>
      <c r="L67" s="17">
        <v>-1.64</v>
      </c>
      <c r="M67" s="18">
        <v>1</v>
      </c>
      <c r="P67" s="22">
        <v>-0.19</v>
      </c>
      <c r="Q67" s="18">
        <v>1</v>
      </c>
      <c r="T67" s="17">
        <v>0.14000000000000001</v>
      </c>
      <c r="U67" s="18">
        <v>1</v>
      </c>
    </row>
    <row r="68" spans="1:21" x14ac:dyDescent="0.3">
      <c r="A68" s="17">
        <v>-0.71</v>
      </c>
      <c r="B68" s="18">
        <v>1</v>
      </c>
      <c r="L68" s="17">
        <v>-1.36</v>
      </c>
      <c r="M68" s="18">
        <v>1</v>
      </c>
      <c r="P68" s="22">
        <v>-0.18</v>
      </c>
      <c r="Q68" s="18">
        <v>1</v>
      </c>
      <c r="T68" s="17">
        <v>0.15</v>
      </c>
      <c r="U68" s="18">
        <v>1</v>
      </c>
    </row>
    <row r="69" spans="1:21" x14ac:dyDescent="0.3">
      <c r="A69" s="17">
        <v>-0.66</v>
      </c>
      <c r="B69" s="18">
        <v>1</v>
      </c>
      <c r="L69" s="17">
        <v>-1.34</v>
      </c>
      <c r="M69" s="18">
        <v>1</v>
      </c>
      <c r="P69" s="22">
        <v>-0.17</v>
      </c>
      <c r="Q69" s="18">
        <v>2</v>
      </c>
      <c r="T69" s="17">
        <v>0.18</v>
      </c>
      <c r="U69" s="18">
        <v>1</v>
      </c>
    </row>
    <row r="70" spans="1:21" x14ac:dyDescent="0.3">
      <c r="A70" s="17">
        <v>-0.63</v>
      </c>
      <c r="B70" s="18">
        <v>1</v>
      </c>
      <c r="L70" s="17">
        <v>-1.21</v>
      </c>
      <c r="M70" s="18">
        <v>1</v>
      </c>
      <c r="P70" s="22">
        <v>-0.06</v>
      </c>
      <c r="Q70" s="18">
        <v>1</v>
      </c>
      <c r="T70" s="17">
        <v>0.19</v>
      </c>
      <c r="U70" s="18">
        <v>1</v>
      </c>
    </row>
    <row r="71" spans="1:21" x14ac:dyDescent="0.3">
      <c r="A71" s="17">
        <v>-0.44</v>
      </c>
      <c r="B71" s="18">
        <v>1</v>
      </c>
      <c r="L71" s="17">
        <v>-1.04</v>
      </c>
      <c r="M71" s="18">
        <v>1</v>
      </c>
      <c r="P71" s="22">
        <v>-0.04</v>
      </c>
      <c r="Q71" s="18">
        <v>1</v>
      </c>
      <c r="T71" s="17">
        <v>0.2</v>
      </c>
      <c r="U71" s="18">
        <v>1</v>
      </c>
    </row>
    <row r="72" spans="1:21" x14ac:dyDescent="0.3">
      <c r="A72" s="17">
        <v>-0.2</v>
      </c>
      <c r="B72" s="18">
        <v>1</v>
      </c>
      <c r="L72" s="17">
        <v>-1.03</v>
      </c>
      <c r="M72" s="18">
        <v>1</v>
      </c>
      <c r="P72" s="23">
        <v>-0.01</v>
      </c>
      <c r="Q72" s="24">
        <v>50</v>
      </c>
      <c r="T72" s="17">
        <v>0.27</v>
      </c>
      <c r="U72" s="18">
        <v>1</v>
      </c>
    </row>
    <row r="73" spans="1:21" x14ac:dyDescent="0.3">
      <c r="A73" s="17">
        <v>-0.19</v>
      </c>
      <c r="B73" s="18">
        <v>1</v>
      </c>
      <c r="L73" s="17">
        <v>-0.96</v>
      </c>
      <c r="M73" s="18">
        <v>1</v>
      </c>
      <c r="P73" s="22">
        <v>0.03</v>
      </c>
      <c r="Q73" s="18">
        <v>1</v>
      </c>
      <c r="T73" s="17">
        <v>0.31</v>
      </c>
      <c r="U73" s="18">
        <v>1</v>
      </c>
    </row>
    <row r="74" spans="1:21" x14ac:dyDescent="0.3">
      <c r="A74" s="17">
        <v>-0.18</v>
      </c>
      <c r="B74" s="18">
        <v>1</v>
      </c>
      <c r="L74" s="17">
        <v>-0.87</v>
      </c>
      <c r="M74" s="18">
        <v>1</v>
      </c>
      <c r="P74" s="22">
        <v>0.04</v>
      </c>
      <c r="Q74" s="18">
        <v>2</v>
      </c>
      <c r="T74" s="17">
        <v>0.35</v>
      </c>
      <c r="U74" s="18">
        <v>1</v>
      </c>
    </row>
    <row r="75" spans="1:21" x14ac:dyDescent="0.3">
      <c r="A75" s="17">
        <v>-7.0000000000000007E-2</v>
      </c>
      <c r="B75" s="18">
        <v>1</v>
      </c>
      <c r="L75" s="17">
        <v>-0.72</v>
      </c>
      <c r="M75" s="18">
        <v>1</v>
      </c>
      <c r="P75" s="22">
        <v>0.08</v>
      </c>
      <c r="Q75" s="18">
        <v>1</v>
      </c>
      <c r="T75" s="17">
        <v>0.41</v>
      </c>
      <c r="U75" s="18">
        <v>1</v>
      </c>
    </row>
    <row r="76" spans="1:21" x14ac:dyDescent="0.3">
      <c r="A76" s="17">
        <v>-0.01</v>
      </c>
      <c r="B76" s="18">
        <v>1</v>
      </c>
      <c r="L76" s="17">
        <v>-0.64</v>
      </c>
      <c r="M76" s="18">
        <v>2</v>
      </c>
      <c r="P76" s="22">
        <v>0.1</v>
      </c>
      <c r="Q76" s="18">
        <v>1</v>
      </c>
      <c r="T76" s="17">
        <v>0.45</v>
      </c>
      <c r="U76" s="18">
        <v>1</v>
      </c>
    </row>
    <row r="77" spans="1:21" x14ac:dyDescent="0.3">
      <c r="A77" s="17">
        <v>0.12</v>
      </c>
      <c r="B77" s="18">
        <v>1</v>
      </c>
      <c r="L77" s="25">
        <v>-0.6</v>
      </c>
      <c r="M77" s="24">
        <v>26</v>
      </c>
      <c r="P77" s="22">
        <v>0.12</v>
      </c>
      <c r="Q77" s="18">
        <v>1</v>
      </c>
      <c r="T77" s="17">
        <v>0.52</v>
      </c>
      <c r="U77" s="18">
        <v>1</v>
      </c>
    </row>
    <row r="78" spans="1:21" x14ac:dyDescent="0.3">
      <c r="A78" s="17">
        <v>0.13</v>
      </c>
      <c r="B78" s="18">
        <v>1</v>
      </c>
      <c r="L78" s="17">
        <v>-0.53</v>
      </c>
      <c r="M78" s="18">
        <v>1</v>
      </c>
      <c r="P78" s="22">
        <v>0.13</v>
      </c>
      <c r="Q78" s="18">
        <v>1</v>
      </c>
      <c r="T78" s="17">
        <v>0.53</v>
      </c>
      <c r="U78" s="18">
        <v>1</v>
      </c>
    </row>
    <row r="79" spans="1:21" x14ac:dyDescent="0.3">
      <c r="A79" s="17">
        <v>0.28999999999999998</v>
      </c>
      <c r="B79" s="18">
        <v>1</v>
      </c>
      <c r="L79" s="17">
        <v>-0.48</v>
      </c>
      <c r="M79" s="18">
        <v>1</v>
      </c>
      <c r="P79" s="22">
        <v>0.14000000000000001</v>
      </c>
      <c r="Q79" s="18">
        <v>1</v>
      </c>
      <c r="T79" s="17">
        <v>0.66</v>
      </c>
      <c r="U79" s="18">
        <v>1</v>
      </c>
    </row>
    <row r="80" spans="1:21" x14ac:dyDescent="0.3">
      <c r="A80" s="17">
        <v>0.31</v>
      </c>
      <c r="B80" s="18">
        <v>1</v>
      </c>
      <c r="L80" s="17">
        <v>-0.39</v>
      </c>
      <c r="M80" s="18">
        <v>1</v>
      </c>
      <c r="P80" s="22">
        <v>0.16</v>
      </c>
      <c r="Q80" s="18">
        <v>2</v>
      </c>
      <c r="T80" s="17">
        <v>0.68</v>
      </c>
      <c r="U80" s="18">
        <v>1</v>
      </c>
    </row>
    <row r="81" spans="1:21" x14ac:dyDescent="0.3">
      <c r="A81" s="17">
        <v>0.48</v>
      </c>
      <c r="B81" s="18">
        <v>2</v>
      </c>
      <c r="L81" s="17">
        <v>-0.34</v>
      </c>
      <c r="M81" s="18">
        <v>1</v>
      </c>
      <c r="P81" s="22">
        <v>0.17</v>
      </c>
      <c r="Q81" s="18">
        <v>1</v>
      </c>
      <c r="T81" s="17">
        <v>0.69</v>
      </c>
      <c r="U81" s="18">
        <v>2</v>
      </c>
    </row>
    <row r="82" spans="1:21" x14ac:dyDescent="0.3">
      <c r="A82" s="17">
        <v>0.59</v>
      </c>
      <c r="B82" s="18">
        <v>1</v>
      </c>
      <c r="L82" s="17">
        <v>-0.33</v>
      </c>
      <c r="M82" s="18">
        <v>1</v>
      </c>
      <c r="P82" s="22">
        <v>0.18</v>
      </c>
      <c r="Q82" s="18">
        <v>2</v>
      </c>
      <c r="T82" s="17">
        <v>0.71</v>
      </c>
      <c r="U82" s="18">
        <v>1</v>
      </c>
    </row>
    <row r="83" spans="1:21" x14ac:dyDescent="0.3">
      <c r="A83" s="17">
        <v>0.65</v>
      </c>
      <c r="B83" s="18">
        <v>1</v>
      </c>
      <c r="L83" s="17">
        <v>-0.3</v>
      </c>
      <c r="M83" s="18">
        <v>1</v>
      </c>
      <c r="P83" s="22">
        <v>0.2</v>
      </c>
      <c r="Q83" s="18">
        <v>1</v>
      </c>
      <c r="T83" s="17">
        <v>0.75</v>
      </c>
      <c r="U83" s="18">
        <v>1</v>
      </c>
    </row>
    <row r="84" spans="1:21" x14ac:dyDescent="0.3">
      <c r="A84" s="17">
        <v>0.66</v>
      </c>
      <c r="B84" s="18">
        <v>1</v>
      </c>
      <c r="L84" s="17">
        <v>-0.22</v>
      </c>
      <c r="M84" s="18">
        <v>1</v>
      </c>
      <c r="P84" s="22">
        <v>0.3</v>
      </c>
      <c r="Q84" s="18">
        <v>1</v>
      </c>
      <c r="T84" s="17">
        <v>0.83</v>
      </c>
      <c r="U84" s="18">
        <v>1</v>
      </c>
    </row>
    <row r="85" spans="1:21" x14ac:dyDescent="0.3">
      <c r="A85" s="17">
        <v>0.89</v>
      </c>
      <c r="B85" s="18">
        <v>2</v>
      </c>
      <c r="L85" s="17">
        <v>-0.1</v>
      </c>
      <c r="M85" s="18">
        <v>1</v>
      </c>
      <c r="P85" s="22">
        <v>0.35</v>
      </c>
      <c r="Q85" s="18">
        <v>1</v>
      </c>
      <c r="T85" s="17">
        <v>0.84</v>
      </c>
      <c r="U85" s="18">
        <v>2</v>
      </c>
    </row>
    <row r="86" spans="1:21" x14ac:dyDescent="0.3">
      <c r="A86" s="17">
        <v>1.02</v>
      </c>
      <c r="B86" s="18">
        <v>1</v>
      </c>
      <c r="L86" s="17">
        <v>-7.0000000000000007E-2</v>
      </c>
      <c r="M86" s="18">
        <v>1</v>
      </c>
      <c r="P86" s="22">
        <v>0.36</v>
      </c>
      <c r="Q86" s="18">
        <v>1</v>
      </c>
      <c r="T86" s="17">
        <v>0.86</v>
      </c>
      <c r="U86" s="18">
        <v>1</v>
      </c>
    </row>
    <row r="87" spans="1:21" x14ac:dyDescent="0.3">
      <c r="A87" s="17">
        <v>1.17</v>
      </c>
      <c r="B87" s="18">
        <v>1</v>
      </c>
      <c r="L87" s="17">
        <v>-0.05</v>
      </c>
      <c r="M87" s="18">
        <v>1</v>
      </c>
      <c r="P87" s="22">
        <v>0.37</v>
      </c>
      <c r="Q87" s="18">
        <v>1</v>
      </c>
      <c r="T87" s="17">
        <v>0.9</v>
      </c>
      <c r="U87" s="18">
        <v>1</v>
      </c>
    </row>
    <row r="88" spans="1:21" x14ac:dyDescent="0.3">
      <c r="A88" s="17">
        <v>1.2</v>
      </c>
      <c r="B88" s="18">
        <v>1</v>
      </c>
      <c r="L88" s="17">
        <v>-0.03</v>
      </c>
      <c r="M88" s="18">
        <v>1</v>
      </c>
      <c r="P88" s="22">
        <v>0.38</v>
      </c>
      <c r="Q88" s="18">
        <v>1</v>
      </c>
      <c r="T88" s="17">
        <v>0.99</v>
      </c>
      <c r="U88" s="18">
        <v>1</v>
      </c>
    </row>
    <row r="89" spans="1:21" x14ac:dyDescent="0.3">
      <c r="A89" s="17">
        <v>1.27</v>
      </c>
      <c r="B89" s="18">
        <v>1</v>
      </c>
      <c r="L89" s="17">
        <v>0.02</v>
      </c>
      <c r="M89" s="18">
        <v>1</v>
      </c>
      <c r="P89" s="22">
        <v>0.4</v>
      </c>
      <c r="Q89" s="18">
        <v>1</v>
      </c>
      <c r="T89" s="17">
        <v>1.05</v>
      </c>
      <c r="U89" s="18">
        <v>2</v>
      </c>
    </row>
    <row r="90" spans="1:21" x14ac:dyDescent="0.3">
      <c r="A90" s="17">
        <v>1.34</v>
      </c>
      <c r="B90" s="18">
        <v>1</v>
      </c>
      <c r="L90" s="17">
        <v>0.03</v>
      </c>
      <c r="M90" s="18">
        <v>1</v>
      </c>
      <c r="P90" s="22">
        <v>0.47</v>
      </c>
      <c r="Q90" s="18">
        <v>1</v>
      </c>
      <c r="T90" s="17">
        <v>1.06</v>
      </c>
      <c r="U90" s="18">
        <v>1</v>
      </c>
    </row>
    <row r="91" spans="1:21" x14ac:dyDescent="0.3">
      <c r="A91" s="17">
        <v>1.38</v>
      </c>
      <c r="B91" s="18">
        <v>1</v>
      </c>
      <c r="L91" s="17">
        <v>7.0000000000000007E-2</v>
      </c>
      <c r="M91" s="18">
        <v>1</v>
      </c>
      <c r="P91" s="22">
        <v>0.51</v>
      </c>
      <c r="Q91" s="18">
        <v>1</v>
      </c>
      <c r="T91" s="17">
        <v>1.07</v>
      </c>
      <c r="U91" s="18">
        <v>1</v>
      </c>
    </row>
    <row r="92" spans="1:21" x14ac:dyDescent="0.3">
      <c r="A92" s="17">
        <v>1.39</v>
      </c>
      <c r="B92" s="18">
        <v>1</v>
      </c>
      <c r="L92" s="17">
        <v>0.12</v>
      </c>
      <c r="M92" s="18">
        <v>2</v>
      </c>
      <c r="P92" s="22">
        <v>0.52</v>
      </c>
      <c r="Q92" s="18">
        <v>1</v>
      </c>
      <c r="T92" s="25">
        <v>1.1499999999999999</v>
      </c>
      <c r="U92" s="24">
        <v>113</v>
      </c>
    </row>
    <row r="93" spans="1:21" x14ac:dyDescent="0.3">
      <c r="A93" s="17">
        <v>1.75</v>
      </c>
      <c r="B93" s="18">
        <v>1</v>
      </c>
      <c r="L93" s="17">
        <v>0.17</v>
      </c>
      <c r="M93" s="18">
        <v>1</v>
      </c>
      <c r="P93" s="22">
        <v>0.53</v>
      </c>
      <c r="Q93" s="18">
        <v>1</v>
      </c>
      <c r="T93" s="17" t="s">
        <v>7823</v>
      </c>
      <c r="U93" s="18">
        <v>207</v>
      </c>
    </row>
    <row r="94" spans="1:21" x14ac:dyDescent="0.3">
      <c r="A94" s="17">
        <v>1.78</v>
      </c>
      <c r="B94" s="18">
        <v>1</v>
      </c>
      <c r="L94" s="17">
        <v>0.19</v>
      </c>
      <c r="M94" s="18">
        <v>1</v>
      </c>
      <c r="P94" s="22">
        <v>0.54</v>
      </c>
      <c r="Q94" s="18">
        <v>1</v>
      </c>
    </row>
    <row r="95" spans="1:21" x14ac:dyDescent="0.3">
      <c r="A95" s="17">
        <v>1.9</v>
      </c>
      <c r="B95" s="18">
        <v>1</v>
      </c>
      <c r="L95" s="17">
        <v>0.2</v>
      </c>
      <c r="M95" s="18">
        <v>1</v>
      </c>
      <c r="P95" s="22">
        <v>0.59</v>
      </c>
      <c r="Q95" s="18">
        <v>2</v>
      </c>
    </row>
    <row r="96" spans="1:21" x14ac:dyDescent="0.3">
      <c r="A96" s="17">
        <v>1.92</v>
      </c>
      <c r="B96" s="18">
        <v>1</v>
      </c>
      <c r="L96" s="17">
        <v>0.22</v>
      </c>
      <c r="M96" s="18">
        <v>1</v>
      </c>
      <c r="P96" s="22">
        <v>0.68</v>
      </c>
      <c r="Q96" s="18">
        <v>1</v>
      </c>
    </row>
    <row r="97" spans="1:17" x14ac:dyDescent="0.3">
      <c r="A97" s="17">
        <v>1.94</v>
      </c>
      <c r="B97" s="18">
        <v>1</v>
      </c>
      <c r="L97" s="17">
        <v>0.27</v>
      </c>
      <c r="M97" s="18">
        <v>1</v>
      </c>
      <c r="P97" s="22">
        <v>0.69</v>
      </c>
      <c r="Q97" s="18">
        <v>1</v>
      </c>
    </row>
    <row r="98" spans="1:17" x14ac:dyDescent="0.3">
      <c r="A98" s="17">
        <v>2.0499999999999998</v>
      </c>
      <c r="B98" s="18">
        <v>1</v>
      </c>
      <c r="L98" s="17">
        <v>0.3</v>
      </c>
      <c r="M98" s="18">
        <v>1</v>
      </c>
      <c r="P98" s="22">
        <v>0.79</v>
      </c>
      <c r="Q98" s="18">
        <v>2</v>
      </c>
    </row>
    <row r="99" spans="1:17" x14ac:dyDescent="0.3">
      <c r="A99" s="17">
        <v>2.14</v>
      </c>
      <c r="B99" s="18">
        <v>1</v>
      </c>
      <c r="L99" s="17">
        <v>0.32</v>
      </c>
      <c r="M99" s="18">
        <v>1</v>
      </c>
      <c r="P99" s="22">
        <v>0.8</v>
      </c>
      <c r="Q99" s="18">
        <v>2</v>
      </c>
    </row>
    <row r="100" spans="1:17" x14ac:dyDescent="0.3">
      <c r="A100" s="17">
        <v>2.35</v>
      </c>
      <c r="B100" s="18">
        <v>1</v>
      </c>
      <c r="L100" s="17">
        <v>0.36</v>
      </c>
      <c r="M100" s="18">
        <v>1</v>
      </c>
      <c r="P100" s="22">
        <v>0.85</v>
      </c>
      <c r="Q100" s="18">
        <v>1</v>
      </c>
    </row>
    <row r="101" spans="1:17" x14ac:dyDescent="0.3">
      <c r="A101" s="17">
        <v>2.42</v>
      </c>
      <c r="B101" s="18">
        <v>1</v>
      </c>
      <c r="L101" s="17">
        <v>0.38</v>
      </c>
      <c r="M101" s="18">
        <v>1</v>
      </c>
      <c r="P101" s="22">
        <v>0.93</v>
      </c>
      <c r="Q101" s="18">
        <v>1</v>
      </c>
    </row>
    <row r="102" spans="1:17" x14ac:dyDescent="0.3">
      <c r="A102" s="17">
        <v>2.59</v>
      </c>
      <c r="B102" s="18">
        <v>1</v>
      </c>
      <c r="L102" s="17">
        <v>0.41</v>
      </c>
      <c r="M102" s="18">
        <v>1</v>
      </c>
      <c r="P102" s="22">
        <v>1.05</v>
      </c>
      <c r="Q102" s="18">
        <v>3</v>
      </c>
    </row>
    <row r="103" spans="1:17" x14ac:dyDescent="0.3">
      <c r="A103" s="17">
        <v>2.68</v>
      </c>
      <c r="B103" s="18">
        <v>1</v>
      </c>
      <c r="L103" s="17">
        <v>0.47</v>
      </c>
      <c r="M103" s="18">
        <v>2</v>
      </c>
      <c r="P103" s="22">
        <v>1.06</v>
      </c>
      <c r="Q103" s="18">
        <v>1</v>
      </c>
    </row>
    <row r="104" spans="1:17" x14ac:dyDescent="0.3">
      <c r="A104" s="17">
        <v>2.77</v>
      </c>
      <c r="B104" s="18">
        <v>1</v>
      </c>
      <c r="L104" s="17">
        <v>0.55000000000000004</v>
      </c>
      <c r="M104" s="18">
        <v>1</v>
      </c>
      <c r="P104" s="22">
        <v>1.08</v>
      </c>
      <c r="Q104" s="18">
        <v>1</v>
      </c>
    </row>
    <row r="105" spans="1:17" x14ac:dyDescent="0.3">
      <c r="A105" s="17">
        <v>2.8</v>
      </c>
      <c r="B105" s="18">
        <v>1</v>
      </c>
      <c r="L105" s="17">
        <v>0.6</v>
      </c>
      <c r="M105" s="18">
        <v>2</v>
      </c>
      <c r="P105" s="22">
        <v>1.18</v>
      </c>
      <c r="Q105" s="18">
        <v>1</v>
      </c>
    </row>
    <row r="106" spans="1:17" x14ac:dyDescent="0.3">
      <c r="A106" s="17">
        <v>3.22</v>
      </c>
      <c r="B106" s="18">
        <v>1</v>
      </c>
      <c r="L106" s="17">
        <v>0.67</v>
      </c>
      <c r="M106" s="18">
        <v>1</v>
      </c>
      <c r="P106" s="22">
        <v>1.26</v>
      </c>
      <c r="Q106" s="18">
        <v>1</v>
      </c>
    </row>
    <row r="107" spans="1:17" x14ac:dyDescent="0.3">
      <c r="A107" s="17">
        <v>3.48</v>
      </c>
      <c r="B107" s="18">
        <v>1</v>
      </c>
      <c r="L107" s="17">
        <v>0.71</v>
      </c>
      <c r="M107" s="18">
        <v>1</v>
      </c>
      <c r="P107" s="22">
        <v>1.31</v>
      </c>
      <c r="Q107" s="18">
        <v>1</v>
      </c>
    </row>
    <row r="108" spans="1:17" x14ac:dyDescent="0.3">
      <c r="A108" s="17">
        <v>3.52</v>
      </c>
      <c r="B108" s="18">
        <v>2</v>
      </c>
      <c r="L108" s="17">
        <v>0.75</v>
      </c>
      <c r="M108" s="18">
        <v>1</v>
      </c>
      <c r="P108" s="22">
        <v>1.37</v>
      </c>
      <c r="Q108" s="18">
        <v>1</v>
      </c>
    </row>
    <row r="109" spans="1:17" x14ac:dyDescent="0.3">
      <c r="A109" s="25">
        <v>3.62</v>
      </c>
      <c r="B109" s="24">
        <v>97</v>
      </c>
      <c r="L109" s="17">
        <v>0.83</v>
      </c>
      <c r="M109" s="18">
        <v>1</v>
      </c>
      <c r="P109" s="22">
        <v>1.38</v>
      </c>
      <c r="Q109" s="18">
        <v>1</v>
      </c>
    </row>
    <row r="110" spans="1:17" x14ac:dyDescent="0.3">
      <c r="A110" s="17" t="s">
        <v>7823</v>
      </c>
      <c r="B110" s="18">
        <v>207</v>
      </c>
      <c r="L110" s="17">
        <v>0.91</v>
      </c>
      <c r="M110" s="18">
        <v>1</v>
      </c>
      <c r="P110" s="22">
        <v>1.48</v>
      </c>
      <c r="Q110" s="18">
        <v>2</v>
      </c>
    </row>
    <row r="111" spans="1:17" x14ac:dyDescent="0.3">
      <c r="L111" s="17">
        <v>0.94</v>
      </c>
      <c r="M111" s="18">
        <v>1</v>
      </c>
      <c r="P111" s="22">
        <v>1.62</v>
      </c>
      <c r="Q111" s="18">
        <v>1</v>
      </c>
    </row>
    <row r="112" spans="1:17" x14ac:dyDescent="0.3">
      <c r="L112" s="17">
        <v>0.96</v>
      </c>
      <c r="M112" s="18">
        <v>1</v>
      </c>
      <c r="P112" s="22">
        <v>1.74</v>
      </c>
      <c r="Q112" s="18">
        <v>1</v>
      </c>
    </row>
    <row r="113" spans="12:17" x14ac:dyDescent="0.3">
      <c r="L113" s="17">
        <v>1</v>
      </c>
      <c r="M113" s="18">
        <v>1</v>
      </c>
      <c r="P113" s="22">
        <v>1.79</v>
      </c>
      <c r="Q113" s="18">
        <v>1</v>
      </c>
    </row>
    <row r="114" spans="12:17" x14ac:dyDescent="0.3">
      <c r="L114" s="17">
        <v>1.1100000000000001</v>
      </c>
      <c r="M114" s="18">
        <v>1</v>
      </c>
      <c r="P114" s="22">
        <v>1.8</v>
      </c>
      <c r="Q114" s="18">
        <v>1</v>
      </c>
    </row>
    <row r="115" spans="12:17" x14ac:dyDescent="0.3">
      <c r="L115" s="17">
        <v>1.1200000000000001</v>
      </c>
      <c r="M115" s="18">
        <v>1</v>
      </c>
      <c r="P115" s="22">
        <v>1.87</v>
      </c>
      <c r="Q115" s="18">
        <v>1</v>
      </c>
    </row>
    <row r="116" spans="12:17" x14ac:dyDescent="0.3">
      <c r="L116" s="17">
        <v>1.1499999999999999</v>
      </c>
      <c r="M116" s="18">
        <v>1</v>
      </c>
      <c r="P116" s="22">
        <v>1.9</v>
      </c>
      <c r="Q116" s="18">
        <v>1</v>
      </c>
    </row>
    <row r="117" spans="12:17" x14ac:dyDescent="0.3">
      <c r="L117" s="17">
        <v>1.19</v>
      </c>
      <c r="M117" s="18">
        <v>1</v>
      </c>
      <c r="P117" s="22">
        <v>1.93</v>
      </c>
      <c r="Q117" s="18">
        <v>1</v>
      </c>
    </row>
    <row r="118" spans="12:17" x14ac:dyDescent="0.3">
      <c r="L118" s="17">
        <v>1.21</v>
      </c>
      <c r="M118" s="18">
        <v>1</v>
      </c>
      <c r="P118" s="22">
        <v>2.0099999999999998</v>
      </c>
      <c r="Q118" s="18">
        <v>1</v>
      </c>
    </row>
    <row r="119" spans="12:17" x14ac:dyDescent="0.3">
      <c r="L119" s="17">
        <v>1.35</v>
      </c>
      <c r="M119" s="18">
        <v>1</v>
      </c>
      <c r="P119" s="22">
        <v>2.17</v>
      </c>
      <c r="Q119" s="18">
        <v>1</v>
      </c>
    </row>
    <row r="120" spans="12:17" x14ac:dyDescent="0.3">
      <c r="L120" s="17">
        <v>1.39</v>
      </c>
      <c r="M120" s="18">
        <v>1</v>
      </c>
      <c r="P120" s="22">
        <v>2.31</v>
      </c>
      <c r="Q120" s="18">
        <v>1</v>
      </c>
    </row>
    <row r="121" spans="12:17" x14ac:dyDescent="0.3">
      <c r="L121" s="17">
        <v>1.42</v>
      </c>
      <c r="M121" s="18">
        <v>1</v>
      </c>
      <c r="P121" s="22">
        <v>2.3199999999999998</v>
      </c>
      <c r="Q121" s="18">
        <v>1</v>
      </c>
    </row>
    <row r="122" spans="12:17" x14ac:dyDescent="0.3">
      <c r="L122" s="17">
        <v>1.45</v>
      </c>
      <c r="M122" s="18">
        <v>1</v>
      </c>
      <c r="P122" s="22">
        <v>2.4500000000000002</v>
      </c>
      <c r="Q122" s="18">
        <v>1</v>
      </c>
    </row>
    <row r="123" spans="12:17" x14ac:dyDescent="0.3">
      <c r="L123" s="17">
        <v>1.49</v>
      </c>
      <c r="M123" s="18">
        <v>1</v>
      </c>
      <c r="P123" s="22">
        <v>2.5099999999999998</v>
      </c>
      <c r="Q123" s="18">
        <v>1</v>
      </c>
    </row>
    <row r="124" spans="12:17" x14ac:dyDescent="0.3">
      <c r="L124" s="17">
        <v>1.52</v>
      </c>
      <c r="M124" s="18">
        <v>1</v>
      </c>
      <c r="P124" s="22">
        <v>2.5499999999999998</v>
      </c>
      <c r="Q124" s="18">
        <v>1</v>
      </c>
    </row>
    <row r="125" spans="12:17" x14ac:dyDescent="0.3">
      <c r="L125" s="17">
        <v>1.57</v>
      </c>
      <c r="M125" s="18">
        <v>1</v>
      </c>
      <c r="P125" s="22">
        <v>2.57</v>
      </c>
      <c r="Q125" s="18">
        <v>1</v>
      </c>
    </row>
    <row r="126" spans="12:17" x14ac:dyDescent="0.3">
      <c r="L126" s="17">
        <v>1.58</v>
      </c>
      <c r="M126" s="18">
        <v>1</v>
      </c>
      <c r="P126" s="22">
        <v>2.65</v>
      </c>
      <c r="Q126" s="18">
        <v>1</v>
      </c>
    </row>
    <row r="127" spans="12:17" x14ac:dyDescent="0.3">
      <c r="L127" s="17">
        <v>1.69</v>
      </c>
      <c r="M127" s="18">
        <v>1</v>
      </c>
      <c r="P127" s="22">
        <v>2.67</v>
      </c>
      <c r="Q127" s="18">
        <v>1</v>
      </c>
    </row>
    <row r="128" spans="12:17" x14ac:dyDescent="0.3">
      <c r="L128" s="17">
        <v>1.8</v>
      </c>
      <c r="M128" s="18">
        <v>1</v>
      </c>
      <c r="P128" s="22">
        <v>2.73</v>
      </c>
      <c r="Q128" s="18">
        <v>1</v>
      </c>
    </row>
    <row r="129" spans="12:17" x14ac:dyDescent="0.3">
      <c r="L129" s="17">
        <v>1.93</v>
      </c>
      <c r="M129" s="18">
        <v>1</v>
      </c>
      <c r="P129" s="22">
        <v>2.81</v>
      </c>
      <c r="Q129" s="18">
        <v>1</v>
      </c>
    </row>
    <row r="130" spans="12:17" x14ac:dyDescent="0.3">
      <c r="L130" s="17">
        <v>1.98</v>
      </c>
      <c r="M130" s="18">
        <v>1</v>
      </c>
      <c r="P130" s="22">
        <v>3</v>
      </c>
      <c r="Q130" s="18">
        <v>1</v>
      </c>
    </row>
    <row r="131" spans="12:17" x14ac:dyDescent="0.3">
      <c r="L131" s="17">
        <v>2.0699999999999998</v>
      </c>
      <c r="M131" s="18">
        <v>1</v>
      </c>
      <c r="P131" s="22">
        <v>3.15</v>
      </c>
      <c r="Q131" s="18">
        <v>1</v>
      </c>
    </row>
    <row r="132" spans="12:17" x14ac:dyDescent="0.3">
      <c r="L132" s="17">
        <v>2.4300000000000002</v>
      </c>
      <c r="M132" s="18">
        <v>1</v>
      </c>
      <c r="P132" s="22">
        <v>3.22</v>
      </c>
      <c r="Q132" s="18">
        <v>1</v>
      </c>
    </row>
    <row r="133" spans="12:17" x14ac:dyDescent="0.3">
      <c r="L133" s="17">
        <v>2.5099999999999998</v>
      </c>
      <c r="M133" s="18">
        <v>1</v>
      </c>
      <c r="P133" s="22">
        <v>3.6</v>
      </c>
      <c r="Q133" s="18">
        <v>1</v>
      </c>
    </row>
    <row r="134" spans="12:17" x14ac:dyDescent="0.3">
      <c r="L134" s="17">
        <v>2.64</v>
      </c>
      <c r="M134" s="18">
        <v>1</v>
      </c>
      <c r="P134" s="22">
        <v>3.62</v>
      </c>
      <c r="Q134" s="18">
        <v>1</v>
      </c>
    </row>
    <row r="135" spans="12:17" x14ac:dyDescent="0.3">
      <c r="L135" s="17">
        <v>3.18</v>
      </c>
      <c r="M135" s="18">
        <v>1</v>
      </c>
      <c r="P135" s="22">
        <v>4.0999999999999996</v>
      </c>
      <c r="Q135" s="18">
        <v>1</v>
      </c>
    </row>
    <row r="136" spans="12:17" x14ac:dyDescent="0.3">
      <c r="L136" s="17">
        <v>3.25</v>
      </c>
      <c r="M136" s="18">
        <v>1</v>
      </c>
      <c r="P136" s="22">
        <v>4.1100000000000003</v>
      </c>
      <c r="Q136" s="18">
        <v>1</v>
      </c>
    </row>
    <row r="137" spans="12:17" x14ac:dyDescent="0.3">
      <c r="L137" s="17">
        <v>3.42</v>
      </c>
      <c r="M137" s="18">
        <v>1</v>
      </c>
      <c r="P137" s="22">
        <v>4.3899999999999997</v>
      </c>
      <c r="Q137" s="18">
        <v>1</v>
      </c>
    </row>
    <row r="138" spans="12:17" x14ac:dyDescent="0.3">
      <c r="L138" s="17">
        <v>3.49</v>
      </c>
      <c r="M138" s="18">
        <v>1</v>
      </c>
      <c r="P138" s="22">
        <v>4.5</v>
      </c>
      <c r="Q138" s="18">
        <v>1</v>
      </c>
    </row>
    <row r="139" spans="12:17" x14ac:dyDescent="0.3">
      <c r="L139" s="17">
        <v>3.53</v>
      </c>
      <c r="M139" s="18">
        <v>1</v>
      </c>
      <c r="P139" s="22">
        <v>5.18</v>
      </c>
      <c r="Q139" s="18">
        <v>1</v>
      </c>
    </row>
    <row r="140" spans="12:17" x14ac:dyDescent="0.3">
      <c r="L140" s="17">
        <v>3.56</v>
      </c>
      <c r="M140" s="18">
        <v>1</v>
      </c>
      <c r="P140" s="22" t="s">
        <v>7823</v>
      </c>
      <c r="Q140" s="18">
        <v>207</v>
      </c>
    </row>
    <row r="141" spans="12:17" x14ac:dyDescent="0.3">
      <c r="L141" s="17">
        <v>3.6</v>
      </c>
      <c r="M141" s="18">
        <v>1</v>
      </c>
    </row>
    <row r="142" spans="12:17" x14ac:dyDescent="0.3">
      <c r="L142" s="17">
        <v>3.67</v>
      </c>
      <c r="M142" s="18">
        <v>1</v>
      </c>
    </row>
    <row r="143" spans="12:17" x14ac:dyDescent="0.3">
      <c r="L143" s="17">
        <v>3.75</v>
      </c>
      <c r="M143" s="18">
        <v>1</v>
      </c>
    </row>
    <row r="144" spans="12:17" x14ac:dyDescent="0.3">
      <c r="L144" s="17">
        <v>3.9</v>
      </c>
      <c r="M144" s="18">
        <v>1</v>
      </c>
    </row>
    <row r="145" spans="12:13" x14ac:dyDescent="0.3">
      <c r="L145" s="17">
        <v>4.3600000000000003</v>
      </c>
      <c r="M145" s="18">
        <v>1</v>
      </c>
    </row>
    <row r="146" spans="12:13" x14ac:dyDescent="0.3">
      <c r="L146" s="17">
        <v>4.46</v>
      </c>
      <c r="M146" s="18">
        <v>1</v>
      </c>
    </row>
    <row r="147" spans="12:13" x14ac:dyDescent="0.3">
      <c r="L147" s="17">
        <v>4.5</v>
      </c>
      <c r="M147" s="18">
        <v>1</v>
      </c>
    </row>
    <row r="148" spans="12:13" x14ac:dyDescent="0.3">
      <c r="L148" s="17">
        <v>4.53</v>
      </c>
      <c r="M148" s="18">
        <v>1</v>
      </c>
    </row>
    <row r="149" spans="12:13" x14ac:dyDescent="0.3">
      <c r="L149" s="17">
        <v>4.54</v>
      </c>
      <c r="M149" s="18">
        <v>1</v>
      </c>
    </row>
    <row r="150" spans="12:13" x14ac:dyDescent="0.3">
      <c r="L150" s="17">
        <v>4.6900000000000004</v>
      </c>
      <c r="M150" s="18">
        <v>2</v>
      </c>
    </row>
    <row r="151" spans="12:13" x14ac:dyDescent="0.3">
      <c r="L151" s="17">
        <v>4.76</v>
      </c>
      <c r="M151" s="18">
        <v>1</v>
      </c>
    </row>
    <row r="152" spans="12:13" x14ac:dyDescent="0.3">
      <c r="L152" s="17">
        <v>4.83</v>
      </c>
      <c r="M152" s="18">
        <v>1</v>
      </c>
    </row>
    <row r="153" spans="12:13" x14ac:dyDescent="0.3">
      <c r="L153" s="17">
        <v>4.96</v>
      </c>
      <c r="M153" s="18">
        <v>1</v>
      </c>
    </row>
    <row r="154" spans="12:13" x14ac:dyDescent="0.3">
      <c r="L154" s="17">
        <v>5.09</v>
      </c>
      <c r="M154" s="18">
        <v>1</v>
      </c>
    </row>
    <row r="155" spans="12:13" x14ac:dyDescent="0.3">
      <c r="L155" s="17">
        <v>5.22</v>
      </c>
      <c r="M155" s="18">
        <v>1</v>
      </c>
    </row>
    <row r="156" spans="12:13" x14ac:dyDescent="0.3">
      <c r="L156" s="17">
        <v>5.36</v>
      </c>
      <c r="M156" s="18">
        <v>1</v>
      </c>
    </row>
    <row r="157" spans="12:13" x14ac:dyDescent="0.3">
      <c r="L157" s="17">
        <v>5.59</v>
      </c>
      <c r="M157" s="18">
        <v>1</v>
      </c>
    </row>
    <row r="158" spans="12:13" x14ac:dyDescent="0.3">
      <c r="L158" s="17">
        <v>5.6</v>
      </c>
      <c r="M158" s="18">
        <v>2</v>
      </c>
    </row>
    <row r="159" spans="12:13" x14ac:dyDescent="0.3">
      <c r="L159" s="17">
        <v>5.71</v>
      </c>
      <c r="M159" s="18">
        <v>1</v>
      </c>
    </row>
    <row r="160" spans="12:13" x14ac:dyDescent="0.3">
      <c r="L160" s="17">
        <v>5.81</v>
      </c>
      <c r="M160" s="18">
        <v>1</v>
      </c>
    </row>
    <row r="161" spans="12:13" x14ac:dyDescent="0.3">
      <c r="L161" s="17">
        <v>5.88</v>
      </c>
      <c r="M161" s="18">
        <v>1</v>
      </c>
    </row>
    <row r="162" spans="12:13" x14ac:dyDescent="0.3">
      <c r="L162" s="17">
        <v>5.92</v>
      </c>
      <c r="M162" s="18">
        <v>1</v>
      </c>
    </row>
    <row r="163" spans="12:13" x14ac:dyDescent="0.3">
      <c r="L163" s="17">
        <v>6</v>
      </c>
      <c r="M163" s="18">
        <v>1</v>
      </c>
    </row>
    <row r="164" spans="12:13" x14ac:dyDescent="0.3">
      <c r="L164" s="17">
        <v>7.07</v>
      </c>
      <c r="M164" s="18">
        <v>1</v>
      </c>
    </row>
    <row r="165" spans="12:13" x14ac:dyDescent="0.3">
      <c r="L165" s="17">
        <v>7.12</v>
      </c>
      <c r="M165" s="18">
        <v>1</v>
      </c>
    </row>
    <row r="166" spans="12:13" x14ac:dyDescent="0.3">
      <c r="L166" s="17">
        <v>7.15</v>
      </c>
      <c r="M166" s="18">
        <v>1</v>
      </c>
    </row>
    <row r="167" spans="12:13" x14ac:dyDescent="0.3">
      <c r="L167" s="17">
        <v>7.16</v>
      </c>
      <c r="M167" s="18">
        <v>1</v>
      </c>
    </row>
    <row r="168" spans="12:13" x14ac:dyDescent="0.3">
      <c r="L168" s="17">
        <v>7.19</v>
      </c>
      <c r="M168" s="18">
        <v>1</v>
      </c>
    </row>
    <row r="169" spans="12:13" x14ac:dyDescent="0.3">
      <c r="L169" s="17">
        <v>7.43</v>
      </c>
      <c r="M169" s="18">
        <v>1</v>
      </c>
    </row>
    <row r="170" spans="12:13" x14ac:dyDescent="0.3">
      <c r="L170" s="17">
        <v>7.71</v>
      </c>
      <c r="M170" s="18">
        <v>1</v>
      </c>
    </row>
    <row r="171" spans="12:13" x14ac:dyDescent="0.3">
      <c r="L171" s="17">
        <v>8.09</v>
      </c>
      <c r="M171" s="18">
        <v>1</v>
      </c>
    </row>
    <row r="172" spans="12:13" x14ac:dyDescent="0.3">
      <c r="L172" s="17">
        <v>8.1199999999999992</v>
      </c>
      <c r="M172" s="18">
        <v>1</v>
      </c>
    </row>
    <row r="173" spans="12:13" x14ac:dyDescent="0.3">
      <c r="L173" s="17">
        <v>8.2100000000000009</v>
      </c>
      <c r="M173" s="18">
        <v>1</v>
      </c>
    </row>
    <row r="174" spans="12:13" x14ac:dyDescent="0.3">
      <c r="L174" s="17">
        <v>8.4600000000000009</v>
      </c>
      <c r="M174" s="18">
        <v>1</v>
      </c>
    </row>
    <row r="175" spans="12:13" x14ac:dyDescent="0.3">
      <c r="L175" s="17">
        <v>8.73</v>
      </c>
      <c r="M175" s="18">
        <v>1</v>
      </c>
    </row>
    <row r="176" spans="12:13" x14ac:dyDescent="0.3">
      <c r="L176" s="17">
        <v>9.11</v>
      </c>
      <c r="M176" s="18">
        <v>1</v>
      </c>
    </row>
    <row r="177" spans="12:13" x14ac:dyDescent="0.3">
      <c r="L177" s="17">
        <v>9.24</v>
      </c>
      <c r="M177" s="18">
        <v>1</v>
      </c>
    </row>
    <row r="178" spans="12:13" x14ac:dyDescent="0.3">
      <c r="L178" s="17">
        <v>9.35</v>
      </c>
      <c r="M178" s="18">
        <v>1</v>
      </c>
    </row>
    <row r="179" spans="12:13" x14ac:dyDescent="0.3">
      <c r="L179" s="17">
        <v>9.51</v>
      </c>
      <c r="M179" s="18">
        <v>1</v>
      </c>
    </row>
    <row r="180" spans="12:13" x14ac:dyDescent="0.3">
      <c r="L180" s="17" t="s">
        <v>7823</v>
      </c>
      <c r="M180" s="18">
        <v>207</v>
      </c>
    </row>
  </sheetData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1B07-23AD-472C-871C-EC10971738DF}">
  <dimension ref="A1:F210"/>
  <sheetViews>
    <sheetView workbookViewId="0"/>
  </sheetViews>
  <sheetFormatPr defaultRowHeight="14.4" x14ac:dyDescent="0.3"/>
  <cols>
    <col min="1" max="1" width="25.21875" bestFit="1" customWidth="1"/>
  </cols>
  <sheetData>
    <row r="1" spans="1:6" x14ac:dyDescent="0.3">
      <c r="A1" t="s">
        <v>0</v>
      </c>
    </row>
    <row r="3" spans="1:6" x14ac:dyDescent="0.3">
      <c r="A3" t="s">
        <v>10</v>
      </c>
      <c r="B3" t="s">
        <v>26</v>
      </c>
      <c r="C3" t="s">
        <v>27</v>
      </c>
      <c r="D3" t="s">
        <v>28</v>
      </c>
      <c r="E3" t="s">
        <v>29</v>
      </c>
      <c r="F3" t="s">
        <v>30</v>
      </c>
    </row>
    <row r="4" spans="1:6" x14ac:dyDescent="0.3">
      <c r="A4" s="2">
        <v>37987</v>
      </c>
      <c r="B4">
        <v>33</v>
      </c>
      <c r="C4">
        <v>10</v>
      </c>
      <c r="D4">
        <v>15</v>
      </c>
      <c r="E4">
        <v>2</v>
      </c>
      <c r="F4">
        <v>4</v>
      </c>
    </row>
    <row r="5" spans="1:6" x14ac:dyDescent="0.3">
      <c r="A5" s="2">
        <v>38018</v>
      </c>
      <c r="B5">
        <v>36</v>
      </c>
      <c r="C5">
        <v>11</v>
      </c>
      <c r="D5">
        <v>18</v>
      </c>
      <c r="E5">
        <v>3</v>
      </c>
      <c r="F5">
        <v>4</v>
      </c>
    </row>
    <row r="6" spans="1:6" x14ac:dyDescent="0.3">
      <c r="A6" s="2">
        <v>38047</v>
      </c>
      <c r="B6">
        <v>41</v>
      </c>
      <c r="C6">
        <v>13</v>
      </c>
      <c r="D6">
        <v>20</v>
      </c>
      <c r="E6">
        <v>3</v>
      </c>
      <c r="F6">
        <v>5</v>
      </c>
    </row>
    <row r="7" spans="1:6" x14ac:dyDescent="0.3">
      <c r="A7" s="2">
        <v>38078</v>
      </c>
      <c r="B7">
        <v>49</v>
      </c>
      <c r="C7">
        <v>14</v>
      </c>
      <c r="D7">
        <v>19</v>
      </c>
      <c r="E7">
        <v>3</v>
      </c>
      <c r="F7">
        <v>5</v>
      </c>
    </row>
    <row r="8" spans="1:6" x14ac:dyDescent="0.3">
      <c r="A8" s="2">
        <v>38108</v>
      </c>
      <c r="B8">
        <v>44</v>
      </c>
      <c r="C8">
        <v>13</v>
      </c>
      <c r="D8">
        <v>20</v>
      </c>
      <c r="E8">
        <v>4</v>
      </c>
      <c r="F8">
        <v>5</v>
      </c>
    </row>
    <row r="9" spans="1:6" x14ac:dyDescent="0.3">
      <c r="A9" s="2">
        <v>38139</v>
      </c>
      <c r="B9">
        <v>45</v>
      </c>
      <c r="C9">
        <v>13</v>
      </c>
      <c r="D9">
        <v>20</v>
      </c>
      <c r="E9">
        <v>5</v>
      </c>
      <c r="F9">
        <v>4</v>
      </c>
    </row>
    <row r="10" spans="1:6" x14ac:dyDescent="0.3">
      <c r="A10" s="2">
        <v>38169</v>
      </c>
      <c r="B10">
        <v>43</v>
      </c>
      <c r="C10">
        <v>13</v>
      </c>
      <c r="D10">
        <v>19</v>
      </c>
      <c r="E10">
        <v>4</v>
      </c>
      <c r="F10">
        <v>5</v>
      </c>
    </row>
    <row r="11" spans="1:6" x14ac:dyDescent="0.3">
      <c r="A11" s="2">
        <v>38200</v>
      </c>
      <c r="B11">
        <v>45</v>
      </c>
      <c r="C11">
        <v>13</v>
      </c>
      <c r="D11">
        <v>21</v>
      </c>
      <c r="E11">
        <v>4</v>
      </c>
      <c r="F11">
        <v>5</v>
      </c>
    </row>
    <row r="12" spans="1:6" x14ac:dyDescent="0.3">
      <c r="A12" s="2">
        <v>38231</v>
      </c>
      <c r="B12">
        <v>39</v>
      </c>
      <c r="C12">
        <v>13</v>
      </c>
      <c r="D12">
        <v>18</v>
      </c>
      <c r="E12">
        <v>5</v>
      </c>
      <c r="F12">
        <v>5</v>
      </c>
    </row>
    <row r="13" spans="1:6" x14ac:dyDescent="0.3">
      <c r="A13" s="2">
        <v>38261</v>
      </c>
      <c r="B13">
        <v>41</v>
      </c>
      <c r="C13">
        <v>11</v>
      </c>
      <c r="D13">
        <v>16</v>
      </c>
      <c r="E13">
        <v>4</v>
      </c>
      <c r="F13">
        <v>4</v>
      </c>
    </row>
    <row r="14" spans="1:6" x14ac:dyDescent="0.3">
      <c r="A14" s="2">
        <v>38292</v>
      </c>
      <c r="B14">
        <v>44</v>
      </c>
      <c r="C14">
        <v>10</v>
      </c>
      <c r="D14">
        <v>18</v>
      </c>
      <c r="E14">
        <v>5</v>
      </c>
      <c r="F14">
        <v>4</v>
      </c>
    </row>
    <row r="15" spans="1:6" x14ac:dyDescent="0.3">
      <c r="A15" s="2">
        <v>38322</v>
      </c>
      <c r="B15">
        <v>44</v>
      </c>
      <c r="C15">
        <v>12</v>
      </c>
      <c r="D15">
        <v>18</v>
      </c>
      <c r="E15">
        <v>6</v>
      </c>
      <c r="F15">
        <v>5</v>
      </c>
    </row>
    <row r="16" spans="1:6" x14ac:dyDescent="0.3">
      <c r="A16" s="2">
        <v>38353</v>
      </c>
      <c r="B16">
        <v>39</v>
      </c>
      <c r="C16">
        <v>12</v>
      </c>
      <c r="D16">
        <v>17</v>
      </c>
      <c r="E16">
        <v>4</v>
      </c>
      <c r="F16">
        <v>5</v>
      </c>
    </row>
    <row r="17" spans="1:6" x14ac:dyDescent="0.3">
      <c r="A17" s="2">
        <v>38384</v>
      </c>
      <c r="B17">
        <v>48</v>
      </c>
      <c r="C17">
        <v>12</v>
      </c>
      <c r="D17">
        <v>19</v>
      </c>
      <c r="E17">
        <v>5</v>
      </c>
      <c r="F17">
        <v>5</v>
      </c>
    </row>
    <row r="18" spans="1:6" x14ac:dyDescent="0.3">
      <c r="A18" s="2">
        <v>38412</v>
      </c>
      <c r="B18">
        <v>48</v>
      </c>
      <c r="C18">
        <v>14</v>
      </c>
      <c r="D18">
        <v>24</v>
      </c>
      <c r="E18">
        <v>5</v>
      </c>
      <c r="F18">
        <v>5</v>
      </c>
    </row>
    <row r="19" spans="1:6" x14ac:dyDescent="0.3">
      <c r="A19" s="2">
        <v>38443</v>
      </c>
      <c r="B19">
        <v>48</v>
      </c>
      <c r="C19">
        <v>14</v>
      </c>
      <c r="D19">
        <v>22</v>
      </c>
      <c r="E19">
        <v>6</v>
      </c>
      <c r="F19">
        <v>5</v>
      </c>
    </row>
    <row r="20" spans="1:6" x14ac:dyDescent="0.3">
      <c r="A20" s="2">
        <v>38473</v>
      </c>
      <c r="B20">
        <v>47</v>
      </c>
      <c r="C20">
        <v>13</v>
      </c>
      <c r="D20">
        <v>22</v>
      </c>
      <c r="E20">
        <v>6</v>
      </c>
      <c r="F20">
        <v>4</v>
      </c>
    </row>
    <row r="21" spans="1:6" x14ac:dyDescent="0.3">
      <c r="A21" s="2">
        <v>38504</v>
      </c>
      <c r="B21">
        <v>44</v>
      </c>
      <c r="C21">
        <v>13</v>
      </c>
      <c r="D21">
        <v>20</v>
      </c>
      <c r="E21">
        <v>6</v>
      </c>
      <c r="F21">
        <v>4</v>
      </c>
    </row>
    <row r="22" spans="1:6" x14ac:dyDescent="0.3">
      <c r="A22" s="2">
        <v>38534</v>
      </c>
      <c r="B22">
        <v>43</v>
      </c>
      <c r="C22">
        <v>12</v>
      </c>
      <c r="D22">
        <v>20</v>
      </c>
      <c r="E22">
        <v>6</v>
      </c>
      <c r="F22">
        <v>5</v>
      </c>
    </row>
    <row r="23" spans="1:6" x14ac:dyDescent="0.3">
      <c r="A23" s="2">
        <v>38565</v>
      </c>
      <c r="B23">
        <v>47</v>
      </c>
      <c r="C23">
        <v>14</v>
      </c>
      <c r="D23">
        <v>24</v>
      </c>
      <c r="E23">
        <v>6</v>
      </c>
      <c r="F23">
        <v>6</v>
      </c>
    </row>
    <row r="24" spans="1:6" x14ac:dyDescent="0.3">
      <c r="A24" s="2">
        <v>38596</v>
      </c>
      <c r="B24">
        <v>41</v>
      </c>
      <c r="C24">
        <v>13</v>
      </c>
      <c r="D24">
        <v>20</v>
      </c>
      <c r="E24">
        <v>5</v>
      </c>
      <c r="F24">
        <v>4</v>
      </c>
    </row>
    <row r="25" spans="1:6" x14ac:dyDescent="0.3">
      <c r="A25" s="2">
        <v>38626</v>
      </c>
      <c r="B25">
        <v>42</v>
      </c>
      <c r="C25">
        <v>12</v>
      </c>
      <c r="D25">
        <v>20</v>
      </c>
      <c r="E25">
        <v>6</v>
      </c>
      <c r="F25">
        <v>4</v>
      </c>
    </row>
    <row r="26" spans="1:6" x14ac:dyDescent="0.3">
      <c r="A26" s="2">
        <v>38657</v>
      </c>
      <c r="B26">
        <v>47</v>
      </c>
      <c r="C26">
        <v>12</v>
      </c>
      <c r="D26">
        <v>20</v>
      </c>
      <c r="E26">
        <v>6</v>
      </c>
      <c r="F26">
        <v>5</v>
      </c>
    </row>
    <row r="27" spans="1:6" x14ac:dyDescent="0.3">
      <c r="A27" s="2">
        <v>38687</v>
      </c>
      <c r="B27">
        <v>44</v>
      </c>
      <c r="C27">
        <v>14</v>
      </c>
      <c r="D27">
        <v>20</v>
      </c>
      <c r="E27">
        <v>8</v>
      </c>
      <c r="F27">
        <v>5</v>
      </c>
    </row>
    <row r="28" spans="1:6" x14ac:dyDescent="0.3">
      <c r="A28" s="2">
        <v>38718</v>
      </c>
      <c r="B28">
        <v>39</v>
      </c>
      <c r="C28">
        <v>12</v>
      </c>
      <c r="D28">
        <v>19</v>
      </c>
      <c r="E28">
        <v>5</v>
      </c>
      <c r="F28">
        <v>4</v>
      </c>
    </row>
    <row r="29" spans="1:6" x14ac:dyDescent="0.3">
      <c r="A29" s="2">
        <v>38749</v>
      </c>
      <c r="B29">
        <v>46</v>
      </c>
      <c r="C29">
        <v>13</v>
      </c>
      <c r="D29">
        <v>20</v>
      </c>
      <c r="E29">
        <v>5</v>
      </c>
      <c r="F29">
        <v>5</v>
      </c>
    </row>
    <row r="30" spans="1:6" x14ac:dyDescent="0.3">
      <c r="A30" s="2">
        <v>38777</v>
      </c>
      <c r="B30">
        <v>48</v>
      </c>
      <c r="C30">
        <v>13</v>
      </c>
      <c r="D30">
        <v>22</v>
      </c>
      <c r="E30">
        <v>6</v>
      </c>
      <c r="F30">
        <v>5</v>
      </c>
    </row>
    <row r="31" spans="1:6" x14ac:dyDescent="0.3">
      <c r="A31" s="2">
        <v>38808</v>
      </c>
      <c r="B31">
        <v>60</v>
      </c>
      <c r="C31">
        <v>15</v>
      </c>
      <c r="D31">
        <v>25</v>
      </c>
      <c r="E31">
        <v>6</v>
      </c>
      <c r="F31">
        <v>4</v>
      </c>
    </row>
    <row r="32" spans="1:6" x14ac:dyDescent="0.3">
      <c r="A32" s="2">
        <v>38838</v>
      </c>
      <c r="B32">
        <v>59</v>
      </c>
      <c r="C32">
        <v>14</v>
      </c>
      <c r="D32">
        <v>25</v>
      </c>
      <c r="E32">
        <v>6</v>
      </c>
      <c r="F32">
        <v>4</v>
      </c>
    </row>
    <row r="33" spans="1:6" x14ac:dyDescent="0.3">
      <c r="A33" s="2">
        <v>38869</v>
      </c>
      <c r="B33">
        <v>56</v>
      </c>
      <c r="C33">
        <v>16</v>
      </c>
      <c r="D33">
        <v>30</v>
      </c>
      <c r="E33">
        <v>6</v>
      </c>
      <c r="F33">
        <v>3</v>
      </c>
    </row>
    <row r="34" spans="1:6" x14ac:dyDescent="0.3">
      <c r="A34" s="2">
        <v>38899</v>
      </c>
      <c r="B34">
        <v>45</v>
      </c>
      <c r="C34">
        <v>16</v>
      </c>
      <c r="D34">
        <v>26</v>
      </c>
      <c r="E34">
        <v>6</v>
      </c>
      <c r="F34">
        <v>4</v>
      </c>
    </row>
    <row r="35" spans="1:6" x14ac:dyDescent="0.3">
      <c r="A35" s="2">
        <v>38930</v>
      </c>
      <c r="B35">
        <v>45</v>
      </c>
      <c r="C35">
        <v>15</v>
      </c>
      <c r="D35">
        <v>22</v>
      </c>
      <c r="E35">
        <v>6</v>
      </c>
      <c r="F35">
        <v>4</v>
      </c>
    </row>
    <row r="36" spans="1:6" x14ac:dyDescent="0.3">
      <c r="A36" s="2">
        <v>38961</v>
      </c>
      <c r="B36">
        <v>45</v>
      </c>
      <c r="C36">
        <v>14</v>
      </c>
      <c r="D36">
        <v>20</v>
      </c>
      <c r="E36">
        <v>7</v>
      </c>
      <c r="F36">
        <v>4</v>
      </c>
    </row>
    <row r="37" spans="1:6" x14ac:dyDescent="0.3">
      <c r="A37" s="2">
        <v>38991</v>
      </c>
      <c r="B37">
        <v>42</v>
      </c>
      <c r="C37">
        <v>13</v>
      </c>
      <c r="D37">
        <v>19</v>
      </c>
      <c r="E37">
        <v>6</v>
      </c>
      <c r="F37">
        <v>4</v>
      </c>
    </row>
    <row r="38" spans="1:6" x14ac:dyDescent="0.3">
      <c r="A38" s="2">
        <v>39022</v>
      </c>
      <c r="B38">
        <v>40</v>
      </c>
      <c r="C38">
        <v>12</v>
      </c>
      <c r="D38">
        <v>18</v>
      </c>
      <c r="E38">
        <v>5</v>
      </c>
      <c r="F38">
        <v>3</v>
      </c>
    </row>
    <row r="39" spans="1:6" x14ac:dyDescent="0.3">
      <c r="A39" s="2">
        <v>39052</v>
      </c>
      <c r="B39">
        <v>43</v>
      </c>
      <c r="C39">
        <v>13</v>
      </c>
      <c r="D39">
        <v>18</v>
      </c>
      <c r="E39">
        <v>7</v>
      </c>
      <c r="F39">
        <v>4</v>
      </c>
    </row>
    <row r="40" spans="1:6" x14ac:dyDescent="0.3">
      <c r="A40" s="2">
        <v>39083</v>
      </c>
      <c r="B40">
        <v>38</v>
      </c>
      <c r="C40">
        <v>11</v>
      </c>
      <c r="D40">
        <v>17</v>
      </c>
      <c r="E40">
        <v>4</v>
      </c>
      <c r="F40">
        <v>4</v>
      </c>
    </row>
    <row r="41" spans="1:6" x14ac:dyDescent="0.3">
      <c r="A41" s="2">
        <v>39114</v>
      </c>
      <c r="B41">
        <v>38</v>
      </c>
      <c r="C41">
        <v>12</v>
      </c>
      <c r="D41">
        <v>18</v>
      </c>
      <c r="E41">
        <v>5</v>
      </c>
      <c r="F41">
        <v>4</v>
      </c>
    </row>
    <row r="42" spans="1:6" x14ac:dyDescent="0.3">
      <c r="A42" s="2">
        <v>39142</v>
      </c>
      <c r="B42">
        <v>39</v>
      </c>
      <c r="C42">
        <v>12</v>
      </c>
      <c r="D42">
        <v>20</v>
      </c>
      <c r="E42">
        <v>5</v>
      </c>
      <c r="F42">
        <v>3</v>
      </c>
    </row>
    <row r="43" spans="1:6" x14ac:dyDescent="0.3">
      <c r="A43" s="2">
        <v>39173</v>
      </c>
      <c r="B43">
        <v>39</v>
      </c>
      <c r="C43">
        <v>14</v>
      </c>
      <c r="D43">
        <v>21</v>
      </c>
      <c r="E43">
        <v>6</v>
      </c>
      <c r="F43">
        <v>4</v>
      </c>
    </row>
    <row r="44" spans="1:6" x14ac:dyDescent="0.3">
      <c r="A44" s="2">
        <v>39203</v>
      </c>
      <c r="B44">
        <v>39</v>
      </c>
      <c r="C44">
        <v>13</v>
      </c>
      <c r="D44">
        <v>19</v>
      </c>
      <c r="E44">
        <v>6</v>
      </c>
      <c r="F44">
        <v>3</v>
      </c>
    </row>
    <row r="45" spans="1:6" x14ac:dyDescent="0.3">
      <c r="A45" s="2">
        <v>39234</v>
      </c>
      <c r="B45">
        <v>39</v>
      </c>
      <c r="C45">
        <v>12</v>
      </c>
      <c r="D45">
        <v>20</v>
      </c>
      <c r="E45">
        <v>6</v>
      </c>
      <c r="F45">
        <v>3</v>
      </c>
    </row>
    <row r="46" spans="1:6" x14ac:dyDescent="0.3">
      <c r="A46" s="2">
        <v>39264</v>
      </c>
      <c r="B46">
        <v>41</v>
      </c>
      <c r="C46">
        <v>13</v>
      </c>
      <c r="D46">
        <v>21</v>
      </c>
      <c r="E46">
        <v>6</v>
      </c>
      <c r="F46">
        <v>3</v>
      </c>
    </row>
    <row r="47" spans="1:6" x14ac:dyDescent="0.3">
      <c r="A47" s="2">
        <v>39295</v>
      </c>
      <c r="B47">
        <v>45</v>
      </c>
      <c r="C47">
        <v>14</v>
      </c>
      <c r="D47">
        <v>21</v>
      </c>
      <c r="E47">
        <v>6</v>
      </c>
      <c r="F47">
        <v>4</v>
      </c>
    </row>
    <row r="48" spans="1:6" x14ac:dyDescent="0.3">
      <c r="A48" s="2">
        <v>39326</v>
      </c>
      <c r="B48">
        <v>42</v>
      </c>
      <c r="C48">
        <v>12</v>
      </c>
      <c r="D48">
        <v>21</v>
      </c>
      <c r="E48">
        <v>6</v>
      </c>
      <c r="F48">
        <v>4</v>
      </c>
    </row>
    <row r="49" spans="1:6" x14ac:dyDescent="0.3">
      <c r="A49" s="2">
        <v>39356</v>
      </c>
      <c r="B49">
        <v>38</v>
      </c>
      <c r="C49">
        <v>12</v>
      </c>
      <c r="D49">
        <v>19</v>
      </c>
      <c r="E49">
        <v>5</v>
      </c>
      <c r="F49">
        <v>3</v>
      </c>
    </row>
    <row r="50" spans="1:6" x14ac:dyDescent="0.3">
      <c r="A50" s="2">
        <v>39387</v>
      </c>
      <c r="B50">
        <v>37</v>
      </c>
      <c r="C50">
        <v>12</v>
      </c>
      <c r="D50">
        <v>19</v>
      </c>
      <c r="E50">
        <v>5</v>
      </c>
      <c r="F50">
        <v>4</v>
      </c>
    </row>
    <row r="51" spans="1:6" x14ac:dyDescent="0.3">
      <c r="A51" s="2">
        <v>39417</v>
      </c>
      <c r="B51">
        <v>42</v>
      </c>
      <c r="C51">
        <v>12</v>
      </c>
      <c r="D51">
        <v>21</v>
      </c>
      <c r="E51">
        <v>6</v>
      </c>
      <c r="F51">
        <v>4</v>
      </c>
    </row>
    <row r="52" spans="1:6" x14ac:dyDescent="0.3">
      <c r="A52" s="2">
        <v>39448</v>
      </c>
      <c r="B52">
        <v>40</v>
      </c>
      <c r="C52">
        <v>11</v>
      </c>
      <c r="D52">
        <v>18</v>
      </c>
      <c r="E52">
        <v>4</v>
      </c>
      <c r="F52">
        <v>4</v>
      </c>
    </row>
    <row r="53" spans="1:6" x14ac:dyDescent="0.3">
      <c r="A53" s="2">
        <v>39479</v>
      </c>
      <c r="B53">
        <v>41</v>
      </c>
      <c r="C53">
        <v>12</v>
      </c>
      <c r="D53">
        <v>19</v>
      </c>
      <c r="E53">
        <v>5</v>
      </c>
      <c r="F53">
        <v>4</v>
      </c>
    </row>
    <row r="54" spans="1:6" x14ac:dyDescent="0.3">
      <c r="A54" s="2">
        <v>39508</v>
      </c>
      <c r="B54">
        <v>43</v>
      </c>
      <c r="C54">
        <v>13</v>
      </c>
      <c r="D54">
        <v>21</v>
      </c>
      <c r="E54">
        <v>5</v>
      </c>
      <c r="F54">
        <v>3</v>
      </c>
    </row>
    <row r="55" spans="1:6" x14ac:dyDescent="0.3">
      <c r="A55" s="2">
        <v>39539</v>
      </c>
      <c r="B55">
        <v>44</v>
      </c>
      <c r="C55">
        <v>12</v>
      </c>
      <c r="D55">
        <v>22</v>
      </c>
      <c r="E55">
        <v>5</v>
      </c>
      <c r="F55">
        <v>4</v>
      </c>
    </row>
    <row r="56" spans="1:6" x14ac:dyDescent="0.3">
      <c r="A56" s="2">
        <v>39569</v>
      </c>
      <c r="B56">
        <v>44</v>
      </c>
      <c r="C56">
        <v>12</v>
      </c>
      <c r="D56">
        <v>21</v>
      </c>
      <c r="E56">
        <v>5</v>
      </c>
      <c r="F56">
        <v>3</v>
      </c>
    </row>
    <row r="57" spans="1:6" x14ac:dyDescent="0.3">
      <c r="A57" s="2">
        <v>39600</v>
      </c>
      <c r="B57">
        <v>44</v>
      </c>
      <c r="C57">
        <v>13</v>
      </c>
      <c r="D57">
        <v>23</v>
      </c>
      <c r="E57">
        <v>6</v>
      </c>
      <c r="F57">
        <v>3</v>
      </c>
    </row>
    <row r="58" spans="1:6" x14ac:dyDescent="0.3">
      <c r="A58" s="2">
        <v>39630</v>
      </c>
      <c r="B58">
        <v>43</v>
      </c>
      <c r="C58">
        <v>12</v>
      </c>
      <c r="D58">
        <v>21</v>
      </c>
      <c r="E58">
        <v>5</v>
      </c>
      <c r="F58">
        <v>3</v>
      </c>
    </row>
    <row r="59" spans="1:6" x14ac:dyDescent="0.3">
      <c r="A59" s="2">
        <v>39661</v>
      </c>
      <c r="B59">
        <v>47</v>
      </c>
      <c r="C59">
        <v>14</v>
      </c>
      <c r="D59">
        <v>23</v>
      </c>
      <c r="E59">
        <v>5</v>
      </c>
      <c r="F59">
        <v>4</v>
      </c>
    </row>
    <row r="60" spans="1:6" x14ac:dyDescent="0.3">
      <c r="A60" s="2">
        <v>39692</v>
      </c>
      <c r="B60">
        <v>42</v>
      </c>
      <c r="C60">
        <v>12</v>
      </c>
      <c r="D60">
        <v>21</v>
      </c>
      <c r="E60">
        <v>5</v>
      </c>
      <c r="F60">
        <v>3</v>
      </c>
    </row>
    <row r="61" spans="1:6" x14ac:dyDescent="0.3">
      <c r="A61" s="2">
        <v>39722</v>
      </c>
      <c r="B61">
        <v>38</v>
      </c>
      <c r="C61">
        <v>11</v>
      </c>
      <c r="D61">
        <v>19</v>
      </c>
      <c r="E61">
        <v>4</v>
      </c>
      <c r="F61">
        <v>3</v>
      </c>
    </row>
    <row r="62" spans="1:6" x14ac:dyDescent="0.3">
      <c r="A62" s="2">
        <v>39753</v>
      </c>
      <c r="B62">
        <v>41</v>
      </c>
      <c r="C62">
        <v>11</v>
      </c>
      <c r="D62">
        <v>19</v>
      </c>
      <c r="E62">
        <v>5</v>
      </c>
      <c r="F62">
        <v>3</v>
      </c>
    </row>
    <row r="63" spans="1:6" x14ac:dyDescent="0.3">
      <c r="A63" s="2">
        <v>39783</v>
      </c>
      <c r="B63">
        <v>44</v>
      </c>
      <c r="C63">
        <v>11</v>
      </c>
      <c r="D63">
        <v>21</v>
      </c>
      <c r="E63">
        <v>6</v>
      </c>
      <c r="F63">
        <v>4</v>
      </c>
    </row>
    <row r="64" spans="1:6" x14ac:dyDescent="0.3">
      <c r="A64" s="2">
        <v>39814</v>
      </c>
      <c r="B64">
        <v>39</v>
      </c>
      <c r="C64">
        <v>10</v>
      </c>
      <c r="D64">
        <v>19</v>
      </c>
      <c r="E64">
        <v>4</v>
      </c>
      <c r="F64">
        <v>4</v>
      </c>
    </row>
    <row r="65" spans="1:6" x14ac:dyDescent="0.3">
      <c r="A65" s="2">
        <v>39845</v>
      </c>
      <c r="B65">
        <v>40</v>
      </c>
      <c r="C65">
        <v>11</v>
      </c>
      <c r="D65">
        <v>20</v>
      </c>
      <c r="E65">
        <v>4</v>
      </c>
      <c r="F65">
        <v>3</v>
      </c>
    </row>
    <row r="66" spans="1:6" x14ac:dyDescent="0.3">
      <c r="A66" s="2">
        <v>39873</v>
      </c>
      <c r="B66">
        <v>43</v>
      </c>
      <c r="C66">
        <v>12</v>
      </c>
      <c r="D66">
        <v>22</v>
      </c>
      <c r="E66">
        <v>5</v>
      </c>
      <c r="F66">
        <v>4</v>
      </c>
    </row>
    <row r="67" spans="1:6" x14ac:dyDescent="0.3">
      <c r="A67" s="2">
        <v>39904</v>
      </c>
      <c r="B67">
        <v>46</v>
      </c>
      <c r="C67">
        <v>13</v>
      </c>
      <c r="D67">
        <v>23</v>
      </c>
      <c r="E67">
        <v>5</v>
      </c>
      <c r="F67">
        <v>3</v>
      </c>
    </row>
    <row r="68" spans="1:6" x14ac:dyDescent="0.3">
      <c r="A68" s="2">
        <v>39934</v>
      </c>
      <c r="B68">
        <v>42</v>
      </c>
      <c r="C68">
        <v>12</v>
      </c>
      <c r="D68">
        <v>22</v>
      </c>
      <c r="E68">
        <v>5</v>
      </c>
      <c r="F68">
        <v>3</v>
      </c>
    </row>
    <row r="69" spans="1:6" x14ac:dyDescent="0.3">
      <c r="A69" s="2">
        <v>39965</v>
      </c>
      <c r="B69">
        <v>42</v>
      </c>
      <c r="C69">
        <v>11</v>
      </c>
      <c r="D69">
        <v>22</v>
      </c>
      <c r="E69">
        <v>5</v>
      </c>
      <c r="F69">
        <v>3</v>
      </c>
    </row>
    <row r="70" spans="1:6" x14ac:dyDescent="0.3">
      <c r="A70" s="2">
        <v>39995</v>
      </c>
      <c r="B70">
        <v>43</v>
      </c>
      <c r="C70">
        <v>10</v>
      </c>
      <c r="D70">
        <v>22</v>
      </c>
      <c r="E70">
        <v>5</v>
      </c>
      <c r="F70">
        <v>3</v>
      </c>
    </row>
    <row r="71" spans="1:6" x14ac:dyDescent="0.3">
      <c r="A71" s="2">
        <v>40026</v>
      </c>
      <c r="B71">
        <v>46</v>
      </c>
      <c r="C71">
        <v>12</v>
      </c>
      <c r="D71">
        <v>23</v>
      </c>
      <c r="E71">
        <v>5</v>
      </c>
      <c r="F71">
        <v>4</v>
      </c>
    </row>
    <row r="72" spans="1:6" x14ac:dyDescent="0.3">
      <c r="A72" s="2">
        <v>40057</v>
      </c>
      <c r="B72">
        <v>44</v>
      </c>
      <c r="C72">
        <v>11</v>
      </c>
      <c r="D72">
        <v>23</v>
      </c>
      <c r="E72">
        <v>5</v>
      </c>
      <c r="F72">
        <v>4</v>
      </c>
    </row>
    <row r="73" spans="1:6" x14ac:dyDescent="0.3">
      <c r="A73" s="2">
        <v>40087</v>
      </c>
      <c r="B73">
        <v>42</v>
      </c>
      <c r="C73">
        <v>10</v>
      </c>
      <c r="D73">
        <v>21</v>
      </c>
      <c r="E73">
        <v>4</v>
      </c>
      <c r="F73">
        <v>4</v>
      </c>
    </row>
    <row r="74" spans="1:6" x14ac:dyDescent="0.3">
      <c r="A74" s="2">
        <v>40118</v>
      </c>
      <c r="B74">
        <v>42</v>
      </c>
      <c r="C74">
        <v>10</v>
      </c>
      <c r="D74">
        <v>22</v>
      </c>
      <c r="E74">
        <v>5</v>
      </c>
      <c r="F74">
        <v>5</v>
      </c>
    </row>
    <row r="75" spans="1:6" x14ac:dyDescent="0.3">
      <c r="A75" s="2">
        <v>40148</v>
      </c>
      <c r="B75">
        <v>44</v>
      </c>
      <c r="C75">
        <v>10</v>
      </c>
      <c r="D75">
        <v>23</v>
      </c>
      <c r="E75">
        <v>6</v>
      </c>
      <c r="F75">
        <v>6</v>
      </c>
    </row>
    <row r="76" spans="1:6" x14ac:dyDescent="0.3">
      <c r="A76" s="2">
        <v>40179</v>
      </c>
      <c r="B76">
        <v>39</v>
      </c>
      <c r="C76">
        <v>10</v>
      </c>
      <c r="D76">
        <v>21</v>
      </c>
      <c r="E76">
        <v>4</v>
      </c>
      <c r="F76">
        <v>5</v>
      </c>
    </row>
    <row r="77" spans="1:6" x14ac:dyDescent="0.3">
      <c r="A77" s="2">
        <v>40210</v>
      </c>
      <c r="B77">
        <v>40</v>
      </c>
      <c r="C77">
        <v>10</v>
      </c>
      <c r="D77">
        <v>21</v>
      </c>
      <c r="E77">
        <v>4</v>
      </c>
      <c r="F77">
        <v>4</v>
      </c>
    </row>
    <row r="78" spans="1:6" x14ac:dyDescent="0.3">
      <c r="A78" s="2">
        <v>40238</v>
      </c>
      <c r="B78">
        <v>45</v>
      </c>
      <c r="C78">
        <v>10</v>
      </c>
      <c r="D78">
        <v>24</v>
      </c>
      <c r="E78">
        <v>4</v>
      </c>
      <c r="F78">
        <v>5</v>
      </c>
    </row>
    <row r="79" spans="1:6" x14ac:dyDescent="0.3">
      <c r="A79" s="2">
        <v>40269</v>
      </c>
      <c r="B79">
        <v>45</v>
      </c>
      <c r="C79">
        <v>11</v>
      </c>
      <c r="D79">
        <v>24</v>
      </c>
      <c r="E79">
        <v>5</v>
      </c>
      <c r="F79">
        <v>7</v>
      </c>
    </row>
    <row r="80" spans="1:6" x14ac:dyDescent="0.3">
      <c r="A80" s="2">
        <v>40299</v>
      </c>
      <c r="B80">
        <v>46</v>
      </c>
      <c r="C80">
        <v>11</v>
      </c>
      <c r="D80">
        <v>25</v>
      </c>
      <c r="E80">
        <v>5</v>
      </c>
      <c r="F80">
        <v>6</v>
      </c>
    </row>
    <row r="81" spans="1:6" x14ac:dyDescent="0.3">
      <c r="A81" s="2">
        <v>40330</v>
      </c>
      <c r="B81">
        <v>45</v>
      </c>
      <c r="C81">
        <v>11</v>
      </c>
      <c r="D81">
        <v>28</v>
      </c>
      <c r="E81">
        <v>5</v>
      </c>
      <c r="F81">
        <v>4</v>
      </c>
    </row>
    <row r="82" spans="1:6" x14ac:dyDescent="0.3">
      <c r="A82" s="2">
        <v>40360</v>
      </c>
      <c r="B82">
        <v>44</v>
      </c>
      <c r="C82">
        <v>10</v>
      </c>
      <c r="D82">
        <v>25</v>
      </c>
      <c r="E82">
        <v>5</v>
      </c>
      <c r="F82">
        <v>4</v>
      </c>
    </row>
    <row r="83" spans="1:6" x14ac:dyDescent="0.3">
      <c r="A83" s="2">
        <v>40391</v>
      </c>
      <c r="B83">
        <v>45</v>
      </c>
      <c r="C83">
        <v>10</v>
      </c>
      <c r="D83">
        <v>24</v>
      </c>
      <c r="E83">
        <v>4</v>
      </c>
      <c r="F83">
        <v>5</v>
      </c>
    </row>
    <row r="84" spans="1:6" x14ac:dyDescent="0.3">
      <c r="A84" s="2">
        <v>40422</v>
      </c>
      <c r="B84">
        <v>44</v>
      </c>
      <c r="C84">
        <v>9</v>
      </c>
      <c r="D84">
        <v>24</v>
      </c>
      <c r="E84">
        <v>4</v>
      </c>
      <c r="F84">
        <v>5</v>
      </c>
    </row>
    <row r="85" spans="1:6" x14ac:dyDescent="0.3">
      <c r="A85" s="2">
        <v>40452</v>
      </c>
      <c r="B85">
        <v>41</v>
      </c>
      <c r="C85">
        <v>9</v>
      </c>
      <c r="D85">
        <v>23</v>
      </c>
      <c r="E85">
        <v>4</v>
      </c>
      <c r="F85">
        <v>5</v>
      </c>
    </row>
    <row r="86" spans="1:6" x14ac:dyDescent="0.3">
      <c r="A86" s="2">
        <v>40483</v>
      </c>
      <c r="B86">
        <v>44</v>
      </c>
      <c r="C86">
        <v>10</v>
      </c>
      <c r="D86">
        <v>23</v>
      </c>
      <c r="E86">
        <v>4</v>
      </c>
      <c r="F86">
        <v>5</v>
      </c>
    </row>
    <row r="87" spans="1:6" x14ac:dyDescent="0.3">
      <c r="A87" s="2">
        <v>40513</v>
      </c>
      <c r="B87">
        <v>46</v>
      </c>
      <c r="C87">
        <v>9</v>
      </c>
      <c r="D87">
        <v>24</v>
      </c>
      <c r="E87">
        <v>5</v>
      </c>
      <c r="F87">
        <v>6</v>
      </c>
    </row>
    <row r="88" spans="1:6" x14ac:dyDescent="0.3">
      <c r="A88" s="2">
        <v>40544</v>
      </c>
      <c r="B88">
        <v>43</v>
      </c>
      <c r="C88">
        <v>8</v>
      </c>
      <c r="D88">
        <v>22</v>
      </c>
      <c r="E88">
        <v>4</v>
      </c>
      <c r="F88">
        <v>5</v>
      </c>
    </row>
    <row r="89" spans="1:6" x14ac:dyDescent="0.3">
      <c r="A89" s="2">
        <v>40575</v>
      </c>
      <c r="B89">
        <v>44</v>
      </c>
      <c r="C89">
        <v>9</v>
      </c>
      <c r="D89">
        <v>22</v>
      </c>
      <c r="E89">
        <v>4</v>
      </c>
      <c r="F89">
        <v>4</v>
      </c>
    </row>
    <row r="90" spans="1:6" x14ac:dyDescent="0.3">
      <c r="A90" s="2">
        <v>40603</v>
      </c>
      <c r="B90">
        <v>46</v>
      </c>
      <c r="C90">
        <v>9</v>
      </c>
      <c r="D90">
        <v>24</v>
      </c>
      <c r="E90">
        <v>4</v>
      </c>
      <c r="F90">
        <v>5</v>
      </c>
    </row>
    <row r="91" spans="1:6" x14ac:dyDescent="0.3">
      <c r="A91" s="2">
        <v>40634</v>
      </c>
      <c r="B91">
        <v>46</v>
      </c>
      <c r="C91">
        <v>9</v>
      </c>
      <c r="D91">
        <v>26</v>
      </c>
      <c r="E91">
        <v>5</v>
      </c>
      <c r="F91">
        <v>6</v>
      </c>
    </row>
    <row r="92" spans="1:6" x14ac:dyDescent="0.3">
      <c r="A92" s="2">
        <v>40664</v>
      </c>
      <c r="B92">
        <v>44</v>
      </c>
      <c r="C92">
        <v>9</v>
      </c>
      <c r="D92">
        <v>23</v>
      </c>
      <c r="E92">
        <v>5</v>
      </c>
      <c r="F92">
        <v>5</v>
      </c>
    </row>
    <row r="93" spans="1:6" x14ac:dyDescent="0.3">
      <c r="A93" s="2">
        <v>40695</v>
      </c>
      <c r="B93">
        <v>43</v>
      </c>
      <c r="C93">
        <v>8</v>
      </c>
      <c r="D93">
        <v>23</v>
      </c>
      <c r="E93">
        <v>5</v>
      </c>
      <c r="F93">
        <v>4</v>
      </c>
    </row>
    <row r="94" spans="1:6" x14ac:dyDescent="0.3">
      <c r="A94" s="2">
        <v>40725</v>
      </c>
      <c r="B94">
        <v>44</v>
      </c>
      <c r="C94">
        <v>9</v>
      </c>
      <c r="D94">
        <v>24</v>
      </c>
      <c r="E94">
        <v>5</v>
      </c>
      <c r="F94">
        <v>4</v>
      </c>
    </row>
    <row r="95" spans="1:6" x14ac:dyDescent="0.3">
      <c r="A95" s="2">
        <v>40756</v>
      </c>
      <c r="B95">
        <v>46</v>
      </c>
      <c r="C95">
        <v>9</v>
      </c>
      <c r="D95">
        <v>26</v>
      </c>
      <c r="E95">
        <v>5</v>
      </c>
      <c r="F95">
        <v>5</v>
      </c>
    </row>
    <row r="96" spans="1:6" x14ac:dyDescent="0.3">
      <c r="A96" s="2">
        <v>40787</v>
      </c>
      <c r="B96">
        <v>48</v>
      </c>
      <c r="C96">
        <v>9</v>
      </c>
      <c r="D96">
        <v>25</v>
      </c>
      <c r="E96">
        <v>5</v>
      </c>
      <c r="F96">
        <v>5</v>
      </c>
    </row>
    <row r="97" spans="1:6" x14ac:dyDescent="0.3">
      <c r="A97" s="2">
        <v>40817</v>
      </c>
      <c r="B97">
        <v>44</v>
      </c>
      <c r="C97">
        <v>8</v>
      </c>
      <c r="D97">
        <v>24</v>
      </c>
      <c r="E97">
        <v>4</v>
      </c>
      <c r="F97">
        <v>5</v>
      </c>
    </row>
    <row r="98" spans="1:6" x14ac:dyDescent="0.3">
      <c r="A98" s="2">
        <v>40848</v>
      </c>
      <c r="B98">
        <v>45</v>
      </c>
      <c r="C98">
        <v>8</v>
      </c>
      <c r="D98">
        <v>24</v>
      </c>
      <c r="E98">
        <v>5</v>
      </c>
      <c r="F98">
        <v>4</v>
      </c>
    </row>
    <row r="99" spans="1:6" x14ac:dyDescent="0.3">
      <c r="A99" s="2">
        <v>40878</v>
      </c>
      <c r="B99">
        <v>48</v>
      </c>
      <c r="C99">
        <v>8</v>
      </c>
      <c r="D99">
        <v>27</v>
      </c>
      <c r="E99">
        <v>6</v>
      </c>
      <c r="F99">
        <v>5</v>
      </c>
    </row>
    <row r="100" spans="1:6" x14ac:dyDescent="0.3">
      <c r="A100" s="2">
        <v>40909</v>
      </c>
      <c r="B100">
        <v>46</v>
      </c>
      <c r="C100">
        <v>8</v>
      </c>
      <c r="D100">
        <v>24</v>
      </c>
      <c r="E100">
        <v>4</v>
      </c>
      <c r="F100">
        <v>5</v>
      </c>
    </row>
    <row r="101" spans="1:6" x14ac:dyDescent="0.3">
      <c r="A101" s="2">
        <v>40940</v>
      </c>
      <c r="B101">
        <v>49</v>
      </c>
      <c r="C101">
        <v>8</v>
      </c>
      <c r="D101">
        <v>22</v>
      </c>
      <c r="E101">
        <v>4</v>
      </c>
      <c r="F101">
        <v>4</v>
      </c>
    </row>
    <row r="102" spans="1:6" x14ac:dyDescent="0.3">
      <c r="A102" s="2">
        <v>40969</v>
      </c>
      <c r="B102">
        <v>51</v>
      </c>
      <c r="C102">
        <v>9</v>
      </c>
      <c r="D102">
        <v>26</v>
      </c>
      <c r="E102">
        <v>4</v>
      </c>
      <c r="F102">
        <v>5</v>
      </c>
    </row>
    <row r="103" spans="1:6" x14ac:dyDescent="0.3">
      <c r="A103" s="2">
        <v>41000</v>
      </c>
      <c r="B103">
        <v>55</v>
      </c>
      <c r="C103">
        <v>9</v>
      </c>
      <c r="D103">
        <v>26</v>
      </c>
      <c r="E103">
        <v>5</v>
      </c>
      <c r="F103">
        <v>6</v>
      </c>
    </row>
    <row r="104" spans="1:6" x14ac:dyDescent="0.3">
      <c r="A104" s="2">
        <v>41030</v>
      </c>
      <c r="B104">
        <v>49</v>
      </c>
      <c r="C104">
        <v>9</v>
      </c>
      <c r="D104">
        <v>25</v>
      </c>
      <c r="E104">
        <v>5</v>
      </c>
      <c r="F104">
        <v>5</v>
      </c>
    </row>
    <row r="105" spans="1:6" x14ac:dyDescent="0.3">
      <c r="A105" s="2">
        <v>41061</v>
      </c>
      <c r="B105">
        <v>52</v>
      </c>
      <c r="C105">
        <v>9</v>
      </c>
      <c r="D105">
        <v>27</v>
      </c>
      <c r="E105">
        <v>5</v>
      </c>
      <c r="F105">
        <v>4</v>
      </c>
    </row>
    <row r="106" spans="1:6" x14ac:dyDescent="0.3">
      <c r="A106" s="2">
        <v>41091</v>
      </c>
      <c r="B106">
        <v>54</v>
      </c>
      <c r="C106">
        <v>9</v>
      </c>
      <c r="D106">
        <v>26</v>
      </c>
      <c r="E106">
        <v>5</v>
      </c>
      <c r="F106">
        <v>4</v>
      </c>
    </row>
    <row r="107" spans="1:6" x14ac:dyDescent="0.3">
      <c r="A107" s="2">
        <v>41122</v>
      </c>
      <c r="B107">
        <v>59</v>
      </c>
      <c r="C107">
        <v>9</v>
      </c>
      <c r="D107">
        <v>29</v>
      </c>
      <c r="E107">
        <v>5</v>
      </c>
      <c r="F107">
        <v>5</v>
      </c>
    </row>
    <row r="108" spans="1:6" x14ac:dyDescent="0.3">
      <c r="A108" s="2">
        <v>41153</v>
      </c>
      <c r="B108">
        <v>54</v>
      </c>
      <c r="C108">
        <v>8</v>
      </c>
      <c r="D108">
        <v>26</v>
      </c>
      <c r="E108">
        <v>4</v>
      </c>
      <c r="F108">
        <v>4</v>
      </c>
    </row>
    <row r="109" spans="1:6" x14ac:dyDescent="0.3">
      <c r="A109" s="2">
        <v>41183</v>
      </c>
      <c r="B109">
        <v>48</v>
      </c>
      <c r="C109">
        <v>8</v>
      </c>
      <c r="D109">
        <v>23</v>
      </c>
      <c r="E109">
        <v>4</v>
      </c>
      <c r="F109">
        <v>4</v>
      </c>
    </row>
    <row r="110" spans="1:6" x14ac:dyDescent="0.3">
      <c r="A110" s="2">
        <v>41214</v>
      </c>
      <c r="B110">
        <v>48</v>
      </c>
      <c r="C110">
        <v>8</v>
      </c>
      <c r="D110">
        <v>23</v>
      </c>
      <c r="E110">
        <v>5</v>
      </c>
      <c r="F110">
        <v>4</v>
      </c>
    </row>
    <row r="111" spans="1:6" x14ac:dyDescent="0.3">
      <c r="A111" s="2">
        <v>41244</v>
      </c>
      <c r="B111">
        <v>56</v>
      </c>
      <c r="C111">
        <v>8</v>
      </c>
      <c r="D111">
        <v>25</v>
      </c>
      <c r="E111">
        <v>6</v>
      </c>
      <c r="F111">
        <v>4</v>
      </c>
    </row>
    <row r="112" spans="1:6" x14ac:dyDescent="0.3">
      <c r="A112" s="2">
        <v>41275</v>
      </c>
      <c r="B112">
        <v>50</v>
      </c>
      <c r="C112">
        <v>7</v>
      </c>
      <c r="D112">
        <v>23</v>
      </c>
      <c r="E112">
        <v>4</v>
      </c>
      <c r="F112">
        <v>4</v>
      </c>
    </row>
    <row r="113" spans="1:6" x14ac:dyDescent="0.3">
      <c r="A113" s="2">
        <v>41306</v>
      </c>
      <c r="B113">
        <v>51</v>
      </c>
      <c r="C113">
        <v>7</v>
      </c>
      <c r="D113">
        <v>22</v>
      </c>
      <c r="E113">
        <v>4</v>
      </c>
      <c r="F113">
        <v>4</v>
      </c>
    </row>
    <row r="114" spans="1:6" x14ac:dyDescent="0.3">
      <c r="A114" s="2">
        <v>41334</v>
      </c>
      <c r="B114">
        <v>54</v>
      </c>
      <c r="C114">
        <v>8</v>
      </c>
      <c r="D114">
        <v>25</v>
      </c>
      <c r="E114">
        <v>4</v>
      </c>
      <c r="F114">
        <v>5</v>
      </c>
    </row>
    <row r="115" spans="1:6" x14ac:dyDescent="0.3">
      <c r="A115" s="2">
        <v>41365</v>
      </c>
      <c r="B115">
        <v>56</v>
      </c>
      <c r="C115">
        <v>8</v>
      </c>
      <c r="D115">
        <v>26</v>
      </c>
      <c r="E115">
        <v>5</v>
      </c>
      <c r="F115">
        <v>5</v>
      </c>
    </row>
    <row r="116" spans="1:6" x14ac:dyDescent="0.3">
      <c r="A116" s="2">
        <v>41395</v>
      </c>
      <c r="B116">
        <v>54</v>
      </c>
      <c r="C116">
        <v>9</v>
      </c>
      <c r="D116">
        <v>25</v>
      </c>
      <c r="E116">
        <v>5</v>
      </c>
      <c r="F116">
        <v>4</v>
      </c>
    </row>
    <row r="117" spans="1:6" x14ac:dyDescent="0.3">
      <c r="A117" s="2">
        <v>41426</v>
      </c>
      <c r="B117">
        <v>52</v>
      </c>
      <c r="C117">
        <v>8</v>
      </c>
      <c r="D117">
        <v>24</v>
      </c>
      <c r="E117">
        <v>5</v>
      </c>
      <c r="F117">
        <v>4</v>
      </c>
    </row>
    <row r="118" spans="1:6" x14ac:dyDescent="0.3">
      <c r="A118" s="2">
        <v>41456</v>
      </c>
      <c r="B118">
        <v>55</v>
      </c>
      <c r="C118">
        <v>8</v>
      </c>
      <c r="D118">
        <v>24</v>
      </c>
      <c r="E118">
        <v>5</v>
      </c>
      <c r="F118">
        <v>5</v>
      </c>
    </row>
    <row r="119" spans="1:6" x14ac:dyDescent="0.3">
      <c r="A119" s="2">
        <v>41487</v>
      </c>
      <c r="B119">
        <v>61</v>
      </c>
      <c r="C119">
        <v>8</v>
      </c>
      <c r="D119">
        <v>26</v>
      </c>
      <c r="E119">
        <v>5</v>
      </c>
      <c r="F119">
        <v>5</v>
      </c>
    </row>
    <row r="120" spans="1:6" x14ac:dyDescent="0.3">
      <c r="A120" s="2">
        <v>41518</v>
      </c>
      <c r="B120">
        <v>58</v>
      </c>
      <c r="C120">
        <v>8</v>
      </c>
      <c r="D120">
        <v>26</v>
      </c>
      <c r="E120">
        <v>4</v>
      </c>
      <c r="F120">
        <v>4</v>
      </c>
    </row>
    <row r="121" spans="1:6" x14ac:dyDescent="0.3">
      <c r="A121" s="2">
        <v>41548</v>
      </c>
      <c r="B121">
        <v>57</v>
      </c>
      <c r="C121">
        <v>8</v>
      </c>
      <c r="D121">
        <v>25</v>
      </c>
      <c r="E121">
        <v>4</v>
      </c>
      <c r="F121">
        <v>4</v>
      </c>
    </row>
    <row r="122" spans="1:6" x14ac:dyDescent="0.3">
      <c r="A122" s="2">
        <v>41579</v>
      </c>
      <c r="B122">
        <v>59</v>
      </c>
      <c r="C122">
        <v>8</v>
      </c>
      <c r="D122">
        <v>26</v>
      </c>
      <c r="E122">
        <v>4</v>
      </c>
      <c r="F122">
        <v>4</v>
      </c>
    </row>
    <row r="123" spans="1:6" x14ac:dyDescent="0.3">
      <c r="A123" s="2">
        <v>41609</v>
      </c>
      <c r="B123">
        <v>65</v>
      </c>
      <c r="C123">
        <v>8</v>
      </c>
      <c r="D123">
        <v>28</v>
      </c>
      <c r="E123">
        <v>6</v>
      </c>
      <c r="F123">
        <v>5</v>
      </c>
    </row>
    <row r="124" spans="1:6" x14ac:dyDescent="0.3">
      <c r="A124" s="2">
        <v>41640</v>
      </c>
      <c r="B124">
        <v>60</v>
      </c>
      <c r="C124">
        <v>8</v>
      </c>
      <c r="D124">
        <v>24</v>
      </c>
      <c r="E124">
        <v>4</v>
      </c>
      <c r="F124">
        <v>5</v>
      </c>
    </row>
    <row r="125" spans="1:6" x14ac:dyDescent="0.3">
      <c r="A125" s="2">
        <v>41671</v>
      </c>
      <c r="B125">
        <v>65</v>
      </c>
      <c r="C125">
        <v>8</v>
      </c>
      <c r="D125">
        <v>26</v>
      </c>
      <c r="E125">
        <v>4</v>
      </c>
      <c r="F125">
        <v>5</v>
      </c>
    </row>
    <row r="126" spans="1:6" x14ac:dyDescent="0.3">
      <c r="A126" s="2">
        <v>41699</v>
      </c>
      <c r="B126">
        <v>72</v>
      </c>
      <c r="C126">
        <v>8</v>
      </c>
      <c r="D126">
        <v>28</v>
      </c>
      <c r="E126">
        <v>4</v>
      </c>
      <c r="F126">
        <v>5</v>
      </c>
    </row>
    <row r="127" spans="1:6" x14ac:dyDescent="0.3">
      <c r="A127" s="2">
        <v>41730</v>
      </c>
      <c r="B127">
        <v>73</v>
      </c>
      <c r="C127">
        <v>8</v>
      </c>
      <c r="D127">
        <v>28</v>
      </c>
      <c r="E127">
        <v>5</v>
      </c>
      <c r="F127">
        <v>6</v>
      </c>
    </row>
    <row r="128" spans="1:6" x14ac:dyDescent="0.3">
      <c r="A128" s="2">
        <v>41760</v>
      </c>
      <c r="B128">
        <v>70</v>
      </c>
      <c r="C128">
        <v>8</v>
      </c>
      <c r="D128">
        <v>28</v>
      </c>
      <c r="E128">
        <v>5</v>
      </c>
      <c r="F128">
        <v>5</v>
      </c>
    </row>
    <row r="129" spans="1:6" x14ac:dyDescent="0.3">
      <c r="A129" s="2">
        <v>41791</v>
      </c>
      <c r="B129">
        <v>74</v>
      </c>
      <c r="C129">
        <v>10</v>
      </c>
      <c r="D129">
        <v>31</v>
      </c>
      <c r="E129">
        <v>5</v>
      </c>
      <c r="F129">
        <v>4</v>
      </c>
    </row>
    <row r="130" spans="1:6" x14ac:dyDescent="0.3">
      <c r="A130" s="2">
        <v>41821</v>
      </c>
      <c r="B130">
        <v>70</v>
      </c>
      <c r="C130">
        <v>10</v>
      </c>
      <c r="D130">
        <v>34</v>
      </c>
      <c r="E130">
        <v>5</v>
      </c>
      <c r="F130">
        <v>5</v>
      </c>
    </row>
    <row r="131" spans="1:6" x14ac:dyDescent="0.3">
      <c r="A131" s="2">
        <v>41852</v>
      </c>
      <c r="B131">
        <v>75</v>
      </c>
      <c r="C131">
        <v>9</v>
      </c>
      <c r="D131">
        <v>31</v>
      </c>
      <c r="E131">
        <v>4</v>
      </c>
      <c r="F131">
        <v>5</v>
      </c>
    </row>
    <row r="132" spans="1:6" x14ac:dyDescent="0.3">
      <c r="A132" s="2">
        <v>41883</v>
      </c>
      <c r="B132">
        <v>68</v>
      </c>
      <c r="C132">
        <v>9</v>
      </c>
      <c r="D132">
        <v>30</v>
      </c>
      <c r="E132">
        <v>4</v>
      </c>
      <c r="F132">
        <v>5</v>
      </c>
    </row>
    <row r="133" spans="1:6" x14ac:dyDescent="0.3">
      <c r="A133" s="2">
        <v>41913</v>
      </c>
      <c r="B133">
        <v>65</v>
      </c>
      <c r="C133">
        <v>8</v>
      </c>
      <c r="D133">
        <v>28</v>
      </c>
      <c r="E133">
        <v>4</v>
      </c>
      <c r="F133">
        <v>4</v>
      </c>
    </row>
    <row r="134" spans="1:6" x14ac:dyDescent="0.3">
      <c r="A134" s="2">
        <v>41944</v>
      </c>
      <c r="B134">
        <v>69</v>
      </c>
      <c r="C134">
        <v>8</v>
      </c>
      <c r="D134">
        <v>30</v>
      </c>
      <c r="E134">
        <v>5</v>
      </c>
      <c r="F134">
        <v>4</v>
      </c>
    </row>
    <row r="135" spans="1:6" x14ac:dyDescent="0.3">
      <c r="A135" s="2">
        <v>41974</v>
      </c>
      <c r="B135">
        <v>74</v>
      </c>
      <c r="C135">
        <v>8</v>
      </c>
      <c r="D135">
        <v>32</v>
      </c>
      <c r="E135">
        <v>5</v>
      </c>
      <c r="F135">
        <v>5</v>
      </c>
    </row>
    <row r="136" spans="1:6" x14ac:dyDescent="0.3">
      <c r="A136" s="2">
        <v>42005</v>
      </c>
      <c r="B136">
        <v>70</v>
      </c>
      <c r="C136">
        <v>8</v>
      </c>
      <c r="D136">
        <v>31</v>
      </c>
      <c r="E136">
        <v>4</v>
      </c>
      <c r="F136">
        <v>5</v>
      </c>
    </row>
    <row r="137" spans="1:6" x14ac:dyDescent="0.3">
      <c r="A137" s="2">
        <v>42036</v>
      </c>
      <c r="B137">
        <v>69</v>
      </c>
      <c r="C137">
        <v>8</v>
      </c>
      <c r="D137">
        <v>33</v>
      </c>
      <c r="E137">
        <v>4</v>
      </c>
      <c r="F137">
        <v>5</v>
      </c>
    </row>
    <row r="138" spans="1:6" x14ac:dyDescent="0.3">
      <c r="A138" s="2">
        <v>42064</v>
      </c>
      <c r="B138">
        <v>76</v>
      </c>
      <c r="C138">
        <v>9</v>
      </c>
      <c r="D138">
        <v>35</v>
      </c>
      <c r="E138">
        <v>4</v>
      </c>
      <c r="F138">
        <v>6</v>
      </c>
    </row>
    <row r="139" spans="1:6" x14ac:dyDescent="0.3">
      <c r="A139" s="2">
        <v>42095</v>
      </c>
      <c r="B139">
        <v>77</v>
      </c>
      <c r="C139">
        <v>9</v>
      </c>
      <c r="D139">
        <v>39</v>
      </c>
      <c r="E139">
        <v>4</v>
      </c>
      <c r="F139">
        <v>5</v>
      </c>
    </row>
    <row r="140" spans="1:6" x14ac:dyDescent="0.3">
      <c r="A140" s="2">
        <v>42125</v>
      </c>
      <c r="B140">
        <v>74</v>
      </c>
      <c r="C140">
        <v>8</v>
      </c>
      <c r="D140">
        <v>37</v>
      </c>
      <c r="E140">
        <v>5</v>
      </c>
      <c r="F140">
        <v>5</v>
      </c>
    </row>
    <row r="141" spans="1:6" x14ac:dyDescent="0.3">
      <c r="A141" s="2">
        <v>42156</v>
      </c>
      <c r="B141">
        <v>71</v>
      </c>
      <c r="C141">
        <v>8</v>
      </c>
      <c r="D141">
        <v>37</v>
      </c>
      <c r="E141">
        <v>5</v>
      </c>
      <c r="F141">
        <v>5</v>
      </c>
    </row>
    <row r="142" spans="1:6" x14ac:dyDescent="0.3">
      <c r="A142" s="2">
        <v>42186</v>
      </c>
      <c r="B142">
        <v>72</v>
      </c>
      <c r="C142">
        <v>8</v>
      </c>
      <c r="D142">
        <v>37</v>
      </c>
      <c r="E142">
        <v>5</v>
      </c>
      <c r="F142">
        <v>5</v>
      </c>
    </row>
    <row r="143" spans="1:6" x14ac:dyDescent="0.3">
      <c r="A143" s="2">
        <v>42217</v>
      </c>
      <c r="B143">
        <v>78</v>
      </c>
      <c r="C143">
        <v>8</v>
      </c>
      <c r="D143">
        <v>42</v>
      </c>
      <c r="E143">
        <v>4</v>
      </c>
      <c r="F143">
        <v>5</v>
      </c>
    </row>
    <row r="144" spans="1:6" x14ac:dyDescent="0.3">
      <c r="A144" s="2">
        <v>42248</v>
      </c>
      <c r="B144">
        <v>74</v>
      </c>
      <c r="C144">
        <v>9</v>
      </c>
      <c r="D144">
        <v>39</v>
      </c>
      <c r="E144">
        <v>4</v>
      </c>
      <c r="F144">
        <v>5</v>
      </c>
    </row>
    <row r="145" spans="1:6" x14ac:dyDescent="0.3">
      <c r="A145" s="2">
        <v>42278</v>
      </c>
      <c r="B145">
        <v>72</v>
      </c>
      <c r="C145">
        <v>9</v>
      </c>
      <c r="D145">
        <v>40</v>
      </c>
      <c r="E145">
        <v>4</v>
      </c>
      <c r="F145">
        <v>5</v>
      </c>
    </row>
    <row r="146" spans="1:6" x14ac:dyDescent="0.3">
      <c r="A146" s="2">
        <v>42309</v>
      </c>
      <c r="B146">
        <v>78</v>
      </c>
      <c r="C146">
        <v>9</v>
      </c>
      <c r="D146">
        <v>43</v>
      </c>
      <c r="E146">
        <v>5</v>
      </c>
      <c r="F146">
        <v>5</v>
      </c>
    </row>
    <row r="147" spans="1:6" x14ac:dyDescent="0.3">
      <c r="A147" s="2">
        <v>42339</v>
      </c>
      <c r="B147">
        <v>85</v>
      </c>
      <c r="C147">
        <v>10</v>
      </c>
      <c r="D147">
        <v>47</v>
      </c>
      <c r="E147">
        <v>6</v>
      </c>
      <c r="F147">
        <v>5</v>
      </c>
    </row>
    <row r="148" spans="1:6" x14ac:dyDescent="0.3">
      <c r="A148" s="2">
        <v>42370</v>
      </c>
      <c r="B148">
        <v>74</v>
      </c>
      <c r="C148">
        <v>9</v>
      </c>
      <c r="D148">
        <v>47</v>
      </c>
      <c r="E148">
        <v>4</v>
      </c>
      <c r="F148">
        <v>5</v>
      </c>
    </row>
    <row r="149" spans="1:6" x14ac:dyDescent="0.3">
      <c r="A149" s="2">
        <v>42401</v>
      </c>
      <c r="B149">
        <v>78</v>
      </c>
      <c r="C149">
        <v>10</v>
      </c>
      <c r="D149">
        <v>50</v>
      </c>
      <c r="E149">
        <v>4</v>
      </c>
      <c r="F149">
        <v>5</v>
      </c>
    </row>
    <row r="150" spans="1:6" x14ac:dyDescent="0.3">
      <c r="A150" s="2">
        <v>42430</v>
      </c>
      <c r="B150">
        <v>81</v>
      </c>
      <c r="C150">
        <v>10</v>
      </c>
      <c r="D150">
        <v>53</v>
      </c>
      <c r="E150">
        <v>4</v>
      </c>
      <c r="F150">
        <v>6</v>
      </c>
    </row>
    <row r="151" spans="1:6" x14ac:dyDescent="0.3">
      <c r="A151" s="2">
        <v>42461</v>
      </c>
      <c r="B151">
        <v>80</v>
      </c>
      <c r="C151">
        <v>11</v>
      </c>
      <c r="D151">
        <v>54</v>
      </c>
      <c r="E151">
        <v>4</v>
      </c>
      <c r="F151">
        <v>6</v>
      </c>
    </row>
    <row r="152" spans="1:6" x14ac:dyDescent="0.3">
      <c r="A152" s="2">
        <v>42491</v>
      </c>
      <c r="B152">
        <v>76</v>
      </c>
      <c r="C152">
        <v>11</v>
      </c>
      <c r="D152">
        <v>50</v>
      </c>
      <c r="E152">
        <v>5</v>
      </c>
      <c r="F152">
        <v>5</v>
      </c>
    </row>
    <row r="153" spans="1:6" x14ac:dyDescent="0.3">
      <c r="A153" s="2">
        <v>42522</v>
      </c>
      <c r="B153">
        <v>74</v>
      </c>
      <c r="C153">
        <v>10</v>
      </c>
      <c r="D153">
        <v>51</v>
      </c>
      <c r="E153">
        <v>5</v>
      </c>
      <c r="F153">
        <v>5</v>
      </c>
    </row>
    <row r="154" spans="1:6" x14ac:dyDescent="0.3">
      <c r="A154" s="2">
        <v>42552</v>
      </c>
      <c r="B154">
        <v>76</v>
      </c>
      <c r="C154">
        <v>11</v>
      </c>
      <c r="D154">
        <v>53</v>
      </c>
      <c r="E154">
        <v>5</v>
      </c>
      <c r="F154">
        <v>5</v>
      </c>
    </row>
    <row r="155" spans="1:6" x14ac:dyDescent="0.3">
      <c r="A155" s="2">
        <v>42583</v>
      </c>
      <c r="B155">
        <v>79</v>
      </c>
      <c r="C155">
        <v>12</v>
      </c>
      <c r="D155">
        <v>56</v>
      </c>
      <c r="E155">
        <v>4</v>
      </c>
      <c r="F155">
        <v>5</v>
      </c>
    </row>
    <row r="156" spans="1:6" x14ac:dyDescent="0.3">
      <c r="A156" s="2">
        <v>42614</v>
      </c>
      <c r="B156">
        <v>72</v>
      </c>
      <c r="C156">
        <v>13</v>
      </c>
      <c r="D156">
        <v>54</v>
      </c>
      <c r="E156">
        <v>4</v>
      </c>
      <c r="F156">
        <v>5</v>
      </c>
    </row>
    <row r="157" spans="1:6" x14ac:dyDescent="0.3">
      <c r="A157" s="2">
        <v>42644</v>
      </c>
      <c r="B157">
        <v>70</v>
      </c>
      <c r="C157">
        <v>11</v>
      </c>
      <c r="D157">
        <v>52</v>
      </c>
      <c r="E157">
        <v>4</v>
      </c>
      <c r="F157">
        <v>5</v>
      </c>
    </row>
    <row r="158" spans="1:6" x14ac:dyDescent="0.3">
      <c r="A158" s="2">
        <v>42675</v>
      </c>
      <c r="B158">
        <v>78</v>
      </c>
      <c r="C158">
        <v>12</v>
      </c>
      <c r="D158">
        <v>56</v>
      </c>
      <c r="E158">
        <v>5</v>
      </c>
      <c r="F158">
        <v>6</v>
      </c>
    </row>
    <row r="159" spans="1:6" x14ac:dyDescent="0.3">
      <c r="A159" s="2">
        <v>42705</v>
      </c>
      <c r="B159">
        <v>81</v>
      </c>
      <c r="C159">
        <v>14</v>
      </c>
      <c r="D159">
        <v>61</v>
      </c>
      <c r="E159">
        <v>6</v>
      </c>
      <c r="F159">
        <v>6</v>
      </c>
    </row>
    <row r="160" spans="1:6" x14ac:dyDescent="0.3">
      <c r="A160" s="2">
        <v>42736</v>
      </c>
      <c r="B160">
        <v>69</v>
      </c>
      <c r="C160">
        <v>11</v>
      </c>
      <c r="D160">
        <v>51</v>
      </c>
      <c r="E160">
        <v>4</v>
      </c>
      <c r="F160">
        <v>6</v>
      </c>
    </row>
    <row r="161" spans="1:6" x14ac:dyDescent="0.3">
      <c r="A161" s="2">
        <v>42767</v>
      </c>
      <c r="B161">
        <v>67</v>
      </c>
      <c r="C161">
        <v>12</v>
      </c>
      <c r="D161">
        <v>52</v>
      </c>
      <c r="E161">
        <v>4</v>
      </c>
      <c r="F161">
        <v>5</v>
      </c>
    </row>
    <row r="162" spans="1:6" x14ac:dyDescent="0.3">
      <c r="A162" s="2">
        <v>42795</v>
      </c>
      <c r="B162">
        <v>73</v>
      </c>
      <c r="C162">
        <v>15</v>
      </c>
      <c r="D162">
        <v>56</v>
      </c>
      <c r="E162">
        <v>4</v>
      </c>
      <c r="F162">
        <v>6</v>
      </c>
    </row>
    <row r="163" spans="1:6" x14ac:dyDescent="0.3">
      <c r="A163" s="2">
        <v>42826</v>
      </c>
      <c r="B163">
        <v>74</v>
      </c>
      <c r="C163">
        <v>14</v>
      </c>
      <c r="D163">
        <v>55</v>
      </c>
      <c r="E163">
        <v>4</v>
      </c>
      <c r="F163">
        <v>6</v>
      </c>
    </row>
    <row r="164" spans="1:6" x14ac:dyDescent="0.3">
      <c r="A164" s="2">
        <v>42856</v>
      </c>
      <c r="B164">
        <v>67</v>
      </c>
      <c r="C164">
        <v>12</v>
      </c>
      <c r="D164">
        <v>50</v>
      </c>
      <c r="E164">
        <v>5</v>
      </c>
      <c r="F164">
        <v>5</v>
      </c>
    </row>
    <row r="165" spans="1:6" x14ac:dyDescent="0.3">
      <c r="A165" s="2">
        <v>42887</v>
      </c>
      <c r="B165">
        <v>67</v>
      </c>
      <c r="C165">
        <v>11</v>
      </c>
      <c r="D165">
        <v>52</v>
      </c>
      <c r="E165">
        <v>5</v>
      </c>
      <c r="F165">
        <v>5</v>
      </c>
    </row>
    <row r="166" spans="1:6" x14ac:dyDescent="0.3">
      <c r="A166" s="2">
        <v>42917</v>
      </c>
      <c r="B166">
        <v>72</v>
      </c>
      <c r="C166">
        <v>12</v>
      </c>
      <c r="D166">
        <v>54</v>
      </c>
      <c r="E166">
        <v>5</v>
      </c>
      <c r="F166">
        <v>5</v>
      </c>
    </row>
    <row r="167" spans="1:6" x14ac:dyDescent="0.3">
      <c r="A167" s="2">
        <v>42948</v>
      </c>
      <c r="B167">
        <v>75</v>
      </c>
      <c r="C167">
        <v>12</v>
      </c>
      <c r="D167">
        <v>54</v>
      </c>
      <c r="E167">
        <v>5</v>
      </c>
      <c r="F167">
        <v>5</v>
      </c>
    </row>
    <row r="168" spans="1:6" x14ac:dyDescent="0.3">
      <c r="A168" s="2">
        <v>42979</v>
      </c>
      <c r="B168">
        <v>74</v>
      </c>
      <c r="C168">
        <v>12</v>
      </c>
      <c r="D168">
        <v>53</v>
      </c>
      <c r="E168">
        <v>4</v>
      </c>
      <c r="F168">
        <v>5</v>
      </c>
    </row>
    <row r="169" spans="1:6" x14ac:dyDescent="0.3">
      <c r="A169" s="2">
        <v>43009</v>
      </c>
      <c r="B169">
        <v>71</v>
      </c>
      <c r="C169">
        <v>11</v>
      </c>
      <c r="D169">
        <v>47</v>
      </c>
      <c r="E169">
        <v>4</v>
      </c>
      <c r="F169">
        <v>5</v>
      </c>
    </row>
    <row r="170" spans="1:6" x14ac:dyDescent="0.3">
      <c r="A170" s="2">
        <v>43040</v>
      </c>
      <c r="B170">
        <v>82</v>
      </c>
      <c r="C170">
        <v>12</v>
      </c>
      <c r="D170">
        <v>59</v>
      </c>
      <c r="E170">
        <v>5</v>
      </c>
      <c r="F170">
        <v>6</v>
      </c>
    </row>
    <row r="171" spans="1:6" x14ac:dyDescent="0.3">
      <c r="A171" s="2">
        <v>43070</v>
      </c>
      <c r="B171">
        <v>81</v>
      </c>
      <c r="C171">
        <v>12</v>
      </c>
      <c r="D171">
        <v>58</v>
      </c>
      <c r="E171">
        <v>6</v>
      </c>
      <c r="F171">
        <v>6</v>
      </c>
    </row>
    <row r="172" spans="1:6" x14ac:dyDescent="0.3">
      <c r="A172" s="2">
        <v>43101</v>
      </c>
      <c r="B172">
        <v>70</v>
      </c>
      <c r="C172">
        <v>12</v>
      </c>
      <c r="D172">
        <v>50</v>
      </c>
      <c r="E172">
        <v>5</v>
      </c>
      <c r="F172">
        <v>6</v>
      </c>
    </row>
    <row r="173" spans="1:6" x14ac:dyDescent="0.3">
      <c r="A173" s="2">
        <v>43132</v>
      </c>
      <c r="B173">
        <v>72</v>
      </c>
      <c r="C173">
        <v>12</v>
      </c>
      <c r="D173">
        <v>48</v>
      </c>
      <c r="E173">
        <v>4</v>
      </c>
      <c r="F173">
        <v>5</v>
      </c>
    </row>
    <row r="174" spans="1:6" x14ac:dyDescent="0.3">
      <c r="A174" s="2">
        <v>43160</v>
      </c>
      <c r="B174">
        <v>77</v>
      </c>
      <c r="C174">
        <v>12</v>
      </c>
      <c r="D174">
        <v>52</v>
      </c>
      <c r="E174">
        <v>5</v>
      </c>
      <c r="F174">
        <v>5</v>
      </c>
    </row>
    <row r="175" spans="1:6" x14ac:dyDescent="0.3">
      <c r="A175" s="2">
        <v>43191</v>
      </c>
      <c r="B175">
        <v>74</v>
      </c>
      <c r="C175">
        <v>13</v>
      </c>
      <c r="D175">
        <v>51</v>
      </c>
      <c r="E175">
        <v>5</v>
      </c>
      <c r="F175">
        <v>6</v>
      </c>
    </row>
    <row r="176" spans="1:6" x14ac:dyDescent="0.3">
      <c r="A176" s="2">
        <v>43221</v>
      </c>
      <c r="B176">
        <v>70</v>
      </c>
      <c r="C176">
        <v>11</v>
      </c>
      <c r="D176">
        <v>49</v>
      </c>
      <c r="E176">
        <v>5</v>
      </c>
      <c r="F176">
        <v>5</v>
      </c>
    </row>
    <row r="177" spans="1:6" x14ac:dyDescent="0.3">
      <c r="A177" s="2">
        <v>43252</v>
      </c>
      <c r="B177">
        <v>73</v>
      </c>
      <c r="C177">
        <v>12</v>
      </c>
      <c r="D177">
        <v>50</v>
      </c>
      <c r="E177">
        <v>6</v>
      </c>
      <c r="F177">
        <v>5</v>
      </c>
    </row>
    <row r="178" spans="1:6" x14ac:dyDescent="0.3">
      <c r="A178" s="2">
        <v>43282</v>
      </c>
      <c r="B178">
        <v>74</v>
      </c>
      <c r="C178">
        <v>11</v>
      </c>
      <c r="D178">
        <v>51</v>
      </c>
      <c r="E178">
        <v>6</v>
      </c>
      <c r="F178">
        <v>5</v>
      </c>
    </row>
    <row r="179" spans="1:6" x14ac:dyDescent="0.3">
      <c r="A179" s="2">
        <v>43313</v>
      </c>
      <c r="B179">
        <v>78</v>
      </c>
      <c r="C179">
        <v>12</v>
      </c>
      <c r="D179">
        <v>49</v>
      </c>
      <c r="E179">
        <v>5</v>
      </c>
      <c r="F179">
        <v>5</v>
      </c>
    </row>
    <row r="180" spans="1:6" x14ac:dyDescent="0.3">
      <c r="A180" s="2">
        <v>43344</v>
      </c>
      <c r="B180">
        <v>95</v>
      </c>
      <c r="C180">
        <v>11</v>
      </c>
      <c r="D180">
        <v>49</v>
      </c>
      <c r="E180">
        <v>5</v>
      </c>
      <c r="F180">
        <v>5</v>
      </c>
    </row>
    <row r="181" spans="1:6" x14ac:dyDescent="0.3">
      <c r="A181" s="2">
        <v>43374</v>
      </c>
      <c r="B181">
        <v>69</v>
      </c>
      <c r="C181">
        <v>11</v>
      </c>
      <c r="D181">
        <v>46</v>
      </c>
      <c r="E181">
        <v>4</v>
      </c>
      <c r="F181">
        <v>5</v>
      </c>
    </row>
    <row r="182" spans="1:6" x14ac:dyDescent="0.3">
      <c r="A182" s="2">
        <v>43405</v>
      </c>
      <c r="B182">
        <v>84</v>
      </c>
      <c r="C182">
        <v>12</v>
      </c>
      <c r="D182">
        <v>52</v>
      </c>
      <c r="E182">
        <v>6</v>
      </c>
      <c r="F182">
        <v>5</v>
      </c>
    </row>
    <row r="183" spans="1:6" x14ac:dyDescent="0.3">
      <c r="A183" s="2">
        <v>43435</v>
      </c>
      <c r="B183">
        <v>84</v>
      </c>
      <c r="C183">
        <v>13</v>
      </c>
      <c r="D183">
        <v>51</v>
      </c>
      <c r="E183">
        <v>6</v>
      </c>
      <c r="F183">
        <v>5</v>
      </c>
    </row>
    <row r="184" spans="1:6" x14ac:dyDescent="0.3">
      <c r="A184" s="2">
        <v>43466</v>
      </c>
      <c r="B184">
        <v>73</v>
      </c>
      <c r="C184">
        <v>12</v>
      </c>
      <c r="D184">
        <v>45</v>
      </c>
      <c r="E184">
        <v>5</v>
      </c>
      <c r="F184">
        <v>5</v>
      </c>
    </row>
    <row r="185" spans="1:6" x14ac:dyDescent="0.3">
      <c r="A185" s="2">
        <v>43497</v>
      </c>
      <c r="B185">
        <v>75</v>
      </c>
      <c r="C185">
        <v>12</v>
      </c>
      <c r="D185">
        <v>45</v>
      </c>
      <c r="E185">
        <v>4</v>
      </c>
      <c r="F185">
        <v>5</v>
      </c>
    </row>
    <row r="186" spans="1:6" x14ac:dyDescent="0.3">
      <c r="A186" s="2">
        <v>43525</v>
      </c>
      <c r="B186">
        <v>80</v>
      </c>
      <c r="C186">
        <v>13</v>
      </c>
      <c r="D186">
        <v>50</v>
      </c>
      <c r="E186">
        <v>5</v>
      </c>
      <c r="F186">
        <v>5</v>
      </c>
    </row>
    <row r="187" spans="1:6" x14ac:dyDescent="0.3">
      <c r="A187" s="2">
        <v>43556</v>
      </c>
      <c r="B187">
        <v>81</v>
      </c>
      <c r="C187">
        <v>13</v>
      </c>
      <c r="D187">
        <v>46</v>
      </c>
      <c r="E187">
        <v>5</v>
      </c>
      <c r="F187">
        <v>5</v>
      </c>
    </row>
    <row r="188" spans="1:6" x14ac:dyDescent="0.3">
      <c r="A188" s="2">
        <v>43586</v>
      </c>
      <c r="B188">
        <v>74</v>
      </c>
      <c r="C188">
        <v>12</v>
      </c>
      <c r="D188">
        <v>46</v>
      </c>
      <c r="E188">
        <v>5</v>
      </c>
      <c r="F188">
        <v>5</v>
      </c>
    </row>
    <row r="189" spans="1:6" x14ac:dyDescent="0.3">
      <c r="A189" s="2">
        <v>43617</v>
      </c>
      <c r="B189">
        <v>77</v>
      </c>
      <c r="C189">
        <v>12</v>
      </c>
      <c r="D189">
        <v>48</v>
      </c>
      <c r="E189">
        <v>6</v>
      </c>
      <c r="F189">
        <v>5</v>
      </c>
    </row>
    <row r="190" spans="1:6" x14ac:dyDescent="0.3">
      <c r="A190" s="2">
        <v>43647</v>
      </c>
      <c r="B190">
        <v>80</v>
      </c>
      <c r="C190">
        <v>12</v>
      </c>
      <c r="D190">
        <v>48</v>
      </c>
      <c r="E190">
        <v>6</v>
      </c>
      <c r="F190">
        <v>5</v>
      </c>
    </row>
    <row r="191" spans="1:6" x14ac:dyDescent="0.3">
      <c r="A191" s="2">
        <v>43678</v>
      </c>
      <c r="B191">
        <v>84</v>
      </c>
      <c r="C191">
        <v>13</v>
      </c>
      <c r="D191">
        <v>51</v>
      </c>
      <c r="E191">
        <v>5</v>
      </c>
      <c r="F191">
        <v>5</v>
      </c>
    </row>
    <row r="192" spans="1:6" x14ac:dyDescent="0.3">
      <c r="A192" s="2">
        <v>43709</v>
      </c>
      <c r="B192">
        <v>78</v>
      </c>
      <c r="C192">
        <v>12</v>
      </c>
      <c r="D192">
        <v>46</v>
      </c>
      <c r="E192">
        <v>5</v>
      </c>
      <c r="F192">
        <v>5</v>
      </c>
    </row>
    <row r="193" spans="1:6" x14ac:dyDescent="0.3">
      <c r="A193" s="2">
        <v>43739</v>
      </c>
      <c r="B193">
        <v>78</v>
      </c>
      <c r="C193">
        <v>12</v>
      </c>
      <c r="D193">
        <v>44</v>
      </c>
      <c r="E193">
        <v>5</v>
      </c>
      <c r="F193">
        <v>5</v>
      </c>
    </row>
    <row r="194" spans="1:6" x14ac:dyDescent="0.3">
      <c r="A194" s="2">
        <v>43770</v>
      </c>
      <c r="B194">
        <v>96</v>
      </c>
      <c r="C194">
        <v>14</v>
      </c>
      <c r="D194">
        <v>52</v>
      </c>
      <c r="E194">
        <v>6</v>
      </c>
      <c r="F194">
        <v>6</v>
      </c>
    </row>
    <row r="195" spans="1:6" x14ac:dyDescent="0.3">
      <c r="A195" s="2">
        <v>43800</v>
      </c>
      <c r="B195">
        <v>100</v>
      </c>
      <c r="C195">
        <v>14</v>
      </c>
      <c r="D195">
        <v>53</v>
      </c>
      <c r="E195">
        <v>7</v>
      </c>
      <c r="F195">
        <v>5</v>
      </c>
    </row>
    <row r="196" spans="1:6" x14ac:dyDescent="0.3">
      <c r="A196" s="2">
        <v>43831</v>
      </c>
      <c r="B196">
        <v>86</v>
      </c>
      <c r="C196">
        <v>13</v>
      </c>
      <c r="D196">
        <v>45</v>
      </c>
      <c r="E196">
        <v>5</v>
      </c>
      <c r="F196">
        <v>5</v>
      </c>
    </row>
    <row r="197" spans="1:6" x14ac:dyDescent="0.3">
      <c r="A197" s="2">
        <v>43862</v>
      </c>
      <c r="B197">
        <v>84</v>
      </c>
      <c r="C197">
        <v>14</v>
      </c>
      <c r="D197">
        <v>42</v>
      </c>
      <c r="E197">
        <v>5</v>
      </c>
      <c r="F197">
        <v>5</v>
      </c>
    </row>
    <row r="198" spans="1:6" x14ac:dyDescent="0.3">
      <c r="A198" s="2">
        <v>43891</v>
      </c>
      <c r="B198">
        <v>70</v>
      </c>
      <c r="C198">
        <v>12</v>
      </c>
      <c r="D198">
        <v>35</v>
      </c>
      <c r="E198">
        <v>4</v>
      </c>
      <c r="F198">
        <v>4</v>
      </c>
    </row>
    <row r="199" spans="1:6" x14ac:dyDescent="0.3">
      <c r="A199" s="2">
        <v>43922</v>
      </c>
      <c r="B199">
        <v>74</v>
      </c>
      <c r="C199">
        <v>11</v>
      </c>
      <c r="D199">
        <v>38</v>
      </c>
      <c r="E199">
        <v>4</v>
      </c>
      <c r="F199">
        <v>4</v>
      </c>
    </row>
    <row r="200" spans="1:6" x14ac:dyDescent="0.3">
      <c r="A200" s="2">
        <v>43952</v>
      </c>
      <c r="B200">
        <v>91</v>
      </c>
      <c r="C200">
        <v>13</v>
      </c>
      <c r="D200">
        <v>45</v>
      </c>
      <c r="E200">
        <v>5</v>
      </c>
      <c r="F200">
        <v>5</v>
      </c>
    </row>
    <row r="201" spans="1:6" x14ac:dyDescent="0.3">
      <c r="A201" s="2">
        <v>43983</v>
      </c>
      <c r="B201">
        <v>90</v>
      </c>
      <c r="C201">
        <v>13</v>
      </c>
      <c r="D201">
        <v>45</v>
      </c>
      <c r="E201">
        <v>6</v>
      </c>
      <c r="F201">
        <v>6</v>
      </c>
    </row>
    <row r="202" spans="1:6" x14ac:dyDescent="0.3">
      <c r="A202" s="2">
        <v>44013</v>
      </c>
      <c r="B202">
        <v>89</v>
      </c>
      <c r="C202">
        <v>13</v>
      </c>
      <c r="D202">
        <v>44</v>
      </c>
      <c r="E202">
        <v>6</v>
      </c>
      <c r="F202">
        <v>5</v>
      </c>
    </row>
    <row r="203" spans="1:6" x14ac:dyDescent="0.3">
      <c r="A203" s="2">
        <v>44044</v>
      </c>
      <c r="B203">
        <v>92</v>
      </c>
      <c r="C203">
        <v>15</v>
      </c>
      <c r="D203">
        <v>46</v>
      </c>
      <c r="E203">
        <v>6</v>
      </c>
      <c r="F203">
        <v>5</v>
      </c>
    </row>
    <row r="204" spans="1:6" x14ac:dyDescent="0.3">
      <c r="A204" s="2">
        <v>44075</v>
      </c>
      <c r="B204">
        <v>84</v>
      </c>
      <c r="C204">
        <v>15</v>
      </c>
      <c r="D204">
        <v>42</v>
      </c>
      <c r="E204">
        <v>5</v>
      </c>
      <c r="F204">
        <v>5</v>
      </c>
    </row>
    <row r="205" spans="1:6" x14ac:dyDescent="0.3">
      <c r="A205" s="2">
        <v>44105</v>
      </c>
      <c r="B205">
        <v>82</v>
      </c>
      <c r="C205">
        <v>14</v>
      </c>
      <c r="D205">
        <v>41</v>
      </c>
      <c r="E205">
        <v>5</v>
      </c>
      <c r="F205">
        <v>5</v>
      </c>
    </row>
    <row r="206" spans="1:6" x14ac:dyDescent="0.3">
      <c r="A206" s="2">
        <v>44136</v>
      </c>
      <c r="B206">
        <v>98</v>
      </c>
      <c r="C206">
        <v>15</v>
      </c>
      <c r="D206">
        <v>47</v>
      </c>
      <c r="E206">
        <v>6</v>
      </c>
      <c r="F206">
        <v>6</v>
      </c>
    </row>
    <row r="207" spans="1:6" x14ac:dyDescent="0.3">
      <c r="A207" s="2">
        <v>44166</v>
      </c>
      <c r="B207">
        <v>99</v>
      </c>
      <c r="C207">
        <v>15</v>
      </c>
      <c r="D207">
        <v>43</v>
      </c>
      <c r="E207">
        <v>8</v>
      </c>
      <c r="F207">
        <v>5</v>
      </c>
    </row>
    <row r="208" spans="1:6" x14ac:dyDescent="0.3">
      <c r="A208" s="2">
        <v>44197</v>
      </c>
      <c r="B208">
        <v>81</v>
      </c>
      <c r="C208">
        <v>13</v>
      </c>
      <c r="D208">
        <v>36</v>
      </c>
      <c r="E208">
        <v>5</v>
      </c>
      <c r="F208">
        <v>5</v>
      </c>
    </row>
    <row r="209" spans="1:6" x14ac:dyDescent="0.3">
      <c r="A209" s="2">
        <v>44228</v>
      </c>
      <c r="B209">
        <v>81</v>
      </c>
      <c r="C209">
        <v>14</v>
      </c>
      <c r="D209">
        <v>37</v>
      </c>
      <c r="E209">
        <v>5</v>
      </c>
      <c r="F209">
        <v>5</v>
      </c>
    </row>
    <row r="210" spans="1:6" x14ac:dyDescent="0.3">
      <c r="A210" s="2">
        <v>44256</v>
      </c>
      <c r="B210">
        <v>86</v>
      </c>
      <c r="C210">
        <v>14</v>
      </c>
      <c r="D210">
        <v>42</v>
      </c>
      <c r="E210">
        <v>5</v>
      </c>
      <c r="F210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24B3-C38F-43BF-8244-CF67BDBBB23C}">
  <dimension ref="A1:F210"/>
  <sheetViews>
    <sheetView workbookViewId="0"/>
  </sheetViews>
  <sheetFormatPr defaultRowHeight="14.4" x14ac:dyDescent="0.3"/>
  <cols>
    <col min="1" max="1" width="25.21875" bestFit="1" customWidth="1"/>
    <col min="2" max="2" width="15.44140625" bestFit="1" customWidth="1"/>
    <col min="3" max="3" width="18.5546875" bestFit="1" customWidth="1"/>
    <col min="4" max="4" width="19.5546875" bestFit="1" customWidth="1"/>
    <col min="5" max="5" width="16.77734375" bestFit="1" customWidth="1"/>
    <col min="6" max="6" width="19" bestFit="1" customWidth="1"/>
  </cols>
  <sheetData>
    <row r="1" spans="1:6" x14ac:dyDescent="0.3">
      <c r="A1" t="s">
        <v>0</v>
      </c>
    </row>
    <row r="3" spans="1:6" x14ac:dyDescent="0.3">
      <c r="A3" t="s">
        <v>10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</row>
    <row r="4" spans="1:6" x14ac:dyDescent="0.3">
      <c r="A4" s="2">
        <v>37987</v>
      </c>
      <c r="B4">
        <v>19</v>
      </c>
      <c r="C4">
        <v>40</v>
      </c>
      <c r="D4">
        <v>15</v>
      </c>
      <c r="E4">
        <v>3</v>
      </c>
      <c r="F4">
        <v>30</v>
      </c>
    </row>
    <row r="5" spans="1:6" x14ac:dyDescent="0.3">
      <c r="A5" s="2">
        <v>38018</v>
      </c>
      <c r="B5">
        <v>22</v>
      </c>
      <c r="C5">
        <v>36</v>
      </c>
      <c r="D5">
        <v>15</v>
      </c>
      <c r="E5">
        <v>2</v>
      </c>
      <c r="F5">
        <v>34</v>
      </c>
    </row>
    <row r="6" spans="1:6" x14ac:dyDescent="0.3">
      <c r="A6" s="2">
        <v>38047</v>
      </c>
      <c r="B6">
        <v>23</v>
      </c>
      <c r="C6">
        <v>43</v>
      </c>
      <c r="D6">
        <v>16</v>
      </c>
      <c r="E6">
        <v>8</v>
      </c>
      <c r="F6">
        <v>33</v>
      </c>
    </row>
    <row r="7" spans="1:6" x14ac:dyDescent="0.3">
      <c r="A7" s="2">
        <v>38078</v>
      </c>
      <c r="B7">
        <v>20</v>
      </c>
      <c r="C7">
        <v>44</v>
      </c>
      <c r="D7">
        <v>16</v>
      </c>
      <c r="E7">
        <v>10</v>
      </c>
      <c r="F7">
        <v>32</v>
      </c>
    </row>
    <row r="8" spans="1:6" x14ac:dyDescent="0.3">
      <c r="A8" s="2">
        <v>38108</v>
      </c>
      <c r="B8">
        <v>23</v>
      </c>
      <c r="C8">
        <v>45</v>
      </c>
      <c r="D8">
        <v>16</v>
      </c>
      <c r="E8">
        <v>6</v>
      </c>
      <c r="F8">
        <v>34</v>
      </c>
    </row>
    <row r="9" spans="1:6" x14ac:dyDescent="0.3">
      <c r="A9" s="2">
        <v>38139</v>
      </c>
      <c r="B9">
        <v>22</v>
      </c>
      <c r="C9">
        <v>40</v>
      </c>
      <c r="D9">
        <v>14</v>
      </c>
      <c r="E9">
        <v>7</v>
      </c>
      <c r="F9">
        <v>34</v>
      </c>
    </row>
    <row r="10" spans="1:6" x14ac:dyDescent="0.3">
      <c r="A10" s="2">
        <v>38169</v>
      </c>
      <c r="B10">
        <v>22</v>
      </c>
      <c r="C10">
        <v>43</v>
      </c>
      <c r="D10">
        <v>17</v>
      </c>
      <c r="E10">
        <v>5</v>
      </c>
      <c r="F10">
        <v>36</v>
      </c>
    </row>
    <row r="11" spans="1:6" x14ac:dyDescent="0.3">
      <c r="A11" s="2">
        <v>38200</v>
      </c>
      <c r="B11">
        <v>24</v>
      </c>
      <c r="C11">
        <v>42</v>
      </c>
      <c r="D11">
        <v>16</v>
      </c>
      <c r="E11">
        <v>5</v>
      </c>
      <c r="F11">
        <v>34</v>
      </c>
    </row>
    <row r="12" spans="1:6" x14ac:dyDescent="0.3">
      <c r="A12" s="2">
        <v>38231</v>
      </c>
      <c r="B12">
        <v>24</v>
      </c>
      <c r="C12">
        <v>40</v>
      </c>
      <c r="D12">
        <v>12</v>
      </c>
      <c r="E12">
        <v>10</v>
      </c>
      <c r="F12">
        <v>39</v>
      </c>
    </row>
    <row r="13" spans="1:6" x14ac:dyDescent="0.3">
      <c r="A13" s="2">
        <v>38261</v>
      </c>
      <c r="B13">
        <v>20</v>
      </c>
      <c r="C13">
        <v>43</v>
      </c>
      <c r="D13">
        <v>12</v>
      </c>
      <c r="E13">
        <v>10</v>
      </c>
      <c r="F13">
        <v>27</v>
      </c>
    </row>
    <row r="14" spans="1:6" x14ac:dyDescent="0.3">
      <c r="A14" s="2">
        <v>38292</v>
      </c>
      <c r="B14">
        <v>20</v>
      </c>
      <c r="C14">
        <v>43</v>
      </c>
      <c r="D14">
        <v>13</v>
      </c>
      <c r="E14">
        <v>8</v>
      </c>
      <c r="F14">
        <v>31</v>
      </c>
    </row>
    <row r="15" spans="1:6" x14ac:dyDescent="0.3">
      <c r="A15" s="2">
        <v>38322</v>
      </c>
      <c r="B15">
        <v>20</v>
      </c>
      <c r="C15">
        <v>36</v>
      </c>
      <c r="D15">
        <v>14</v>
      </c>
      <c r="E15">
        <v>5</v>
      </c>
      <c r="F15">
        <v>30</v>
      </c>
    </row>
    <row r="16" spans="1:6" x14ac:dyDescent="0.3">
      <c r="A16" s="2">
        <v>38353</v>
      </c>
      <c r="B16">
        <v>21</v>
      </c>
      <c r="C16">
        <v>40</v>
      </c>
      <c r="D16">
        <v>15</v>
      </c>
      <c r="E16">
        <v>6</v>
      </c>
      <c r="F16">
        <v>29</v>
      </c>
    </row>
    <row r="17" spans="1:6" x14ac:dyDescent="0.3">
      <c r="A17" s="2">
        <v>38384</v>
      </c>
      <c r="B17">
        <v>20</v>
      </c>
      <c r="C17">
        <v>35</v>
      </c>
      <c r="D17">
        <v>14</v>
      </c>
      <c r="E17">
        <v>5</v>
      </c>
      <c r="F17">
        <v>27</v>
      </c>
    </row>
    <row r="18" spans="1:6" x14ac:dyDescent="0.3">
      <c r="A18" s="2">
        <v>38412</v>
      </c>
      <c r="B18">
        <v>18</v>
      </c>
      <c r="C18">
        <v>41</v>
      </c>
      <c r="D18">
        <v>14</v>
      </c>
      <c r="E18">
        <v>11</v>
      </c>
      <c r="F18">
        <v>34</v>
      </c>
    </row>
    <row r="19" spans="1:6" x14ac:dyDescent="0.3">
      <c r="A19" s="2">
        <v>38443</v>
      </c>
      <c r="B19">
        <v>19</v>
      </c>
      <c r="C19">
        <v>41</v>
      </c>
      <c r="D19">
        <v>14</v>
      </c>
      <c r="E19">
        <v>15</v>
      </c>
      <c r="F19">
        <v>29</v>
      </c>
    </row>
    <row r="20" spans="1:6" x14ac:dyDescent="0.3">
      <c r="A20" s="2">
        <v>38473</v>
      </c>
      <c r="B20">
        <v>21</v>
      </c>
      <c r="C20">
        <v>40</v>
      </c>
      <c r="D20">
        <v>12</v>
      </c>
      <c r="E20">
        <v>13</v>
      </c>
      <c r="F20">
        <v>31</v>
      </c>
    </row>
    <row r="21" spans="1:6" x14ac:dyDescent="0.3">
      <c r="A21" s="2">
        <v>38504</v>
      </c>
      <c r="B21">
        <v>20</v>
      </c>
      <c r="C21">
        <v>43</v>
      </c>
      <c r="D21">
        <v>13</v>
      </c>
      <c r="E21">
        <v>9</v>
      </c>
      <c r="F21">
        <v>33</v>
      </c>
    </row>
    <row r="22" spans="1:6" x14ac:dyDescent="0.3">
      <c r="A22" s="2">
        <v>38534</v>
      </c>
      <c r="B22">
        <v>21</v>
      </c>
      <c r="C22">
        <v>39</v>
      </c>
      <c r="D22">
        <v>13</v>
      </c>
      <c r="E22">
        <v>6</v>
      </c>
      <c r="F22">
        <v>34</v>
      </c>
    </row>
    <row r="23" spans="1:6" x14ac:dyDescent="0.3">
      <c r="A23" s="2">
        <v>38565</v>
      </c>
      <c r="B23">
        <v>21</v>
      </c>
      <c r="C23">
        <v>44</v>
      </c>
      <c r="D23">
        <v>13</v>
      </c>
      <c r="E23">
        <v>7</v>
      </c>
      <c r="F23">
        <v>36</v>
      </c>
    </row>
    <row r="24" spans="1:6" x14ac:dyDescent="0.3">
      <c r="A24" s="2">
        <v>38596</v>
      </c>
      <c r="B24">
        <v>20</v>
      </c>
      <c r="C24">
        <v>39</v>
      </c>
      <c r="D24">
        <v>16</v>
      </c>
      <c r="E24">
        <v>12</v>
      </c>
      <c r="F24">
        <v>28</v>
      </c>
    </row>
    <row r="25" spans="1:6" x14ac:dyDescent="0.3">
      <c r="A25" s="2">
        <v>38626</v>
      </c>
      <c r="B25">
        <v>17</v>
      </c>
      <c r="C25">
        <v>42</v>
      </c>
      <c r="D25">
        <v>13</v>
      </c>
      <c r="E25">
        <v>15</v>
      </c>
      <c r="F25">
        <v>31</v>
      </c>
    </row>
    <row r="26" spans="1:6" x14ac:dyDescent="0.3">
      <c r="A26" s="2">
        <v>38657</v>
      </c>
      <c r="B26">
        <v>19</v>
      </c>
      <c r="C26">
        <v>47</v>
      </c>
      <c r="D26">
        <v>12</v>
      </c>
      <c r="E26">
        <v>10</v>
      </c>
      <c r="F26">
        <v>27</v>
      </c>
    </row>
    <row r="27" spans="1:6" x14ac:dyDescent="0.3">
      <c r="A27" s="2">
        <v>38687</v>
      </c>
      <c r="B27">
        <v>21</v>
      </c>
      <c r="C27">
        <v>36</v>
      </c>
      <c r="D27">
        <v>14</v>
      </c>
      <c r="E27">
        <v>8</v>
      </c>
      <c r="F27">
        <v>28</v>
      </c>
    </row>
    <row r="28" spans="1:6" x14ac:dyDescent="0.3">
      <c r="A28" s="2">
        <v>38718</v>
      </c>
      <c r="B28">
        <v>18</v>
      </c>
      <c r="C28">
        <v>32</v>
      </c>
      <c r="D28">
        <v>13</v>
      </c>
      <c r="E28">
        <v>6</v>
      </c>
      <c r="F28">
        <v>29</v>
      </c>
    </row>
    <row r="29" spans="1:6" x14ac:dyDescent="0.3">
      <c r="A29" s="2">
        <v>38749</v>
      </c>
      <c r="B29">
        <v>18</v>
      </c>
      <c r="C29">
        <v>33</v>
      </c>
      <c r="D29">
        <v>10</v>
      </c>
      <c r="E29">
        <v>6</v>
      </c>
      <c r="F29">
        <v>27</v>
      </c>
    </row>
    <row r="30" spans="1:6" x14ac:dyDescent="0.3">
      <c r="A30" s="2">
        <v>38777</v>
      </c>
      <c r="B30">
        <v>16</v>
      </c>
      <c r="C30">
        <v>36</v>
      </c>
      <c r="D30">
        <v>12</v>
      </c>
      <c r="E30">
        <v>12</v>
      </c>
      <c r="F30">
        <v>29</v>
      </c>
    </row>
    <row r="31" spans="1:6" x14ac:dyDescent="0.3">
      <c r="A31" s="2">
        <v>38808</v>
      </c>
      <c r="B31">
        <v>20</v>
      </c>
      <c r="C31">
        <v>38</v>
      </c>
      <c r="D31">
        <v>11</v>
      </c>
      <c r="E31">
        <v>20</v>
      </c>
      <c r="F31">
        <v>29</v>
      </c>
    </row>
    <row r="32" spans="1:6" x14ac:dyDescent="0.3">
      <c r="A32" s="2">
        <v>38838</v>
      </c>
      <c r="B32">
        <v>17</v>
      </c>
      <c r="C32">
        <v>38</v>
      </c>
      <c r="D32">
        <v>11</v>
      </c>
      <c r="E32">
        <v>18</v>
      </c>
      <c r="F32">
        <v>28</v>
      </c>
    </row>
    <row r="33" spans="1:6" x14ac:dyDescent="0.3">
      <c r="A33" s="2">
        <v>38869</v>
      </c>
      <c r="B33">
        <v>17</v>
      </c>
      <c r="C33">
        <v>37</v>
      </c>
      <c r="D33">
        <v>11</v>
      </c>
      <c r="E33">
        <v>11</v>
      </c>
      <c r="F33">
        <v>31</v>
      </c>
    </row>
    <row r="34" spans="1:6" x14ac:dyDescent="0.3">
      <c r="A34" s="2">
        <v>38899</v>
      </c>
      <c r="B34">
        <v>15</v>
      </c>
      <c r="C34">
        <v>35</v>
      </c>
      <c r="D34">
        <v>13</v>
      </c>
      <c r="E34">
        <v>10</v>
      </c>
      <c r="F34">
        <v>35</v>
      </c>
    </row>
    <row r="35" spans="1:6" x14ac:dyDescent="0.3">
      <c r="A35" s="2">
        <v>38930</v>
      </c>
      <c r="B35">
        <v>18</v>
      </c>
      <c r="C35">
        <v>36</v>
      </c>
      <c r="D35">
        <v>12</v>
      </c>
      <c r="E35">
        <v>12</v>
      </c>
      <c r="F35">
        <v>33</v>
      </c>
    </row>
    <row r="36" spans="1:6" x14ac:dyDescent="0.3">
      <c r="A36" s="2">
        <v>38961</v>
      </c>
      <c r="B36">
        <v>18</v>
      </c>
      <c r="C36">
        <v>35</v>
      </c>
      <c r="D36">
        <v>12</v>
      </c>
      <c r="E36">
        <v>14</v>
      </c>
      <c r="F36">
        <v>32</v>
      </c>
    </row>
    <row r="37" spans="1:6" x14ac:dyDescent="0.3">
      <c r="A37" s="2">
        <v>38991</v>
      </c>
      <c r="B37">
        <v>17</v>
      </c>
      <c r="C37">
        <v>40</v>
      </c>
      <c r="D37">
        <v>11</v>
      </c>
      <c r="E37">
        <v>18</v>
      </c>
      <c r="F37">
        <v>28</v>
      </c>
    </row>
    <row r="38" spans="1:6" x14ac:dyDescent="0.3">
      <c r="A38" s="2">
        <v>39022</v>
      </c>
      <c r="B38">
        <v>18</v>
      </c>
      <c r="C38">
        <v>39</v>
      </c>
      <c r="D38">
        <v>11</v>
      </c>
      <c r="E38">
        <v>11</v>
      </c>
      <c r="F38">
        <v>27</v>
      </c>
    </row>
    <row r="39" spans="1:6" x14ac:dyDescent="0.3">
      <c r="A39" s="2">
        <v>39052</v>
      </c>
      <c r="B39">
        <v>17</v>
      </c>
      <c r="C39">
        <v>33</v>
      </c>
      <c r="D39">
        <v>14</v>
      </c>
      <c r="E39">
        <v>8</v>
      </c>
      <c r="F39">
        <v>31</v>
      </c>
    </row>
    <row r="40" spans="1:6" x14ac:dyDescent="0.3">
      <c r="A40" s="2">
        <v>39083</v>
      </c>
      <c r="B40">
        <v>17</v>
      </c>
      <c r="C40">
        <v>30</v>
      </c>
      <c r="D40">
        <v>12</v>
      </c>
      <c r="E40">
        <v>10</v>
      </c>
      <c r="F40">
        <v>24</v>
      </c>
    </row>
    <row r="41" spans="1:6" x14ac:dyDescent="0.3">
      <c r="A41" s="2">
        <v>39114</v>
      </c>
      <c r="B41">
        <v>18</v>
      </c>
      <c r="C41">
        <v>29</v>
      </c>
      <c r="D41">
        <v>10</v>
      </c>
      <c r="E41">
        <v>8</v>
      </c>
      <c r="F41">
        <v>29</v>
      </c>
    </row>
    <row r="42" spans="1:6" x14ac:dyDescent="0.3">
      <c r="A42" s="2">
        <v>39142</v>
      </c>
      <c r="B42">
        <v>16</v>
      </c>
      <c r="C42">
        <v>34</v>
      </c>
      <c r="D42">
        <v>12</v>
      </c>
      <c r="E42">
        <v>13</v>
      </c>
      <c r="F42">
        <v>27</v>
      </c>
    </row>
    <row r="43" spans="1:6" x14ac:dyDescent="0.3">
      <c r="A43" s="2">
        <v>39173</v>
      </c>
      <c r="B43">
        <v>17</v>
      </c>
      <c r="C43">
        <v>35</v>
      </c>
      <c r="D43">
        <v>11</v>
      </c>
      <c r="E43">
        <v>25</v>
      </c>
      <c r="F43">
        <v>26</v>
      </c>
    </row>
    <row r="44" spans="1:6" x14ac:dyDescent="0.3">
      <c r="A44" s="2">
        <v>39203</v>
      </c>
      <c r="B44">
        <v>19</v>
      </c>
      <c r="C44">
        <v>35</v>
      </c>
      <c r="D44">
        <v>10</v>
      </c>
      <c r="E44">
        <v>17</v>
      </c>
      <c r="F44">
        <v>29</v>
      </c>
    </row>
    <row r="45" spans="1:6" x14ac:dyDescent="0.3">
      <c r="A45" s="2">
        <v>39234</v>
      </c>
      <c r="B45">
        <v>17</v>
      </c>
      <c r="C45">
        <v>35</v>
      </c>
      <c r="D45">
        <v>12</v>
      </c>
      <c r="E45">
        <v>12</v>
      </c>
      <c r="F45">
        <v>28</v>
      </c>
    </row>
    <row r="46" spans="1:6" x14ac:dyDescent="0.3">
      <c r="A46" s="2">
        <v>39264</v>
      </c>
      <c r="B46">
        <v>17</v>
      </c>
      <c r="C46">
        <v>34</v>
      </c>
      <c r="D46">
        <v>10</v>
      </c>
      <c r="E46">
        <v>10</v>
      </c>
      <c r="F46">
        <v>33</v>
      </c>
    </row>
    <row r="47" spans="1:6" x14ac:dyDescent="0.3">
      <c r="A47" s="2">
        <v>39295</v>
      </c>
      <c r="B47">
        <v>25</v>
      </c>
      <c r="C47">
        <v>34</v>
      </c>
      <c r="D47">
        <v>13</v>
      </c>
      <c r="E47">
        <v>12</v>
      </c>
      <c r="F47">
        <v>30</v>
      </c>
    </row>
    <row r="48" spans="1:6" x14ac:dyDescent="0.3">
      <c r="A48" s="2">
        <v>39326</v>
      </c>
      <c r="B48">
        <v>19</v>
      </c>
      <c r="C48">
        <v>33</v>
      </c>
      <c r="D48">
        <v>11</v>
      </c>
      <c r="E48">
        <v>17</v>
      </c>
      <c r="F48">
        <v>30</v>
      </c>
    </row>
    <row r="49" spans="1:6" x14ac:dyDescent="0.3">
      <c r="A49" s="2">
        <v>39356</v>
      </c>
      <c r="B49">
        <v>19</v>
      </c>
      <c r="C49">
        <v>36</v>
      </c>
      <c r="D49">
        <v>12</v>
      </c>
      <c r="E49">
        <v>20</v>
      </c>
      <c r="F49">
        <v>29</v>
      </c>
    </row>
    <row r="50" spans="1:6" x14ac:dyDescent="0.3">
      <c r="A50" s="2">
        <v>39387</v>
      </c>
      <c r="B50">
        <v>18</v>
      </c>
      <c r="C50">
        <v>35</v>
      </c>
      <c r="D50">
        <v>13</v>
      </c>
      <c r="E50">
        <v>14</v>
      </c>
      <c r="F50">
        <v>25</v>
      </c>
    </row>
    <row r="51" spans="1:6" x14ac:dyDescent="0.3">
      <c r="A51" s="2">
        <v>39417</v>
      </c>
      <c r="B51">
        <v>19</v>
      </c>
      <c r="C51">
        <v>29</v>
      </c>
      <c r="D51">
        <v>12</v>
      </c>
      <c r="E51">
        <v>9</v>
      </c>
      <c r="F51">
        <v>29</v>
      </c>
    </row>
    <row r="52" spans="1:6" x14ac:dyDescent="0.3">
      <c r="A52" s="2">
        <v>39448</v>
      </c>
      <c r="B52">
        <v>20</v>
      </c>
      <c r="C52">
        <v>28</v>
      </c>
      <c r="D52">
        <v>10</v>
      </c>
      <c r="E52">
        <v>11</v>
      </c>
      <c r="F52">
        <v>27</v>
      </c>
    </row>
    <row r="53" spans="1:6" x14ac:dyDescent="0.3">
      <c r="A53" s="2">
        <v>39479</v>
      </c>
      <c r="B53">
        <v>20</v>
      </c>
      <c r="C53">
        <v>28</v>
      </c>
      <c r="D53">
        <v>10</v>
      </c>
      <c r="E53">
        <v>10</v>
      </c>
      <c r="F53">
        <v>26</v>
      </c>
    </row>
    <row r="54" spans="1:6" x14ac:dyDescent="0.3">
      <c r="A54" s="2">
        <v>39508</v>
      </c>
      <c r="B54">
        <v>19</v>
      </c>
      <c r="C54">
        <v>31</v>
      </c>
      <c r="D54">
        <v>10</v>
      </c>
      <c r="E54">
        <v>15</v>
      </c>
      <c r="F54">
        <v>27</v>
      </c>
    </row>
    <row r="55" spans="1:6" x14ac:dyDescent="0.3">
      <c r="A55" s="2">
        <v>39539</v>
      </c>
      <c r="B55">
        <v>20</v>
      </c>
      <c r="C55">
        <v>34</v>
      </c>
      <c r="D55">
        <v>10</v>
      </c>
      <c r="E55">
        <v>23</v>
      </c>
      <c r="F55">
        <v>26</v>
      </c>
    </row>
    <row r="56" spans="1:6" x14ac:dyDescent="0.3">
      <c r="A56" s="2">
        <v>39569</v>
      </c>
      <c r="B56">
        <v>20</v>
      </c>
      <c r="C56">
        <v>35</v>
      </c>
      <c r="D56">
        <v>9</v>
      </c>
      <c r="E56">
        <v>19</v>
      </c>
      <c r="F56">
        <v>27</v>
      </c>
    </row>
    <row r="57" spans="1:6" x14ac:dyDescent="0.3">
      <c r="A57" s="2">
        <v>39600</v>
      </c>
      <c r="B57">
        <v>18</v>
      </c>
      <c r="C57">
        <v>29</v>
      </c>
      <c r="D57">
        <v>10</v>
      </c>
      <c r="E57">
        <v>15</v>
      </c>
      <c r="F57">
        <v>28</v>
      </c>
    </row>
    <row r="58" spans="1:6" x14ac:dyDescent="0.3">
      <c r="A58" s="2">
        <v>39630</v>
      </c>
      <c r="B58">
        <v>19</v>
      </c>
      <c r="C58">
        <v>31</v>
      </c>
      <c r="D58">
        <v>10</v>
      </c>
      <c r="E58">
        <v>12</v>
      </c>
      <c r="F58">
        <v>30</v>
      </c>
    </row>
    <row r="59" spans="1:6" x14ac:dyDescent="0.3">
      <c r="A59" s="2">
        <v>39661</v>
      </c>
      <c r="B59">
        <v>19</v>
      </c>
      <c r="C59">
        <v>28</v>
      </c>
      <c r="D59">
        <v>11</v>
      </c>
      <c r="E59">
        <v>12</v>
      </c>
      <c r="F59">
        <v>29</v>
      </c>
    </row>
    <row r="60" spans="1:6" x14ac:dyDescent="0.3">
      <c r="A60" s="2">
        <v>39692</v>
      </c>
      <c r="B60">
        <v>19</v>
      </c>
      <c r="C60">
        <v>30</v>
      </c>
      <c r="D60">
        <v>11</v>
      </c>
      <c r="E60">
        <v>19</v>
      </c>
      <c r="F60">
        <v>29</v>
      </c>
    </row>
    <row r="61" spans="1:6" x14ac:dyDescent="0.3">
      <c r="A61" s="2">
        <v>39722</v>
      </c>
      <c r="B61">
        <v>18</v>
      </c>
      <c r="C61">
        <v>31</v>
      </c>
      <c r="D61">
        <v>11</v>
      </c>
      <c r="E61">
        <v>18</v>
      </c>
      <c r="F61">
        <v>25</v>
      </c>
    </row>
    <row r="62" spans="1:6" x14ac:dyDescent="0.3">
      <c r="A62" s="2">
        <v>39753</v>
      </c>
      <c r="B62">
        <v>19</v>
      </c>
      <c r="C62">
        <v>33</v>
      </c>
      <c r="D62">
        <v>10</v>
      </c>
      <c r="E62">
        <v>15</v>
      </c>
      <c r="F62">
        <v>23</v>
      </c>
    </row>
    <row r="63" spans="1:6" x14ac:dyDescent="0.3">
      <c r="A63" s="2">
        <v>39783</v>
      </c>
      <c r="B63">
        <v>20</v>
      </c>
      <c r="C63">
        <v>27</v>
      </c>
      <c r="D63">
        <v>11</v>
      </c>
      <c r="E63">
        <v>12</v>
      </c>
      <c r="F63">
        <v>26</v>
      </c>
    </row>
    <row r="64" spans="1:6" x14ac:dyDescent="0.3">
      <c r="A64" s="2">
        <v>39814</v>
      </c>
      <c r="B64">
        <v>20</v>
      </c>
      <c r="C64">
        <v>25</v>
      </c>
      <c r="D64">
        <v>10</v>
      </c>
      <c r="E64">
        <v>13</v>
      </c>
      <c r="F64">
        <v>21</v>
      </c>
    </row>
    <row r="65" spans="1:6" x14ac:dyDescent="0.3">
      <c r="A65" s="2">
        <v>39845</v>
      </c>
      <c r="B65">
        <v>19</v>
      </c>
      <c r="C65">
        <v>25</v>
      </c>
      <c r="D65">
        <v>10</v>
      </c>
      <c r="E65">
        <v>9</v>
      </c>
      <c r="F65">
        <v>22</v>
      </c>
    </row>
    <row r="66" spans="1:6" x14ac:dyDescent="0.3">
      <c r="A66" s="2">
        <v>39873</v>
      </c>
      <c r="B66">
        <v>20</v>
      </c>
      <c r="C66">
        <v>28</v>
      </c>
      <c r="D66">
        <v>10</v>
      </c>
      <c r="E66">
        <v>15</v>
      </c>
      <c r="F66">
        <v>24</v>
      </c>
    </row>
    <row r="67" spans="1:6" x14ac:dyDescent="0.3">
      <c r="A67" s="2">
        <v>39904</v>
      </c>
      <c r="B67">
        <v>21</v>
      </c>
      <c r="C67">
        <v>31</v>
      </c>
      <c r="D67">
        <v>11</v>
      </c>
      <c r="E67">
        <v>20</v>
      </c>
      <c r="F67">
        <v>24</v>
      </c>
    </row>
    <row r="68" spans="1:6" x14ac:dyDescent="0.3">
      <c r="A68" s="2">
        <v>39934</v>
      </c>
      <c r="B68">
        <v>21</v>
      </c>
      <c r="C68">
        <v>29</v>
      </c>
      <c r="D68">
        <v>22</v>
      </c>
      <c r="E68">
        <v>17</v>
      </c>
      <c r="F68">
        <v>24</v>
      </c>
    </row>
    <row r="69" spans="1:6" x14ac:dyDescent="0.3">
      <c r="A69" s="2">
        <v>39965</v>
      </c>
      <c r="B69">
        <v>19</v>
      </c>
      <c r="C69">
        <v>28</v>
      </c>
      <c r="D69">
        <v>18</v>
      </c>
      <c r="E69">
        <v>14</v>
      </c>
      <c r="F69">
        <v>25</v>
      </c>
    </row>
    <row r="70" spans="1:6" x14ac:dyDescent="0.3">
      <c r="A70" s="2">
        <v>39995</v>
      </c>
      <c r="B70">
        <v>19</v>
      </c>
      <c r="C70">
        <v>29</v>
      </c>
      <c r="D70">
        <v>12</v>
      </c>
      <c r="E70">
        <v>13</v>
      </c>
      <c r="F70">
        <v>27</v>
      </c>
    </row>
    <row r="71" spans="1:6" x14ac:dyDescent="0.3">
      <c r="A71" s="2">
        <v>40026</v>
      </c>
      <c r="B71">
        <v>20</v>
      </c>
      <c r="C71">
        <v>28</v>
      </c>
      <c r="D71">
        <v>11</v>
      </c>
      <c r="E71">
        <v>12</v>
      </c>
      <c r="F71">
        <v>27</v>
      </c>
    </row>
    <row r="72" spans="1:6" x14ac:dyDescent="0.3">
      <c r="A72" s="2">
        <v>40057</v>
      </c>
      <c r="B72">
        <v>20</v>
      </c>
      <c r="C72">
        <v>27</v>
      </c>
      <c r="D72">
        <v>10</v>
      </c>
      <c r="E72">
        <v>16</v>
      </c>
      <c r="F72">
        <v>26</v>
      </c>
    </row>
    <row r="73" spans="1:6" x14ac:dyDescent="0.3">
      <c r="A73" s="2">
        <v>40087</v>
      </c>
      <c r="B73">
        <v>20</v>
      </c>
      <c r="C73">
        <v>31</v>
      </c>
      <c r="D73">
        <v>11</v>
      </c>
      <c r="E73">
        <v>17</v>
      </c>
      <c r="F73">
        <v>22</v>
      </c>
    </row>
    <row r="74" spans="1:6" x14ac:dyDescent="0.3">
      <c r="A74" s="2">
        <v>40118</v>
      </c>
      <c r="B74">
        <v>21</v>
      </c>
      <c r="C74">
        <v>28</v>
      </c>
      <c r="D74">
        <v>11</v>
      </c>
      <c r="E74">
        <v>14</v>
      </c>
      <c r="F74">
        <v>22</v>
      </c>
    </row>
    <row r="75" spans="1:6" x14ac:dyDescent="0.3">
      <c r="A75" s="2">
        <v>40148</v>
      </c>
      <c r="B75">
        <v>21</v>
      </c>
      <c r="C75">
        <v>26</v>
      </c>
      <c r="D75">
        <v>11</v>
      </c>
      <c r="E75">
        <v>11</v>
      </c>
      <c r="F75">
        <v>23</v>
      </c>
    </row>
    <row r="76" spans="1:6" x14ac:dyDescent="0.3">
      <c r="A76" s="2">
        <v>40179</v>
      </c>
      <c r="B76">
        <v>20</v>
      </c>
      <c r="C76">
        <v>24</v>
      </c>
      <c r="D76">
        <v>11</v>
      </c>
      <c r="E76">
        <v>14</v>
      </c>
      <c r="F76">
        <v>20</v>
      </c>
    </row>
    <row r="77" spans="1:6" x14ac:dyDescent="0.3">
      <c r="A77" s="2">
        <v>40210</v>
      </c>
      <c r="B77">
        <v>19</v>
      </c>
      <c r="C77">
        <v>24</v>
      </c>
      <c r="D77">
        <v>13</v>
      </c>
      <c r="E77">
        <v>11</v>
      </c>
      <c r="F77">
        <v>21</v>
      </c>
    </row>
    <row r="78" spans="1:6" x14ac:dyDescent="0.3">
      <c r="A78" s="2">
        <v>40238</v>
      </c>
      <c r="B78">
        <v>21</v>
      </c>
      <c r="C78">
        <v>29</v>
      </c>
      <c r="D78">
        <v>12</v>
      </c>
      <c r="E78">
        <v>15</v>
      </c>
      <c r="F78">
        <v>22</v>
      </c>
    </row>
    <row r="79" spans="1:6" x14ac:dyDescent="0.3">
      <c r="A79" s="2">
        <v>40269</v>
      </c>
      <c r="B79">
        <v>24</v>
      </c>
      <c r="C79">
        <v>30</v>
      </c>
      <c r="D79">
        <v>12</v>
      </c>
      <c r="E79">
        <v>20</v>
      </c>
      <c r="F79">
        <v>23</v>
      </c>
    </row>
    <row r="80" spans="1:6" x14ac:dyDescent="0.3">
      <c r="A80" s="2">
        <v>40299</v>
      </c>
      <c r="B80">
        <v>23</v>
      </c>
      <c r="C80">
        <v>27</v>
      </c>
      <c r="D80">
        <v>11</v>
      </c>
      <c r="E80">
        <v>17</v>
      </c>
      <c r="F80">
        <v>22</v>
      </c>
    </row>
    <row r="81" spans="1:6" x14ac:dyDescent="0.3">
      <c r="A81" s="2">
        <v>40330</v>
      </c>
      <c r="B81">
        <v>22</v>
      </c>
      <c r="C81">
        <v>26</v>
      </c>
      <c r="D81">
        <v>12</v>
      </c>
      <c r="E81">
        <v>14</v>
      </c>
      <c r="F81">
        <v>22</v>
      </c>
    </row>
    <row r="82" spans="1:6" x14ac:dyDescent="0.3">
      <c r="A82" s="2">
        <v>40360</v>
      </c>
      <c r="B82">
        <v>21</v>
      </c>
      <c r="C82">
        <v>26</v>
      </c>
      <c r="D82">
        <v>10</v>
      </c>
      <c r="E82">
        <v>13</v>
      </c>
      <c r="F82">
        <v>25</v>
      </c>
    </row>
    <row r="83" spans="1:6" x14ac:dyDescent="0.3">
      <c r="A83" s="2">
        <v>40391</v>
      </c>
      <c r="B83">
        <v>21</v>
      </c>
      <c r="C83">
        <v>24</v>
      </c>
      <c r="D83">
        <v>12</v>
      </c>
      <c r="E83">
        <v>13</v>
      </c>
      <c r="F83">
        <v>22</v>
      </c>
    </row>
    <row r="84" spans="1:6" x14ac:dyDescent="0.3">
      <c r="A84" s="2">
        <v>40422</v>
      </c>
      <c r="B84">
        <v>22</v>
      </c>
      <c r="C84">
        <v>27</v>
      </c>
      <c r="D84">
        <v>11</v>
      </c>
      <c r="E84">
        <v>18</v>
      </c>
      <c r="F84">
        <v>22</v>
      </c>
    </row>
    <row r="85" spans="1:6" x14ac:dyDescent="0.3">
      <c r="A85" s="2">
        <v>40452</v>
      </c>
      <c r="B85">
        <v>22</v>
      </c>
      <c r="C85">
        <v>30</v>
      </c>
      <c r="D85">
        <v>13</v>
      </c>
      <c r="E85">
        <v>18</v>
      </c>
      <c r="F85">
        <v>20</v>
      </c>
    </row>
    <row r="86" spans="1:6" x14ac:dyDescent="0.3">
      <c r="A86" s="2">
        <v>40483</v>
      </c>
      <c r="B86">
        <v>21</v>
      </c>
      <c r="C86">
        <v>29</v>
      </c>
      <c r="D86">
        <v>12</v>
      </c>
      <c r="E86">
        <v>14</v>
      </c>
      <c r="F86">
        <v>21</v>
      </c>
    </row>
    <row r="87" spans="1:6" x14ac:dyDescent="0.3">
      <c r="A87" s="2">
        <v>40513</v>
      </c>
      <c r="B87">
        <v>21</v>
      </c>
      <c r="C87">
        <v>25</v>
      </c>
      <c r="D87">
        <v>13</v>
      </c>
      <c r="E87">
        <v>12</v>
      </c>
      <c r="F87">
        <v>20</v>
      </c>
    </row>
    <row r="88" spans="1:6" x14ac:dyDescent="0.3">
      <c r="A88" s="2">
        <v>40544</v>
      </c>
      <c r="B88">
        <v>19</v>
      </c>
      <c r="C88">
        <v>21</v>
      </c>
      <c r="D88">
        <v>12</v>
      </c>
      <c r="E88">
        <v>14</v>
      </c>
      <c r="F88">
        <v>21</v>
      </c>
    </row>
    <row r="89" spans="1:6" x14ac:dyDescent="0.3">
      <c r="A89" s="2">
        <v>40575</v>
      </c>
      <c r="B89">
        <v>20</v>
      </c>
      <c r="C89">
        <v>23</v>
      </c>
      <c r="D89">
        <v>13</v>
      </c>
      <c r="E89">
        <v>12</v>
      </c>
      <c r="F89">
        <v>21</v>
      </c>
    </row>
    <row r="90" spans="1:6" x14ac:dyDescent="0.3">
      <c r="A90" s="2">
        <v>40603</v>
      </c>
      <c r="B90">
        <v>23</v>
      </c>
      <c r="C90">
        <v>26</v>
      </c>
      <c r="D90">
        <v>12</v>
      </c>
      <c r="E90">
        <v>14</v>
      </c>
      <c r="F90">
        <v>19</v>
      </c>
    </row>
    <row r="91" spans="1:6" x14ac:dyDescent="0.3">
      <c r="A91" s="2">
        <v>40634</v>
      </c>
      <c r="B91">
        <v>26</v>
      </c>
      <c r="C91">
        <v>27</v>
      </c>
      <c r="D91">
        <v>12</v>
      </c>
      <c r="E91">
        <v>17</v>
      </c>
      <c r="F91">
        <v>22</v>
      </c>
    </row>
    <row r="92" spans="1:6" x14ac:dyDescent="0.3">
      <c r="A92" s="2">
        <v>40664</v>
      </c>
      <c r="B92">
        <v>24</v>
      </c>
      <c r="C92">
        <v>26</v>
      </c>
      <c r="D92">
        <v>13</v>
      </c>
      <c r="E92">
        <v>15</v>
      </c>
      <c r="F92">
        <v>20</v>
      </c>
    </row>
    <row r="93" spans="1:6" x14ac:dyDescent="0.3">
      <c r="A93" s="2">
        <v>40695</v>
      </c>
      <c r="B93">
        <v>23</v>
      </c>
      <c r="C93">
        <v>26</v>
      </c>
      <c r="D93">
        <v>12</v>
      </c>
      <c r="E93">
        <v>13</v>
      </c>
      <c r="F93">
        <v>20</v>
      </c>
    </row>
    <row r="94" spans="1:6" x14ac:dyDescent="0.3">
      <c r="A94" s="2">
        <v>40725</v>
      </c>
      <c r="B94">
        <v>23</v>
      </c>
      <c r="C94">
        <v>26</v>
      </c>
      <c r="D94">
        <v>11</v>
      </c>
      <c r="E94">
        <v>11</v>
      </c>
      <c r="F94">
        <v>23</v>
      </c>
    </row>
    <row r="95" spans="1:6" x14ac:dyDescent="0.3">
      <c r="A95" s="2">
        <v>40756</v>
      </c>
      <c r="B95">
        <v>24</v>
      </c>
      <c r="C95">
        <v>25</v>
      </c>
      <c r="D95">
        <v>12</v>
      </c>
      <c r="E95">
        <v>11</v>
      </c>
      <c r="F95">
        <v>21</v>
      </c>
    </row>
    <row r="96" spans="1:6" x14ac:dyDescent="0.3">
      <c r="A96" s="2">
        <v>40787</v>
      </c>
      <c r="B96">
        <v>26</v>
      </c>
      <c r="C96">
        <v>25</v>
      </c>
      <c r="D96">
        <v>13</v>
      </c>
      <c r="E96">
        <v>15</v>
      </c>
      <c r="F96">
        <v>21</v>
      </c>
    </row>
    <row r="97" spans="1:6" x14ac:dyDescent="0.3">
      <c r="A97" s="2">
        <v>40817</v>
      </c>
      <c r="B97">
        <v>23</v>
      </c>
      <c r="C97">
        <v>29</v>
      </c>
      <c r="D97">
        <v>12</v>
      </c>
      <c r="E97">
        <v>16</v>
      </c>
      <c r="F97">
        <v>18</v>
      </c>
    </row>
    <row r="98" spans="1:6" x14ac:dyDescent="0.3">
      <c r="A98" s="2">
        <v>40848</v>
      </c>
      <c r="B98">
        <v>22</v>
      </c>
      <c r="C98">
        <v>27</v>
      </c>
      <c r="D98">
        <v>13</v>
      </c>
      <c r="E98">
        <v>14</v>
      </c>
      <c r="F98">
        <v>19</v>
      </c>
    </row>
    <row r="99" spans="1:6" x14ac:dyDescent="0.3">
      <c r="A99" s="2">
        <v>40878</v>
      </c>
      <c r="B99">
        <v>21</v>
      </c>
      <c r="C99">
        <v>22</v>
      </c>
      <c r="D99">
        <v>13</v>
      </c>
      <c r="E99">
        <v>11</v>
      </c>
      <c r="F99">
        <v>20</v>
      </c>
    </row>
    <row r="100" spans="1:6" x14ac:dyDescent="0.3">
      <c r="A100" s="2">
        <v>40909</v>
      </c>
      <c r="B100">
        <v>21</v>
      </c>
      <c r="C100">
        <v>22</v>
      </c>
      <c r="D100">
        <v>12</v>
      </c>
      <c r="E100">
        <v>13</v>
      </c>
      <c r="F100">
        <v>19</v>
      </c>
    </row>
    <row r="101" spans="1:6" x14ac:dyDescent="0.3">
      <c r="A101" s="2">
        <v>40940</v>
      </c>
      <c r="B101">
        <v>20</v>
      </c>
      <c r="C101">
        <v>20</v>
      </c>
      <c r="D101">
        <v>12</v>
      </c>
      <c r="E101">
        <v>10</v>
      </c>
      <c r="F101">
        <v>17</v>
      </c>
    </row>
    <row r="102" spans="1:6" x14ac:dyDescent="0.3">
      <c r="A102" s="2">
        <v>40969</v>
      </c>
      <c r="B102">
        <v>23</v>
      </c>
      <c r="C102">
        <v>25</v>
      </c>
      <c r="D102">
        <v>13</v>
      </c>
      <c r="E102">
        <v>17</v>
      </c>
      <c r="F102">
        <v>18</v>
      </c>
    </row>
    <row r="103" spans="1:6" x14ac:dyDescent="0.3">
      <c r="A103" s="2">
        <v>41000</v>
      </c>
      <c r="B103">
        <v>24</v>
      </c>
      <c r="C103">
        <v>28</v>
      </c>
      <c r="D103">
        <v>12</v>
      </c>
      <c r="E103">
        <v>16</v>
      </c>
      <c r="F103">
        <v>18</v>
      </c>
    </row>
    <row r="104" spans="1:6" x14ac:dyDescent="0.3">
      <c r="A104" s="2">
        <v>41030</v>
      </c>
      <c r="B104">
        <v>24</v>
      </c>
      <c r="C104">
        <v>25</v>
      </c>
      <c r="D104">
        <v>12</v>
      </c>
      <c r="E104">
        <v>15</v>
      </c>
      <c r="F104">
        <v>18</v>
      </c>
    </row>
    <row r="105" spans="1:6" x14ac:dyDescent="0.3">
      <c r="A105" s="2">
        <v>41061</v>
      </c>
      <c r="B105">
        <v>21</v>
      </c>
      <c r="C105">
        <v>23</v>
      </c>
      <c r="D105">
        <v>13</v>
      </c>
      <c r="E105">
        <v>13</v>
      </c>
      <c r="F105">
        <v>19</v>
      </c>
    </row>
    <row r="106" spans="1:6" x14ac:dyDescent="0.3">
      <c r="A106" s="2">
        <v>41091</v>
      </c>
      <c r="B106">
        <v>24</v>
      </c>
      <c r="C106">
        <v>25</v>
      </c>
      <c r="D106">
        <v>12</v>
      </c>
      <c r="E106">
        <v>12</v>
      </c>
      <c r="F106">
        <v>19</v>
      </c>
    </row>
    <row r="107" spans="1:6" x14ac:dyDescent="0.3">
      <c r="A107" s="2">
        <v>41122</v>
      </c>
      <c r="B107">
        <v>28</v>
      </c>
      <c r="C107">
        <v>22</v>
      </c>
      <c r="D107">
        <v>12</v>
      </c>
      <c r="E107">
        <v>11</v>
      </c>
      <c r="F107">
        <v>19</v>
      </c>
    </row>
    <row r="108" spans="1:6" x14ac:dyDescent="0.3">
      <c r="A108" s="2">
        <v>41153</v>
      </c>
      <c r="B108">
        <v>22</v>
      </c>
      <c r="C108">
        <v>23</v>
      </c>
      <c r="D108">
        <v>13</v>
      </c>
      <c r="E108">
        <v>17</v>
      </c>
      <c r="F108">
        <v>18</v>
      </c>
    </row>
    <row r="109" spans="1:6" x14ac:dyDescent="0.3">
      <c r="A109" s="2">
        <v>41183</v>
      </c>
      <c r="B109">
        <v>21</v>
      </c>
      <c r="C109">
        <v>24</v>
      </c>
      <c r="D109">
        <v>12</v>
      </c>
      <c r="E109">
        <v>17</v>
      </c>
      <c r="F109">
        <v>16</v>
      </c>
    </row>
    <row r="110" spans="1:6" x14ac:dyDescent="0.3">
      <c r="A110" s="2">
        <v>41214</v>
      </c>
      <c r="B110">
        <v>20</v>
      </c>
      <c r="C110">
        <v>22</v>
      </c>
      <c r="D110">
        <v>12</v>
      </c>
      <c r="E110">
        <v>14</v>
      </c>
      <c r="F110">
        <v>16</v>
      </c>
    </row>
    <row r="111" spans="1:6" x14ac:dyDescent="0.3">
      <c r="A111" s="2">
        <v>41244</v>
      </c>
      <c r="B111">
        <v>19</v>
      </c>
      <c r="C111">
        <v>20</v>
      </c>
      <c r="D111">
        <v>12</v>
      </c>
      <c r="E111">
        <v>12</v>
      </c>
      <c r="F111">
        <v>16</v>
      </c>
    </row>
    <row r="112" spans="1:6" x14ac:dyDescent="0.3">
      <c r="A112" s="2">
        <v>41275</v>
      </c>
      <c r="B112">
        <v>19</v>
      </c>
      <c r="C112">
        <v>20</v>
      </c>
      <c r="D112">
        <v>12</v>
      </c>
      <c r="E112">
        <v>13</v>
      </c>
      <c r="F112">
        <v>15</v>
      </c>
    </row>
    <row r="113" spans="1:6" x14ac:dyDescent="0.3">
      <c r="A113" s="2">
        <v>41306</v>
      </c>
      <c r="B113">
        <v>20</v>
      </c>
      <c r="C113">
        <v>19</v>
      </c>
      <c r="D113">
        <v>12</v>
      </c>
      <c r="E113">
        <v>10</v>
      </c>
      <c r="F113">
        <v>16</v>
      </c>
    </row>
    <row r="114" spans="1:6" x14ac:dyDescent="0.3">
      <c r="A114" s="2">
        <v>41334</v>
      </c>
      <c r="B114">
        <v>22</v>
      </c>
      <c r="C114">
        <v>23</v>
      </c>
      <c r="D114">
        <v>12</v>
      </c>
      <c r="E114">
        <v>13</v>
      </c>
      <c r="F114">
        <v>17</v>
      </c>
    </row>
    <row r="115" spans="1:6" x14ac:dyDescent="0.3">
      <c r="A115" s="2">
        <v>41365</v>
      </c>
      <c r="B115">
        <v>24</v>
      </c>
      <c r="C115">
        <v>26</v>
      </c>
      <c r="D115">
        <v>13</v>
      </c>
      <c r="E115">
        <v>18</v>
      </c>
      <c r="F115">
        <v>17</v>
      </c>
    </row>
    <row r="116" spans="1:6" x14ac:dyDescent="0.3">
      <c r="A116" s="2">
        <v>41395</v>
      </c>
      <c r="B116">
        <v>23</v>
      </c>
      <c r="C116">
        <v>23</v>
      </c>
      <c r="D116">
        <v>11</v>
      </c>
      <c r="E116">
        <v>13</v>
      </c>
      <c r="F116">
        <v>17</v>
      </c>
    </row>
    <row r="117" spans="1:6" x14ac:dyDescent="0.3">
      <c r="A117" s="2">
        <v>41426</v>
      </c>
      <c r="B117">
        <v>22</v>
      </c>
      <c r="C117">
        <v>23</v>
      </c>
      <c r="D117">
        <v>11</v>
      </c>
      <c r="E117">
        <v>13</v>
      </c>
      <c r="F117">
        <v>18</v>
      </c>
    </row>
    <row r="118" spans="1:6" x14ac:dyDescent="0.3">
      <c r="A118" s="2">
        <v>41456</v>
      </c>
      <c r="B118">
        <v>22</v>
      </c>
      <c r="C118">
        <v>21</v>
      </c>
      <c r="D118">
        <v>11</v>
      </c>
      <c r="E118">
        <v>13</v>
      </c>
      <c r="F118">
        <v>19</v>
      </c>
    </row>
    <row r="119" spans="1:6" x14ac:dyDescent="0.3">
      <c r="A119" s="2">
        <v>41487</v>
      </c>
      <c r="B119">
        <v>22</v>
      </c>
      <c r="C119">
        <v>20</v>
      </c>
      <c r="D119">
        <v>12</v>
      </c>
      <c r="E119">
        <v>12</v>
      </c>
      <c r="F119">
        <v>18</v>
      </c>
    </row>
    <row r="120" spans="1:6" x14ac:dyDescent="0.3">
      <c r="A120" s="2">
        <v>41518</v>
      </c>
      <c r="B120">
        <v>23</v>
      </c>
      <c r="C120">
        <v>21</v>
      </c>
      <c r="D120">
        <v>13</v>
      </c>
      <c r="E120">
        <v>16</v>
      </c>
      <c r="F120">
        <v>17</v>
      </c>
    </row>
    <row r="121" spans="1:6" x14ac:dyDescent="0.3">
      <c r="A121" s="2">
        <v>41548</v>
      </c>
      <c r="B121">
        <v>21</v>
      </c>
      <c r="C121">
        <v>23</v>
      </c>
      <c r="D121">
        <v>12</v>
      </c>
      <c r="E121">
        <v>18</v>
      </c>
      <c r="F121">
        <v>16</v>
      </c>
    </row>
    <row r="122" spans="1:6" x14ac:dyDescent="0.3">
      <c r="A122" s="2">
        <v>41579</v>
      </c>
      <c r="B122">
        <v>22</v>
      </c>
      <c r="C122">
        <v>23</v>
      </c>
      <c r="D122">
        <v>12</v>
      </c>
      <c r="E122">
        <v>15</v>
      </c>
      <c r="F122">
        <v>16</v>
      </c>
    </row>
    <row r="123" spans="1:6" x14ac:dyDescent="0.3">
      <c r="A123" s="2">
        <v>41609</v>
      </c>
      <c r="B123">
        <v>21</v>
      </c>
      <c r="C123">
        <v>19</v>
      </c>
      <c r="D123">
        <v>12</v>
      </c>
      <c r="E123">
        <v>11</v>
      </c>
      <c r="F123">
        <v>18</v>
      </c>
    </row>
    <row r="124" spans="1:6" x14ac:dyDescent="0.3">
      <c r="A124" s="2">
        <v>41640</v>
      </c>
      <c r="B124">
        <v>21</v>
      </c>
      <c r="C124">
        <v>18</v>
      </c>
      <c r="D124">
        <v>12</v>
      </c>
      <c r="E124">
        <v>15</v>
      </c>
      <c r="F124">
        <v>16</v>
      </c>
    </row>
    <row r="125" spans="1:6" x14ac:dyDescent="0.3">
      <c r="A125" s="2">
        <v>41671</v>
      </c>
      <c r="B125">
        <v>21</v>
      </c>
      <c r="C125">
        <v>19</v>
      </c>
      <c r="D125">
        <v>11</v>
      </c>
      <c r="E125">
        <v>12</v>
      </c>
      <c r="F125">
        <v>15</v>
      </c>
    </row>
    <row r="126" spans="1:6" x14ac:dyDescent="0.3">
      <c r="A126" s="2">
        <v>41699</v>
      </c>
      <c r="B126">
        <v>23</v>
      </c>
      <c r="C126">
        <v>23</v>
      </c>
      <c r="D126">
        <v>12</v>
      </c>
      <c r="E126">
        <v>15</v>
      </c>
      <c r="F126">
        <v>16</v>
      </c>
    </row>
    <row r="127" spans="1:6" x14ac:dyDescent="0.3">
      <c r="A127" s="2">
        <v>41730</v>
      </c>
      <c r="B127">
        <v>23</v>
      </c>
      <c r="C127">
        <v>24</v>
      </c>
      <c r="D127">
        <v>13</v>
      </c>
      <c r="E127">
        <v>16</v>
      </c>
      <c r="F127">
        <v>16</v>
      </c>
    </row>
    <row r="128" spans="1:6" x14ac:dyDescent="0.3">
      <c r="A128" s="2">
        <v>41760</v>
      </c>
      <c r="B128">
        <v>22</v>
      </c>
      <c r="C128">
        <v>21</v>
      </c>
      <c r="D128">
        <v>12</v>
      </c>
      <c r="E128">
        <v>14</v>
      </c>
      <c r="F128">
        <v>17</v>
      </c>
    </row>
    <row r="129" spans="1:6" x14ac:dyDescent="0.3">
      <c r="A129" s="2">
        <v>41791</v>
      </c>
      <c r="B129">
        <v>23</v>
      </c>
      <c r="C129">
        <v>22</v>
      </c>
      <c r="D129">
        <v>12</v>
      </c>
      <c r="E129">
        <v>13</v>
      </c>
      <c r="F129">
        <v>17</v>
      </c>
    </row>
    <row r="130" spans="1:6" x14ac:dyDescent="0.3">
      <c r="A130" s="2">
        <v>41821</v>
      </c>
      <c r="B130">
        <v>25</v>
      </c>
      <c r="C130">
        <v>20</v>
      </c>
      <c r="D130">
        <v>13</v>
      </c>
      <c r="E130">
        <v>13</v>
      </c>
      <c r="F130">
        <v>19</v>
      </c>
    </row>
    <row r="131" spans="1:6" x14ac:dyDescent="0.3">
      <c r="A131" s="2">
        <v>41852</v>
      </c>
      <c r="B131">
        <v>24</v>
      </c>
      <c r="C131">
        <v>19</v>
      </c>
      <c r="D131">
        <v>11</v>
      </c>
      <c r="E131">
        <v>13</v>
      </c>
      <c r="F131">
        <v>18</v>
      </c>
    </row>
    <row r="132" spans="1:6" x14ac:dyDescent="0.3">
      <c r="A132" s="2">
        <v>41883</v>
      </c>
      <c r="B132">
        <v>24</v>
      </c>
      <c r="C132">
        <v>20</v>
      </c>
      <c r="D132">
        <v>12</v>
      </c>
      <c r="E132">
        <v>16</v>
      </c>
      <c r="F132">
        <v>18</v>
      </c>
    </row>
    <row r="133" spans="1:6" x14ac:dyDescent="0.3">
      <c r="A133" s="2">
        <v>41913</v>
      </c>
      <c r="B133">
        <v>22</v>
      </c>
      <c r="C133">
        <v>22</v>
      </c>
      <c r="D133">
        <v>11</v>
      </c>
      <c r="E133">
        <v>17</v>
      </c>
      <c r="F133">
        <v>15</v>
      </c>
    </row>
    <row r="134" spans="1:6" x14ac:dyDescent="0.3">
      <c r="A134" s="2">
        <v>41944</v>
      </c>
      <c r="B134">
        <v>22</v>
      </c>
      <c r="C134">
        <v>21</v>
      </c>
      <c r="D134">
        <v>12</v>
      </c>
      <c r="E134">
        <v>14</v>
      </c>
      <c r="F134">
        <v>16</v>
      </c>
    </row>
    <row r="135" spans="1:6" x14ac:dyDescent="0.3">
      <c r="A135" s="2">
        <v>41974</v>
      </c>
      <c r="B135">
        <v>22</v>
      </c>
      <c r="C135">
        <v>18</v>
      </c>
      <c r="D135">
        <v>12</v>
      </c>
      <c r="E135">
        <v>12</v>
      </c>
      <c r="F135">
        <v>17</v>
      </c>
    </row>
    <row r="136" spans="1:6" x14ac:dyDescent="0.3">
      <c r="A136" s="2">
        <v>42005</v>
      </c>
      <c r="B136">
        <v>21</v>
      </c>
      <c r="C136">
        <v>18</v>
      </c>
      <c r="D136">
        <v>11</v>
      </c>
      <c r="E136">
        <v>15</v>
      </c>
      <c r="F136">
        <v>16</v>
      </c>
    </row>
    <row r="137" spans="1:6" x14ac:dyDescent="0.3">
      <c r="A137" s="2">
        <v>42036</v>
      </c>
      <c r="B137">
        <v>22</v>
      </c>
      <c r="C137">
        <v>19</v>
      </c>
      <c r="D137">
        <v>11</v>
      </c>
      <c r="E137">
        <v>10</v>
      </c>
      <c r="F137">
        <v>15</v>
      </c>
    </row>
    <row r="138" spans="1:6" x14ac:dyDescent="0.3">
      <c r="A138" s="2">
        <v>42064</v>
      </c>
      <c r="B138">
        <v>23</v>
      </c>
      <c r="C138">
        <v>23</v>
      </c>
      <c r="D138">
        <v>13</v>
      </c>
      <c r="E138">
        <v>15</v>
      </c>
      <c r="F138">
        <v>15</v>
      </c>
    </row>
    <row r="139" spans="1:6" x14ac:dyDescent="0.3">
      <c r="A139" s="2">
        <v>42095</v>
      </c>
      <c r="B139">
        <v>24</v>
      </c>
      <c r="C139">
        <v>23</v>
      </c>
      <c r="D139">
        <v>13</v>
      </c>
      <c r="E139">
        <v>15</v>
      </c>
      <c r="F139">
        <v>16</v>
      </c>
    </row>
    <row r="140" spans="1:6" x14ac:dyDescent="0.3">
      <c r="A140" s="2">
        <v>42125</v>
      </c>
      <c r="B140">
        <v>24</v>
      </c>
      <c r="C140">
        <v>20</v>
      </c>
      <c r="D140">
        <v>12</v>
      </c>
      <c r="E140">
        <v>15</v>
      </c>
      <c r="F140">
        <v>16</v>
      </c>
    </row>
    <row r="141" spans="1:6" x14ac:dyDescent="0.3">
      <c r="A141" s="2">
        <v>42156</v>
      </c>
      <c r="B141">
        <v>23</v>
      </c>
      <c r="C141">
        <v>21</v>
      </c>
      <c r="D141">
        <v>12</v>
      </c>
      <c r="E141">
        <v>13</v>
      </c>
      <c r="F141">
        <v>17</v>
      </c>
    </row>
    <row r="142" spans="1:6" x14ac:dyDescent="0.3">
      <c r="A142" s="2">
        <v>42186</v>
      </c>
      <c r="B142">
        <v>25</v>
      </c>
      <c r="C142">
        <v>18</v>
      </c>
      <c r="D142">
        <v>12</v>
      </c>
      <c r="E142">
        <v>12</v>
      </c>
      <c r="F142">
        <v>18</v>
      </c>
    </row>
    <row r="143" spans="1:6" x14ac:dyDescent="0.3">
      <c r="A143" s="2">
        <v>42217</v>
      </c>
      <c r="B143">
        <v>25</v>
      </c>
      <c r="C143">
        <v>18</v>
      </c>
      <c r="D143">
        <v>12</v>
      </c>
      <c r="E143">
        <v>12</v>
      </c>
      <c r="F143">
        <v>17</v>
      </c>
    </row>
    <row r="144" spans="1:6" x14ac:dyDescent="0.3">
      <c r="A144" s="2">
        <v>42248</v>
      </c>
      <c r="B144">
        <v>25</v>
      </c>
      <c r="C144">
        <v>19</v>
      </c>
      <c r="D144">
        <v>12</v>
      </c>
      <c r="E144">
        <v>17</v>
      </c>
      <c r="F144">
        <v>16</v>
      </c>
    </row>
    <row r="145" spans="1:6" x14ac:dyDescent="0.3">
      <c r="A145" s="2">
        <v>42278</v>
      </c>
      <c r="B145">
        <v>25</v>
      </c>
      <c r="C145">
        <v>21</v>
      </c>
      <c r="D145">
        <v>11</v>
      </c>
      <c r="E145">
        <v>18</v>
      </c>
      <c r="F145">
        <v>15</v>
      </c>
    </row>
    <row r="146" spans="1:6" x14ac:dyDescent="0.3">
      <c r="A146" s="2">
        <v>42309</v>
      </c>
      <c r="B146">
        <v>24</v>
      </c>
      <c r="C146">
        <v>21</v>
      </c>
      <c r="D146">
        <v>12</v>
      </c>
      <c r="E146">
        <v>14</v>
      </c>
      <c r="F146">
        <v>15</v>
      </c>
    </row>
    <row r="147" spans="1:6" x14ac:dyDescent="0.3">
      <c r="A147" s="2">
        <v>42339</v>
      </c>
      <c r="B147">
        <v>25</v>
      </c>
      <c r="C147">
        <v>18</v>
      </c>
      <c r="D147">
        <v>12</v>
      </c>
      <c r="E147">
        <v>13</v>
      </c>
      <c r="F147">
        <v>18</v>
      </c>
    </row>
    <row r="148" spans="1:6" x14ac:dyDescent="0.3">
      <c r="A148" s="2">
        <v>42370</v>
      </c>
      <c r="B148">
        <v>22</v>
      </c>
      <c r="C148">
        <v>17</v>
      </c>
      <c r="D148">
        <v>10</v>
      </c>
      <c r="E148">
        <v>16</v>
      </c>
      <c r="F148">
        <v>14</v>
      </c>
    </row>
    <row r="149" spans="1:6" x14ac:dyDescent="0.3">
      <c r="A149" s="2">
        <v>42401</v>
      </c>
      <c r="B149">
        <v>25</v>
      </c>
      <c r="C149">
        <v>18</v>
      </c>
      <c r="D149">
        <v>12</v>
      </c>
      <c r="E149">
        <v>12</v>
      </c>
      <c r="F149">
        <v>15</v>
      </c>
    </row>
    <row r="150" spans="1:6" x14ac:dyDescent="0.3">
      <c r="A150" s="2">
        <v>42430</v>
      </c>
      <c r="B150">
        <v>25</v>
      </c>
      <c r="C150">
        <v>20</v>
      </c>
      <c r="D150">
        <v>12</v>
      </c>
      <c r="E150">
        <v>13</v>
      </c>
      <c r="F150">
        <v>15</v>
      </c>
    </row>
    <row r="151" spans="1:6" x14ac:dyDescent="0.3">
      <c r="A151" s="2">
        <v>42461</v>
      </c>
      <c r="B151">
        <v>26</v>
      </c>
      <c r="C151">
        <v>22</v>
      </c>
      <c r="D151">
        <v>12</v>
      </c>
      <c r="E151">
        <v>16</v>
      </c>
      <c r="F151">
        <v>15</v>
      </c>
    </row>
    <row r="152" spans="1:6" x14ac:dyDescent="0.3">
      <c r="A152" s="2">
        <v>42491</v>
      </c>
      <c r="B152">
        <v>25</v>
      </c>
      <c r="C152">
        <v>19</v>
      </c>
      <c r="D152">
        <v>11</v>
      </c>
      <c r="E152">
        <v>13</v>
      </c>
      <c r="F152">
        <v>16</v>
      </c>
    </row>
    <row r="153" spans="1:6" x14ac:dyDescent="0.3">
      <c r="A153" s="2">
        <v>42522</v>
      </c>
      <c r="B153">
        <v>25</v>
      </c>
      <c r="C153">
        <v>20</v>
      </c>
      <c r="D153">
        <v>12</v>
      </c>
      <c r="E153">
        <v>14</v>
      </c>
      <c r="F153">
        <v>16</v>
      </c>
    </row>
    <row r="154" spans="1:6" x14ac:dyDescent="0.3">
      <c r="A154" s="2">
        <v>42552</v>
      </c>
      <c r="B154">
        <v>25</v>
      </c>
      <c r="C154">
        <v>18</v>
      </c>
      <c r="D154">
        <v>10</v>
      </c>
      <c r="E154">
        <v>13</v>
      </c>
      <c r="F154">
        <v>17</v>
      </c>
    </row>
    <row r="155" spans="1:6" x14ac:dyDescent="0.3">
      <c r="A155" s="2">
        <v>42583</v>
      </c>
      <c r="B155">
        <v>26</v>
      </c>
      <c r="C155">
        <v>17</v>
      </c>
      <c r="D155">
        <v>11</v>
      </c>
      <c r="E155">
        <v>12</v>
      </c>
      <c r="F155">
        <v>16</v>
      </c>
    </row>
    <row r="156" spans="1:6" x14ac:dyDescent="0.3">
      <c r="A156" s="2">
        <v>42614</v>
      </c>
      <c r="B156">
        <v>26</v>
      </c>
      <c r="C156">
        <v>18</v>
      </c>
      <c r="D156">
        <v>11</v>
      </c>
      <c r="E156">
        <v>14</v>
      </c>
      <c r="F156">
        <v>15</v>
      </c>
    </row>
    <row r="157" spans="1:6" x14ac:dyDescent="0.3">
      <c r="A157" s="2">
        <v>42644</v>
      </c>
      <c r="B157">
        <v>27</v>
      </c>
      <c r="C157">
        <v>20</v>
      </c>
      <c r="D157">
        <v>10</v>
      </c>
      <c r="E157">
        <v>17</v>
      </c>
      <c r="F157">
        <v>14</v>
      </c>
    </row>
    <row r="158" spans="1:6" x14ac:dyDescent="0.3">
      <c r="A158" s="2">
        <v>42675</v>
      </c>
      <c r="B158">
        <v>26</v>
      </c>
      <c r="C158">
        <v>20</v>
      </c>
      <c r="D158">
        <v>10</v>
      </c>
      <c r="E158">
        <v>15</v>
      </c>
      <c r="F158">
        <v>15</v>
      </c>
    </row>
    <row r="159" spans="1:6" x14ac:dyDescent="0.3">
      <c r="A159" s="2">
        <v>42705</v>
      </c>
      <c r="B159">
        <v>25</v>
      </c>
      <c r="C159">
        <v>16</v>
      </c>
      <c r="D159">
        <v>11</v>
      </c>
      <c r="E159">
        <v>12</v>
      </c>
      <c r="F159">
        <v>16</v>
      </c>
    </row>
    <row r="160" spans="1:6" x14ac:dyDescent="0.3">
      <c r="A160" s="2">
        <v>42736</v>
      </c>
      <c r="B160">
        <v>26</v>
      </c>
      <c r="C160">
        <v>16</v>
      </c>
      <c r="D160">
        <v>9</v>
      </c>
      <c r="E160">
        <v>15</v>
      </c>
      <c r="F160">
        <v>14</v>
      </c>
    </row>
    <row r="161" spans="1:6" x14ac:dyDescent="0.3">
      <c r="A161" s="2">
        <v>42767</v>
      </c>
      <c r="B161">
        <v>27</v>
      </c>
      <c r="C161">
        <v>16</v>
      </c>
      <c r="D161">
        <v>10</v>
      </c>
      <c r="E161">
        <v>12</v>
      </c>
      <c r="F161">
        <v>15</v>
      </c>
    </row>
    <row r="162" spans="1:6" x14ac:dyDescent="0.3">
      <c r="A162" s="2">
        <v>42795</v>
      </c>
      <c r="B162">
        <v>29</v>
      </c>
      <c r="C162">
        <v>19</v>
      </c>
      <c r="D162">
        <v>11</v>
      </c>
      <c r="E162">
        <v>15</v>
      </c>
      <c r="F162">
        <v>14</v>
      </c>
    </row>
    <row r="163" spans="1:6" x14ac:dyDescent="0.3">
      <c r="A163" s="2">
        <v>42826</v>
      </c>
      <c r="B163">
        <v>30</v>
      </c>
      <c r="C163">
        <v>19</v>
      </c>
      <c r="D163">
        <v>11</v>
      </c>
      <c r="E163">
        <v>15</v>
      </c>
      <c r="F163">
        <v>14</v>
      </c>
    </row>
    <row r="164" spans="1:6" x14ac:dyDescent="0.3">
      <c r="A164" s="2">
        <v>42856</v>
      </c>
      <c r="B164">
        <v>30</v>
      </c>
      <c r="C164">
        <v>18</v>
      </c>
      <c r="D164">
        <v>10</v>
      </c>
      <c r="E164">
        <v>15</v>
      </c>
      <c r="F164">
        <v>15</v>
      </c>
    </row>
    <row r="165" spans="1:6" x14ac:dyDescent="0.3">
      <c r="A165" s="2">
        <v>42887</v>
      </c>
      <c r="B165">
        <v>31</v>
      </c>
      <c r="C165">
        <v>18</v>
      </c>
      <c r="D165">
        <v>10</v>
      </c>
      <c r="E165">
        <v>14</v>
      </c>
      <c r="F165">
        <v>16</v>
      </c>
    </row>
    <row r="166" spans="1:6" x14ac:dyDescent="0.3">
      <c r="A166" s="2">
        <v>42917</v>
      </c>
      <c r="B166">
        <v>32</v>
      </c>
      <c r="C166">
        <v>17</v>
      </c>
      <c r="D166">
        <v>9</v>
      </c>
      <c r="E166">
        <v>14</v>
      </c>
      <c r="F166">
        <v>17</v>
      </c>
    </row>
    <row r="167" spans="1:6" x14ac:dyDescent="0.3">
      <c r="A167" s="2">
        <v>42948</v>
      </c>
      <c r="B167">
        <v>34</v>
      </c>
      <c r="C167">
        <v>16</v>
      </c>
      <c r="D167">
        <v>11</v>
      </c>
      <c r="E167">
        <v>12</v>
      </c>
      <c r="F167">
        <v>16</v>
      </c>
    </row>
    <row r="168" spans="1:6" x14ac:dyDescent="0.3">
      <c r="A168" s="2">
        <v>42979</v>
      </c>
      <c r="B168">
        <v>36</v>
      </c>
      <c r="C168">
        <v>18</v>
      </c>
      <c r="D168">
        <v>11</v>
      </c>
      <c r="E168">
        <v>18</v>
      </c>
      <c r="F168">
        <v>14</v>
      </c>
    </row>
    <row r="169" spans="1:6" x14ac:dyDescent="0.3">
      <c r="A169" s="2">
        <v>43009</v>
      </c>
      <c r="B169">
        <v>37</v>
      </c>
      <c r="C169">
        <v>20</v>
      </c>
      <c r="D169">
        <v>11</v>
      </c>
      <c r="E169">
        <v>16</v>
      </c>
      <c r="F169">
        <v>13</v>
      </c>
    </row>
    <row r="170" spans="1:6" x14ac:dyDescent="0.3">
      <c r="A170" s="2">
        <v>43040</v>
      </c>
      <c r="B170">
        <v>42</v>
      </c>
      <c r="C170">
        <v>19</v>
      </c>
      <c r="D170">
        <v>12</v>
      </c>
      <c r="E170">
        <v>16</v>
      </c>
      <c r="F170">
        <v>15</v>
      </c>
    </row>
    <row r="171" spans="1:6" x14ac:dyDescent="0.3">
      <c r="A171" s="2">
        <v>43070</v>
      </c>
      <c r="B171">
        <v>49</v>
      </c>
      <c r="C171">
        <v>17</v>
      </c>
      <c r="D171">
        <v>11</v>
      </c>
      <c r="E171">
        <v>13</v>
      </c>
      <c r="F171">
        <v>16</v>
      </c>
    </row>
    <row r="172" spans="1:6" x14ac:dyDescent="0.3">
      <c r="A172" s="2">
        <v>43101</v>
      </c>
      <c r="B172">
        <v>46</v>
      </c>
      <c r="C172">
        <v>16</v>
      </c>
      <c r="D172">
        <v>10</v>
      </c>
      <c r="E172">
        <v>15</v>
      </c>
      <c r="F172">
        <v>14</v>
      </c>
    </row>
    <row r="173" spans="1:6" x14ac:dyDescent="0.3">
      <c r="A173" s="2">
        <v>43132</v>
      </c>
      <c r="B173">
        <v>47</v>
      </c>
      <c r="C173">
        <v>16</v>
      </c>
      <c r="D173">
        <v>11</v>
      </c>
      <c r="E173">
        <v>12</v>
      </c>
      <c r="F173">
        <v>14</v>
      </c>
    </row>
    <row r="174" spans="1:6" x14ac:dyDescent="0.3">
      <c r="A174" s="2">
        <v>43160</v>
      </c>
      <c r="B174">
        <v>56</v>
      </c>
      <c r="C174">
        <v>18</v>
      </c>
      <c r="D174">
        <v>11</v>
      </c>
      <c r="E174">
        <v>13</v>
      </c>
      <c r="F174">
        <v>13</v>
      </c>
    </row>
    <row r="175" spans="1:6" x14ac:dyDescent="0.3">
      <c r="A175" s="2">
        <v>43191</v>
      </c>
      <c r="B175">
        <v>62</v>
      </c>
      <c r="C175">
        <v>20</v>
      </c>
      <c r="D175">
        <v>13</v>
      </c>
      <c r="E175">
        <v>15</v>
      </c>
      <c r="F175">
        <v>14</v>
      </c>
    </row>
    <row r="176" spans="1:6" x14ac:dyDescent="0.3">
      <c r="A176" s="2">
        <v>43221</v>
      </c>
      <c r="B176">
        <v>59</v>
      </c>
      <c r="C176">
        <v>19</v>
      </c>
      <c r="D176">
        <v>12</v>
      </c>
      <c r="E176">
        <v>13</v>
      </c>
      <c r="F176">
        <v>15</v>
      </c>
    </row>
    <row r="177" spans="1:6" x14ac:dyDescent="0.3">
      <c r="A177" s="2">
        <v>43252</v>
      </c>
      <c r="B177">
        <v>58</v>
      </c>
      <c r="C177">
        <v>18</v>
      </c>
      <c r="D177">
        <v>13</v>
      </c>
      <c r="E177">
        <v>13</v>
      </c>
      <c r="F177">
        <v>16</v>
      </c>
    </row>
    <row r="178" spans="1:6" x14ac:dyDescent="0.3">
      <c r="A178" s="2">
        <v>43282</v>
      </c>
      <c r="B178">
        <v>67</v>
      </c>
      <c r="C178">
        <v>28</v>
      </c>
      <c r="D178">
        <v>11</v>
      </c>
      <c r="E178">
        <v>13</v>
      </c>
      <c r="F178">
        <v>16</v>
      </c>
    </row>
    <row r="179" spans="1:6" x14ac:dyDescent="0.3">
      <c r="A179" s="2">
        <v>43313</v>
      </c>
      <c r="B179">
        <v>78</v>
      </c>
      <c r="C179">
        <v>17</v>
      </c>
      <c r="D179">
        <v>12</v>
      </c>
      <c r="E179">
        <v>14</v>
      </c>
      <c r="F179">
        <v>16</v>
      </c>
    </row>
    <row r="180" spans="1:6" x14ac:dyDescent="0.3">
      <c r="A180" s="2">
        <v>43344</v>
      </c>
      <c r="B180">
        <v>82</v>
      </c>
      <c r="C180">
        <v>16</v>
      </c>
      <c r="D180">
        <v>12</v>
      </c>
      <c r="E180">
        <v>17</v>
      </c>
      <c r="F180">
        <v>14</v>
      </c>
    </row>
    <row r="181" spans="1:6" x14ac:dyDescent="0.3">
      <c r="A181" s="2">
        <v>43374</v>
      </c>
      <c r="B181">
        <v>81</v>
      </c>
      <c r="C181">
        <v>18</v>
      </c>
      <c r="D181">
        <v>11</v>
      </c>
      <c r="E181">
        <v>17</v>
      </c>
      <c r="F181">
        <v>13</v>
      </c>
    </row>
    <row r="182" spans="1:6" x14ac:dyDescent="0.3">
      <c r="A182" s="2">
        <v>43405</v>
      </c>
      <c r="B182">
        <v>89</v>
      </c>
      <c r="C182">
        <v>19</v>
      </c>
      <c r="D182">
        <v>13</v>
      </c>
      <c r="E182">
        <v>18</v>
      </c>
      <c r="F182">
        <v>16</v>
      </c>
    </row>
    <row r="183" spans="1:6" x14ac:dyDescent="0.3">
      <c r="A183" s="2">
        <v>43435</v>
      </c>
      <c r="B183">
        <v>100</v>
      </c>
      <c r="C183">
        <v>16</v>
      </c>
      <c r="D183">
        <v>11</v>
      </c>
      <c r="E183">
        <v>13</v>
      </c>
      <c r="F183">
        <v>15</v>
      </c>
    </row>
    <row r="184" spans="1:6" x14ac:dyDescent="0.3">
      <c r="A184" s="2">
        <v>43466</v>
      </c>
      <c r="B184">
        <v>83</v>
      </c>
      <c r="C184">
        <v>16</v>
      </c>
      <c r="D184">
        <v>10</v>
      </c>
      <c r="E184">
        <v>15</v>
      </c>
      <c r="F184">
        <v>13</v>
      </c>
    </row>
    <row r="185" spans="1:6" x14ac:dyDescent="0.3">
      <c r="A185" s="2">
        <v>43497</v>
      </c>
      <c r="B185">
        <v>79</v>
      </c>
      <c r="C185">
        <v>17</v>
      </c>
      <c r="D185">
        <v>11</v>
      </c>
      <c r="E185">
        <v>12</v>
      </c>
      <c r="F185">
        <v>14</v>
      </c>
    </row>
    <row r="186" spans="1:6" x14ac:dyDescent="0.3">
      <c r="A186" s="2">
        <v>43525</v>
      </c>
      <c r="B186">
        <v>89</v>
      </c>
      <c r="C186">
        <v>18</v>
      </c>
      <c r="D186">
        <v>12</v>
      </c>
      <c r="E186">
        <v>14</v>
      </c>
      <c r="F186">
        <v>13</v>
      </c>
    </row>
    <row r="187" spans="1:6" x14ac:dyDescent="0.3">
      <c r="A187" s="2">
        <v>43556</v>
      </c>
      <c r="B187">
        <v>87</v>
      </c>
      <c r="C187">
        <v>19</v>
      </c>
      <c r="D187">
        <v>12</v>
      </c>
      <c r="E187">
        <v>15</v>
      </c>
      <c r="F187">
        <v>14</v>
      </c>
    </row>
    <row r="188" spans="1:6" x14ac:dyDescent="0.3">
      <c r="A188" s="2">
        <v>43586</v>
      </c>
      <c r="B188">
        <v>78</v>
      </c>
      <c r="C188">
        <v>18</v>
      </c>
      <c r="D188">
        <v>12</v>
      </c>
      <c r="E188">
        <v>14</v>
      </c>
      <c r="F188">
        <v>15</v>
      </c>
    </row>
    <row r="189" spans="1:6" x14ac:dyDescent="0.3">
      <c r="A189" s="2">
        <v>43617</v>
      </c>
      <c r="B189">
        <v>76</v>
      </c>
      <c r="C189">
        <v>18</v>
      </c>
      <c r="D189">
        <v>11</v>
      </c>
      <c r="E189">
        <v>14</v>
      </c>
      <c r="F189">
        <v>16</v>
      </c>
    </row>
    <row r="190" spans="1:6" x14ac:dyDescent="0.3">
      <c r="A190" s="2">
        <v>43647</v>
      </c>
      <c r="B190">
        <v>77</v>
      </c>
      <c r="C190">
        <v>18</v>
      </c>
      <c r="D190">
        <v>11</v>
      </c>
      <c r="E190">
        <v>13</v>
      </c>
      <c r="F190">
        <v>16</v>
      </c>
    </row>
    <row r="191" spans="1:6" x14ac:dyDescent="0.3">
      <c r="A191" s="2">
        <v>43678</v>
      </c>
      <c r="B191">
        <v>80</v>
      </c>
      <c r="C191">
        <v>17</v>
      </c>
      <c r="D191">
        <v>11</v>
      </c>
      <c r="E191">
        <v>12</v>
      </c>
      <c r="F191">
        <v>16</v>
      </c>
    </row>
    <row r="192" spans="1:6" x14ac:dyDescent="0.3">
      <c r="A192" s="2">
        <v>43709</v>
      </c>
      <c r="B192">
        <v>73</v>
      </c>
      <c r="C192">
        <v>17</v>
      </c>
      <c r="D192">
        <v>12</v>
      </c>
      <c r="E192">
        <v>16</v>
      </c>
      <c r="F192">
        <v>15</v>
      </c>
    </row>
    <row r="193" spans="1:6" x14ac:dyDescent="0.3">
      <c r="A193" s="2">
        <v>43739</v>
      </c>
      <c r="B193">
        <v>67</v>
      </c>
      <c r="C193">
        <v>19</v>
      </c>
      <c r="D193">
        <v>11</v>
      </c>
      <c r="E193">
        <v>16</v>
      </c>
      <c r="F193">
        <v>13</v>
      </c>
    </row>
    <row r="194" spans="1:6" x14ac:dyDescent="0.3">
      <c r="A194" s="2">
        <v>43770</v>
      </c>
      <c r="B194">
        <v>74</v>
      </c>
      <c r="C194">
        <v>18</v>
      </c>
      <c r="D194">
        <v>12</v>
      </c>
      <c r="E194">
        <v>18</v>
      </c>
      <c r="F194">
        <v>16</v>
      </c>
    </row>
    <row r="195" spans="1:6" x14ac:dyDescent="0.3">
      <c r="A195" s="2">
        <v>43800</v>
      </c>
      <c r="B195">
        <v>78</v>
      </c>
      <c r="C195">
        <v>16</v>
      </c>
      <c r="D195">
        <v>12</v>
      </c>
      <c r="E195">
        <v>14</v>
      </c>
      <c r="F195">
        <v>16</v>
      </c>
    </row>
    <row r="196" spans="1:6" x14ac:dyDescent="0.3">
      <c r="A196" s="2">
        <v>43831</v>
      </c>
      <c r="B196">
        <v>64</v>
      </c>
      <c r="C196">
        <v>15</v>
      </c>
      <c r="D196">
        <v>10</v>
      </c>
      <c r="E196">
        <v>16</v>
      </c>
      <c r="F196">
        <v>14</v>
      </c>
    </row>
    <row r="197" spans="1:6" x14ac:dyDescent="0.3">
      <c r="A197" s="2">
        <v>43862</v>
      </c>
      <c r="B197">
        <v>58</v>
      </c>
      <c r="C197">
        <v>15</v>
      </c>
      <c r="D197">
        <v>11</v>
      </c>
      <c r="E197">
        <v>12</v>
      </c>
      <c r="F197">
        <v>14</v>
      </c>
    </row>
    <row r="198" spans="1:6" x14ac:dyDescent="0.3">
      <c r="A198" s="2">
        <v>43891</v>
      </c>
      <c r="B198">
        <v>51</v>
      </c>
      <c r="C198">
        <v>13</v>
      </c>
      <c r="D198">
        <v>10</v>
      </c>
      <c r="E198">
        <v>8</v>
      </c>
      <c r="F198">
        <v>10</v>
      </c>
    </row>
    <row r="199" spans="1:6" x14ac:dyDescent="0.3">
      <c r="A199" s="2">
        <v>43922</v>
      </c>
      <c r="B199">
        <v>50</v>
      </c>
      <c r="C199">
        <v>14</v>
      </c>
      <c r="D199">
        <v>12</v>
      </c>
      <c r="E199">
        <v>9</v>
      </c>
      <c r="F199">
        <v>9</v>
      </c>
    </row>
    <row r="200" spans="1:6" x14ac:dyDescent="0.3">
      <c r="A200" s="2">
        <v>43952</v>
      </c>
      <c r="B200">
        <v>58</v>
      </c>
      <c r="C200">
        <v>16</v>
      </c>
      <c r="D200">
        <v>13</v>
      </c>
      <c r="E200">
        <v>13</v>
      </c>
      <c r="F200">
        <v>13</v>
      </c>
    </row>
    <row r="201" spans="1:6" x14ac:dyDescent="0.3">
      <c r="A201" s="2">
        <v>43983</v>
      </c>
      <c r="B201">
        <v>53</v>
      </c>
      <c r="C201">
        <v>17</v>
      </c>
      <c r="D201">
        <v>13</v>
      </c>
      <c r="E201">
        <v>12</v>
      </c>
      <c r="F201">
        <v>17</v>
      </c>
    </row>
    <row r="202" spans="1:6" x14ac:dyDescent="0.3">
      <c r="A202" s="2">
        <v>44013</v>
      </c>
      <c r="B202">
        <v>52</v>
      </c>
      <c r="C202">
        <v>17</v>
      </c>
      <c r="D202">
        <v>13</v>
      </c>
      <c r="E202">
        <v>11</v>
      </c>
      <c r="F202">
        <v>18</v>
      </c>
    </row>
    <row r="203" spans="1:6" x14ac:dyDescent="0.3">
      <c r="A203" s="2">
        <v>44044</v>
      </c>
      <c r="B203">
        <v>53</v>
      </c>
      <c r="C203">
        <v>16</v>
      </c>
      <c r="D203">
        <v>12</v>
      </c>
      <c r="E203">
        <v>12</v>
      </c>
      <c r="F203">
        <v>17</v>
      </c>
    </row>
    <row r="204" spans="1:6" x14ac:dyDescent="0.3">
      <c r="A204" s="2">
        <v>44075</v>
      </c>
      <c r="B204">
        <v>51</v>
      </c>
      <c r="C204">
        <v>16</v>
      </c>
      <c r="D204">
        <v>12</v>
      </c>
      <c r="E204">
        <v>15</v>
      </c>
      <c r="F204">
        <v>14</v>
      </c>
    </row>
    <row r="205" spans="1:6" x14ac:dyDescent="0.3">
      <c r="A205" s="2">
        <v>44105</v>
      </c>
      <c r="B205">
        <v>47</v>
      </c>
      <c r="C205">
        <v>17</v>
      </c>
      <c r="D205">
        <v>12</v>
      </c>
      <c r="E205">
        <v>15</v>
      </c>
      <c r="F205">
        <v>14</v>
      </c>
    </row>
    <row r="206" spans="1:6" x14ac:dyDescent="0.3">
      <c r="A206" s="2">
        <v>44136</v>
      </c>
      <c r="B206">
        <v>51</v>
      </c>
      <c r="C206">
        <v>16</v>
      </c>
      <c r="D206">
        <v>12</v>
      </c>
      <c r="E206">
        <v>14</v>
      </c>
      <c r="F206">
        <v>14</v>
      </c>
    </row>
    <row r="207" spans="1:6" x14ac:dyDescent="0.3">
      <c r="A207" s="2">
        <v>44166</v>
      </c>
      <c r="B207">
        <v>54</v>
      </c>
      <c r="C207">
        <v>15</v>
      </c>
      <c r="D207">
        <v>10</v>
      </c>
      <c r="E207">
        <v>11</v>
      </c>
      <c r="F207">
        <v>16</v>
      </c>
    </row>
    <row r="208" spans="1:6" x14ac:dyDescent="0.3">
      <c r="A208" s="2">
        <v>44197</v>
      </c>
      <c r="B208">
        <v>46</v>
      </c>
      <c r="C208">
        <v>16</v>
      </c>
      <c r="D208">
        <v>10</v>
      </c>
      <c r="E208">
        <v>13</v>
      </c>
      <c r="F208">
        <v>13</v>
      </c>
    </row>
    <row r="209" spans="1:6" x14ac:dyDescent="0.3">
      <c r="A209" s="2">
        <v>44228</v>
      </c>
      <c r="B209">
        <v>47</v>
      </c>
      <c r="C209">
        <v>16</v>
      </c>
      <c r="D209">
        <v>11</v>
      </c>
      <c r="E209">
        <v>12</v>
      </c>
      <c r="F209">
        <v>14</v>
      </c>
    </row>
    <row r="210" spans="1:6" x14ac:dyDescent="0.3">
      <c r="A210" s="2">
        <v>44256</v>
      </c>
      <c r="B210">
        <v>46</v>
      </c>
      <c r="C210">
        <v>16</v>
      </c>
      <c r="D210">
        <v>12</v>
      </c>
      <c r="E210">
        <v>12</v>
      </c>
      <c r="F210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C072-2A58-4B4E-B6A1-84D8CDE25ED8}">
  <dimension ref="A1:F210"/>
  <sheetViews>
    <sheetView workbookViewId="0"/>
  </sheetViews>
  <sheetFormatPr defaultRowHeight="14.4" x14ac:dyDescent="0.3"/>
  <cols>
    <col min="1" max="1" width="25.21875" bestFit="1" customWidth="1"/>
    <col min="2" max="2" width="18.44140625" bestFit="1" customWidth="1"/>
    <col min="3" max="3" width="22.5546875" bestFit="1" customWidth="1"/>
    <col min="4" max="4" width="17.88671875" bestFit="1" customWidth="1"/>
    <col min="5" max="5" width="17.33203125" bestFit="1" customWidth="1"/>
    <col min="6" max="6" width="17.6640625" bestFit="1" customWidth="1"/>
  </cols>
  <sheetData>
    <row r="1" spans="1:6" x14ac:dyDescent="0.3">
      <c r="A1" t="s">
        <v>0</v>
      </c>
    </row>
    <row r="3" spans="1:6" x14ac:dyDescent="0.3">
      <c r="A3" t="s">
        <v>10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</row>
    <row r="4" spans="1:6" x14ac:dyDescent="0.3">
      <c r="A4" s="2">
        <v>37987</v>
      </c>
      <c r="B4">
        <v>12</v>
      </c>
      <c r="C4">
        <v>12</v>
      </c>
      <c r="D4">
        <v>1</v>
      </c>
      <c r="E4">
        <v>53</v>
      </c>
      <c r="F4">
        <v>3</v>
      </c>
    </row>
    <row r="5" spans="1:6" x14ac:dyDescent="0.3">
      <c r="A5" s="2">
        <v>38018</v>
      </c>
      <c r="B5">
        <v>3</v>
      </c>
      <c r="C5">
        <v>17</v>
      </c>
      <c r="D5">
        <v>4</v>
      </c>
      <c r="E5">
        <v>48</v>
      </c>
      <c r="F5">
        <v>0</v>
      </c>
    </row>
    <row r="6" spans="1:6" x14ac:dyDescent="0.3">
      <c r="A6" s="2">
        <v>38047</v>
      </c>
      <c r="B6">
        <v>3</v>
      </c>
      <c r="C6">
        <v>12</v>
      </c>
      <c r="D6">
        <v>4</v>
      </c>
      <c r="E6">
        <v>52</v>
      </c>
      <c r="F6">
        <v>2</v>
      </c>
    </row>
    <row r="7" spans="1:6" x14ac:dyDescent="0.3">
      <c r="A7" s="2">
        <v>38078</v>
      </c>
      <c r="B7">
        <v>1</v>
      </c>
      <c r="C7">
        <v>15</v>
      </c>
      <c r="D7">
        <v>6</v>
      </c>
      <c r="E7">
        <v>40</v>
      </c>
      <c r="F7">
        <v>0</v>
      </c>
    </row>
    <row r="8" spans="1:6" x14ac:dyDescent="0.3">
      <c r="A8" s="2">
        <v>38108</v>
      </c>
      <c r="B8">
        <v>4</v>
      </c>
      <c r="C8">
        <v>16</v>
      </c>
      <c r="D8">
        <v>5</v>
      </c>
      <c r="E8">
        <v>58</v>
      </c>
      <c r="F8">
        <v>0</v>
      </c>
    </row>
    <row r="9" spans="1:6" x14ac:dyDescent="0.3">
      <c r="A9" s="2">
        <v>38139</v>
      </c>
      <c r="B9">
        <v>3</v>
      </c>
      <c r="C9">
        <v>14</v>
      </c>
      <c r="D9">
        <v>5</v>
      </c>
      <c r="E9">
        <v>48</v>
      </c>
      <c r="F9">
        <v>1</v>
      </c>
    </row>
    <row r="10" spans="1:6" x14ac:dyDescent="0.3">
      <c r="A10" s="2">
        <v>38169</v>
      </c>
      <c r="B10">
        <v>4</v>
      </c>
      <c r="C10">
        <v>14</v>
      </c>
      <c r="D10">
        <v>9</v>
      </c>
      <c r="E10">
        <v>38</v>
      </c>
      <c r="F10">
        <v>2</v>
      </c>
    </row>
    <row r="11" spans="1:6" x14ac:dyDescent="0.3">
      <c r="A11" s="2">
        <v>38200</v>
      </c>
      <c r="B11">
        <v>5</v>
      </c>
      <c r="C11">
        <v>14</v>
      </c>
      <c r="D11">
        <v>9</v>
      </c>
      <c r="E11">
        <v>43</v>
      </c>
      <c r="F11">
        <v>1</v>
      </c>
    </row>
    <row r="12" spans="1:6" x14ac:dyDescent="0.3">
      <c r="A12" s="2">
        <v>38231</v>
      </c>
      <c r="B12">
        <v>3</v>
      </c>
      <c r="C12">
        <v>13</v>
      </c>
      <c r="D12">
        <v>8</v>
      </c>
      <c r="E12">
        <v>47</v>
      </c>
      <c r="F12">
        <v>2</v>
      </c>
    </row>
    <row r="13" spans="1:6" x14ac:dyDescent="0.3">
      <c r="A13" s="2">
        <v>38261</v>
      </c>
      <c r="B13">
        <v>3</v>
      </c>
      <c r="C13">
        <v>9</v>
      </c>
      <c r="D13">
        <v>5</v>
      </c>
      <c r="E13">
        <v>47</v>
      </c>
      <c r="F13">
        <v>0</v>
      </c>
    </row>
    <row r="14" spans="1:6" x14ac:dyDescent="0.3">
      <c r="A14" s="2">
        <v>38292</v>
      </c>
      <c r="B14">
        <v>4</v>
      </c>
      <c r="C14">
        <v>13</v>
      </c>
      <c r="D14">
        <v>2</v>
      </c>
      <c r="E14">
        <v>67</v>
      </c>
      <c r="F14">
        <v>2</v>
      </c>
    </row>
    <row r="15" spans="1:6" x14ac:dyDescent="0.3">
      <c r="A15" s="2">
        <v>38322</v>
      </c>
      <c r="B15">
        <v>4</v>
      </c>
      <c r="C15">
        <v>14</v>
      </c>
      <c r="D15">
        <v>2</v>
      </c>
      <c r="E15">
        <v>37</v>
      </c>
      <c r="F15">
        <v>0</v>
      </c>
    </row>
    <row r="16" spans="1:6" x14ac:dyDescent="0.3">
      <c r="A16" s="2">
        <v>38353</v>
      </c>
      <c r="B16">
        <v>4</v>
      </c>
      <c r="C16">
        <v>14</v>
      </c>
      <c r="D16">
        <v>4</v>
      </c>
      <c r="E16">
        <v>66</v>
      </c>
      <c r="F16">
        <v>1</v>
      </c>
    </row>
    <row r="17" spans="1:6" x14ac:dyDescent="0.3">
      <c r="A17" s="2">
        <v>38384</v>
      </c>
      <c r="B17">
        <v>7</v>
      </c>
      <c r="C17">
        <v>13</v>
      </c>
      <c r="D17">
        <v>5</v>
      </c>
      <c r="E17">
        <v>59</v>
      </c>
      <c r="F17">
        <v>2</v>
      </c>
    </row>
    <row r="18" spans="1:6" x14ac:dyDescent="0.3">
      <c r="A18" s="2">
        <v>38412</v>
      </c>
      <c r="B18">
        <v>2</v>
      </c>
      <c r="C18">
        <v>13</v>
      </c>
      <c r="D18">
        <v>5</v>
      </c>
      <c r="E18">
        <v>59</v>
      </c>
      <c r="F18">
        <v>1</v>
      </c>
    </row>
    <row r="19" spans="1:6" x14ac:dyDescent="0.3">
      <c r="A19" s="2">
        <v>38443</v>
      </c>
      <c r="B19">
        <v>4</v>
      </c>
      <c r="C19">
        <v>15</v>
      </c>
      <c r="D19">
        <v>6</v>
      </c>
      <c r="E19">
        <v>45</v>
      </c>
      <c r="F19">
        <v>3</v>
      </c>
    </row>
    <row r="20" spans="1:6" x14ac:dyDescent="0.3">
      <c r="A20" s="2">
        <v>38473</v>
      </c>
      <c r="B20">
        <v>3</v>
      </c>
      <c r="C20">
        <v>12</v>
      </c>
      <c r="D20">
        <v>4</v>
      </c>
      <c r="E20">
        <v>53</v>
      </c>
      <c r="F20">
        <v>2</v>
      </c>
    </row>
    <row r="21" spans="1:6" x14ac:dyDescent="0.3">
      <c r="A21" s="2">
        <v>38504</v>
      </c>
      <c r="B21">
        <v>7</v>
      </c>
      <c r="C21">
        <v>12</v>
      </c>
      <c r="D21">
        <v>9</v>
      </c>
      <c r="E21">
        <v>55</v>
      </c>
      <c r="F21">
        <v>2</v>
      </c>
    </row>
    <row r="22" spans="1:6" x14ac:dyDescent="0.3">
      <c r="A22" s="2">
        <v>38534</v>
      </c>
      <c r="B22">
        <v>4</v>
      </c>
      <c r="C22">
        <v>13</v>
      </c>
      <c r="D22">
        <v>8</v>
      </c>
      <c r="E22">
        <v>48</v>
      </c>
      <c r="F22">
        <v>1</v>
      </c>
    </row>
    <row r="23" spans="1:6" x14ac:dyDescent="0.3">
      <c r="A23" s="2">
        <v>38565</v>
      </c>
      <c r="B23">
        <v>3</v>
      </c>
      <c r="C23">
        <v>15</v>
      </c>
      <c r="D23">
        <v>6</v>
      </c>
      <c r="E23">
        <v>54</v>
      </c>
      <c r="F23">
        <v>2</v>
      </c>
    </row>
    <row r="24" spans="1:6" x14ac:dyDescent="0.3">
      <c r="A24" s="2">
        <v>38596</v>
      </c>
      <c r="B24">
        <v>7</v>
      </c>
      <c r="C24">
        <v>17</v>
      </c>
      <c r="D24">
        <v>5</v>
      </c>
      <c r="E24">
        <v>51</v>
      </c>
      <c r="F24">
        <v>2</v>
      </c>
    </row>
    <row r="25" spans="1:6" x14ac:dyDescent="0.3">
      <c r="A25" s="2">
        <v>38626</v>
      </c>
      <c r="B25">
        <v>5</v>
      </c>
      <c r="C25">
        <v>17</v>
      </c>
      <c r="D25">
        <v>5</v>
      </c>
      <c r="E25">
        <v>58</v>
      </c>
      <c r="F25">
        <v>2</v>
      </c>
    </row>
    <row r="26" spans="1:6" x14ac:dyDescent="0.3">
      <c r="A26" s="2">
        <v>38657</v>
      </c>
      <c r="B26">
        <v>4</v>
      </c>
      <c r="C26">
        <v>18</v>
      </c>
      <c r="D26">
        <v>4</v>
      </c>
      <c r="E26">
        <v>72</v>
      </c>
      <c r="F26">
        <v>3</v>
      </c>
    </row>
    <row r="27" spans="1:6" x14ac:dyDescent="0.3">
      <c r="A27" s="2">
        <v>38687</v>
      </c>
      <c r="B27">
        <v>5</v>
      </c>
      <c r="C27">
        <v>19</v>
      </c>
      <c r="D27">
        <v>2</v>
      </c>
      <c r="E27">
        <v>45</v>
      </c>
      <c r="F27">
        <v>2</v>
      </c>
    </row>
    <row r="28" spans="1:6" x14ac:dyDescent="0.3">
      <c r="A28" s="2">
        <v>38718</v>
      </c>
      <c r="B28">
        <v>3</v>
      </c>
      <c r="C28">
        <v>19</v>
      </c>
      <c r="D28">
        <v>2</v>
      </c>
      <c r="E28">
        <v>83</v>
      </c>
      <c r="F28">
        <v>3</v>
      </c>
    </row>
    <row r="29" spans="1:6" x14ac:dyDescent="0.3">
      <c r="A29" s="2">
        <v>38749</v>
      </c>
      <c r="B29">
        <v>5</v>
      </c>
      <c r="C29">
        <v>13</v>
      </c>
      <c r="D29">
        <v>6</v>
      </c>
      <c r="E29">
        <v>79</v>
      </c>
      <c r="F29">
        <v>2</v>
      </c>
    </row>
    <row r="30" spans="1:6" x14ac:dyDescent="0.3">
      <c r="A30" s="2">
        <v>38777</v>
      </c>
      <c r="B30">
        <v>2</v>
      </c>
      <c r="C30">
        <v>17</v>
      </c>
      <c r="D30">
        <v>5</v>
      </c>
      <c r="E30">
        <v>70</v>
      </c>
      <c r="F30">
        <v>2</v>
      </c>
    </row>
    <row r="31" spans="1:6" x14ac:dyDescent="0.3">
      <c r="A31" s="2">
        <v>38808</v>
      </c>
      <c r="B31">
        <v>5</v>
      </c>
      <c r="C31">
        <v>13</v>
      </c>
      <c r="D31">
        <v>4</v>
      </c>
      <c r="E31">
        <v>52</v>
      </c>
      <c r="F31">
        <v>2</v>
      </c>
    </row>
    <row r="32" spans="1:6" x14ac:dyDescent="0.3">
      <c r="A32" s="2">
        <v>38838</v>
      </c>
      <c r="B32">
        <v>4</v>
      </c>
      <c r="C32">
        <v>18</v>
      </c>
      <c r="D32">
        <v>4</v>
      </c>
      <c r="E32">
        <v>64</v>
      </c>
      <c r="F32">
        <v>3</v>
      </c>
    </row>
    <row r="33" spans="1:6" x14ac:dyDescent="0.3">
      <c r="A33" s="2">
        <v>38869</v>
      </c>
      <c r="B33">
        <v>3</v>
      </c>
      <c r="C33">
        <v>14</v>
      </c>
      <c r="D33">
        <v>3</v>
      </c>
      <c r="E33">
        <v>72</v>
      </c>
      <c r="F33">
        <v>4</v>
      </c>
    </row>
    <row r="34" spans="1:6" x14ac:dyDescent="0.3">
      <c r="A34" s="2">
        <v>38899</v>
      </c>
      <c r="B34">
        <v>6</v>
      </c>
      <c r="C34">
        <v>15</v>
      </c>
      <c r="D34">
        <v>7</v>
      </c>
      <c r="E34">
        <v>47</v>
      </c>
      <c r="F34">
        <v>4</v>
      </c>
    </row>
    <row r="35" spans="1:6" x14ac:dyDescent="0.3">
      <c r="A35" s="2">
        <v>38930</v>
      </c>
      <c r="B35">
        <v>3</v>
      </c>
      <c r="C35">
        <v>15</v>
      </c>
      <c r="D35">
        <v>6</v>
      </c>
      <c r="E35">
        <v>55</v>
      </c>
      <c r="F35">
        <v>3</v>
      </c>
    </row>
    <row r="36" spans="1:6" x14ac:dyDescent="0.3">
      <c r="A36" s="2">
        <v>38961</v>
      </c>
      <c r="B36">
        <v>5</v>
      </c>
      <c r="C36">
        <v>12</v>
      </c>
      <c r="D36">
        <v>4</v>
      </c>
      <c r="E36">
        <v>70</v>
      </c>
      <c r="F36">
        <v>2</v>
      </c>
    </row>
    <row r="37" spans="1:6" x14ac:dyDescent="0.3">
      <c r="A37" s="2">
        <v>38991</v>
      </c>
      <c r="B37">
        <v>6</v>
      </c>
      <c r="C37">
        <v>13</v>
      </c>
      <c r="D37">
        <v>5</v>
      </c>
      <c r="E37">
        <v>67</v>
      </c>
      <c r="F37">
        <v>3</v>
      </c>
    </row>
    <row r="38" spans="1:6" x14ac:dyDescent="0.3">
      <c r="A38" s="2">
        <v>39022</v>
      </c>
      <c r="B38">
        <v>4</v>
      </c>
      <c r="C38">
        <v>15</v>
      </c>
      <c r="D38">
        <v>4</v>
      </c>
      <c r="E38">
        <v>82</v>
      </c>
      <c r="F38">
        <v>2</v>
      </c>
    </row>
    <row r="39" spans="1:6" x14ac:dyDescent="0.3">
      <c r="A39" s="2">
        <v>39052</v>
      </c>
      <c r="B39">
        <v>4</v>
      </c>
      <c r="C39">
        <v>14</v>
      </c>
      <c r="D39">
        <v>2</v>
      </c>
      <c r="E39">
        <v>68</v>
      </c>
      <c r="F39">
        <v>1</v>
      </c>
    </row>
    <row r="40" spans="1:6" x14ac:dyDescent="0.3">
      <c r="A40" s="2">
        <v>39083</v>
      </c>
      <c r="B40">
        <v>4</v>
      </c>
      <c r="C40">
        <v>14</v>
      </c>
      <c r="D40">
        <v>3</v>
      </c>
      <c r="E40">
        <v>100</v>
      </c>
      <c r="F40">
        <v>2</v>
      </c>
    </row>
    <row r="41" spans="1:6" x14ac:dyDescent="0.3">
      <c r="A41" s="2">
        <v>39114</v>
      </c>
      <c r="B41">
        <v>3</v>
      </c>
      <c r="C41">
        <v>15</v>
      </c>
      <c r="D41">
        <v>3</v>
      </c>
      <c r="E41">
        <v>100</v>
      </c>
      <c r="F41">
        <v>3</v>
      </c>
    </row>
    <row r="42" spans="1:6" x14ac:dyDescent="0.3">
      <c r="A42" s="2">
        <v>39142</v>
      </c>
      <c r="B42">
        <v>3</v>
      </c>
      <c r="C42">
        <v>12</v>
      </c>
      <c r="D42">
        <v>2</v>
      </c>
      <c r="E42">
        <v>83</v>
      </c>
      <c r="F42">
        <v>4</v>
      </c>
    </row>
    <row r="43" spans="1:6" x14ac:dyDescent="0.3">
      <c r="A43" s="2">
        <v>39173</v>
      </c>
      <c r="B43">
        <v>3</v>
      </c>
      <c r="C43">
        <v>13</v>
      </c>
      <c r="D43">
        <v>6</v>
      </c>
      <c r="E43">
        <v>65</v>
      </c>
      <c r="F43">
        <v>4</v>
      </c>
    </row>
    <row r="44" spans="1:6" x14ac:dyDescent="0.3">
      <c r="A44" s="2">
        <v>39203</v>
      </c>
      <c r="B44">
        <v>3</v>
      </c>
      <c r="C44">
        <v>16</v>
      </c>
      <c r="D44">
        <v>4</v>
      </c>
      <c r="E44">
        <v>82</v>
      </c>
      <c r="F44">
        <v>4</v>
      </c>
    </row>
    <row r="45" spans="1:6" x14ac:dyDescent="0.3">
      <c r="A45" s="2">
        <v>39234</v>
      </c>
      <c r="B45">
        <v>3</v>
      </c>
      <c r="C45">
        <v>13</v>
      </c>
      <c r="D45">
        <v>6</v>
      </c>
      <c r="E45">
        <v>70</v>
      </c>
      <c r="F45">
        <v>2</v>
      </c>
    </row>
    <row r="46" spans="1:6" x14ac:dyDescent="0.3">
      <c r="A46" s="2">
        <v>39264</v>
      </c>
      <c r="B46">
        <v>3</v>
      </c>
      <c r="C46">
        <v>12</v>
      </c>
      <c r="D46">
        <v>6</v>
      </c>
      <c r="E46">
        <v>64</v>
      </c>
      <c r="F46">
        <v>5</v>
      </c>
    </row>
    <row r="47" spans="1:6" x14ac:dyDescent="0.3">
      <c r="A47" s="2">
        <v>39295</v>
      </c>
      <c r="B47">
        <v>2</v>
      </c>
      <c r="C47">
        <v>12</v>
      </c>
      <c r="D47">
        <v>4</v>
      </c>
      <c r="E47">
        <v>65</v>
      </c>
      <c r="F47">
        <v>4</v>
      </c>
    </row>
    <row r="48" spans="1:6" x14ac:dyDescent="0.3">
      <c r="A48" s="2">
        <v>39326</v>
      </c>
      <c r="B48">
        <v>4</v>
      </c>
      <c r="C48">
        <v>10</v>
      </c>
      <c r="D48">
        <v>5</v>
      </c>
      <c r="E48">
        <v>77</v>
      </c>
      <c r="F48">
        <v>4</v>
      </c>
    </row>
    <row r="49" spans="1:6" x14ac:dyDescent="0.3">
      <c r="A49" s="2">
        <v>39356</v>
      </c>
      <c r="B49">
        <v>4</v>
      </c>
      <c r="C49">
        <v>13</v>
      </c>
      <c r="D49">
        <v>5</v>
      </c>
      <c r="E49">
        <v>77</v>
      </c>
      <c r="F49">
        <v>4</v>
      </c>
    </row>
    <row r="50" spans="1:6" x14ac:dyDescent="0.3">
      <c r="A50" s="2">
        <v>39387</v>
      </c>
      <c r="B50">
        <v>3</v>
      </c>
      <c r="C50">
        <v>10</v>
      </c>
      <c r="D50">
        <v>3</v>
      </c>
      <c r="E50">
        <v>72</v>
      </c>
      <c r="F50">
        <v>5</v>
      </c>
    </row>
    <row r="51" spans="1:6" x14ac:dyDescent="0.3">
      <c r="A51" s="2">
        <v>39417</v>
      </c>
      <c r="B51">
        <v>3</v>
      </c>
      <c r="C51">
        <v>8</v>
      </c>
      <c r="D51">
        <v>4</v>
      </c>
      <c r="E51">
        <v>56</v>
      </c>
      <c r="F51">
        <v>5</v>
      </c>
    </row>
    <row r="52" spans="1:6" x14ac:dyDescent="0.3">
      <c r="A52" s="2">
        <v>39448</v>
      </c>
      <c r="B52">
        <v>3</v>
      </c>
      <c r="C52">
        <v>13</v>
      </c>
      <c r="D52">
        <v>4</v>
      </c>
      <c r="E52">
        <v>95</v>
      </c>
      <c r="F52">
        <v>4</v>
      </c>
    </row>
    <row r="53" spans="1:6" x14ac:dyDescent="0.3">
      <c r="A53" s="2">
        <v>39479</v>
      </c>
      <c r="B53">
        <v>2</v>
      </c>
      <c r="C53">
        <v>14</v>
      </c>
      <c r="D53">
        <v>3</v>
      </c>
      <c r="E53">
        <v>86</v>
      </c>
      <c r="F53">
        <v>6</v>
      </c>
    </row>
    <row r="54" spans="1:6" x14ac:dyDescent="0.3">
      <c r="A54" s="2">
        <v>39508</v>
      </c>
      <c r="B54">
        <v>3</v>
      </c>
      <c r="C54">
        <v>13</v>
      </c>
      <c r="D54">
        <v>4</v>
      </c>
      <c r="E54">
        <v>77</v>
      </c>
      <c r="F54">
        <v>4</v>
      </c>
    </row>
    <row r="55" spans="1:6" x14ac:dyDescent="0.3">
      <c r="A55" s="2">
        <v>39539</v>
      </c>
      <c r="B55">
        <v>3</v>
      </c>
      <c r="C55">
        <v>10</v>
      </c>
      <c r="D55">
        <v>3</v>
      </c>
      <c r="E55">
        <v>64</v>
      </c>
      <c r="F55">
        <v>5</v>
      </c>
    </row>
    <row r="56" spans="1:6" x14ac:dyDescent="0.3">
      <c r="A56" s="2">
        <v>39569</v>
      </c>
      <c r="B56">
        <v>3</v>
      </c>
      <c r="C56">
        <v>12</v>
      </c>
      <c r="D56">
        <v>5</v>
      </c>
      <c r="E56">
        <v>68</v>
      </c>
      <c r="F56">
        <v>5</v>
      </c>
    </row>
    <row r="57" spans="1:6" x14ac:dyDescent="0.3">
      <c r="A57" s="2">
        <v>39600</v>
      </c>
      <c r="B57">
        <v>3</v>
      </c>
      <c r="C57">
        <v>13</v>
      </c>
      <c r="D57">
        <v>6</v>
      </c>
      <c r="E57">
        <v>69</v>
      </c>
      <c r="F57">
        <v>6</v>
      </c>
    </row>
    <row r="58" spans="1:6" x14ac:dyDescent="0.3">
      <c r="A58" s="2">
        <v>39630</v>
      </c>
      <c r="B58">
        <v>3</v>
      </c>
      <c r="C58">
        <v>10</v>
      </c>
      <c r="D58">
        <v>6</v>
      </c>
      <c r="E58">
        <v>57</v>
      </c>
      <c r="F58">
        <v>5</v>
      </c>
    </row>
    <row r="59" spans="1:6" x14ac:dyDescent="0.3">
      <c r="A59" s="2">
        <v>39661</v>
      </c>
      <c r="B59">
        <v>3</v>
      </c>
      <c r="C59">
        <v>10</v>
      </c>
      <c r="D59">
        <v>5</v>
      </c>
      <c r="E59">
        <v>49</v>
      </c>
      <c r="F59">
        <v>5</v>
      </c>
    </row>
    <row r="60" spans="1:6" x14ac:dyDescent="0.3">
      <c r="A60" s="2">
        <v>39692</v>
      </c>
      <c r="B60">
        <v>2</v>
      </c>
      <c r="C60">
        <v>11</v>
      </c>
      <c r="D60">
        <v>3</v>
      </c>
      <c r="E60">
        <v>61</v>
      </c>
      <c r="F60">
        <v>5</v>
      </c>
    </row>
    <row r="61" spans="1:6" x14ac:dyDescent="0.3">
      <c r="A61" s="2">
        <v>39722</v>
      </c>
      <c r="B61">
        <v>2</v>
      </c>
      <c r="C61">
        <v>12</v>
      </c>
      <c r="D61">
        <v>3</v>
      </c>
      <c r="E61">
        <v>77</v>
      </c>
      <c r="F61">
        <v>5</v>
      </c>
    </row>
    <row r="62" spans="1:6" x14ac:dyDescent="0.3">
      <c r="A62" s="2">
        <v>39753</v>
      </c>
      <c r="B62">
        <v>3</v>
      </c>
      <c r="C62">
        <v>11</v>
      </c>
      <c r="D62">
        <v>2</v>
      </c>
      <c r="E62">
        <v>80</v>
      </c>
      <c r="F62">
        <v>6</v>
      </c>
    </row>
    <row r="63" spans="1:6" x14ac:dyDescent="0.3">
      <c r="A63" s="2">
        <v>39783</v>
      </c>
      <c r="B63">
        <v>2</v>
      </c>
      <c r="C63">
        <v>10</v>
      </c>
      <c r="D63">
        <v>3</v>
      </c>
      <c r="E63">
        <v>58</v>
      </c>
      <c r="F63">
        <v>4</v>
      </c>
    </row>
    <row r="64" spans="1:6" x14ac:dyDescent="0.3">
      <c r="A64" s="2">
        <v>39814</v>
      </c>
      <c r="B64">
        <v>3</v>
      </c>
      <c r="C64">
        <v>9</v>
      </c>
      <c r="D64">
        <v>3</v>
      </c>
      <c r="E64">
        <v>82</v>
      </c>
      <c r="F64">
        <v>5</v>
      </c>
    </row>
    <row r="65" spans="1:6" x14ac:dyDescent="0.3">
      <c r="A65" s="2">
        <v>39845</v>
      </c>
      <c r="B65">
        <v>3</v>
      </c>
      <c r="C65">
        <v>11</v>
      </c>
      <c r="D65">
        <v>3</v>
      </c>
      <c r="E65">
        <v>82</v>
      </c>
      <c r="F65">
        <v>5</v>
      </c>
    </row>
    <row r="66" spans="1:6" x14ac:dyDescent="0.3">
      <c r="A66" s="2">
        <v>39873</v>
      </c>
      <c r="B66">
        <v>3</v>
      </c>
      <c r="C66">
        <v>11</v>
      </c>
      <c r="D66">
        <v>3</v>
      </c>
      <c r="E66">
        <v>80</v>
      </c>
      <c r="F66">
        <v>5</v>
      </c>
    </row>
    <row r="67" spans="1:6" x14ac:dyDescent="0.3">
      <c r="A67" s="2">
        <v>39904</v>
      </c>
      <c r="B67">
        <v>2</v>
      </c>
      <c r="C67">
        <v>10</v>
      </c>
      <c r="D67">
        <v>4</v>
      </c>
      <c r="E67">
        <v>58</v>
      </c>
      <c r="F67">
        <v>6</v>
      </c>
    </row>
    <row r="68" spans="1:6" x14ac:dyDescent="0.3">
      <c r="A68" s="2">
        <v>39934</v>
      </c>
      <c r="B68">
        <v>2</v>
      </c>
      <c r="C68">
        <v>12</v>
      </c>
      <c r="D68">
        <v>4</v>
      </c>
      <c r="E68">
        <v>67</v>
      </c>
      <c r="F68">
        <v>7</v>
      </c>
    </row>
    <row r="69" spans="1:6" x14ac:dyDescent="0.3">
      <c r="A69" s="2">
        <v>39965</v>
      </c>
      <c r="B69">
        <v>2</v>
      </c>
      <c r="C69">
        <v>10</v>
      </c>
      <c r="D69">
        <v>4</v>
      </c>
      <c r="E69">
        <v>68</v>
      </c>
      <c r="F69">
        <v>6</v>
      </c>
    </row>
    <row r="70" spans="1:6" x14ac:dyDescent="0.3">
      <c r="A70" s="2">
        <v>39995</v>
      </c>
      <c r="B70">
        <v>3</v>
      </c>
      <c r="C70">
        <v>12</v>
      </c>
      <c r="D70">
        <v>5</v>
      </c>
      <c r="E70">
        <v>53</v>
      </c>
      <c r="F70">
        <v>6</v>
      </c>
    </row>
    <row r="71" spans="1:6" x14ac:dyDescent="0.3">
      <c r="A71" s="2">
        <v>40026</v>
      </c>
      <c r="B71">
        <v>4</v>
      </c>
      <c r="C71">
        <v>11</v>
      </c>
      <c r="D71">
        <v>6</v>
      </c>
      <c r="E71">
        <v>54</v>
      </c>
      <c r="F71">
        <v>6</v>
      </c>
    </row>
    <row r="72" spans="1:6" x14ac:dyDescent="0.3">
      <c r="A72" s="2">
        <v>40057</v>
      </c>
      <c r="B72">
        <v>3</v>
      </c>
      <c r="C72">
        <v>9</v>
      </c>
      <c r="D72">
        <v>5</v>
      </c>
      <c r="E72">
        <v>84</v>
      </c>
      <c r="F72">
        <v>6</v>
      </c>
    </row>
    <row r="73" spans="1:6" x14ac:dyDescent="0.3">
      <c r="A73" s="2">
        <v>40087</v>
      </c>
      <c r="B73">
        <v>2</v>
      </c>
      <c r="C73">
        <v>13</v>
      </c>
      <c r="D73">
        <v>3</v>
      </c>
      <c r="E73">
        <v>67</v>
      </c>
      <c r="F73">
        <v>7</v>
      </c>
    </row>
    <row r="74" spans="1:6" x14ac:dyDescent="0.3">
      <c r="A74" s="2">
        <v>40118</v>
      </c>
      <c r="B74">
        <v>3</v>
      </c>
      <c r="C74">
        <v>11</v>
      </c>
      <c r="D74">
        <v>2</v>
      </c>
      <c r="E74">
        <v>77</v>
      </c>
      <c r="F74">
        <v>6</v>
      </c>
    </row>
    <row r="75" spans="1:6" x14ac:dyDescent="0.3">
      <c r="A75" s="2">
        <v>40148</v>
      </c>
      <c r="B75">
        <v>3</v>
      </c>
      <c r="C75">
        <v>10</v>
      </c>
      <c r="D75">
        <v>2</v>
      </c>
      <c r="E75">
        <v>48</v>
      </c>
      <c r="F75">
        <v>6</v>
      </c>
    </row>
    <row r="76" spans="1:6" x14ac:dyDescent="0.3">
      <c r="A76" s="2">
        <v>40179</v>
      </c>
      <c r="B76">
        <v>2</v>
      </c>
      <c r="C76">
        <v>11</v>
      </c>
      <c r="D76">
        <v>3</v>
      </c>
      <c r="E76">
        <v>89</v>
      </c>
      <c r="F76">
        <v>5</v>
      </c>
    </row>
    <row r="77" spans="1:6" x14ac:dyDescent="0.3">
      <c r="A77" s="2">
        <v>40210</v>
      </c>
      <c r="B77">
        <v>2</v>
      </c>
      <c r="C77">
        <v>18</v>
      </c>
      <c r="D77">
        <v>3</v>
      </c>
      <c r="E77">
        <v>97</v>
      </c>
      <c r="F77">
        <v>5</v>
      </c>
    </row>
    <row r="78" spans="1:6" x14ac:dyDescent="0.3">
      <c r="A78" s="2">
        <v>40238</v>
      </c>
      <c r="B78">
        <v>3</v>
      </c>
      <c r="C78">
        <v>12</v>
      </c>
      <c r="D78">
        <v>4</v>
      </c>
      <c r="E78">
        <v>74</v>
      </c>
      <c r="F78">
        <v>7</v>
      </c>
    </row>
    <row r="79" spans="1:6" x14ac:dyDescent="0.3">
      <c r="A79" s="2">
        <v>40269</v>
      </c>
      <c r="B79">
        <v>2</v>
      </c>
      <c r="C79">
        <v>11</v>
      </c>
      <c r="D79">
        <v>3</v>
      </c>
      <c r="E79">
        <v>65</v>
      </c>
      <c r="F79">
        <v>6</v>
      </c>
    </row>
    <row r="80" spans="1:6" x14ac:dyDescent="0.3">
      <c r="A80" s="2">
        <v>40299</v>
      </c>
      <c r="B80">
        <v>3</v>
      </c>
      <c r="C80">
        <v>13</v>
      </c>
      <c r="D80">
        <v>4</v>
      </c>
      <c r="E80">
        <v>66</v>
      </c>
      <c r="F80">
        <v>6</v>
      </c>
    </row>
    <row r="81" spans="1:6" x14ac:dyDescent="0.3">
      <c r="A81" s="2">
        <v>40330</v>
      </c>
      <c r="B81">
        <v>2</v>
      </c>
      <c r="C81">
        <v>14</v>
      </c>
      <c r="D81">
        <v>5</v>
      </c>
      <c r="E81">
        <v>74</v>
      </c>
      <c r="F81">
        <v>7</v>
      </c>
    </row>
    <row r="82" spans="1:6" x14ac:dyDescent="0.3">
      <c r="A82" s="2">
        <v>40360</v>
      </c>
      <c r="B82">
        <v>2</v>
      </c>
      <c r="C82">
        <v>14</v>
      </c>
      <c r="D82">
        <v>6</v>
      </c>
      <c r="E82">
        <v>59</v>
      </c>
      <c r="F82">
        <v>9</v>
      </c>
    </row>
    <row r="83" spans="1:6" x14ac:dyDescent="0.3">
      <c r="A83" s="2">
        <v>40391</v>
      </c>
      <c r="B83">
        <v>2</v>
      </c>
      <c r="C83">
        <v>11</v>
      </c>
      <c r="D83">
        <v>5</v>
      </c>
      <c r="E83">
        <v>54</v>
      </c>
      <c r="F83">
        <v>9</v>
      </c>
    </row>
    <row r="84" spans="1:6" x14ac:dyDescent="0.3">
      <c r="A84" s="2">
        <v>40422</v>
      </c>
      <c r="B84">
        <v>1</v>
      </c>
      <c r="C84">
        <v>12</v>
      </c>
      <c r="D84">
        <v>4</v>
      </c>
      <c r="E84">
        <v>64</v>
      </c>
      <c r="F84">
        <v>7</v>
      </c>
    </row>
    <row r="85" spans="1:6" x14ac:dyDescent="0.3">
      <c r="A85" s="2">
        <v>40452</v>
      </c>
      <c r="B85">
        <v>2</v>
      </c>
      <c r="C85">
        <v>10</v>
      </c>
      <c r="D85">
        <v>3</v>
      </c>
      <c r="E85">
        <v>63</v>
      </c>
      <c r="F85">
        <v>8</v>
      </c>
    </row>
    <row r="86" spans="1:6" x14ac:dyDescent="0.3">
      <c r="A86" s="2">
        <v>40483</v>
      </c>
      <c r="B86">
        <v>3</v>
      </c>
      <c r="C86">
        <v>12</v>
      </c>
      <c r="D86">
        <v>2</v>
      </c>
      <c r="E86">
        <v>65</v>
      </c>
      <c r="F86">
        <v>8</v>
      </c>
    </row>
    <row r="87" spans="1:6" x14ac:dyDescent="0.3">
      <c r="A87" s="2">
        <v>40513</v>
      </c>
      <c r="B87">
        <v>3</v>
      </c>
      <c r="C87">
        <v>11</v>
      </c>
      <c r="D87">
        <v>2</v>
      </c>
      <c r="E87">
        <v>61</v>
      </c>
      <c r="F87">
        <v>7</v>
      </c>
    </row>
    <row r="88" spans="1:6" x14ac:dyDescent="0.3">
      <c r="A88" s="2">
        <v>40544</v>
      </c>
      <c r="B88">
        <v>3</v>
      </c>
      <c r="C88">
        <v>11</v>
      </c>
      <c r="D88">
        <v>2</v>
      </c>
      <c r="E88">
        <v>94</v>
      </c>
      <c r="F88">
        <v>7</v>
      </c>
    </row>
    <row r="89" spans="1:6" x14ac:dyDescent="0.3">
      <c r="A89" s="2">
        <v>40575</v>
      </c>
      <c r="B89">
        <v>3</v>
      </c>
      <c r="C89">
        <v>11</v>
      </c>
      <c r="D89">
        <v>3</v>
      </c>
      <c r="E89">
        <v>74</v>
      </c>
      <c r="F89">
        <v>7</v>
      </c>
    </row>
    <row r="90" spans="1:6" x14ac:dyDescent="0.3">
      <c r="A90" s="2">
        <v>40603</v>
      </c>
      <c r="B90">
        <v>3</v>
      </c>
      <c r="C90">
        <v>11</v>
      </c>
      <c r="D90">
        <v>3</v>
      </c>
      <c r="E90">
        <v>60</v>
      </c>
      <c r="F90">
        <v>8</v>
      </c>
    </row>
    <row r="91" spans="1:6" x14ac:dyDescent="0.3">
      <c r="A91" s="2">
        <v>40634</v>
      </c>
      <c r="B91">
        <v>2</v>
      </c>
      <c r="C91">
        <v>12</v>
      </c>
      <c r="D91">
        <v>3</v>
      </c>
      <c r="E91">
        <v>50</v>
      </c>
      <c r="F91">
        <v>8</v>
      </c>
    </row>
    <row r="92" spans="1:6" x14ac:dyDescent="0.3">
      <c r="A92" s="2">
        <v>40664</v>
      </c>
      <c r="B92">
        <v>2</v>
      </c>
      <c r="C92">
        <v>13</v>
      </c>
      <c r="D92">
        <v>4</v>
      </c>
      <c r="E92">
        <v>59</v>
      </c>
      <c r="F92">
        <v>9</v>
      </c>
    </row>
    <row r="93" spans="1:6" x14ac:dyDescent="0.3">
      <c r="A93" s="2">
        <v>40695</v>
      </c>
      <c r="B93">
        <v>3</v>
      </c>
      <c r="C93">
        <v>12</v>
      </c>
      <c r="D93">
        <v>5</v>
      </c>
      <c r="E93">
        <v>52</v>
      </c>
      <c r="F93">
        <v>7</v>
      </c>
    </row>
    <row r="94" spans="1:6" x14ac:dyDescent="0.3">
      <c r="A94" s="2">
        <v>40725</v>
      </c>
      <c r="B94">
        <v>3</v>
      </c>
      <c r="C94">
        <v>10</v>
      </c>
      <c r="D94">
        <v>5</v>
      </c>
      <c r="E94">
        <v>42</v>
      </c>
      <c r="F94">
        <v>11</v>
      </c>
    </row>
    <row r="95" spans="1:6" x14ac:dyDescent="0.3">
      <c r="A95" s="2">
        <v>40756</v>
      </c>
      <c r="B95">
        <v>3</v>
      </c>
      <c r="C95">
        <v>10</v>
      </c>
      <c r="D95">
        <v>4</v>
      </c>
      <c r="E95">
        <v>36</v>
      </c>
      <c r="F95">
        <v>11</v>
      </c>
    </row>
    <row r="96" spans="1:6" x14ac:dyDescent="0.3">
      <c r="A96" s="2">
        <v>40787</v>
      </c>
      <c r="B96">
        <v>3</v>
      </c>
      <c r="C96">
        <v>11</v>
      </c>
      <c r="D96">
        <v>4</v>
      </c>
      <c r="E96">
        <v>46</v>
      </c>
      <c r="F96">
        <v>9</v>
      </c>
    </row>
    <row r="97" spans="1:6" x14ac:dyDescent="0.3">
      <c r="A97" s="2">
        <v>40817</v>
      </c>
      <c r="B97">
        <v>2</v>
      </c>
      <c r="C97">
        <v>10</v>
      </c>
      <c r="D97">
        <v>3</v>
      </c>
      <c r="E97">
        <v>54</v>
      </c>
      <c r="F97">
        <v>9</v>
      </c>
    </row>
    <row r="98" spans="1:6" x14ac:dyDescent="0.3">
      <c r="A98" s="2">
        <v>40848</v>
      </c>
      <c r="B98">
        <v>2</v>
      </c>
      <c r="C98">
        <v>10</v>
      </c>
      <c r="D98">
        <v>2</v>
      </c>
      <c r="E98">
        <v>54</v>
      </c>
      <c r="F98">
        <v>10</v>
      </c>
    </row>
    <row r="99" spans="1:6" x14ac:dyDescent="0.3">
      <c r="A99" s="2">
        <v>40878</v>
      </c>
      <c r="B99">
        <v>3</v>
      </c>
      <c r="C99">
        <v>11</v>
      </c>
      <c r="D99">
        <v>2</v>
      </c>
      <c r="E99">
        <v>42</v>
      </c>
      <c r="F99">
        <v>10</v>
      </c>
    </row>
    <row r="100" spans="1:6" x14ac:dyDescent="0.3">
      <c r="A100" s="2">
        <v>40909</v>
      </c>
      <c r="B100">
        <v>3</v>
      </c>
      <c r="C100">
        <v>12</v>
      </c>
      <c r="D100">
        <v>3</v>
      </c>
      <c r="E100">
        <v>57</v>
      </c>
      <c r="F100">
        <v>10</v>
      </c>
    </row>
    <row r="101" spans="1:6" x14ac:dyDescent="0.3">
      <c r="A101" s="2">
        <v>40940</v>
      </c>
      <c r="B101">
        <v>3</v>
      </c>
      <c r="C101">
        <v>11</v>
      </c>
      <c r="D101">
        <v>3</v>
      </c>
      <c r="E101">
        <v>52</v>
      </c>
      <c r="F101">
        <v>9</v>
      </c>
    </row>
    <row r="102" spans="1:6" x14ac:dyDescent="0.3">
      <c r="A102" s="2">
        <v>40969</v>
      </c>
      <c r="B102">
        <v>2</v>
      </c>
      <c r="C102">
        <v>12</v>
      </c>
      <c r="D102">
        <v>3</v>
      </c>
      <c r="E102">
        <v>49</v>
      </c>
      <c r="F102">
        <v>10</v>
      </c>
    </row>
    <row r="103" spans="1:6" x14ac:dyDescent="0.3">
      <c r="A103" s="2">
        <v>41000</v>
      </c>
      <c r="B103">
        <v>4</v>
      </c>
      <c r="C103">
        <v>12</v>
      </c>
      <c r="D103">
        <v>4</v>
      </c>
      <c r="E103">
        <v>38</v>
      </c>
      <c r="F103">
        <v>11</v>
      </c>
    </row>
    <row r="104" spans="1:6" x14ac:dyDescent="0.3">
      <c r="A104" s="2">
        <v>41030</v>
      </c>
      <c r="B104">
        <v>5</v>
      </c>
      <c r="C104">
        <v>10</v>
      </c>
      <c r="D104">
        <v>3</v>
      </c>
      <c r="E104">
        <v>47</v>
      </c>
      <c r="F104">
        <v>9</v>
      </c>
    </row>
    <row r="105" spans="1:6" x14ac:dyDescent="0.3">
      <c r="A105" s="2">
        <v>41061</v>
      </c>
      <c r="B105">
        <v>4</v>
      </c>
      <c r="C105">
        <v>10</v>
      </c>
      <c r="D105">
        <v>5</v>
      </c>
      <c r="E105">
        <v>42</v>
      </c>
      <c r="F105">
        <v>10</v>
      </c>
    </row>
    <row r="106" spans="1:6" x14ac:dyDescent="0.3">
      <c r="A106" s="2">
        <v>41091</v>
      </c>
      <c r="B106">
        <v>4</v>
      </c>
      <c r="C106">
        <v>10</v>
      </c>
      <c r="D106">
        <v>6</v>
      </c>
      <c r="E106">
        <v>37</v>
      </c>
      <c r="F106">
        <v>11</v>
      </c>
    </row>
    <row r="107" spans="1:6" x14ac:dyDescent="0.3">
      <c r="A107" s="2">
        <v>41122</v>
      </c>
      <c r="B107">
        <v>3</v>
      </c>
      <c r="C107">
        <v>11</v>
      </c>
      <c r="D107">
        <v>6</v>
      </c>
      <c r="E107">
        <v>33</v>
      </c>
      <c r="F107">
        <v>14</v>
      </c>
    </row>
    <row r="108" spans="1:6" x14ac:dyDescent="0.3">
      <c r="A108" s="2">
        <v>41153</v>
      </c>
      <c r="B108">
        <v>3</v>
      </c>
      <c r="C108">
        <v>12</v>
      </c>
      <c r="D108">
        <v>3</v>
      </c>
      <c r="E108">
        <v>37</v>
      </c>
      <c r="F108">
        <v>13</v>
      </c>
    </row>
    <row r="109" spans="1:6" x14ac:dyDescent="0.3">
      <c r="A109" s="2">
        <v>41183</v>
      </c>
      <c r="B109">
        <v>3</v>
      </c>
      <c r="C109">
        <v>10</v>
      </c>
      <c r="D109">
        <v>3</v>
      </c>
      <c r="E109">
        <v>44</v>
      </c>
      <c r="F109">
        <v>13</v>
      </c>
    </row>
    <row r="110" spans="1:6" x14ac:dyDescent="0.3">
      <c r="A110" s="2">
        <v>41214</v>
      </c>
      <c r="B110">
        <v>3</v>
      </c>
      <c r="C110">
        <v>11</v>
      </c>
      <c r="D110">
        <v>2</v>
      </c>
      <c r="E110">
        <v>40</v>
      </c>
      <c r="F110">
        <v>14</v>
      </c>
    </row>
    <row r="111" spans="1:6" x14ac:dyDescent="0.3">
      <c r="A111" s="2">
        <v>41244</v>
      </c>
      <c r="B111">
        <v>3</v>
      </c>
      <c r="C111">
        <v>10</v>
      </c>
      <c r="D111">
        <v>2</v>
      </c>
      <c r="E111">
        <v>33</v>
      </c>
      <c r="F111">
        <v>13</v>
      </c>
    </row>
    <row r="112" spans="1:6" x14ac:dyDescent="0.3">
      <c r="A112" s="2">
        <v>41275</v>
      </c>
      <c r="B112">
        <v>3</v>
      </c>
      <c r="C112">
        <v>10</v>
      </c>
      <c r="D112">
        <v>2</v>
      </c>
      <c r="E112">
        <v>45</v>
      </c>
      <c r="F112">
        <v>17</v>
      </c>
    </row>
    <row r="113" spans="1:6" x14ac:dyDescent="0.3">
      <c r="A113" s="2">
        <v>41306</v>
      </c>
      <c r="B113">
        <v>3</v>
      </c>
      <c r="C113">
        <v>10</v>
      </c>
      <c r="D113">
        <v>2</v>
      </c>
      <c r="E113">
        <v>48</v>
      </c>
      <c r="F113">
        <v>13</v>
      </c>
    </row>
    <row r="114" spans="1:6" x14ac:dyDescent="0.3">
      <c r="A114" s="2">
        <v>41334</v>
      </c>
      <c r="B114">
        <v>3</v>
      </c>
      <c r="C114">
        <v>10</v>
      </c>
      <c r="D114">
        <v>3</v>
      </c>
      <c r="E114">
        <v>43</v>
      </c>
      <c r="F114">
        <v>13</v>
      </c>
    </row>
    <row r="115" spans="1:6" x14ac:dyDescent="0.3">
      <c r="A115" s="2">
        <v>41365</v>
      </c>
      <c r="B115">
        <v>3</v>
      </c>
      <c r="C115">
        <v>10</v>
      </c>
      <c r="D115">
        <v>3</v>
      </c>
      <c r="E115">
        <v>40</v>
      </c>
      <c r="F115">
        <v>13</v>
      </c>
    </row>
    <row r="116" spans="1:6" x14ac:dyDescent="0.3">
      <c r="A116" s="2">
        <v>41395</v>
      </c>
      <c r="B116">
        <v>3</v>
      </c>
      <c r="C116">
        <v>13</v>
      </c>
      <c r="D116">
        <v>4</v>
      </c>
      <c r="E116">
        <v>36</v>
      </c>
      <c r="F116">
        <v>13</v>
      </c>
    </row>
    <row r="117" spans="1:6" x14ac:dyDescent="0.3">
      <c r="A117" s="2">
        <v>41426</v>
      </c>
      <c r="B117">
        <v>3</v>
      </c>
      <c r="C117">
        <v>11</v>
      </c>
      <c r="D117">
        <v>4</v>
      </c>
      <c r="E117">
        <v>39</v>
      </c>
      <c r="F117">
        <v>12</v>
      </c>
    </row>
    <row r="118" spans="1:6" x14ac:dyDescent="0.3">
      <c r="A118" s="2">
        <v>41456</v>
      </c>
      <c r="B118">
        <v>3</v>
      </c>
      <c r="C118">
        <v>10</v>
      </c>
      <c r="D118">
        <v>5</v>
      </c>
      <c r="E118">
        <v>36</v>
      </c>
      <c r="F118">
        <v>15</v>
      </c>
    </row>
    <row r="119" spans="1:6" x14ac:dyDescent="0.3">
      <c r="A119" s="2">
        <v>41487</v>
      </c>
      <c r="B119">
        <v>3</v>
      </c>
      <c r="C119">
        <v>11</v>
      </c>
      <c r="D119">
        <v>5</v>
      </c>
      <c r="E119">
        <v>29</v>
      </c>
      <c r="F119">
        <v>13</v>
      </c>
    </row>
    <row r="120" spans="1:6" x14ac:dyDescent="0.3">
      <c r="A120" s="2">
        <v>41518</v>
      </c>
      <c r="B120">
        <v>2</v>
      </c>
      <c r="C120">
        <v>10</v>
      </c>
      <c r="D120">
        <v>4</v>
      </c>
      <c r="E120">
        <v>37</v>
      </c>
      <c r="F120">
        <v>14</v>
      </c>
    </row>
    <row r="121" spans="1:6" x14ac:dyDescent="0.3">
      <c r="A121" s="2">
        <v>41548</v>
      </c>
      <c r="B121">
        <v>3</v>
      </c>
      <c r="C121">
        <v>10</v>
      </c>
      <c r="D121">
        <v>3</v>
      </c>
      <c r="E121">
        <v>42</v>
      </c>
      <c r="F121">
        <v>12</v>
      </c>
    </row>
    <row r="122" spans="1:6" x14ac:dyDescent="0.3">
      <c r="A122" s="2">
        <v>41579</v>
      </c>
      <c r="B122">
        <v>3</v>
      </c>
      <c r="C122">
        <v>13</v>
      </c>
      <c r="D122">
        <v>2</v>
      </c>
      <c r="E122">
        <v>43</v>
      </c>
      <c r="F122">
        <v>12</v>
      </c>
    </row>
    <row r="123" spans="1:6" x14ac:dyDescent="0.3">
      <c r="A123" s="2">
        <v>41609</v>
      </c>
      <c r="B123">
        <v>3</v>
      </c>
      <c r="C123">
        <v>12</v>
      </c>
      <c r="D123">
        <v>2</v>
      </c>
      <c r="E123">
        <v>38</v>
      </c>
      <c r="F123">
        <v>14</v>
      </c>
    </row>
    <row r="124" spans="1:6" x14ac:dyDescent="0.3">
      <c r="A124" s="2">
        <v>41640</v>
      </c>
      <c r="B124">
        <v>3</v>
      </c>
      <c r="C124">
        <v>12</v>
      </c>
      <c r="D124">
        <v>3</v>
      </c>
      <c r="E124">
        <v>45</v>
      </c>
      <c r="F124">
        <v>12</v>
      </c>
    </row>
    <row r="125" spans="1:6" x14ac:dyDescent="0.3">
      <c r="A125" s="2">
        <v>41671</v>
      </c>
      <c r="B125">
        <v>3</v>
      </c>
      <c r="C125">
        <v>11</v>
      </c>
      <c r="D125">
        <v>3</v>
      </c>
      <c r="E125">
        <v>44</v>
      </c>
      <c r="F125">
        <v>12</v>
      </c>
    </row>
    <row r="126" spans="1:6" x14ac:dyDescent="0.3">
      <c r="A126" s="2">
        <v>41699</v>
      </c>
      <c r="B126">
        <v>3</v>
      </c>
      <c r="C126">
        <v>9</v>
      </c>
      <c r="D126">
        <v>3</v>
      </c>
      <c r="E126">
        <v>41</v>
      </c>
      <c r="F126">
        <v>12</v>
      </c>
    </row>
    <row r="127" spans="1:6" x14ac:dyDescent="0.3">
      <c r="A127" s="2">
        <v>41730</v>
      </c>
      <c r="B127">
        <v>4</v>
      </c>
      <c r="C127">
        <v>11</v>
      </c>
      <c r="D127">
        <v>3</v>
      </c>
      <c r="E127">
        <v>37</v>
      </c>
      <c r="F127">
        <v>13</v>
      </c>
    </row>
    <row r="128" spans="1:6" x14ac:dyDescent="0.3">
      <c r="A128" s="2">
        <v>41760</v>
      </c>
      <c r="B128">
        <v>4</v>
      </c>
      <c r="C128">
        <v>11</v>
      </c>
      <c r="D128">
        <v>4</v>
      </c>
      <c r="E128">
        <v>35</v>
      </c>
      <c r="F128">
        <v>14</v>
      </c>
    </row>
    <row r="129" spans="1:6" x14ac:dyDescent="0.3">
      <c r="A129" s="2">
        <v>41791</v>
      </c>
      <c r="B129">
        <v>3</v>
      </c>
      <c r="C129">
        <v>10</v>
      </c>
      <c r="D129">
        <v>4</v>
      </c>
      <c r="E129">
        <v>38</v>
      </c>
      <c r="F129">
        <v>13</v>
      </c>
    </row>
    <row r="130" spans="1:6" x14ac:dyDescent="0.3">
      <c r="A130" s="2">
        <v>41821</v>
      </c>
      <c r="B130">
        <v>3</v>
      </c>
      <c r="C130">
        <v>9</v>
      </c>
      <c r="D130">
        <v>4</v>
      </c>
      <c r="E130">
        <v>34</v>
      </c>
      <c r="F130">
        <v>14</v>
      </c>
    </row>
    <row r="131" spans="1:6" x14ac:dyDescent="0.3">
      <c r="A131" s="2">
        <v>41852</v>
      </c>
      <c r="B131">
        <v>4</v>
      </c>
      <c r="C131">
        <v>11</v>
      </c>
      <c r="D131">
        <v>5</v>
      </c>
      <c r="E131">
        <v>27</v>
      </c>
      <c r="F131">
        <v>15</v>
      </c>
    </row>
    <row r="132" spans="1:6" x14ac:dyDescent="0.3">
      <c r="A132" s="2">
        <v>41883</v>
      </c>
      <c r="B132">
        <v>4</v>
      </c>
      <c r="C132">
        <v>10</v>
      </c>
      <c r="D132">
        <v>4</v>
      </c>
      <c r="E132">
        <v>35</v>
      </c>
      <c r="F132">
        <v>14</v>
      </c>
    </row>
    <row r="133" spans="1:6" x14ac:dyDescent="0.3">
      <c r="A133" s="2">
        <v>41913</v>
      </c>
      <c r="B133">
        <v>4</v>
      </c>
      <c r="C133">
        <v>10</v>
      </c>
      <c r="D133">
        <v>3</v>
      </c>
      <c r="E133">
        <v>40</v>
      </c>
      <c r="F133">
        <v>13</v>
      </c>
    </row>
    <row r="134" spans="1:6" x14ac:dyDescent="0.3">
      <c r="A134" s="2">
        <v>41944</v>
      </c>
      <c r="B134">
        <v>4</v>
      </c>
      <c r="C134">
        <v>10</v>
      </c>
      <c r="D134">
        <v>3</v>
      </c>
      <c r="E134">
        <v>41</v>
      </c>
      <c r="F134">
        <v>15</v>
      </c>
    </row>
    <row r="135" spans="1:6" x14ac:dyDescent="0.3">
      <c r="A135" s="2">
        <v>41974</v>
      </c>
      <c r="B135">
        <v>6</v>
      </c>
      <c r="C135">
        <v>11</v>
      </c>
      <c r="D135">
        <v>3</v>
      </c>
      <c r="E135">
        <v>29</v>
      </c>
      <c r="F135">
        <v>15</v>
      </c>
    </row>
    <row r="136" spans="1:6" x14ac:dyDescent="0.3">
      <c r="A136" s="2">
        <v>42005</v>
      </c>
      <c r="B136">
        <v>6</v>
      </c>
      <c r="C136">
        <v>11</v>
      </c>
      <c r="D136">
        <v>3</v>
      </c>
      <c r="E136">
        <v>42</v>
      </c>
      <c r="F136">
        <v>13</v>
      </c>
    </row>
    <row r="137" spans="1:6" x14ac:dyDescent="0.3">
      <c r="A137" s="2">
        <v>42036</v>
      </c>
      <c r="B137">
        <v>6</v>
      </c>
      <c r="C137">
        <v>11</v>
      </c>
      <c r="D137">
        <v>3</v>
      </c>
      <c r="E137">
        <v>42</v>
      </c>
      <c r="F137">
        <v>12</v>
      </c>
    </row>
    <row r="138" spans="1:6" x14ac:dyDescent="0.3">
      <c r="A138" s="2">
        <v>42064</v>
      </c>
      <c r="B138">
        <v>6</v>
      </c>
      <c r="C138">
        <v>11</v>
      </c>
      <c r="D138">
        <v>3</v>
      </c>
      <c r="E138">
        <v>41</v>
      </c>
      <c r="F138">
        <v>13</v>
      </c>
    </row>
    <row r="139" spans="1:6" x14ac:dyDescent="0.3">
      <c r="A139" s="2">
        <v>42095</v>
      </c>
      <c r="B139">
        <v>6</v>
      </c>
      <c r="C139">
        <v>11</v>
      </c>
      <c r="D139">
        <v>3</v>
      </c>
      <c r="E139">
        <v>40</v>
      </c>
      <c r="F139">
        <v>13</v>
      </c>
    </row>
    <row r="140" spans="1:6" x14ac:dyDescent="0.3">
      <c r="A140" s="2">
        <v>42125</v>
      </c>
      <c r="B140">
        <v>7</v>
      </c>
      <c r="C140">
        <v>12</v>
      </c>
      <c r="D140">
        <v>3</v>
      </c>
      <c r="E140">
        <v>43</v>
      </c>
      <c r="F140">
        <v>14</v>
      </c>
    </row>
    <row r="141" spans="1:6" x14ac:dyDescent="0.3">
      <c r="A141" s="2">
        <v>42156</v>
      </c>
      <c r="B141">
        <v>7</v>
      </c>
      <c r="C141">
        <v>11</v>
      </c>
      <c r="D141">
        <v>4</v>
      </c>
      <c r="E141">
        <v>40</v>
      </c>
      <c r="F141">
        <v>15</v>
      </c>
    </row>
    <row r="142" spans="1:6" x14ac:dyDescent="0.3">
      <c r="A142" s="2">
        <v>42186</v>
      </c>
      <c r="B142">
        <v>6</v>
      </c>
      <c r="C142">
        <v>11</v>
      </c>
      <c r="D142">
        <v>5</v>
      </c>
      <c r="E142">
        <v>37</v>
      </c>
      <c r="F142">
        <v>15</v>
      </c>
    </row>
    <row r="143" spans="1:6" x14ac:dyDescent="0.3">
      <c r="A143" s="2">
        <v>42217</v>
      </c>
      <c r="B143">
        <v>6</v>
      </c>
      <c r="C143">
        <v>11</v>
      </c>
      <c r="D143">
        <v>5</v>
      </c>
      <c r="E143">
        <v>30</v>
      </c>
      <c r="F143">
        <v>16</v>
      </c>
    </row>
    <row r="144" spans="1:6" x14ac:dyDescent="0.3">
      <c r="A144" s="2">
        <v>42248</v>
      </c>
      <c r="B144">
        <v>7</v>
      </c>
      <c r="C144">
        <v>11</v>
      </c>
      <c r="D144">
        <v>3</v>
      </c>
      <c r="E144">
        <v>35</v>
      </c>
      <c r="F144">
        <v>13</v>
      </c>
    </row>
    <row r="145" spans="1:6" x14ac:dyDescent="0.3">
      <c r="A145" s="2">
        <v>42278</v>
      </c>
      <c r="B145">
        <v>6</v>
      </c>
      <c r="C145">
        <v>10</v>
      </c>
      <c r="D145">
        <v>3</v>
      </c>
      <c r="E145">
        <v>41</v>
      </c>
      <c r="F145">
        <v>13</v>
      </c>
    </row>
    <row r="146" spans="1:6" x14ac:dyDescent="0.3">
      <c r="A146" s="2">
        <v>42309</v>
      </c>
      <c r="B146">
        <v>8</v>
      </c>
      <c r="C146">
        <v>9</v>
      </c>
      <c r="D146">
        <v>2</v>
      </c>
      <c r="E146">
        <v>42</v>
      </c>
      <c r="F146">
        <v>13</v>
      </c>
    </row>
    <row r="147" spans="1:6" x14ac:dyDescent="0.3">
      <c r="A147" s="2">
        <v>42339</v>
      </c>
      <c r="B147">
        <v>10</v>
      </c>
      <c r="C147">
        <v>10</v>
      </c>
      <c r="D147">
        <v>2</v>
      </c>
      <c r="E147">
        <v>36</v>
      </c>
      <c r="F147">
        <v>16</v>
      </c>
    </row>
    <row r="148" spans="1:6" x14ac:dyDescent="0.3">
      <c r="A148" s="2">
        <v>42370</v>
      </c>
      <c r="B148">
        <v>9</v>
      </c>
      <c r="C148">
        <v>11</v>
      </c>
      <c r="D148">
        <v>2</v>
      </c>
      <c r="E148">
        <v>46</v>
      </c>
      <c r="F148">
        <v>14</v>
      </c>
    </row>
    <row r="149" spans="1:6" x14ac:dyDescent="0.3">
      <c r="A149" s="2">
        <v>42401</v>
      </c>
      <c r="B149">
        <v>9</v>
      </c>
      <c r="C149">
        <v>9</v>
      </c>
      <c r="D149">
        <v>2</v>
      </c>
      <c r="E149">
        <v>51</v>
      </c>
      <c r="F149">
        <v>14</v>
      </c>
    </row>
    <row r="150" spans="1:6" x14ac:dyDescent="0.3">
      <c r="A150" s="2">
        <v>42430</v>
      </c>
      <c r="B150">
        <v>8</v>
      </c>
      <c r="C150">
        <v>11</v>
      </c>
      <c r="D150">
        <v>2</v>
      </c>
      <c r="E150">
        <v>54</v>
      </c>
      <c r="F150">
        <v>13</v>
      </c>
    </row>
    <row r="151" spans="1:6" x14ac:dyDescent="0.3">
      <c r="A151" s="2">
        <v>42461</v>
      </c>
      <c r="B151">
        <v>8</v>
      </c>
      <c r="C151">
        <v>10</v>
      </c>
      <c r="D151">
        <v>3</v>
      </c>
      <c r="E151">
        <v>45</v>
      </c>
      <c r="F151">
        <v>15</v>
      </c>
    </row>
    <row r="152" spans="1:6" x14ac:dyDescent="0.3">
      <c r="A152" s="2">
        <v>42491</v>
      </c>
      <c r="B152">
        <v>9</v>
      </c>
      <c r="C152">
        <v>12</v>
      </c>
      <c r="D152">
        <v>4</v>
      </c>
      <c r="E152">
        <v>41</v>
      </c>
      <c r="F152">
        <v>14</v>
      </c>
    </row>
    <row r="153" spans="1:6" x14ac:dyDescent="0.3">
      <c r="A153" s="2">
        <v>42522</v>
      </c>
      <c r="B153">
        <v>9</v>
      </c>
      <c r="C153">
        <v>11</v>
      </c>
      <c r="D153">
        <v>3</v>
      </c>
      <c r="E153">
        <v>37</v>
      </c>
      <c r="F153">
        <v>13</v>
      </c>
    </row>
    <row r="154" spans="1:6" x14ac:dyDescent="0.3">
      <c r="A154" s="2">
        <v>42552</v>
      </c>
      <c r="B154">
        <v>10</v>
      </c>
      <c r="C154">
        <v>10</v>
      </c>
      <c r="D154">
        <v>5</v>
      </c>
      <c r="E154">
        <v>34</v>
      </c>
      <c r="F154">
        <v>14</v>
      </c>
    </row>
    <row r="155" spans="1:6" x14ac:dyDescent="0.3">
      <c r="A155" s="2">
        <v>42583</v>
      </c>
      <c r="B155">
        <v>10</v>
      </c>
      <c r="C155">
        <v>11</v>
      </c>
      <c r="D155">
        <v>4</v>
      </c>
      <c r="E155">
        <v>29</v>
      </c>
      <c r="F155">
        <v>15</v>
      </c>
    </row>
    <row r="156" spans="1:6" x14ac:dyDescent="0.3">
      <c r="A156" s="2">
        <v>42614</v>
      </c>
      <c r="B156">
        <v>10</v>
      </c>
      <c r="C156">
        <v>10</v>
      </c>
      <c r="D156">
        <v>3</v>
      </c>
      <c r="E156">
        <v>35</v>
      </c>
      <c r="F156">
        <v>15</v>
      </c>
    </row>
    <row r="157" spans="1:6" x14ac:dyDescent="0.3">
      <c r="A157" s="2">
        <v>42644</v>
      </c>
      <c r="B157">
        <v>10</v>
      </c>
      <c r="C157">
        <v>10</v>
      </c>
      <c r="D157">
        <v>3</v>
      </c>
      <c r="E157">
        <v>45</v>
      </c>
      <c r="F157">
        <v>14</v>
      </c>
    </row>
    <row r="158" spans="1:6" x14ac:dyDescent="0.3">
      <c r="A158" s="2">
        <v>42675</v>
      </c>
      <c r="B158">
        <v>13</v>
      </c>
      <c r="C158">
        <v>10</v>
      </c>
      <c r="D158">
        <v>3</v>
      </c>
      <c r="E158">
        <v>43</v>
      </c>
      <c r="F158">
        <v>17</v>
      </c>
    </row>
    <row r="159" spans="1:6" x14ac:dyDescent="0.3">
      <c r="A159" s="2">
        <v>42705</v>
      </c>
      <c r="B159">
        <v>13</v>
      </c>
      <c r="C159">
        <v>10</v>
      </c>
      <c r="D159">
        <v>2</v>
      </c>
      <c r="E159">
        <v>32</v>
      </c>
      <c r="F159">
        <v>15</v>
      </c>
    </row>
    <row r="160" spans="1:6" x14ac:dyDescent="0.3">
      <c r="A160" s="2">
        <v>42736</v>
      </c>
      <c r="B160">
        <v>11</v>
      </c>
      <c r="C160">
        <v>12</v>
      </c>
      <c r="D160">
        <v>2</v>
      </c>
      <c r="E160">
        <v>50</v>
      </c>
      <c r="F160">
        <v>17</v>
      </c>
    </row>
    <row r="161" spans="1:6" x14ac:dyDescent="0.3">
      <c r="A161" s="2">
        <v>42767</v>
      </c>
      <c r="B161">
        <v>10</v>
      </c>
      <c r="C161">
        <v>11</v>
      </c>
      <c r="D161">
        <v>2</v>
      </c>
      <c r="E161">
        <v>47</v>
      </c>
      <c r="F161">
        <v>13</v>
      </c>
    </row>
    <row r="162" spans="1:6" x14ac:dyDescent="0.3">
      <c r="A162" s="2">
        <v>42795</v>
      </c>
      <c r="B162">
        <v>11</v>
      </c>
      <c r="C162">
        <v>11</v>
      </c>
      <c r="D162">
        <v>3</v>
      </c>
      <c r="E162">
        <v>40</v>
      </c>
      <c r="F162">
        <v>14</v>
      </c>
    </row>
    <row r="163" spans="1:6" x14ac:dyDescent="0.3">
      <c r="A163" s="2">
        <v>42826</v>
      </c>
      <c r="B163">
        <v>12</v>
      </c>
      <c r="C163">
        <v>11</v>
      </c>
      <c r="D163">
        <v>3</v>
      </c>
      <c r="E163">
        <v>41</v>
      </c>
      <c r="F163">
        <v>16</v>
      </c>
    </row>
    <row r="164" spans="1:6" x14ac:dyDescent="0.3">
      <c r="A164" s="2">
        <v>42856</v>
      </c>
      <c r="B164">
        <v>11</v>
      </c>
      <c r="C164">
        <v>12</v>
      </c>
      <c r="D164">
        <v>3</v>
      </c>
      <c r="E164">
        <v>41</v>
      </c>
      <c r="F164">
        <v>16</v>
      </c>
    </row>
    <row r="165" spans="1:6" x14ac:dyDescent="0.3">
      <c r="A165" s="2">
        <v>42887</v>
      </c>
      <c r="B165">
        <v>13</v>
      </c>
      <c r="C165">
        <v>11</v>
      </c>
      <c r="D165">
        <v>3</v>
      </c>
      <c r="E165">
        <v>37</v>
      </c>
      <c r="F165">
        <v>15</v>
      </c>
    </row>
    <row r="166" spans="1:6" x14ac:dyDescent="0.3">
      <c r="A166" s="2">
        <v>42917</v>
      </c>
      <c r="B166">
        <v>12</v>
      </c>
      <c r="C166">
        <v>9</v>
      </c>
      <c r="D166">
        <v>5</v>
      </c>
      <c r="E166">
        <v>36</v>
      </c>
      <c r="F166">
        <v>17</v>
      </c>
    </row>
    <row r="167" spans="1:6" x14ac:dyDescent="0.3">
      <c r="A167" s="2">
        <v>42948</v>
      </c>
      <c r="B167">
        <v>13</v>
      </c>
      <c r="C167">
        <v>11</v>
      </c>
      <c r="D167">
        <v>4</v>
      </c>
      <c r="E167">
        <v>30</v>
      </c>
      <c r="F167">
        <v>16</v>
      </c>
    </row>
    <row r="168" spans="1:6" x14ac:dyDescent="0.3">
      <c r="A168" s="2">
        <v>42979</v>
      </c>
      <c r="B168">
        <v>16</v>
      </c>
      <c r="C168">
        <v>10</v>
      </c>
      <c r="D168">
        <v>4</v>
      </c>
      <c r="E168">
        <v>32</v>
      </c>
      <c r="F168">
        <v>12</v>
      </c>
    </row>
    <row r="169" spans="1:6" x14ac:dyDescent="0.3">
      <c r="A169" s="2">
        <v>43009</v>
      </c>
      <c r="B169">
        <v>16</v>
      </c>
      <c r="C169">
        <v>11</v>
      </c>
      <c r="D169">
        <v>3</v>
      </c>
      <c r="E169">
        <v>35</v>
      </c>
      <c r="F169">
        <v>14</v>
      </c>
    </row>
    <row r="170" spans="1:6" x14ac:dyDescent="0.3">
      <c r="A170" s="2">
        <v>43040</v>
      </c>
      <c r="B170">
        <v>25</v>
      </c>
      <c r="C170">
        <v>10</v>
      </c>
      <c r="D170">
        <v>2</v>
      </c>
      <c r="E170">
        <v>36</v>
      </c>
      <c r="F170">
        <v>16</v>
      </c>
    </row>
    <row r="171" spans="1:6" x14ac:dyDescent="0.3">
      <c r="A171" s="2">
        <v>43070</v>
      </c>
      <c r="B171">
        <v>27</v>
      </c>
      <c r="C171">
        <v>10</v>
      </c>
      <c r="D171">
        <v>2</v>
      </c>
      <c r="E171">
        <v>31</v>
      </c>
      <c r="F171">
        <v>14</v>
      </c>
    </row>
    <row r="172" spans="1:6" x14ac:dyDescent="0.3">
      <c r="A172" s="2">
        <v>43101</v>
      </c>
      <c r="B172">
        <v>23</v>
      </c>
      <c r="C172">
        <v>12</v>
      </c>
      <c r="D172">
        <v>2</v>
      </c>
      <c r="E172">
        <v>39</v>
      </c>
      <c r="F172">
        <v>16</v>
      </c>
    </row>
    <row r="173" spans="1:6" x14ac:dyDescent="0.3">
      <c r="A173" s="2">
        <v>43132</v>
      </c>
      <c r="B173">
        <v>21</v>
      </c>
      <c r="C173">
        <v>10</v>
      </c>
      <c r="D173">
        <v>2</v>
      </c>
      <c r="E173">
        <v>39</v>
      </c>
      <c r="F173">
        <v>12</v>
      </c>
    </row>
    <row r="174" spans="1:6" x14ac:dyDescent="0.3">
      <c r="A174" s="2">
        <v>43160</v>
      </c>
      <c r="B174">
        <v>23</v>
      </c>
      <c r="C174">
        <v>11</v>
      </c>
      <c r="D174">
        <v>3</v>
      </c>
      <c r="E174">
        <v>33</v>
      </c>
      <c r="F174">
        <v>12</v>
      </c>
    </row>
    <row r="175" spans="1:6" x14ac:dyDescent="0.3">
      <c r="A175" s="2">
        <v>43191</v>
      </c>
      <c r="B175">
        <v>25</v>
      </c>
      <c r="C175">
        <v>11</v>
      </c>
      <c r="D175">
        <v>3</v>
      </c>
      <c r="E175">
        <v>26</v>
      </c>
      <c r="F175">
        <v>14</v>
      </c>
    </row>
    <row r="176" spans="1:6" x14ac:dyDescent="0.3">
      <c r="A176" s="2">
        <v>43221</v>
      </c>
      <c r="B176">
        <v>23</v>
      </c>
      <c r="C176">
        <v>11</v>
      </c>
      <c r="D176">
        <v>3</v>
      </c>
      <c r="E176">
        <v>31</v>
      </c>
      <c r="F176">
        <v>15</v>
      </c>
    </row>
    <row r="177" spans="1:6" x14ac:dyDescent="0.3">
      <c r="A177" s="2">
        <v>43252</v>
      </c>
      <c r="B177">
        <v>24</v>
      </c>
      <c r="C177">
        <v>12</v>
      </c>
      <c r="D177">
        <v>4</v>
      </c>
      <c r="E177">
        <v>28</v>
      </c>
      <c r="F177">
        <v>16</v>
      </c>
    </row>
    <row r="178" spans="1:6" x14ac:dyDescent="0.3">
      <c r="A178" s="2">
        <v>43282</v>
      </c>
      <c r="B178">
        <v>23</v>
      </c>
      <c r="C178">
        <v>10</v>
      </c>
      <c r="D178">
        <v>4</v>
      </c>
      <c r="E178">
        <v>31</v>
      </c>
      <c r="F178">
        <v>16</v>
      </c>
    </row>
    <row r="179" spans="1:6" x14ac:dyDescent="0.3">
      <c r="A179" s="2">
        <v>43313</v>
      </c>
      <c r="B179">
        <v>23</v>
      </c>
      <c r="C179">
        <v>11</v>
      </c>
      <c r="D179">
        <v>4</v>
      </c>
      <c r="E179">
        <v>28</v>
      </c>
      <c r="F179">
        <v>17</v>
      </c>
    </row>
    <row r="180" spans="1:6" x14ac:dyDescent="0.3">
      <c r="A180" s="2">
        <v>43344</v>
      </c>
      <c r="B180">
        <v>27</v>
      </c>
      <c r="C180">
        <v>10</v>
      </c>
      <c r="D180">
        <v>3</v>
      </c>
      <c r="E180">
        <v>31</v>
      </c>
      <c r="F180">
        <v>13</v>
      </c>
    </row>
    <row r="181" spans="1:6" x14ac:dyDescent="0.3">
      <c r="A181" s="2">
        <v>43374</v>
      </c>
      <c r="B181">
        <v>28</v>
      </c>
      <c r="C181">
        <v>11</v>
      </c>
      <c r="D181">
        <v>3</v>
      </c>
      <c r="E181">
        <v>38</v>
      </c>
      <c r="F181">
        <v>13</v>
      </c>
    </row>
    <row r="182" spans="1:6" x14ac:dyDescent="0.3">
      <c r="A182" s="2">
        <v>43405</v>
      </c>
      <c r="B182">
        <v>34</v>
      </c>
      <c r="C182">
        <v>12</v>
      </c>
      <c r="D182">
        <v>2</v>
      </c>
      <c r="E182">
        <v>34</v>
      </c>
      <c r="F182">
        <v>14</v>
      </c>
    </row>
    <row r="183" spans="1:6" x14ac:dyDescent="0.3">
      <c r="A183" s="2">
        <v>43435</v>
      </c>
      <c r="B183">
        <v>37</v>
      </c>
      <c r="C183">
        <v>11</v>
      </c>
      <c r="D183">
        <v>2</v>
      </c>
      <c r="E183">
        <v>29</v>
      </c>
      <c r="F183">
        <v>14</v>
      </c>
    </row>
    <row r="184" spans="1:6" x14ac:dyDescent="0.3">
      <c r="A184" s="2">
        <v>43466</v>
      </c>
      <c r="B184">
        <v>30</v>
      </c>
      <c r="C184">
        <v>11</v>
      </c>
      <c r="D184">
        <v>2</v>
      </c>
      <c r="E184">
        <v>37</v>
      </c>
      <c r="F184">
        <v>13</v>
      </c>
    </row>
    <row r="185" spans="1:6" x14ac:dyDescent="0.3">
      <c r="A185" s="2">
        <v>43497</v>
      </c>
      <c r="B185">
        <v>24</v>
      </c>
      <c r="C185">
        <v>11</v>
      </c>
      <c r="D185">
        <v>3</v>
      </c>
      <c r="E185">
        <v>33</v>
      </c>
      <c r="F185">
        <v>11</v>
      </c>
    </row>
    <row r="186" spans="1:6" x14ac:dyDescent="0.3">
      <c r="A186" s="2">
        <v>43525</v>
      </c>
      <c r="B186">
        <v>24</v>
      </c>
      <c r="C186">
        <v>11</v>
      </c>
      <c r="D186">
        <v>2</v>
      </c>
      <c r="E186">
        <v>31</v>
      </c>
      <c r="F186">
        <v>13</v>
      </c>
    </row>
    <row r="187" spans="1:6" x14ac:dyDescent="0.3">
      <c r="A187" s="2">
        <v>43556</v>
      </c>
      <c r="B187">
        <v>25</v>
      </c>
      <c r="C187">
        <v>12</v>
      </c>
      <c r="D187">
        <v>3</v>
      </c>
      <c r="E187">
        <v>28</v>
      </c>
      <c r="F187">
        <v>13</v>
      </c>
    </row>
    <row r="188" spans="1:6" x14ac:dyDescent="0.3">
      <c r="A188" s="2">
        <v>43586</v>
      </c>
      <c r="B188">
        <v>25</v>
      </c>
      <c r="C188">
        <v>11</v>
      </c>
      <c r="D188">
        <v>3</v>
      </c>
      <c r="E188">
        <v>27</v>
      </c>
      <c r="F188">
        <v>13</v>
      </c>
    </row>
    <row r="189" spans="1:6" x14ac:dyDescent="0.3">
      <c r="A189" s="2">
        <v>43617</v>
      </c>
      <c r="B189">
        <v>25</v>
      </c>
      <c r="C189">
        <v>11</v>
      </c>
      <c r="D189">
        <v>3</v>
      </c>
      <c r="E189">
        <v>25</v>
      </c>
      <c r="F189">
        <v>14</v>
      </c>
    </row>
    <row r="190" spans="1:6" x14ac:dyDescent="0.3">
      <c r="A190" s="2">
        <v>43647</v>
      </c>
      <c r="B190">
        <v>26</v>
      </c>
      <c r="C190">
        <v>13</v>
      </c>
      <c r="D190">
        <v>4</v>
      </c>
      <c r="E190">
        <v>27</v>
      </c>
      <c r="F190">
        <v>14</v>
      </c>
    </row>
    <row r="191" spans="1:6" x14ac:dyDescent="0.3">
      <c r="A191" s="2">
        <v>43678</v>
      </c>
      <c r="B191">
        <v>28</v>
      </c>
      <c r="C191">
        <v>12</v>
      </c>
      <c r="D191">
        <v>4</v>
      </c>
      <c r="E191">
        <v>22</v>
      </c>
      <c r="F191">
        <v>14</v>
      </c>
    </row>
    <row r="192" spans="1:6" x14ac:dyDescent="0.3">
      <c r="A192" s="2">
        <v>43709</v>
      </c>
      <c r="B192">
        <v>29</v>
      </c>
      <c r="C192">
        <v>11</v>
      </c>
      <c r="D192">
        <v>4</v>
      </c>
      <c r="E192">
        <v>27</v>
      </c>
      <c r="F192">
        <v>15</v>
      </c>
    </row>
    <row r="193" spans="1:6" x14ac:dyDescent="0.3">
      <c r="A193" s="2">
        <v>43739</v>
      </c>
      <c r="B193">
        <v>27</v>
      </c>
      <c r="C193">
        <v>12</v>
      </c>
      <c r="D193">
        <v>2</v>
      </c>
      <c r="E193">
        <v>28</v>
      </c>
      <c r="F193">
        <v>11</v>
      </c>
    </row>
    <row r="194" spans="1:6" x14ac:dyDescent="0.3">
      <c r="A194" s="2">
        <v>43770</v>
      </c>
      <c r="B194">
        <v>34</v>
      </c>
      <c r="C194">
        <v>12</v>
      </c>
      <c r="D194">
        <v>2</v>
      </c>
      <c r="E194">
        <v>32</v>
      </c>
      <c r="F194">
        <v>12</v>
      </c>
    </row>
    <row r="195" spans="1:6" x14ac:dyDescent="0.3">
      <c r="A195" s="2">
        <v>43800</v>
      </c>
      <c r="B195">
        <v>36</v>
      </c>
      <c r="C195">
        <v>11</v>
      </c>
      <c r="D195">
        <v>2</v>
      </c>
      <c r="E195">
        <v>26</v>
      </c>
      <c r="F195">
        <v>14</v>
      </c>
    </row>
    <row r="196" spans="1:6" x14ac:dyDescent="0.3">
      <c r="A196" s="2">
        <v>43831</v>
      </c>
      <c r="B196">
        <v>28</v>
      </c>
      <c r="C196">
        <v>12</v>
      </c>
      <c r="D196">
        <v>2</v>
      </c>
      <c r="E196">
        <v>34</v>
      </c>
      <c r="F196">
        <v>13</v>
      </c>
    </row>
    <row r="197" spans="1:6" x14ac:dyDescent="0.3">
      <c r="A197" s="2">
        <v>43862</v>
      </c>
      <c r="B197">
        <v>25</v>
      </c>
      <c r="C197">
        <v>10</v>
      </c>
      <c r="D197">
        <v>2</v>
      </c>
      <c r="E197">
        <v>30</v>
      </c>
      <c r="F197">
        <v>11</v>
      </c>
    </row>
    <row r="198" spans="1:6" x14ac:dyDescent="0.3">
      <c r="A198" s="2">
        <v>43891</v>
      </c>
      <c r="B198">
        <v>19</v>
      </c>
      <c r="C198">
        <v>9</v>
      </c>
      <c r="D198">
        <v>2</v>
      </c>
      <c r="E198">
        <v>28</v>
      </c>
      <c r="F198">
        <v>11</v>
      </c>
    </row>
    <row r="199" spans="1:6" x14ac:dyDescent="0.3">
      <c r="A199" s="2">
        <v>43922</v>
      </c>
      <c r="B199">
        <v>21</v>
      </c>
      <c r="C199">
        <v>11</v>
      </c>
      <c r="D199">
        <v>2</v>
      </c>
      <c r="E199">
        <v>20</v>
      </c>
      <c r="F199">
        <v>16</v>
      </c>
    </row>
    <row r="200" spans="1:6" x14ac:dyDescent="0.3">
      <c r="A200" s="2">
        <v>43952</v>
      </c>
      <c r="B200">
        <v>25</v>
      </c>
      <c r="C200">
        <v>12</v>
      </c>
      <c r="D200">
        <v>3</v>
      </c>
      <c r="E200">
        <v>27</v>
      </c>
      <c r="F200">
        <v>18</v>
      </c>
    </row>
    <row r="201" spans="1:6" x14ac:dyDescent="0.3">
      <c r="A201" s="2">
        <v>43983</v>
      </c>
      <c r="B201">
        <v>25</v>
      </c>
      <c r="C201">
        <v>12</v>
      </c>
      <c r="D201">
        <v>4</v>
      </c>
      <c r="E201">
        <v>26</v>
      </c>
      <c r="F201">
        <v>19</v>
      </c>
    </row>
    <row r="202" spans="1:6" x14ac:dyDescent="0.3">
      <c r="A202" s="2">
        <v>44013</v>
      </c>
      <c r="B202">
        <v>23</v>
      </c>
      <c r="C202">
        <v>11</v>
      </c>
      <c r="D202">
        <v>5</v>
      </c>
      <c r="E202">
        <v>32</v>
      </c>
      <c r="F202">
        <v>19</v>
      </c>
    </row>
    <row r="203" spans="1:6" x14ac:dyDescent="0.3">
      <c r="A203" s="2">
        <v>44044</v>
      </c>
      <c r="B203">
        <v>22</v>
      </c>
      <c r="C203">
        <v>11</v>
      </c>
      <c r="D203">
        <v>5</v>
      </c>
      <c r="E203">
        <v>25</v>
      </c>
      <c r="F203">
        <v>19</v>
      </c>
    </row>
    <row r="204" spans="1:6" x14ac:dyDescent="0.3">
      <c r="A204" s="2">
        <v>44075</v>
      </c>
      <c r="B204">
        <v>21</v>
      </c>
      <c r="C204">
        <v>11</v>
      </c>
      <c r="D204">
        <v>4</v>
      </c>
      <c r="E204">
        <v>26</v>
      </c>
      <c r="F204">
        <v>16</v>
      </c>
    </row>
    <row r="205" spans="1:6" x14ac:dyDescent="0.3">
      <c r="A205" s="2">
        <v>44105</v>
      </c>
      <c r="B205">
        <v>24</v>
      </c>
      <c r="C205">
        <v>12</v>
      </c>
      <c r="D205">
        <v>3</v>
      </c>
      <c r="E205">
        <v>30</v>
      </c>
      <c r="F205">
        <v>18</v>
      </c>
    </row>
    <row r="206" spans="1:6" x14ac:dyDescent="0.3">
      <c r="A206" s="2">
        <v>44136</v>
      </c>
      <c r="B206">
        <v>26</v>
      </c>
      <c r="C206">
        <v>11</v>
      </c>
      <c r="D206">
        <v>2</v>
      </c>
      <c r="E206">
        <v>30</v>
      </c>
      <c r="F206">
        <v>17</v>
      </c>
    </row>
    <row r="207" spans="1:6" x14ac:dyDescent="0.3">
      <c r="A207" s="2">
        <v>44166</v>
      </c>
      <c r="B207">
        <v>24</v>
      </c>
      <c r="C207">
        <v>11</v>
      </c>
      <c r="D207">
        <v>1</v>
      </c>
      <c r="E207">
        <v>27</v>
      </c>
      <c r="F207">
        <v>17</v>
      </c>
    </row>
    <row r="208" spans="1:6" x14ac:dyDescent="0.3">
      <c r="A208" s="2">
        <v>44197</v>
      </c>
      <c r="B208">
        <v>20</v>
      </c>
      <c r="C208">
        <v>12</v>
      </c>
      <c r="D208">
        <v>2</v>
      </c>
      <c r="E208">
        <v>32</v>
      </c>
      <c r="F208">
        <v>14</v>
      </c>
    </row>
    <row r="209" spans="1:6" x14ac:dyDescent="0.3">
      <c r="A209" s="2">
        <v>44228</v>
      </c>
      <c r="B209">
        <v>17</v>
      </c>
      <c r="C209">
        <v>10</v>
      </c>
      <c r="D209">
        <v>2</v>
      </c>
      <c r="E209">
        <v>34</v>
      </c>
      <c r="F209">
        <v>13</v>
      </c>
    </row>
    <row r="210" spans="1:6" x14ac:dyDescent="0.3">
      <c r="A210" s="2">
        <v>44256</v>
      </c>
      <c r="B210">
        <v>17</v>
      </c>
      <c r="C210">
        <v>10</v>
      </c>
      <c r="D210">
        <v>2</v>
      </c>
      <c r="E210">
        <v>31</v>
      </c>
      <c r="F210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B309-4FA0-49F0-8E60-C25D3F4D8048}">
  <dimension ref="A1:F210"/>
  <sheetViews>
    <sheetView workbookViewId="0"/>
  </sheetViews>
  <sheetFormatPr defaultRowHeight="14.4" x14ac:dyDescent="0.3"/>
  <cols>
    <col min="1" max="1" width="25.21875" bestFit="1" customWidth="1"/>
    <col min="2" max="2" width="17.5546875" bestFit="1" customWidth="1"/>
    <col min="3" max="3" width="17" bestFit="1" customWidth="1"/>
    <col min="4" max="4" width="16.77734375" bestFit="1" customWidth="1"/>
    <col min="5" max="5" width="17.6640625" bestFit="1" customWidth="1"/>
    <col min="6" max="6" width="21.6640625" bestFit="1" customWidth="1"/>
  </cols>
  <sheetData>
    <row r="1" spans="1:6" x14ac:dyDescent="0.3">
      <c r="A1" t="s">
        <v>0</v>
      </c>
    </row>
    <row r="3" spans="1:6" x14ac:dyDescent="0.3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</row>
    <row r="4" spans="1:6" x14ac:dyDescent="0.3">
      <c r="A4" s="2">
        <v>37987</v>
      </c>
      <c r="B4">
        <v>100</v>
      </c>
      <c r="C4">
        <v>19</v>
      </c>
      <c r="D4">
        <v>19</v>
      </c>
      <c r="E4">
        <v>3</v>
      </c>
      <c r="F4">
        <v>28</v>
      </c>
    </row>
    <row r="5" spans="1:6" x14ac:dyDescent="0.3">
      <c r="A5" s="2">
        <v>38018</v>
      </c>
      <c r="B5">
        <v>87</v>
      </c>
      <c r="C5">
        <v>49</v>
      </c>
      <c r="D5">
        <v>19</v>
      </c>
      <c r="E5">
        <v>9</v>
      </c>
      <c r="F5">
        <v>22</v>
      </c>
    </row>
    <row r="6" spans="1:6" x14ac:dyDescent="0.3">
      <c r="A6" s="2">
        <v>38047</v>
      </c>
      <c r="B6">
        <v>73</v>
      </c>
      <c r="C6">
        <v>27</v>
      </c>
      <c r="D6">
        <v>12</v>
      </c>
      <c r="E6">
        <v>12</v>
      </c>
      <c r="F6">
        <v>19</v>
      </c>
    </row>
    <row r="7" spans="1:6" x14ac:dyDescent="0.3">
      <c r="A7" s="2">
        <v>38078</v>
      </c>
      <c r="B7">
        <v>48</v>
      </c>
      <c r="C7">
        <v>18</v>
      </c>
      <c r="D7">
        <v>18</v>
      </c>
      <c r="E7">
        <v>9</v>
      </c>
      <c r="F7">
        <v>9</v>
      </c>
    </row>
    <row r="8" spans="1:6" x14ac:dyDescent="0.3">
      <c r="A8" s="2">
        <v>38108</v>
      </c>
      <c r="B8">
        <v>26</v>
      </c>
      <c r="C8">
        <v>31</v>
      </c>
      <c r="D8">
        <v>8</v>
      </c>
      <c r="E8">
        <v>5</v>
      </c>
      <c r="F8">
        <v>13</v>
      </c>
    </row>
    <row r="9" spans="1:6" x14ac:dyDescent="0.3">
      <c r="A9" s="2">
        <v>38139</v>
      </c>
      <c r="B9">
        <v>46</v>
      </c>
      <c r="C9">
        <v>26</v>
      </c>
      <c r="D9">
        <v>26</v>
      </c>
      <c r="E9">
        <v>3</v>
      </c>
      <c r="F9">
        <v>18</v>
      </c>
    </row>
    <row r="10" spans="1:6" x14ac:dyDescent="0.3">
      <c r="A10" s="2">
        <v>38169</v>
      </c>
      <c r="B10">
        <v>29</v>
      </c>
      <c r="C10">
        <v>38</v>
      </c>
      <c r="D10">
        <v>16</v>
      </c>
      <c r="E10">
        <v>0</v>
      </c>
      <c r="F10">
        <v>13</v>
      </c>
    </row>
    <row r="11" spans="1:6" x14ac:dyDescent="0.3">
      <c r="A11" s="2">
        <v>38200</v>
      </c>
      <c r="B11">
        <v>50</v>
      </c>
      <c r="C11">
        <v>40</v>
      </c>
      <c r="D11">
        <v>10</v>
      </c>
      <c r="E11">
        <v>5</v>
      </c>
      <c r="F11">
        <v>15</v>
      </c>
    </row>
    <row r="12" spans="1:6" x14ac:dyDescent="0.3">
      <c r="A12" s="2">
        <v>38231</v>
      </c>
      <c r="B12">
        <v>55</v>
      </c>
      <c r="C12">
        <v>35</v>
      </c>
      <c r="D12">
        <v>23</v>
      </c>
      <c r="E12">
        <v>12</v>
      </c>
      <c r="F12">
        <v>7</v>
      </c>
    </row>
    <row r="13" spans="1:6" x14ac:dyDescent="0.3">
      <c r="A13" s="2">
        <v>38261</v>
      </c>
      <c r="B13">
        <v>75</v>
      </c>
      <c r="C13">
        <v>28</v>
      </c>
      <c r="D13">
        <v>14</v>
      </c>
      <c r="E13">
        <v>17</v>
      </c>
      <c r="F13">
        <v>19</v>
      </c>
    </row>
    <row r="14" spans="1:6" x14ac:dyDescent="0.3">
      <c r="A14" s="2">
        <v>38292</v>
      </c>
      <c r="B14">
        <v>64</v>
      </c>
      <c r="C14">
        <v>19</v>
      </c>
      <c r="D14">
        <v>21</v>
      </c>
      <c r="E14">
        <v>17</v>
      </c>
      <c r="F14">
        <v>14</v>
      </c>
    </row>
    <row r="15" spans="1:6" x14ac:dyDescent="0.3">
      <c r="A15" s="2">
        <v>38322</v>
      </c>
      <c r="B15">
        <v>63</v>
      </c>
      <c r="C15">
        <v>15</v>
      </c>
      <c r="D15">
        <v>20</v>
      </c>
      <c r="E15">
        <v>9</v>
      </c>
      <c r="F15">
        <v>11</v>
      </c>
    </row>
    <row r="16" spans="1:6" x14ac:dyDescent="0.3">
      <c r="A16" s="2">
        <v>38353</v>
      </c>
      <c r="B16">
        <v>65</v>
      </c>
      <c r="C16">
        <v>38</v>
      </c>
      <c r="D16">
        <v>21</v>
      </c>
      <c r="E16">
        <v>8</v>
      </c>
      <c r="F16">
        <v>13</v>
      </c>
    </row>
    <row r="17" spans="1:6" x14ac:dyDescent="0.3">
      <c r="A17" s="2">
        <v>38384</v>
      </c>
      <c r="B17">
        <v>86</v>
      </c>
      <c r="C17">
        <v>27</v>
      </c>
      <c r="D17">
        <v>16</v>
      </c>
      <c r="E17">
        <v>8</v>
      </c>
      <c r="F17">
        <v>6</v>
      </c>
    </row>
    <row r="18" spans="1:6" x14ac:dyDescent="0.3">
      <c r="A18" s="2">
        <v>38412</v>
      </c>
      <c r="B18">
        <v>50</v>
      </c>
      <c r="C18">
        <v>21</v>
      </c>
      <c r="D18">
        <v>24</v>
      </c>
      <c r="E18">
        <v>16</v>
      </c>
      <c r="F18">
        <v>5</v>
      </c>
    </row>
    <row r="19" spans="1:6" x14ac:dyDescent="0.3">
      <c r="A19" s="2">
        <v>38443</v>
      </c>
      <c r="B19">
        <v>49</v>
      </c>
      <c r="C19">
        <v>50</v>
      </c>
      <c r="D19">
        <v>13</v>
      </c>
      <c r="E19">
        <v>12</v>
      </c>
      <c r="F19">
        <v>4</v>
      </c>
    </row>
    <row r="20" spans="1:6" x14ac:dyDescent="0.3">
      <c r="A20" s="2">
        <v>38473</v>
      </c>
      <c r="B20">
        <v>42</v>
      </c>
      <c r="C20">
        <v>32</v>
      </c>
      <c r="D20">
        <v>18</v>
      </c>
      <c r="E20">
        <v>2</v>
      </c>
      <c r="F20">
        <v>18</v>
      </c>
    </row>
    <row r="21" spans="1:6" x14ac:dyDescent="0.3">
      <c r="A21" s="2">
        <v>38504</v>
      </c>
      <c r="B21">
        <v>33</v>
      </c>
      <c r="C21">
        <v>39</v>
      </c>
      <c r="D21">
        <v>15</v>
      </c>
      <c r="E21">
        <v>7</v>
      </c>
      <c r="F21">
        <v>7</v>
      </c>
    </row>
    <row r="22" spans="1:6" x14ac:dyDescent="0.3">
      <c r="A22" s="2">
        <v>38534</v>
      </c>
      <c r="B22">
        <v>34</v>
      </c>
      <c r="C22">
        <v>58</v>
      </c>
      <c r="D22">
        <v>12</v>
      </c>
      <c r="E22">
        <v>5</v>
      </c>
      <c r="F22">
        <v>10</v>
      </c>
    </row>
    <row r="23" spans="1:6" x14ac:dyDescent="0.3">
      <c r="A23" s="2">
        <v>38565</v>
      </c>
      <c r="B23">
        <v>65</v>
      </c>
      <c r="C23">
        <v>38</v>
      </c>
      <c r="D23">
        <v>7</v>
      </c>
      <c r="E23">
        <v>5</v>
      </c>
      <c r="F23">
        <v>17</v>
      </c>
    </row>
    <row r="24" spans="1:6" x14ac:dyDescent="0.3">
      <c r="A24" s="2">
        <v>38596</v>
      </c>
      <c r="B24">
        <v>52</v>
      </c>
      <c r="C24">
        <v>40</v>
      </c>
      <c r="D24">
        <v>13</v>
      </c>
      <c r="E24">
        <v>12</v>
      </c>
      <c r="F24">
        <v>7</v>
      </c>
    </row>
    <row r="25" spans="1:6" x14ac:dyDescent="0.3">
      <c r="A25" s="2">
        <v>38626</v>
      </c>
      <c r="B25">
        <v>60</v>
      </c>
      <c r="C25">
        <v>35</v>
      </c>
      <c r="D25">
        <v>20</v>
      </c>
      <c r="E25">
        <v>14</v>
      </c>
      <c r="F25">
        <v>14</v>
      </c>
    </row>
    <row r="26" spans="1:6" x14ac:dyDescent="0.3">
      <c r="A26" s="2">
        <v>38657</v>
      </c>
      <c r="B26">
        <v>67</v>
      </c>
      <c r="C26">
        <v>45</v>
      </c>
      <c r="D26">
        <v>21</v>
      </c>
      <c r="E26">
        <v>14</v>
      </c>
      <c r="F26">
        <v>11</v>
      </c>
    </row>
    <row r="27" spans="1:6" x14ac:dyDescent="0.3">
      <c r="A27" s="2">
        <v>38687</v>
      </c>
      <c r="B27">
        <v>51</v>
      </c>
      <c r="C27">
        <v>30</v>
      </c>
      <c r="D27">
        <v>15</v>
      </c>
      <c r="E27">
        <v>13</v>
      </c>
      <c r="F27">
        <v>7</v>
      </c>
    </row>
    <row r="28" spans="1:6" x14ac:dyDescent="0.3">
      <c r="A28" s="2">
        <v>38718</v>
      </c>
      <c r="B28">
        <v>46</v>
      </c>
      <c r="C28">
        <v>43</v>
      </c>
      <c r="D28">
        <v>15</v>
      </c>
      <c r="E28">
        <v>12</v>
      </c>
      <c r="F28">
        <v>16</v>
      </c>
    </row>
    <row r="29" spans="1:6" x14ac:dyDescent="0.3">
      <c r="A29" s="2">
        <v>38749</v>
      </c>
      <c r="B29">
        <v>47</v>
      </c>
      <c r="C29">
        <v>35</v>
      </c>
      <c r="D29">
        <v>21</v>
      </c>
      <c r="E29">
        <v>10</v>
      </c>
      <c r="F29">
        <v>6</v>
      </c>
    </row>
    <row r="30" spans="1:6" x14ac:dyDescent="0.3">
      <c r="A30" s="2">
        <v>38777</v>
      </c>
      <c r="B30">
        <v>61</v>
      </c>
      <c r="C30">
        <v>45</v>
      </c>
      <c r="D30">
        <v>20</v>
      </c>
      <c r="E30">
        <v>16</v>
      </c>
      <c r="F30">
        <v>12</v>
      </c>
    </row>
    <row r="31" spans="1:6" x14ac:dyDescent="0.3">
      <c r="A31" s="2">
        <v>38808</v>
      </c>
      <c r="B31">
        <v>47</v>
      </c>
      <c r="C31">
        <v>44</v>
      </c>
      <c r="D31">
        <v>15</v>
      </c>
      <c r="E31">
        <v>8</v>
      </c>
      <c r="F31">
        <v>11</v>
      </c>
    </row>
    <row r="32" spans="1:6" x14ac:dyDescent="0.3">
      <c r="A32" s="2">
        <v>38838</v>
      </c>
      <c r="B32">
        <v>30</v>
      </c>
      <c r="C32">
        <v>40</v>
      </c>
      <c r="D32">
        <v>20</v>
      </c>
      <c r="E32">
        <v>8</v>
      </c>
      <c r="F32">
        <v>9</v>
      </c>
    </row>
    <row r="33" spans="1:6" x14ac:dyDescent="0.3">
      <c r="A33" s="2">
        <v>38869</v>
      </c>
      <c r="B33">
        <v>28</v>
      </c>
      <c r="C33">
        <v>54</v>
      </c>
      <c r="D33">
        <v>22</v>
      </c>
      <c r="E33">
        <v>6</v>
      </c>
      <c r="F33">
        <v>16</v>
      </c>
    </row>
    <row r="34" spans="1:6" x14ac:dyDescent="0.3">
      <c r="A34" s="2">
        <v>38899</v>
      </c>
      <c r="B34">
        <v>28</v>
      </c>
      <c r="C34">
        <v>51</v>
      </c>
      <c r="D34">
        <v>12</v>
      </c>
      <c r="E34">
        <v>6</v>
      </c>
      <c r="F34">
        <v>6</v>
      </c>
    </row>
    <row r="35" spans="1:6" x14ac:dyDescent="0.3">
      <c r="A35" s="2">
        <v>38930</v>
      </c>
      <c r="B35">
        <v>45</v>
      </c>
      <c r="C35">
        <v>43</v>
      </c>
      <c r="D35">
        <v>15</v>
      </c>
      <c r="E35">
        <v>9</v>
      </c>
      <c r="F35">
        <v>10</v>
      </c>
    </row>
    <row r="36" spans="1:6" x14ac:dyDescent="0.3">
      <c r="A36" s="2">
        <v>38961</v>
      </c>
      <c r="B36">
        <v>31</v>
      </c>
      <c r="C36">
        <v>36</v>
      </c>
      <c r="D36">
        <v>17</v>
      </c>
      <c r="E36">
        <v>10</v>
      </c>
      <c r="F36">
        <v>17</v>
      </c>
    </row>
    <row r="37" spans="1:6" x14ac:dyDescent="0.3">
      <c r="A37" s="2">
        <v>38991</v>
      </c>
      <c r="B37">
        <v>44</v>
      </c>
      <c r="C37">
        <v>40</v>
      </c>
      <c r="D37">
        <v>19</v>
      </c>
      <c r="E37">
        <v>14</v>
      </c>
      <c r="F37">
        <v>14</v>
      </c>
    </row>
    <row r="38" spans="1:6" x14ac:dyDescent="0.3">
      <c r="A38" s="2">
        <v>39022</v>
      </c>
      <c r="B38">
        <v>41</v>
      </c>
      <c r="C38">
        <v>34</v>
      </c>
      <c r="D38">
        <v>13</v>
      </c>
      <c r="E38">
        <v>10</v>
      </c>
      <c r="F38">
        <v>11</v>
      </c>
    </row>
    <row r="39" spans="1:6" x14ac:dyDescent="0.3">
      <c r="A39" s="2">
        <v>39052</v>
      </c>
      <c r="B39">
        <v>42</v>
      </c>
      <c r="C39">
        <v>46</v>
      </c>
      <c r="D39">
        <v>13</v>
      </c>
      <c r="E39">
        <v>10</v>
      </c>
      <c r="F39">
        <v>10</v>
      </c>
    </row>
    <row r="40" spans="1:6" x14ac:dyDescent="0.3">
      <c r="A40" s="2">
        <v>39083</v>
      </c>
      <c r="B40">
        <v>59</v>
      </c>
      <c r="C40">
        <v>35</v>
      </c>
      <c r="D40">
        <v>17</v>
      </c>
      <c r="E40">
        <v>13</v>
      </c>
      <c r="F40">
        <v>9</v>
      </c>
    </row>
    <row r="41" spans="1:6" x14ac:dyDescent="0.3">
      <c r="A41" s="2">
        <v>39114</v>
      </c>
      <c r="B41">
        <v>48</v>
      </c>
      <c r="C41">
        <v>39</v>
      </c>
      <c r="D41">
        <v>16</v>
      </c>
      <c r="E41">
        <v>14</v>
      </c>
      <c r="F41">
        <v>6</v>
      </c>
    </row>
    <row r="42" spans="1:6" x14ac:dyDescent="0.3">
      <c r="A42" s="2">
        <v>39142</v>
      </c>
      <c r="B42">
        <v>48</v>
      </c>
      <c r="C42">
        <v>31</v>
      </c>
      <c r="D42">
        <v>21</v>
      </c>
      <c r="E42">
        <v>17</v>
      </c>
      <c r="F42">
        <v>8</v>
      </c>
    </row>
    <row r="43" spans="1:6" x14ac:dyDescent="0.3">
      <c r="A43" s="2">
        <v>39173</v>
      </c>
      <c r="B43">
        <v>44</v>
      </c>
      <c r="C43">
        <v>43</v>
      </c>
      <c r="D43">
        <v>17</v>
      </c>
      <c r="E43">
        <v>12</v>
      </c>
      <c r="F43">
        <v>7</v>
      </c>
    </row>
    <row r="44" spans="1:6" x14ac:dyDescent="0.3">
      <c r="A44" s="2">
        <v>39203</v>
      </c>
      <c r="B44">
        <v>30</v>
      </c>
      <c r="C44">
        <v>37</v>
      </c>
      <c r="D44">
        <v>23</v>
      </c>
      <c r="E44">
        <v>12</v>
      </c>
      <c r="F44">
        <v>12</v>
      </c>
    </row>
    <row r="45" spans="1:6" x14ac:dyDescent="0.3">
      <c r="A45" s="2">
        <v>39234</v>
      </c>
      <c r="B45">
        <v>39</v>
      </c>
      <c r="C45">
        <v>37</v>
      </c>
      <c r="D45">
        <v>16</v>
      </c>
      <c r="E45">
        <v>7</v>
      </c>
      <c r="F45">
        <v>11</v>
      </c>
    </row>
    <row r="46" spans="1:6" x14ac:dyDescent="0.3">
      <c r="A46" s="2">
        <v>39264</v>
      </c>
      <c r="B46">
        <v>35</v>
      </c>
      <c r="C46">
        <v>47</v>
      </c>
      <c r="D46">
        <v>18</v>
      </c>
      <c r="E46">
        <v>10</v>
      </c>
      <c r="F46">
        <v>10</v>
      </c>
    </row>
    <row r="47" spans="1:6" x14ac:dyDescent="0.3">
      <c r="A47" s="2">
        <v>39295</v>
      </c>
      <c r="B47">
        <v>40</v>
      </c>
      <c r="C47">
        <v>63</v>
      </c>
      <c r="D47">
        <v>12</v>
      </c>
      <c r="E47">
        <v>9</v>
      </c>
      <c r="F47">
        <v>10</v>
      </c>
    </row>
    <row r="48" spans="1:6" x14ac:dyDescent="0.3">
      <c r="A48" s="2">
        <v>39326</v>
      </c>
      <c r="B48">
        <v>41</v>
      </c>
      <c r="C48">
        <v>45</v>
      </c>
      <c r="D48">
        <v>29</v>
      </c>
      <c r="E48">
        <v>9</v>
      </c>
      <c r="F48">
        <v>7</v>
      </c>
    </row>
    <row r="49" spans="1:6" x14ac:dyDescent="0.3">
      <c r="A49" s="2">
        <v>39356</v>
      </c>
      <c r="B49">
        <v>44</v>
      </c>
      <c r="C49">
        <v>47</v>
      </c>
      <c r="D49">
        <v>24</v>
      </c>
      <c r="E49">
        <v>9</v>
      </c>
      <c r="F49">
        <v>8</v>
      </c>
    </row>
    <row r="50" spans="1:6" x14ac:dyDescent="0.3">
      <c r="A50" s="2">
        <v>39387</v>
      </c>
      <c r="B50">
        <v>46</v>
      </c>
      <c r="C50">
        <v>38</v>
      </c>
      <c r="D50">
        <v>24</v>
      </c>
      <c r="E50">
        <v>13</v>
      </c>
      <c r="F50">
        <v>11</v>
      </c>
    </row>
    <row r="51" spans="1:6" x14ac:dyDescent="0.3">
      <c r="A51" s="2">
        <v>39417</v>
      </c>
      <c r="B51">
        <v>36</v>
      </c>
      <c r="C51">
        <v>25</v>
      </c>
      <c r="D51">
        <v>24</v>
      </c>
      <c r="E51">
        <v>12</v>
      </c>
      <c r="F51">
        <v>14</v>
      </c>
    </row>
    <row r="52" spans="1:6" x14ac:dyDescent="0.3">
      <c r="A52" s="2">
        <v>39448</v>
      </c>
      <c r="B52">
        <v>52</v>
      </c>
      <c r="C52">
        <v>32</v>
      </c>
      <c r="D52">
        <v>25</v>
      </c>
      <c r="E52">
        <v>12</v>
      </c>
      <c r="F52">
        <v>8</v>
      </c>
    </row>
    <row r="53" spans="1:6" x14ac:dyDescent="0.3">
      <c r="A53" s="2">
        <v>39479</v>
      </c>
      <c r="B53">
        <v>35</v>
      </c>
      <c r="C53">
        <v>39</v>
      </c>
      <c r="D53">
        <v>21</v>
      </c>
      <c r="E53">
        <v>11</v>
      </c>
      <c r="F53">
        <v>8</v>
      </c>
    </row>
    <row r="54" spans="1:6" x14ac:dyDescent="0.3">
      <c r="A54" s="2">
        <v>39508</v>
      </c>
      <c r="B54">
        <v>41</v>
      </c>
      <c r="C54">
        <v>35</v>
      </c>
      <c r="D54">
        <v>27</v>
      </c>
      <c r="E54">
        <v>15</v>
      </c>
      <c r="F54">
        <v>6</v>
      </c>
    </row>
    <row r="55" spans="1:6" x14ac:dyDescent="0.3">
      <c r="A55" s="2">
        <v>39539</v>
      </c>
      <c r="B55">
        <v>31</v>
      </c>
      <c r="C55">
        <v>43</v>
      </c>
      <c r="D55">
        <v>21</v>
      </c>
      <c r="E55">
        <v>14</v>
      </c>
      <c r="F55">
        <v>10</v>
      </c>
    </row>
    <row r="56" spans="1:6" x14ac:dyDescent="0.3">
      <c r="A56" s="2">
        <v>39569</v>
      </c>
      <c r="B56">
        <v>33</v>
      </c>
      <c r="C56">
        <v>45</v>
      </c>
      <c r="D56">
        <v>15</v>
      </c>
      <c r="E56">
        <v>16</v>
      </c>
      <c r="F56">
        <v>7</v>
      </c>
    </row>
    <row r="57" spans="1:6" x14ac:dyDescent="0.3">
      <c r="A57" s="2">
        <v>39600</v>
      </c>
      <c r="B57">
        <v>31</v>
      </c>
      <c r="C57">
        <v>45</v>
      </c>
      <c r="D57">
        <v>21</v>
      </c>
      <c r="E57">
        <v>12</v>
      </c>
      <c r="F57">
        <v>7</v>
      </c>
    </row>
    <row r="58" spans="1:6" x14ac:dyDescent="0.3">
      <c r="A58" s="2">
        <v>39630</v>
      </c>
      <c r="B58">
        <v>26</v>
      </c>
      <c r="C58">
        <v>44</v>
      </c>
      <c r="D58">
        <v>24</v>
      </c>
      <c r="E58">
        <v>13</v>
      </c>
      <c r="F58">
        <v>12</v>
      </c>
    </row>
    <row r="59" spans="1:6" x14ac:dyDescent="0.3">
      <c r="A59" s="2">
        <v>39661</v>
      </c>
      <c r="B59">
        <v>33</v>
      </c>
      <c r="C59">
        <v>55</v>
      </c>
      <c r="D59">
        <v>25</v>
      </c>
      <c r="E59">
        <v>17</v>
      </c>
      <c r="F59">
        <v>7</v>
      </c>
    </row>
    <row r="60" spans="1:6" x14ac:dyDescent="0.3">
      <c r="A60" s="2">
        <v>39692</v>
      </c>
      <c r="B60">
        <v>33</v>
      </c>
      <c r="C60">
        <v>45</v>
      </c>
      <c r="D60">
        <v>22</v>
      </c>
      <c r="E60">
        <v>14</v>
      </c>
      <c r="F60">
        <v>11</v>
      </c>
    </row>
    <row r="61" spans="1:6" x14ac:dyDescent="0.3">
      <c r="A61" s="2">
        <v>39722</v>
      </c>
      <c r="B61">
        <v>27</v>
      </c>
      <c r="C61">
        <v>45</v>
      </c>
      <c r="D61">
        <v>13</v>
      </c>
      <c r="E61">
        <v>8</v>
      </c>
      <c r="F61">
        <v>7</v>
      </c>
    </row>
    <row r="62" spans="1:6" x14ac:dyDescent="0.3">
      <c r="A62" s="2">
        <v>39753</v>
      </c>
      <c r="B62">
        <v>28</v>
      </c>
      <c r="C62">
        <v>34</v>
      </c>
      <c r="D62">
        <v>17</v>
      </c>
      <c r="E62">
        <v>13</v>
      </c>
      <c r="F62">
        <v>6</v>
      </c>
    </row>
    <row r="63" spans="1:6" x14ac:dyDescent="0.3">
      <c r="A63" s="2">
        <v>39783</v>
      </c>
      <c r="B63">
        <v>36</v>
      </c>
      <c r="C63">
        <v>30</v>
      </c>
      <c r="D63">
        <v>15</v>
      </c>
      <c r="E63">
        <v>12</v>
      </c>
      <c r="F63">
        <v>6</v>
      </c>
    </row>
    <row r="64" spans="1:6" x14ac:dyDescent="0.3">
      <c r="A64" s="2">
        <v>39814</v>
      </c>
      <c r="B64">
        <v>39</v>
      </c>
      <c r="C64">
        <v>40</v>
      </c>
      <c r="D64">
        <v>18</v>
      </c>
      <c r="E64">
        <v>15</v>
      </c>
      <c r="F64">
        <v>8</v>
      </c>
    </row>
    <row r="65" spans="1:6" x14ac:dyDescent="0.3">
      <c r="A65" s="2">
        <v>39845</v>
      </c>
      <c r="B65">
        <v>37</v>
      </c>
      <c r="C65">
        <v>36</v>
      </c>
      <c r="D65">
        <v>20</v>
      </c>
      <c r="E65">
        <v>15</v>
      </c>
      <c r="F65">
        <v>8</v>
      </c>
    </row>
    <row r="66" spans="1:6" x14ac:dyDescent="0.3">
      <c r="A66" s="2">
        <v>39873</v>
      </c>
      <c r="B66">
        <v>31</v>
      </c>
      <c r="C66">
        <v>39</v>
      </c>
      <c r="D66">
        <v>23</v>
      </c>
      <c r="E66">
        <v>12</v>
      </c>
      <c r="F66">
        <v>7</v>
      </c>
    </row>
    <row r="67" spans="1:6" x14ac:dyDescent="0.3">
      <c r="A67" s="2">
        <v>39904</v>
      </c>
      <c r="B67">
        <v>26</v>
      </c>
      <c r="C67">
        <v>42</v>
      </c>
      <c r="D67">
        <v>21</v>
      </c>
      <c r="E67">
        <v>16</v>
      </c>
      <c r="F67">
        <v>8</v>
      </c>
    </row>
    <row r="68" spans="1:6" x14ac:dyDescent="0.3">
      <c r="A68" s="2">
        <v>39934</v>
      </c>
      <c r="B68">
        <v>25</v>
      </c>
      <c r="C68">
        <v>42</v>
      </c>
      <c r="D68">
        <v>26</v>
      </c>
      <c r="E68">
        <v>16</v>
      </c>
      <c r="F68">
        <v>6</v>
      </c>
    </row>
    <row r="69" spans="1:6" x14ac:dyDescent="0.3">
      <c r="A69" s="2">
        <v>39965</v>
      </c>
      <c r="B69">
        <v>23</v>
      </c>
      <c r="C69">
        <v>43</v>
      </c>
      <c r="D69">
        <v>13</v>
      </c>
      <c r="E69">
        <v>13</v>
      </c>
      <c r="F69">
        <v>7</v>
      </c>
    </row>
    <row r="70" spans="1:6" x14ac:dyDescent="0.3">
      <c r="A70" s="2">
        <v>39995</v>
      </c>
      <c r="B70">
        <v>28</v>
      </c>
      <c r="C70">
        <v>44</v>
      </c>
      <c r="D70">
        <v>24</v>
      </c>
      <c r="E70">
        <v>12</v>
      </c>
      <c r="F70">
        <v>7</v>
      </c>
    </row>
    <row r="71" spans="1:6" x14ac:dyDescent="0.3">
      <c r="A71" s="2">
        <v>40026</v>
      </c>
      <c r="B71">
        <v>29</v>
      </c>
      <c r="C71">
        <v>38</v>
      </c>
      <c r="D71">
        <v>24</v>
      </c>
      <c r="E71">
        <v>16</v>
      </c>
      <c r="F71">
        <v>5</v>
      </c>
    </row>
    <row r="72" spans="1:6" x14ac:dyDescent="0.3">
      <c r="A72" s="2">
        <v>40057</v>
      </c>
      <c r="B72">
        <v>29</v>
      </c>
      <c r="C72">
        <v>50</v>
      </c>
      <c r="D72">
        <v>16</v>
      </c>
      <c r="E72">
        <v>17</v>
      </c>
      <c r="F72">
        <v>5</v>
      </c>
    </row>
    <row r="73" spans="1:6" x14ac:dyDescent="0.3">
      <c r="A73" s="2">
        <v>40087</v>
      </c>
      <c r="B73">
        <v>30</v>
      </c>
      <c r="C73">
        <v>40</v>
      </c>
      <c r="D73">
        <v>18</v>
      </c>
      <c r="E73">
        <v>13</v>
      </c>
      <c r="F73">
        <v>5</v>
      </c>
    </row>
    <row r="74" spans="1:6" x14ac:dyDescent="0.3">
      <c r="A74" s="2">
        <v>40118</v>
      </c>
      <c r="B74">
        <v>39</v>
      </c>
      <c r="C74">
        <v>35</v>
      </c>
      <c r="D74">
        <v>27</v>
      </c>
      <c r="E74">
        <v>18</v>
      </c>
      <c r="F74">
        <v>7</v>
      </c>
    </row>
    <row r="75" spans="1:6" x14ac:dyDescent="0.3">
      <c r="A75" s="2">
        <v>40148</v>
      </c>
      <c r="B75">
        <v>31</v>
      </c>
      <c r="C75">
        <v>39</v>
      </c>
      <c r="D75">
        <v>19</v>
      </c>
      <c r="E75">
        <v>16</v>
      </c>
      <c r="F75">
        <v>6</v>
      </c>
    </row>
    <row r="76" spans="1:6" x14ac:dyDescent="0.3">
      <c r="A76" s="2">
        <v>40179</v>
      </c>
      <c r="B76">
        <v>42</v>
      </c>
      <c r="C76">
        <v>42</v>
      </c>
      <c r="D76">
        <v>22</v>
      </c>
      <c r="E76">
        <v>15</v>
      </c>
      <c r="F76">
        <v>9</v>
      </c>
    </row>
    <row r="77" spans="1:6" x14ac:dyDescent="0.3">
      <c r="A77" s="2">
        <v>40210</v>
      </c>
      <c r="B77">
        <v>28</v>
      </c>
      <c r="C77">
        <v>40</v>
      </c>
      <c r="D77">
        <v>20</v>
      </c>
      <c r="E77">
        <v>13</v>
      </c>
      <c r="F77">
        <v>6</v>
      </c>
    </row>
    <row r="78" spans="1:6" x14ac:dyDescent="0.3">
      <c r="A78" s="2">
        <v>40238</v>
      </c>
      <c r="B78">
        <v>27</v>
      </c>
      <c r="C78">
        <v>42</v>
      </c>
      <c r="D78">
        <v>24</v>
      </c>
      <c r="E78">
        <v>14</v>
      </c>
      <c r="F78">
        <v>9</v>
      </c>
    </row>
    <row r="79" spans="1:6" x14ac:dyDescent="0.3">
      <c r="A79" s="2">
        <v>40269</v>
      </c>
      <c r="B79">
        <v>27</v>
      </c>
      <c r="C79">
        <v>41</v>
      </c>
      <c r="D79">
        <v>20</v>
      </c>
      <c r="E79">
        <v>19</v>
      </c>
      <c r="F79">
        <v>9</v>
      </c>
    </row>
    <row r="80" spans="1:6" x14ac:dyDescent="0.3">
      <c r="A80" s="2">
        <v>40299</v>
      </c>
      <c r="B80">
        <v>25</v>
      </c>
      <c r="C80">
        <v>60</v>
      </c>
      <c r="D80">
        <v>19</v>
      </c>
      <c r="E80">
        <v>17</v>
      </c>
      <c r="F80">
        <v>5</v>
      </c>
    </row>
    <row r="81" spans="1:6" x14ac:dyDescent="0.3">
      <c r="A81" s="2">
        <v>40330</v>
      </c>
      <c r="B81">
        <v>25</v>
      </c>
      <c r="C81">
        <v>58</v>
      </c>
      <c r="D81">
        <v>27</v>
      </c>
      <c r="E81">
        <v>15</v>
      </c>
      <c r="F81">
        <v>4</v>
      </c>
    </row>
    <row r="82" spans="1:6" x14ac:dyDescent="0.3">
      <c r="A82" s="2">
        <v>40360</v>
      </c>
      <c r="B82">
        <v>24</v>
      </c>
      <c r="C82">
        <v>45</v>
      </c>
      <c r="D82">
        <v>26</v>
      </c>
      <c r="E82">
        <v>12</v>
      </c>
      <c r="F82">
        <v>9</v>
      </c>
    </row>
    <row r="83" spans="1:6" x14ac:dyDescent="0.3">
      <c r="A83" s="2">
        <v>40391</v>
      </c>
      <c r="B83">
        <v>28</v>
      </c>
      <c r="C83">
        <v>46</v>
      </c>
      <c r="D83">
        <v>21</v>
      </c>
      <c r="E83">
        <v>13</v>
      </c>
      <c r="F83">
        <v>8</v>
      </c>
    </row>
    <row r="84" spans="1:6" x14ac:dyDescent="0.3">
      <c r="A84" s="2">
        <v>40422</v>
      </c>
      <c r="B84">
        <v>35</v>
      </c>
      <c r="C84">
        <v>51</v>
      </c>
      <c r="D84">
        <v>27</v>
      </c>
      <c r="E84">
        <v>16</v>
      </c>
      <c r="F84">
        <v>6</v>
      </c>
    </row>
    <row r="85" spans="1:6" x14ac:dyDescent="0.3">
      <c r="A85" s="2">
        <v>40452</v>
      </c>
      <c r="B85">
        <v>31</v>
      </c>
      <c r="C85">
        <v>41</v>
      </c>
      <c r="D85">
        <v>24</v>
      </c>
      <c r="E85">
        <v>17</v>
      </c>
      <c r="F85">
        <v>5</v>
      </c>
    </row>
    <row r="86" spans="1:6" x14ac:dyDescent="0.3">
      <c r="A86" s="2">
        <v>40483</v>
      </c>
      <c r="B86">
        <v>32</v>
      </c>
      <c r="C86">
        <v>42</v>
      </c>
      <c r="D86">
        <v>27</v>
      </c>
      <c r="E86">
        <v>13</v>
      </c>
      <c r="F86">
        <v>7</v>
      </c>
    </row>
    <row r="87" spans="1:6" x14ac:dyDescent="0.3">
      <c r="A87" s="2">
        <v>40513</v>
      </c>
      <c r="B87">
        <v>32</v>
      </c>
      <c r="C87">
        <v>37</v>
      </c>
      <c r="D87">
        <v>29</v>
      </c>
      <c r="E87">
        <v>13</v>
      </c>
      <c r="F87">
        <v>7</v>
      </c>
    </row>
    <row r="88" spans="1:6" x14ac:dyDescent="0.3">
      <c r="A88" s="2">
        <v>40544</v>
      </c>
      <c r="B88">
        <v>35</v>
      </c>
      <c r="C88">
        <v>41</v>
      </c>
      <c r="D88">
        <v>27</v>
      </c>
      <c r="E88">
        <v>11</v>
      </c>
      <c r="F88">
        <v>7</v>
      </c>
    </row>
    <row r="89" spans="1:6" x14ac:dyDescent="0.3">
      <c r="A89" s="2">
        <v>40575</v>
      </c>
      <c r="B89">
        <v>35</v>
      </c>
      <c r="C89">
        <v>43</v>
      </c>
      <c r="D89">
        <v>60</v>
      </c>
      <c r="E89">
        <v>18</v>
      </c>
      <c r="F89">
        <v>8</v>
      </c>
    </row>
    <row r="90" spans="1:6" x14ac:dyDescent="0.3">
      <c r="A90" s="2">
        <v>40603</v>
      </c>
      <c r="B90">
        <v>28</v>
      </c>
      <c r="C90">
        <v>44</v>
      </c>
      <c r="D90">
        <v>25</v>
      </c>
      <c r="E90">
        <v>15</v>
      </c>
      <c r="F90">
        <v>7</v>
      </c>
    </row>
    <row r="91" spans="1:6" x14ac:dyDescent="0.3">
      <c r="A91" s="2">
        <v>40634</v>
      </c>
      <c r="B91">
        <v>28</v>
      </c>
      <c r="C91">
        <v>45</v>
      </c>
      <c r="D91">
        <v>26</v>
      </c>
      <c r="E91">
        <v>11</v>
      </c>
      <c r="F91">
        <v>6</v>
      </c>
    </row>
    <row r="92" spans="1:6" x14ac:dyDescent="0.3">
      <c r="A92" s="2">
        <v>40664</v>
      </c>
      <c r="B92">
        <v>22</v>
      </c>
      <c r="C92">
        <v>41</v>
      </c>
      <c r="D92">
        <v>25</v>
      </c>
      <c r="E92">
        <v>16</v>
      </c>
      <c r="F92">
        <v>6</v>
      </c>
    </row>
    <row r="93" spans="1:6" x14ac:dyDescent="0.3">
      <c r="A93" s="2">
        <v>40695</v>
      </c>
      <c r="B93">
        <v>26</v>
      </c>
      <c r="C93">
        <v>48</v>
      </c>
      <c r="D93">
        <v>27</v>
      </c>
      <c r="E93">
        <v>15</v>
      </c>
      <c r="F93">
        <v>6</v>
      </c>
    </row>
    <row r="94" spans="1:6" x14ac:dyDescent="0.3">
      <c r="A94" s="2">
        <v>40725</v>
      </c>
      <c r="B94">
        <v>20</v>
      </c>
      <c r="C94">
        <v>48</v>
      </c>
      <c r="D94">
        <v>29</v>
      </c>
      <c r="E94">
        <v>13</v>
      </c>
      <c r="F94">
        <v>8</v>
      </c>
    </row>
    <row r="95" spans="1:6" x14ac:dyDescent="0.3">
      <c r="A95" s="2">
        <v>40756</v>
      </c>
      <c r="B95">
        <v>25</v>
      </c>
      <c r="C95">
        <v>46</v>
      </c>
      <c r="D95">
        <v>30</v>
      </c>
      <c r="E95">
        <v>13</v>
      </c>
      <c r="F95">
        <v>8</v>
      </c>
    </row>
    <row r="96" spans="1:6" x14ac:dyDescent="0.3">
      <c r="A96" s="2">
        <v>40787</v>
      </c>
      <c r="B96">
        <v>24</v>
      </c>
      <c r="C96">
        <v>51</v>
      </c>
      <c r="D96">
        <v>28</v>
      </c>
      <c r="E96">
        <v>14</v>
      </c>
      <c r="F96">
        <v>7</v>
      </c>
    </row>
    <row r="97" spans="1:6" x14ac:dyDescent="0.3">
      <c r="A97" s="2">
        <v>40817</v>
      </c>
      <c r="B97">
        <v>27</v>
      </c>
      <c r="C97">
        <v>51</v>
      </c>
      <c r="D97">
        <v>31</v>
      </c>
      <c r="E97">
        <v>15</v>
      </c>
      <c r="F97">
        <v>6</v>
      </c>
    </row>
    <row r="98" spans="1:6" x14ac:dyDescent="0.3">
      <c r="A98" s="2">
        <v>40848</v>
      </c>
      <c r="B98">
        <v>20</v>
      </c>
      <c r="C98">
        <v>53</v>
      </c>
      <c r="D98">
        <v>26</v>
      </c>
      <c r="E98">
        <v>16</v>
      </c>
      <c r="F98">
        <v>6</v>
      </c>
    </row>
    <row r="99" spans="1:6" x14ac:dyDescent="0.3">
      <c r="A99" s="2">
        <v>40878</v>
      </c>
      <c r="B99">
        <v>23</v>
      </c>
      <c r="C99">
        <v>45</v>
      </c>
      <c r="D99">
        <v>28</v>
      </c>
      <c r="E99">
        <v>13</v>
      </c>
      <c r="F99">
        <v>6</v>
      </c>
    </row>
    <row r="100" spans="1:6" x14ac:dyDescent="0.3">
      <c r="A100" s="2">
        <v>40909</v>
      </c>
      <c r="B100">
        <v>32</v>
      </c>
      <c r="C100">
        <v>45</v>
      </c>
      <c r="D100">
        <v>31</v>
      </c>
      <c r="E100">
        <v>18</v>
      </c>
      <c r="F100">
        <v>5</v>
      </c>
    </row>
    <row r="101" spans="1:6" x14ac:dyDescent="0.3">
      <c r="A101" s="2">
        <v>40940</v>
      </c>
      <c r="B101">
        <v>33</v>
      </c>
      <c r="C101">
        <v>43</v>
      </c>
      <c r="D101">
        <v>25</v>
      </c>
      <c r="E101">
        <v>12</v>
      </c>
      <c r="F101">
        <v>11</v>
      </c>
    </row>
    <row r="102" spans="1:6" x14ac:dyDescent="0.3">
      <c r="A102" s="2">
        <v>40969</v>
      </c>
      <c r="B102">
        <v>29</v>
      </c>
      <c r="C102">
        <v>46</v>
      </c>
      <c r="D102">
        <v>29</v>
      </c>
      <c r="E102">
        <v>19</v>
      </c>
      <c r="F102">
        <v>9</v>
      </c>
    </row>
    <row r="103" spans="1:6" x14ac:dyDescent="0.3">
      <c r="A103" s="2">
        <v>41000</v>
      </c>
      <c r="B103">
        <v>30</v>
      </c>
      <c r="C103">
        <v>52</v>
      </c>
      <c r="D103">
        <v>27</v>
      </c>
      <c r="E103">
        <v>13</v>
      </c>
      <c r="F103">
        <v>8</v>
      </c>
    </row>
    <row r="104" spans="1:6" x14ac:dyDescent="0.3">
      <c r="A104" s="2">
        <v>41030</v>
      </c>
      <c r="B104">
        <v>23</v>
      </c>
      <c r="C104">
        <v>53</v>
      </c>
      <c r="D104">
        <v>26</v>
      </c>
      <c r="E104">
        <v>22</v>
      </c>
      <c r="F104">
        <v>7</v>
      </c>
    </row>
    <row r="105" spans="1:6" x14ac:dyDescent="0.3">
      <c r="A105" s="2">
        <v>41061</v>
      </c>
      <c r="B105">
        <v>21</v>
      </c>
      <c r="C105">
        <v>45</v>
      </c>
      <c r="D105">
        <v>26</v>
      </c>
      <c r="E105">
        <v>18</v>
      </c>
      <c r="F105">
        <v>7</v>
      </c>
    </row>
    <row r="106" spans="1:6" x14ac:dyDescent="0.3">
      <c r="A106" s="2">
        <v>41091</v>
      </c>
      <c r="B106">
        <v>24</v>
      </c>
      <c r="C106">
        <v>54</v>
      </c>
      <c r="D106">
        <v>29</v>
      </c>
      <c r="E106">
        <v>22</v>
      </c>
      <c r="F106">
        <v>8</v>
      </c>
    </row>
    <row r="107" spans="1:6" x14ac:dyDescent="0.3">
      <c r="A107" s="2">
        <v>41122</v>
      </c>
      <c r="B107">
        <v>28</v>
      </c>
      <c r="C107">
        <v>57</v>
      </c>
      <c r="D107">
        <v>27</v>
      </c>
      <c r="E107">
        <v>22</v>
      </c>
      <c r="F107">
        <v>8</v>
      </c>
    </row>
    <row r="108" spans="1:6" x14ac:dyDescent="0.3">
      <c r="A108" s="2">
        <v>41153</v>
      </c>
      <c r="B108">
        <v>25</v>
      </c>
      <c r="C108">
        <v>54</v>
      </c>
      <c r="D108">
        <v>33</v>
      </c>
      <c r="E108">
        <v>18</v>
      </c>
      <c r="F108">
        <v>7</v>
      </c>
    </row>
    <row r="109" spans="1:6" x14ac:dyDescent="0.3">
      <c r="A109" s="2">
        <v>41183</v>
      </c>
      <c r="B109">
        <v>24</v>
      </c>
      <c r="C109">
        <v>51</v>
      </c>
      <c r="D109">
        <v>27</v>
      </c>
      <c r="E109">
        <v>18</v>
      </c>
      <c r="F109">
        <v>7</v>
      </c>
    </row>
    <row r="110" spans="1:6" x14ac:dyDescent="0.3">
      <c r="A110" s="2">
        <v>41214</v>
      </c>
      <c r="B110">
        <v>22</v>
      </c>
      <c r="C110">
        <v>60</v>
      </c>
      <c r="D110">
        <v>29</v>
      </c>
      <c r="E110">
        <v>20</v>
      </c>
      <c r="F110">
        <v>7</v>
      </c>
    </row>
    <row r="111" spans="1:6" x14ac:dyDescent="0.3">
      <c r="A111" s="2">
        <v>41244</v>
      </c>
      <c r="B111">
        <v>25</v>
      </c>
      <c r="C111">
        <v>46</v>
      </c>
      <c r="D111">
        <v>27</v>
      </c>
      <c r="E111">
        <v>18</v>
      </c>
      <c r="F111">
        <v>6</v>
      </c>
    </row>
    <row r="112" spans="1:6" x14ac:dyDescent="0.3">
      <c r="A112" s="2">
        <v>41275</v>
      </c>
      <c r="B112">
        <v>30</v>
      </c>
      <c r="C112">
        <v>49</v>
      </c>
      <c r="D112">
        <v>22</v>
      </c>
      <c r="E112">
        <v>18</v>
      </c>
      <c r="F112">
        <v>8</v>
      </c>
    </row>
    <row r="113" spans="1:6" x14ac:dyDescent="0.3">
      <c r="A113" s="2">
        <v>41306</v>
      </c>
      <c r="B113">
        <v>25</v>
      </c>
      <c r="C113">
        <v>48</v>
      </c>
      <c r="D113">
        <v>27</v>
      </c>
      <c r="E113">
        <v>23</v>
      </c>
      <c r="F113">
        <v>10</v>
      </c>
    </row>
    <row r="114" spans="1:6" x14ac:dyDescent="0.3">
      <c r="A114" s="2">
        <v>41334</v>
      </c>
      <c r="B114">
        <v>28</v>
      </c>
      <c r="C114">
        <v>45</v>
      </c>
      <c r="D114">
        <v>25</v>
      </c>
      <c r="E114">
        <v>19</v>
      </c>
      <c r="F114">
        <v>8</v>
      </c>
    </row>
    <row r="115" spans="1:6" x14ac:dyDescent="0.3">
      <c r="A115" s="2">
        <v>41365</v>
      </c>
      <c r="B115">
        <v>23</v>
      </c>
      <c r="C115">
        <v>54</v>
      </c>
      <c r="D115">
        <v>23</v>
      </c>
      <c r="E115">
        <v>19</v>
      </c>
      <c r="F115">
        <v>9</v>
      </c>
    </row>
    <row r="116" spans="1:6" x14ac:dyDescent="0.3">
      <c r="A116" s="2">
        <v>41395</v>
      </c>
      <c r="B116">
        <v>21</v>
      </c>
      <c r="C116">
        <v>60</v>
      </c>
      <c r="D116">
        <v>23</v>
      </c>
      <c r="E116">
        <v>19</v>
      </c>
      <c r="F116">
        <v>7</v>
      </c>
    </row>
    <row r="117" spans="1:6" x14ac:dyDescent="0.3">
      <c r="A117" s="2">
        <v>41426</v>
      </c>
      <c r="B117">
        <v>22</v>
      </c>
      <c r="C117">
        <v>55</v>
      </c>
      <c r="D117">
        <v>26</v>
      </c>
      <c r="E117">
        <v>17</v>
      </c>
      <c r="F117">
        <v>8</v>
      </c>
    </row>
    <row r="118" spans="1:6" x14ac:dyDescent="0.3">
      <c r="A118" s="2">
        <v>41456</v>
      </c>
      <c r="B118">
        <v>23</v>
      </c>
      <c r="C118">
        <v>62</v>
      </c>
      <c r="D118">
        <v>27</v>
      </c>
      <c r="E118">
        <v>21</v>
      </c>
      <c r="F118">
        <v>9</v>
      </c>
    </row>
    <row r="119" spans="1:6" x14ac:dyDescent="0.3">
      <c r="A119" s="2">
        <v>41487</v>
      </c>
      <c r="B119">
        <v>27</v>
      </c>
      <c r="C119">
        <v>60</v>
      </c>
      <c r="D119">
        <v>26</v>
      </c>
      <c r="E119">
        <v>22</v>
      </c>
      <c r="F119">
        <v>8</v>
      </c>
    </row>
    <row r="120" spans="1:6" x14ac:dyDescent="0.3">
      <c r="A120" s="2">
        <v>41518</v>
      </c>
      <c r="B120">
        <v>20</v>
      </c>
      <c r="C120">
        <v>68</v>
      </c>
      <c r="D120">
        <v>25</v>
      </c>
      <c r="E120">
        <v>18</v>
      </c>
      <c r="F120">
        <v>6</v>
      </c>
    </row>
    <row r="121" spans="1:6" x14ac:dyDescent="0.3">
      <c r="A121" s="2">
        <v>41548</v>
      </c>
      <c r="B121">
        <v>24</v>
      </c>
      <c r="C121">
        <v>64</v>
      </c>
      <c r="D121">
        <v>27</v>
      </c>
      <c r="E121">
        <v>18</v>
      </c>
      <c r="F121">
        <v>5</v>
      </c>
    </row>
    <row r="122" spans="1:6" x14ac:dyDescent="0.3">
      <c r="A122" s="2">
        <v>41579</v>
      </c>
      <c r="B122">
        <v>27</v>
      </c>
      <c r="C122">
        <v>63</v>
      </c>
      <c r="D122">
        <v>26</v>
      </c>
      <c r="E122">
        <v>20</v>
      </c>
      <c r="F122">
        <v>6</v>
      </c>
    </row>
    <row r="123" spans="1:6" x14ac:dyDescent="0.3">
      <c r="A123" s="2">
        <v>41609</v>
      </c>
      <c r="B123">
        <v>25</v>
      </c>
      <c r="C123">
        <v>49</v>
      </c>
      <c r="D123">
        <v>30</v>
      </c>
      <c r="E123">
        <v>17</v>
      </c>
      <c r="F123">
        <v>7</v>
      </c>
    </row>
    <row r="124" spans="1:6" x14ac:dyDescent="0.3">
      <c r="A124" s="2">
        <v>41640</v>
      </c>
      <c r="B124">
        <v>25</v>
      </c>
      <c r="C124">
        <v>49</v>
      </c>
      <c r="D124">
        <v>24</v>
      </c>
      <c r="E124">
        <v>20</v>
      </c>
      <c r="F124">
        <v>7</v>
      </c>
    </row>
    <row r="125" spans="1:6" x14ac:dyDescent="0.3">
      <c r="A125" s="2">
        <v>41671</v>
      </c>
      <c r="B125">
        <v>23</v>
      </c>
      <c r="C125">
        <v>61</v>
      </c>
      <c r="D125">
        <v>23</v>
      </c>
      <c r="E125">
        <v>19</v>
      </c>
      <c r="F125">
        <v>6</v>
      </c>
    </row>
    <row r="126" spans="1:6" x14ac:dyDescent="0.3">
      <c r="A126" s="2">
        <v>41699</v>
      </c>
      <c r="B126">
        <v>23</v>
      </c>
      <c r="C126">
        <v>60</v>
      </c>
      <c r="D126">
        <v>29</v>
      </c>
      <c r="E126">
        <v>21</v>
      </c>
      <c r="F126">
        <v>5</v>
      </c>
    </row>
    <row r="127" spans="1:6" x14ac:dyDescent="0.3">
      <c r="A127" s="2">
        <v>41730</v>
      </c>
      <c r="B127">
        <v>24</v>
      </c>
      <c r="C127">
        <v>71</v>
      </c>
      <c r="D127">
        <v>35</v>
      </c>
      <c r="E127">
        <v>19</v>
      </c>
      <c r="F127">
        <v>7</v>
      </c>
    </row>
    <row r="128" spans="1:6" x14ac:dyDescent="0.3">
      <c r="A128" s="2">
        <v>41760</v>
      </c>
      <c r="B128">
        <v>27</v>
      </c>
      <c r="C128">
        <v>64</v>
      </c>
      <c r="D128">
        <v>34</v>
      </c>
      <c r="E128">
        <v>23</v>
      </c>
      <c r="F128">
        <v>8</v>
      </c>
    </row>
    <row r="129" spans="1:6" x14ac:dyDescent="0.3">
      <c r="A129" s="2">
        <v>41791</v>
      </c>
      <c r="B129">
        <v>26</v>
      </c>
      <c r="C129">
        <v>73</v>
      </c>
      <c r="D129">
        <v>32</v>
      </c>
      <c r="E129">
        <v>19</v>
      </c>
      <c r="F129">
        <v>7</v>
      </c>
    </row>
    <row r="130" spans="1:6" x14ac:dyDescent="0.3">
      <c r="A130" s="2">
        <v>41821</v>
      </c>
      <c r="B130">
        <v>23</v>
      </c>
      <c r="C130">
        <v>65</v>
      </c>
      <c r="D130">
        <v>38</v>
      </c>
      <c r="E130">
        <v>27</v>
      </c>
      <c r="F130">
        <v>8</v>
      </c>
    </row>
    <row r="131" spans="1:6" x14ac:dyDescent="0.3">
      <c r="A131" s="2">
        <v>41852</v>
      </c>
      <c r="B131">
        <v>24</v>
      </c>
      <c r="C131">
        <v>64</v>
      </c>
      <c r="D131">
        <v>30</v>
      </c>
      <c r="E131">
        <v>25</v>
      </c>
      <c r="F131">
        <v>6</v>
      </c>
    </row>
    <row r="132" spans="1:6" x14ac:dyDescent="0.3">
      <c r="A132" s="2">
        <v>41883</v>
      </c>
      <c r="B132">
        <v>25</v>
      </c>
      <c r="C132">
        <v>74</v>
      </c>
      <c r="D132">
        <v>31</v>
      </c>
      <c r="E132">
        <v>23</v>
      </c>
      <c r="F132">
        <v>7</v>
      </c>
    </row>
    <row r="133" spans="1:6" x14ac:dyDescent="0.3">
      <c r="A133" s="2">
        <v>41913</v>
      </c>
      <c r="B133">
        <v>28</v>
      </c>
      <c r="C133">
        <v>72</v>
      </c>
      <c r="D133">
        <v>33</v>
      </c>
      <c r="E133">
        <v>22</v>
      </c>
      <c r="F133">
        <v>9</v>
      </c>
    </row>
    <row r="134" spans="1:6" x14ac:dyDescent="0.3">
      <c r="A134" s="2">
        <v>41944</v>
      </c>
      <c r="B134">
        <v>23</v>
      </c>
      <c r="C134">
        <v>66</v>
      </c>
      <c r="D134">
        <v>33</v>
      </c>
      <c r="E134">
        <v>23</v>
      </c>
      <c r="F134">
        <v>9</v>
      </c>
    </row>
    <row r="135" spans="1:6" x14ac:dyDescent="0.3">
      <c r="A135" s="2">
        <v>41974</v>
      </c>
      <c r="B135">
        <v>20</v>
      </c>
      <c r="C135">
        <v>64</v>
      </c>
      <c r="D135">
        <v>27</v>
      </c>
      <c r="E135">
        <v>23</v>
      </c>
      <c r="F135">
        <v>8</v>
      </c>
    </row>
    <row r="136" spans="1:6" x14ac:dyDescent="0.3">
      <c r="A136" s="2">
        <v>42005</v>
      </c>
      <c r="B136">
        <v>23</v>
      </c>
      <c r="C136">
        <v>66</v>
      </c>
      <c r="D136">
        <v>32</v>
      </c>
      <c r="E136">
        <v>21</v>
      </c>
      <c r="F136">
        <v>10</v>
      </c>
    </row>
    <row r="137" spans="1:6" x14ac:dyDescent="0.3">
      <c r="A137" s="2">
        <v>42036</v>
      </c>
      <c r="B137">
        <v>24</v>
      </c>
      <c r="C137">
        <v>61</v>
      </c>
      <c r="D137">
        <v>31</v>
      </c>
      <c r="E137">
        <v>22</v>
      </c>
      <c r="F137">
        <v>8</v>
      </c>
    </row>
    <row r="138" spans="1:6" x14ac:dyDescent="0.3">
      <c r="A138" s="2">
        <v>42064</v>
      </c>
      <c r="B138">
        <v>24</v>
      </c>
      <c r="C138">
        <v>66</v>
      </c>
      <c r="D138">
        <v>28</v>
      </c>
      <c r="E138">
        <v>21</v>
      </c>
      <c r="F138">
        <v>7</v>
      </c>
    </row>
    <row r="139" spans="1:6" x14ac:dyDescent="0.3">
      <c r="A139" s="2">
        <v>42095</v>
      </c>
      <c r="B139">
        <v>23</v>
      </c>
      <c r="C139">
        <v>66</v>
      </c>
      <c r="D139">
        <v>28</v>
      </c>
      <c r="E139">
        <v>23</v>
      </c>
      <c r="F139">
        <v>8</v>
      </c>
    </row>
    <row r="140" spans="1:6" x14ac:dyDescent="0.3">
      <c r="A140" s="2">
        <v>42125</v>
      </c>
      <c r="B140">
        <v>25</v>
      </c>
      <c r="C140">
        <v>63</v>
      </c>
      <c r="D140">
        <v>31</v>
      </c>
      <c r="E140">
        <v>23</v>
      </c>
      <c r="F140">
        <v>7</v>
      </c>
    </row>
    <row r="141" spans="1:6" x14ac:dyDescent="0.3">
      <c r="A141" s="2">
        <v>42156</v>
      </c>
      <c r="B141">
        <v>21</v>
      </c>
      <c r="C141">
        <v>65</v>
      </c>
      <c r="D141">
        <v>29</v>
      </c>
      <c r="E141">
        <v>26</v>
      </c>
      <c r="F141">
        <v>9</v>
      </c>
    </row>
    <row r="142" spans="1:6" x14ac:dyDescent="0.3">
      <c r="A142" s="2">
        <v>42186</v>
      </c>
      <c r="B142">
        <v>23</v>
      </c>
      <c r="C142">
        <v>65</v>
      </c>
      <c r="D142">
        <v>27</v>
      </c>
      <c r="E142">
        <v>25</v>
      </c>
      <c r="F142">
        <v>6</v>
      </c>
    </row>
    <row r="143" spans="1:6" x14ac:dyDescent="0.3">
      <c r="A143" s="2">
        <v>42217</v>
      </c>
      <c r="B143">
        <v>22</v>
      </c>
      <c r="C143">
        <v>69</v>
      </c>
      <c r="D143">
        <v>31</v>
      </c>
      <c r="E143">
        <v>27</v>
      </c>
      <c r="F143">
        <v>7</v>
      </c>
    </row>
    <row r="144" spans="1:6" x14ac:dyDescent="0.3">
      <c r="A144" s="2">
        <v>42248</v>
      </c>
      <c r="B144">
        <v>24</v>
      </c>
      <c r="C144">
        <v>75</v>
      </c>
      <c r="D144">
        <v>30</v>
      </c>
      <c r="E144">
        <v>23</v>
      </c>
      <c r="F144">
        <v>7</v>
      </c>
    </row>
    <row r="145" spans="1:6" x14ac:dyDescent="0.3">
      <c r="A145" s="2">
        <v>42278</v>
      </c>
      <c r="B145">
        <v>23</v>
      </c>
      <c r="C145">
        <v>79</v>
      </c>
      <c r="D145">
        <v>29</v>
      </c>
      <c r="E145">
        <v>19</v>
      </c>
      <c r="F145">
        <v>8</v>
      </c>
    </row>
    <row r="146" spans="1:6" x14ac:dyDescent="0.3">
      <c r="A146" s="2">
        <v>42309</v>
      </c>
      <c r="B146">
        <v>25</v>
      </c>
      <c r="C146">
        <v>79</v>
      </c>
      <c r="D146">
        <v>29</v>
      </c>
      <c r="E146">
        <v>22</v>
      </c>
      <c r="F146">
        <v>7</v>
      </c>
    </row>
    <row r="147" spans="1:6" x14ac:dyDescent="0.3">
      <c r="A147" s="2">
        <v>42339</v>
      </c>
      <c r="B147">
        <v>23</v>
      </c>
      <c r="C147">
        <v>71</v>
      </c>
      <c r="D147">
        <v>27</v>
      </c>
      <c r="E147">
        <v>21</v>
      </c>
      <c r="F147">
        <v>6</v>
      </c>
    </row>
    <row r="148" spans="1:6" x14ac:dyDescent="0.3">
      <c r="A148" s="2">
        <v>42370</v>
      </c>
      <c r="B148">
        <v>25</v>
      </c>
      <c r="C148">
        <v>66</v>
      </c>
      <c r="D148">
        <v>25</v>
      </c>
      <c r="E148">
        <v>15</v>
      </c>
      <c r="F148">
        <v>6</v>
      </c>
    </row>
    <row r="149" spans="1:6" x14ac:dyDescent="0.3">
      <c r="A149" s="2">
        <v>42401</v>
      </c>
      <c r="B149">
        <v>23</v>
      </c>
      <c r="C149">
        <v>67</v>
      </c>
      <c r="D149">
        <v>22</v>
      </c>
      <c r="E149">
        <v>20</v>
      </c>
      <c r="F149">
        <v>8</v>
      </c>
    </row>
    <row r="150" spans="1:6" x14ac:dyDescent="0.3">
      <c r="A150" s="2">
        <v>42430</v>
      </c>
      <c r="B150">
        <v>25</v>
      </c>
      <c r="C150">
        <v>61</v>
      </c>
      <c r="D150">
        <v>29</v>
      </c>
      <c r="E150">
        <v>21</v>
      </c>
      <c r="F150">
        <v>6</v>
      </c>
    </row>
    <row r="151" spans="1:6" x14ac:dyDescent="0.3">
      <c r="A151" s="2">
        <v>42461</v>
      </c>
      <c r="B151">
        <v>23</v>
      </c>
      <c r="C151">
        <v>65</v>
      </c>
      <c r="D151">
        <v>31</v>
      </c>
      <c r="E151">
        <v>21</v>
      </c>
      <c r="F151">
        <v>5</v>
      </c>
    </row>
    <row r="152" spans="1:6" x14ac:dyDescent="0.3">
      <c r="A152" s="2">
        <v>42491</v>
      </c>
      <c r="B152">
        <v>24</v>
      </c>
      <c r="C152">
        <v>76</v>
      </c>
      <c r="D152">
        <v>25</v>
      </c>
      <c r="E152">
        <v>24</v>
      </c>
      <c r="F152">
        <v>6</v>
      </c>
    </row>
    <row r="153" spans="1:6" x14ac:dyDescent="0.3">
      <c r="A153" s="2">
        <v>42522</v>
      </c>
      <c r="B153">
        <v>27</v>
      </c>
      <c r="C153">
        <v>76</v>
      </c>
      <c r="D153">
        <v>28</v>
      </c>
      <c r="E153">
        <v>22</v>
      </c>
      <c r="F153">
        <v>6</v>
      </c>
    </row>
    <row r="154" spans="1:6" x14ac:dyDescent="0.3">
      <c r="A154" s="2">
        <v>42552</v>
      </c>
      <c r="B154">
        <v>23</v>
      </c>
      <c r="C154">
        <v>63</v>
      </c>
      <c r="D154">
        <v>27</v>
      </c>
      <c r="E154">
        <v>23</v>
      </c>
      <c r="F154">
        <v>5</v>
      </c>
    </row>
    <row r="155" spans="1:6" x14ac:dyDescent="0.3">
      <c r="A155" s="2">
        <v>42583</v>
      </c>
      <c r="B155">
        <v>24</v>
      </c>
      <c r="C155">
        <v>80</v>
      </c>
      <c r="D155">
        <v>24</v>
      </c>
      <c r="E155">
        <v>24</v>
      </c>
      <c r="F155">
        <v>6</v>
      </c>
    </row>
    <row r="156" spans="1:6" x14ac:dyDescent="0.3">
      <c r="A156" s="2">
        <v>42614</v>
      </c>
      <c r="B156">
        <v>29</v>
      </c>
      <c r="C156">
        <v>86</v>
      </c>
      <c r="D156">
        <v>21</v>
      </c>
      <c r="E156">
        <v>21</v>
      </c>
      <c r="F156">
        <v>5</v>
      </c>
    </row>
    <row r="157" spans="1:6" x14ac:dyDescent="0.3">
      <c r="A157" s="2">
        <v>42644</v>
      </c>
      <c r="B157">
        <v>27</v>
      </c>
      <c r="C157">
        <v>86</v>
      </c>
      <c r="D157">
        <v>24</v>
      </c>
      <c r="E157">
        <v>20</v>
      </c>
      <c r="F157">
        <v>7</v>
      </c>
    </row>
    <row r="158" spans="1:6" x14ac:dyDescent="0.3">
      <c r="A158" s="2">
        <v>42675</v>
      </c>
      <c r="B158">
        <v>22</v>
      </c>
      <c r="C158">
        <v>78</v>
      </c>
      <c r="D158">
        <v>23</v>
      </c>
      <c r="E158">
        <v>20</v>
      </c>
      <c r="F158">
        <v>8</v>
      </c>
    </row>
    <row r="159" spans="1:6" x14ac:dyDescent="0.3">
      <c r="A159" s="2">
        <v>42705</v>
      </c>
      <c r="B159">
        <v>26</v>
      </c>
      <c r="C159">
        <v>65</v>
      </c>
      <c r="D159">
        <v>25</v>
      </c>
      <c r="E159">
        <v>20</v>
      </c>
      <c r="F159">
        <v>7</v>
      </c>
    </row>
    <row r="160" spans="1:6" x14ac:dyDescent="0.3">
      <c r="A160" s="2">
        <v>42736</v>
      </c>
      <c r="B160">
        <v>33</v>
      </c>
      <c r="C160">
        <v>65</v>
      </c>
      <c r="D160">
        <v>24</v>
      </c>
      <c r="E160">
        <v>21</v>
      </c>
      <c r="F160">
        <v>9</v>
      </c>
    </row>
    <row r="161" spans="1:6" x14ac:dyDescent="0.3">
      <c r="A161" s="2">
        <v>42767</v>
      </c>
      <c r="B161">
        <v>28</v>
      </c>
      <c r="C161">
        <v>66</v>
      </c>
      <c r="D161">
        <v>24</v>
      </c>
      <c r="E161">
        <v>23</v>
      </c>
      <c r="F161">
        <v>9</v>
      </c>
    </row>
    <row r="162" spans="1:6" x14ac:dyDescent="0.3">
      <c r="A162" s="2">
        <v>42795</v>
      </c>
      <c r="B162">
        <v>30</v>
      </c>
      <c r="C162">
        <v>72</v>
      </c>
      <c r="D162">
        <v>21</v>
      </c>
      <c r="E162">
        <v>22</v>
      </c>
      <c r="F162">
        <v>8</v>
      </c>
    </row>
    <row r="163" spans="1:6" x14ac:dyDescent="0.3">
      <c r="A163" s="2">
        <v>42826</v>
      </c>
      <c r="B163">
        <v>29</v>
      </c>
      <c r="C163">
        <v>64</v>
      </c>
      <c r="D163">
        <v>24</v>
      </c>
      <c r="E163">
        <v>20</v>
      </c>
      <c r="F163">
        <v>7</v>
      </c>
    </row>
    <row r="164" spans="1:6" x14ac:dyDescent="0.3">
      <c r="A164" s="2">
        <v>42856</v>
      </c>
      <c r="B164">
        <v>32</v>
      </c>
      <c r="C164">
        <v>64</v>
      </c>
      <c r="D164">
        <v>24</v>
      </c>
      <c r="E164">
        <v>21</v>
      </c>
      <c r="F164">
        <v>6</v>
      </c>
    </row>
    <row r="165" spans="1:6" x14ac:dyDescent="0.3">
      <c r="A165" s="2">
        <v>42887</v>
      </c>
      <c r="B165">
        <v>28</v>
      </c>
      <c r="C165">
        <v>63</v>
      </c>
      <c r="D165">
        <v>22</v>
      </c>
      <c r="E165">
        <v>21</v>
      </c>
      <c r="F165">
        <v>7</v>
      </c>
    </row>
    <row r="166" spans="1:6" x14ac:dyDescent="0.3">
      <c r="A166" s="2">
        <v>42917</v>
      </c>
      <c r="B166">
        <v>29</v>
      </c>
      <c r="C166">
        <v>65</v>
      </c>
      <c r="D166">
        <v>25</v>
      </c>
      <c r="E166">
        <v>21</v>
      </c>
      <c r="F166">
        <v>8</v>
      </c>
    </row>
    <row r="167" spans="1:6" x14ac:dyDescent="0.3">
      <c r="A167" s="2">
        <v>42948</v>
      </c>
      <c r="B167">
        <v>30</v>
      </c>
      <c r="C167">
        <v>69</v>
      </c>
      <c r="D167">
        <v>21</v>
      </c>
      <c r="E167">
        <v>22</v>
      </c>
      <c r="F167">
        <v>6</v>
      </c>
    </row>
    <row r="168" spans="1:6" x14ac:dyDescent="0.3">
      <c r="A168" s="2">
        <v>42979</v>
      </c>
      <c r="B168">
        <v>32</v>
      </c>
      <c r="C168">
        <v>84</v>
      </c>
      <c r="D168">
        <v>22</v>
      </c>
      <c r="E168">
        <v>20</v>
      </c>
      <c r="F168">
        <v>6</v>
      </c>
    </row>
    <row r="169" spans="1:6" x14ac:dyDescent="0.3">
      <c r="A169" s="2">
        <v>43009</v>
      </c>
      <c r="B169">
        <v>28</v>
      </c>
      <c r="C169">
        <v>78</v>
      </c>
      <c r="D169">
        <v>24</v>
      </c>
      <c r="E169">
        <v>20</v>
      </c>
      <c r="F169">
        <v>7</v>
      </c>
    </row>
    <row r="170" spans="1:6" x14ac:dyDescent="0.3">
      <c r="A170" s="2">
        <v>43040</v>
      </c>
      <c r="B170">
        <v>31</v>
      </c>
      <c r="C170">
        <v>84</v>
      </c>
      <c r="D170">
        <v>21</v>
      </c>
      <c r="E170">
        <v>21</v>
      </c>
      <c r="F170">
        <v>7</v>
      </c>
    </row>
    <row r="171" spans="1:6" x14ac:dyDescent="0.3">
      <c r="A171" s="2">
        <v>43070</v>
      </c>
      <c r="B171">
        <v>28</v>
      </c>
      <c r="C171">
        <v>67</v>
      </c>
      <c r="D171">
        <v>25</v>
      </c>
      <c r="E171">
        <v>19</v>
      </c>
      <c r="F171">
        <v>7</v>
      </c>
    </row>
    <row r="172" spans="1:6" x14ac:dyDescent="0.3">
      <c r="A172" s="2">
        <v>43101</v>
      </c>
      <c r="B172">
        <v>25</v>
      </c>
      <c r="C172">
        <v>68</v>
      </c>
      <c r="D172">
        <v>22</v>
      </c>
      <c r="E172">
        <v>22</v>
      </c>
      <c r="F172">
        <v>8</v>
      </c>
    </row>
    <row r="173" spans="1:6" x14ac:dyDescent="0.3">
      <c r="A173" s="2">
        <v>43132</v>
      </c>
      <c r="B173">
        <v>26</v>
      </c>
      <c r="C173">
        <v>72</v>
      </c>
      <c r="D173">
        <v>20</v>
      </c>
      <c r="E173">
        <v>19</v>
      </c>
      <c r="F173">
        <v>7</v>
      </c>
    </row>
    <row r="174" spans="1:6" x14ac:dyDescent="0.3">
      <c r="A174" s="2">
        <v>43160</v>
      </c>
      <c r="B174">
        <v>33</v>
      </c>
      <c r="C174">
        <v>72</v>
      </c>
      <c r="D174">
        <v>18</v>
      </c>
      <c r="E174">
        <v>19</v>
      </c>
      <c r="F174">
        <v>7</v>
      </c>
    </row>
    <row r="175" spans="1:6" x14ac:dyDescent="0.3">
      <c r="A175" s="2">
        <v>43191</v>
      </c>
      <c r="B175">
        <v>33</v>
      </c>
      <c r="C175">
        <v>68</v>
      </c>
      <c r="D175">
        <v>24</v>
      </c>
      <c r="E175">
        <v>22</v>
      </c>
      <c r="F175">
        <v>8</v>
      </c>
    </row>
    <row r="176" spans="1:6" x14ac:dyDescent="0.3">
      <c r="A176" s="2">
        <v>43221</v>
      </c>
      <c r="B176">
        <v>29</v>
      </c>
      <c r="C176">
        <v>66</v>
      </c>
      <c r="D176">
        <v>20</v>
      </c>
      <c r="E176">
        <v>20</v>
      </c>
      <c r="F176">
        <v>9</v>
      </c>
    </row>
    <row r="177" spans="1:6" x14ac:dyDescent="0.3">
      <c r="A177" s="2">
        <v>43252</v>
      </c>
      <c r="B177">
        <v>27</v>
      </c>
      <c r="C177">
        <v>65</v>
      </c>
      <c r="D177">
        <v>24</v>
      </c>
      <c r="E177">
        <v>18</v>
      </c>
      <c r="F177">
        <v>8</v>
      </c>
    </row>
    <row r="178" spans="1:6" x14ac:dyDescent="0.3">
      <c r="A178" s="2">
        <v>43282</v>
      </c>
      <c r="B178">
        <v>28</v>
      </c>
      <c r="C178">
        <v>64</v>
      </c>
      <c r="D178">
        <v>18</v>
      </c>
      <c r="E178">
        <v>20</v>
      </c>
      <c r="F178">
        <v>10</v>
      </c>
    </row>
    <row r="179" spans="1:6" x14ac:dyDescent="0.3">
      <c r="A179" s="2">
        <v>43313</v>
      </c>
      <c r="B179">
        <v>32</v>
      </c>
      <c r="C179">
        <v>71</v>
      </c>
      <c r="D179">
        <v>19</v>
      </c>
      <c r="E179">
        <v>20</v>
      </c>
      <c r="F179">
        <v>9</v>
      </c>
    </row>
    <row r="180" spans="1:6" x14ac:dyDescent="0.3">
      <c r="A180" s="2">
        <v>43344</v>
      </c>
      <c r="B180">
        <v>38</v>
      </c>
      <c r="C180">
        <v>83</v>
      </c>
      <c r="D180">
        <v>20</v>
      </c>
      <c r="E180">
        <v>19</v>
      </c>
      <c r="F180">
        <v>6</v>
      </c>
    </row>
    <row r="181" spans="1:6" x14ac:dyDescent="0.3">
      <c r="A181" s="2">
        <v>43374</v>
      </c>
      <c r="B181">
        <v>35</v>
      </c>
      <c r="C181">
        <v>85</v>
      </c>
      <c r="D181">
        <v>19</v>
      </c>
      <c r="E181">
        <v>20</v>
      </c>
      <c r="F181">
        <v>8</v>
      </c>
    </row>
    <row r="182" spans="1:6" x14ac:dyDescent="0.3">
      <c r="A182" s="2">
        <v>43405</v>
      </c>
      <c r="B182">
        <v>29</v>
      </c>
      <c r="C182">
        <v>82</v>
      </c>
      <c r="D182">
        <v>21</v>
      </c>
      <c r="E182">
        <v>19</v>
      </c>
      <c r="F182">
        <v>8</v>
      </c>
    </row>
    <row r="183" spans="1:6" x14ac:dyDescent="0.3">
      <c r="A183" s="2">
        <v>43435</v>
      </c>
      <c r="B183">
        <v>31</v>
      </c>
      <c r="C183">
        <v>73</v>
      </c>
      <c r="D183">
        <v>20</v>
      </c>
      <c r="E183">
        <v>20</v>
      </c>
      <c r="F183">
        <v>9</v>
      </c>
    </row>
    <row r="184" spans="1:6" x14ac:dyDescent="0.3">
      <c r="A184" s="2">
        <v>43466</v>
      </c>
      <c r="B184">
        <v>28</v>
      </c>
      <c r="C184">
        <v>87</v>
      </c>
      <c r="D184">
        <v>22</v>
      </c>
      <c r="E184">
        <v>17</v>
      </c>
      <c r="F184">
        <v>8</v>
      </c>
    </row>
    <row r="185" spans="1:6" x14ac:dyDescent="0.3">
      <c r="A185" s="2">
        <v>43497</v>
      </c>
      <c r="B185">
        <v>27</v>
      </c>
      <c r="C185">
        <v>74</v>
      </c>
      <c r="D185">
        <v>19</v>
      </c>
      <c r="E185">
        <v>19</v>
      </c>
      <c r="F185">
        <v>8</v>
      </c>
    </row>
    <row r="186" spans="1:6" x14ac:dyDescent="0.3">
      <c r="A186" s="2">
        <v>43525</v>
      </c>
      <c r="B186">
        <v>34</v>
      </c>
      <c r="C186">
        <v>77</v>
      </c>
      <c r="D186">
        <v>18</v>
      </c>
      <c r="E186">
        <v>21</v>
      </c>
      <c r="F186">
        <v>10</v>
      </c>
    </row>
    <row r="187" spans="1:6" x14ac:dyDescent="0.3">
      <c r="A187" s="2">
        <v>43556</v>
      </c>
      <c r="B187">
        <v>32</v>
      </c>
      <c r="C187">
        <v>66</v>
      </c>
      <c r="D187">
        <v>19</v>
      </c>
      <c r="E187">
        <v>20</v>
      </c>
      <c r="F187">
        <v>7</v>
      </c>
    </row>
    <row r="188" spans="1:6" x14ac:dyDescent="0.3">
      <c r="A188" s="2">
        <v>43586</v>
      </c>
      <c r="B188">
        <v>36</v>
      </c>
      <c r="C188">
        <v>76</v>
      </c>
      <c r="D188">
        <v>17</v>
      </c>
      <c r="E188">
        <v>22</v>
      </c>
      <c r="F188">
        <v>7</v>
      </c>
    </row>
    <row r="189" spans="1:6" x14ac:dyDescent="0.3">
      <c r="A189" s="2">
        <v>43617</v>
      </c>
      <c r="B189">
        <v>35</v>
      </c>
      <c r="C189">
        <v>80</v>
      </c>
      <c r="D189">
        <v>21</v>
      </c>
      <c r="E189">
        <v>22</v>
      </c>
      <c r="F189">
        <v>8</v>
      </c>
    </row>
    <row r="190" spans="1:6" x14ac:dyDescent="0.3">
      <c r="A190" s="2">
        <v>43647</v>
      </c>
      <c r="B190">
        <v>38</v>
      </c>
      <c r="C190">
        <v>79</v>
      </c>
      <c r="D190">
        <v>19</v>
      </c>
      <c r="E190">
        <v>22</v>
      </c>
      <c r="F190">
        <v>8</v>
      </c>
    </row>
    <row r="191" spans="1:6" x14ac:dyDescent="0.3">
      <c r="A191" s="2">
        <v>43678</v>
      </c>
      <c r="B191">
        <v>37</v>
      </c>
      <c r="C191">
        <v>77</v>
      </c>
      <c r="D191">
        <v>17</v>
      </c>
      <c r="E191">
        <v>25</v>
      </c>
      <c r="F191">
        <v>9</v>
      </c>
    </row>
    <row r="192" spans="1:6" x14ac:dyDescent="0.3">
      <c r="A192" s="2">
        <v>43709</v>
      </c>
      <c r="B192">
        <v>33</v>
      </c>
      <c r="C192">
        <v>99</v>
      </c>
      <c r="D192">
        <v>18</v>
      </c>
      <c r="E192">
        <v>21</v>
      </c>
      <c r="F192">
        <v>7</v>
      </c>
    </row>
    <row r="193" spans="1:6" x14ac:dyDescent="0.3">
      <c r="A193" s="2">
        <v>43739</v>
      </c>
      <c r="B193">
        <v>35</v>
      </c>
      <c r="C193">
        <v>97</v>
      </c>
      <c r="D193">
        <v>15</v>
      </c>
      <c r="E193">
        <v>20</v>
      </c>
      <c r="F193">
        <v>7</v>
      </c>
    </row>
    <row r="194" spans="1:6" x14ac:dyDescent="0.3">
      <c r="A194" s="2">
        <v>43770</v>
      </c>
      <c r="B194">
        <v>31</v>
      </c>
      <c r="C194">
        <v>100</v>
      </c>
      <c r="D194">
        <v>16</v>
      </c>
      <c r="E194">
        <v>24</v>
      </c>
      <c r="F194">
        <v>8</v>
      </c>
    </row>
    <row r="195" spans="1:6" x14ac:dyDescent="0.3">
      <c r="A195" s="2">
        <v>43800</v>
      </c>
      <c r="B195">
        <v>30</v>
      </c>
      <c r="C195">
        <v>86</v>
      </c>
      <c r="D195">
        <v>19</v>
      </c>
      <c r="E195">
        <v>23</v>
      </c>
      <c r="F195">
        <v>7</v>
      </c>
    </row>
    <row r="196" spans="1:6" x14ac:dyDescent="0.3">
      <c r="A196" s="2">
        <v>43831</v>
      </c>
      <c r="B196">
        <v>32</v>
      </c>
      <c r="C196">
        <v>85</v>
      </c>
      <c r="D196">
        <v>18</v>
      </c>
      <c r="E196">
        <v>23</v>
      </c>
      <c r="F196">
        <v>7</v>
      </c>
    </row>
    <row r="197" spans="1:6" x14ac:dyDescent="0.3">
      <c r="A197" s="2">
        <v>43862</v>
      </c>
      <c r="B197">
        <v>33</v>
      </c>
      <c r="C197">
        <v>84</v>
      </c>
      <c r="D197">
        <v>17</v>
      </c>
      <c r="E197">
        <v>22</v>
      </c>
      <c r="F197">
        <v>7</v>
      </c>
    </row>
    <row r="198" spans="1:6" x14ac:dyDescent="0.3">
      <c r="A198" s="2">
        <v>43891</v>
      </c>
      <c r="B198">
        <v>31</v>
      </c>
      <c r="C198">
        <v>58</v>
      </c>
      <c r="D198">
        <v>19</v>
      </c>
      <c r="E198">
        <v>16</v>
      </c>
      <c r="F198">
        <v>7</v>
      </c>
    </row>
    <row r="199" spans="1:6" x14ac:dyDescent="0.3">
      <c r="A199" s="2">
        <v>43922</v>
      </c>
      <c r="B199">
        <v>36</v>
      </c>
      <c r="C199">
        <v>49</v>
      </c>
      <c r="D199">
        <v>21</v>
      </c>
      <c r="E199">
        <v>14</v>
      </c>
      <c r="F199">
        <v>6</v>
      </c>
    </row>
    <row r="200" spans="1:6" x14ac:dyDescent="0.3">
      <c r="A200" s="2">
        <v>43952</v>
      </c>
      <c r="B200">
        <v>36</v>
      </c>
      <c r="C200">
        <v>68</v>
      </c>
      <c r="D200">
        <v>19</v>
      </c>
      <c r="E200">
        <v>19</v>
      </c>
      <c r="F200">
        <v>5</v>
      </c>
    </row>
    <row r="201" spans="1:6" x14ac:dyDescent="0.3">
      <c r="A201" s="2">
        <v>43983</v>
      </c>
      <c r="B201">
        <v>30</v>
      </c>
      <c r="C201">
        <v>69</v>
      </c>
      <c r="D201">
        <v>20</v>
      </c>
      <c r="E201">
        <v>22</v>
      </c>
      <c r="F201">
        <v>9</v>
      </c>
    </row>
    <row r="202" spans="1:6" x14ac:dyDescent="0.3">
      <c r="A202" s="2">
        <v>44013</v>
      </c>
      <c r="B202">
        <v>38</v>
      </c>
      <c r="C202">
        <v>74</v>
      </c>
      <c r="D202">
        <v>23</v>
      </c>
      <c r="E202">
        <v>24</v>
      </c>
      <c r="F202">
        <v>10</v>
      </c>
    </row>
    <row r="203" spans="1:6" x14ac:dyDescent="0.3">
      <c r="A203" s="2">
        <v>44044</v>
      </c>
      <c r="B203">
        <v>33</v>
      </c>
      <c r="C203">
        <v>71</v>
      </c>
      <c r="D203">
        <v>22</v>
      </c>
      <c r="E203">
        <v>24</v>
      </c>
      <c r="F203">
        <v>9</v>
      </c>
    </row>
    <row r="204" spans="1:6" x14ac:dyDescent="0.3">
      <c r="A204" s="2">
        <v>44075</v>
      </c>
      <c r="B204">
        <v>37</v>
      </c>
      <c r="C204">
        <v>91</v>
      </c>
      <c r="D204">
        <v>18</v>
      </c>
      <c r="E204">
        <v>29</v>
      </c>
      <c r="F204">
        <v>9</v>
      </c>
    </row>
    <row r="205" spans="1:6" x14ac:dyDescent="0.3">
      <c r="A205" s="2">
        <v>44105</v>
      </c>
      <c r="B205">
        <v>32</v>
      </c>
      <c r="C205">
        <v>86</v>
      </c>
      <c r="D205">
        <v>18</v>
      </c>
      <c r="E205">
        <v>25</v>
      </c>
      <c r="F205">
        <v>9</v>
      </c>
    </row>
    <row r="206" spans="1:6" x14ac:dyDescent="0.3">
      <c r="A206" s="2">
        <v>44136</v>
      </c>
      <c r="B206">
        <v>31</v>
      </c>
      <c r="C206">
        <v>86</v>
      </c>
      <c r="D206">
        <v>16</v>
      </c>
      <c r="E206">
        <v>24</v>
      </c>
      <c r="F206">
        <v>8</v>
      </c>
    </row>
    <row r="207" spans="1:6" x14ac:dyDescent="0.3">
      <c r="A207" s="2">
        <v>44166</v>
      </c>
      <c r="B207">
        <v>26</v>
      </c>
      <c r="C207">
        <v>80</v>
      </c>
      <c r="D207">
        <v>16</v>
      </c>
      <c r="E207">
        <v>31</v>
      </c>
      <c r="F207">
        <v>8</v>
      </c>
    </row>
    <row r="208" spans="1:6" x14ac:dyDescent="0.3">
      <c r="A208" s="2">
        <v>44197</v>
      </c>
      <c r="B208">
        <v>32</v>
      </c>
      <c r="C208">
        <v>69</v>
      </c>
      <c r="D208">
        <v>18</v>
      </c>
      <c r="E208">
        <v>24</v>
      </c>
      <c r="F208">
        <v>10</v>
      </c>
    </row>
    <row r="209" spans="1:6" x14ac:dyDescent="0.3">
      <c r="A209" s="2">
        <v>44228</v>
      </c>
      <c r="B209">
        <v>33</v>
      </c>
      <c r="C209">
        <v>73</v>
      </c>
      <c r="D209">
        <v>19</v>
      </c>
      <c r="E209">
        <v>24</v>
      </c>
      <c r="F209">
        <v>8</v>
      </c>
    </row>
    <row r="210" spans="1:6" x14ac:dyDescent="0.3">
      <c r="A210" s="2">
        <v>44256</v>
      </c>
      <c r="B210">
        <v>35</v>
      </c>
      <c r="C210">
        <v>62</v>
      </c>
      <c r="D210">
        <v>19</v>
      </c>
      <c r="E210">
        <v>25</v>
      </c>
      <c r="F210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195B-5B6E-4AF1-A437-FCF82E4527C4}">
  <dimension ref="A1:BM210"/>
  <sheetViews>
    <sheetView workbookViewId="0"/>
  </sheetViews>
  <sheetFormatPr defaultColWidth="6.21875" defaultRowHeight="14.4" x14ac:dyDescent="0.3"/>
  <cols>
    <col min="1" max="1" width="10.109375" bestFit="1" customWidth="1"/>
    <col min="24" max="24" width="10.109375" bestFit="1" customWidth="1"/>
    <col min="44" max="44" width="7" bestFit="1" customWidth="1"/>
    <col min="65" max="65" width="7" bestFit="1" customWidth="1"/>
  </cols>
  <sheetData>
    <row r="1" spans="1:65" x14ac:dyDescent="0.3">
      <c r="U1" t="s">
        <v>31</v>
      </c>
      <c r="X1" t="s">
        <v>33</v>
      </c>
    </row>
    <row r="2" spans="1:65" ht="72" x14ac:dyDescent="0.3">
      <c r="B2" s="4" t="str">
        <f>Munka5!B3</f>
        <v>karhu: (VilĂˇgszerte)</v>
      </c>
      <c r="C2" s="4" t="str">
        <f>Munka5!C3</f>
        <v>joma: (VilĂˇgszerte)</v>
      </c>
      <c r="D2" s="4" t="str">
        <f>Munka5!D3</f>
        <v>kukri: (VilĂˇgszerte)</v>
      </c>
      <c r="E2" s="4" t="str">
        <f>Munka5!E3</f>
        <v>pirma: (VilĂˇgszerte)</v>
      </c>
      <c r="F2" s="4" t="str">
        <f>Munka5!F3</f>
        <v>performax: (VilĂˇgszerte)</v>
      </c>
      <c r="G2" s="4" t="str">
        <f>Munka4!B3</f>
        <v>ellesse: (VilĂˇgszerte)</v>
      </c>
      <c r="H2" s="4" t="str">
        <f>Munka4!C3</f>
        <v>Kookaburra: (VilĂˇgszerte)</v>
      </c>
      <c r="I2" s="4" t="str">
        <f>Munka4!D3</f>
        <v>Keuka: (VilĂˇgszerte)</v>
      </c>
      <c r="J2" s="4" t="str">
        <f>Munka4!E3</f>
        <v>legea: (VilĂˇgszerte)</v>
      </c>
      <c r="K2" s="4" t="str">
        <f>Munka4!F3</f>
        <v>rapha: (VilĂˇgszerte)</v>
      </c>
      <c r="L2" s="4" t="str">
        <f>Munka2!B3</f>
        <v>fila: (VilĂˇgszerte)</v>
      </c>
      <c r="M2" s="4" t="str">
        <f>Munka2!C3</f>
        <v>dunlop: (VilĂˇgszerte)</v>
      </c>
      <c r="N2" s="4" t="str">
        <f>Munka2!D3</f>
        <v>hummel: (VilĂˇgszerte)</v>
      </c>
      <c r="O2" s="4" t="str">
        <f>Munka2!E3</f>
        <v>geox: (VilĂˇgszerte)</v>
      </c>
      <c r="P2" s="4" t="str">
        <f>Munka2!F3</f>
        <v>nautica: (VilĂˇgszerte)</v>
      </c>
      <c r="Q2" s="4" t="str">
        <f>Munka1!B3</f>
        <v>nike: (VilĂˇgszerte)</v>
      </c>
      <c r="R2" s="4" t="str">
        <f>Munka1!C3</f>
        <v>puma: (VilĂˇgszerte)</v>
      </c>
      <c r="S2" s="4" t="str">
        <f>Munka1!E3</f>
        <v>lacoste: (VilĂˇgszerte)</v>
      </c>
      <c r="T2" s="4" t="str">
        <f>Munka1!F3</f>
        <v>reebok: (VilĂˇgszerte)</v>
      </c>
      <c r="U2" s="4" t="str">
        <f>Munka1!D3</f>
        <v>adidas: (VilĂˇgszerte)</v>
      </c>
      <c r="X2" s="4"/>
      <c r="Y2" s="4" t="str">
        <f t="shared" ref="Y2:AR2" si="0">B2</f>
        <v>karhu: (VilĂˇgszerte)</v>
      </c>
      <c r="Z2" s="4" t="str">
        <f t="shared" si="0"/>
        <v>joma: (VilĂˇgszerte)</v>
      </c>
      <c r="AA2" s="4" t="str">
        <f t="shared" si="0"/>
        <v>kukri: (VilĂˇgszerte)</v>
      </c>
      <c r="AB2" s="4" t="str">
        <f t="shared" si="0"/>
        <v>pirma: (VilĂˇgszerte)</v>
      </c>
      <c r="AC2" s="4" t="str">
        <f t="shared" si="0"/>
        <v>performax: (VilĂˇgszerte)</v>
      </c>
      <c r="AD2" s="4" t="str">
        <f t="shared" si="0"/>
        <v>ellesse: (VilĂˇgszerte)</v>
      </c>
      <c r="AE2" s="4" t="str">
        <f t="shared" si="0"/>
        <v>Kookaburra: (VilĂˇgszerte)</v>
      </c>
      <c r="AF2" s="4" t="str">
        <f t="shared" si="0"/>
        <v>Keuka: (VilĂˇgszerte)</v>
      </c>
      <c r="AG2" s="4" t="str">
        <f t="shared" si="0"/>
        <v>legea: (VilĂˇgszerte)</v>
      </c>
      <c r="AH2" s="4" t="str">
        <f t="shared" si="0"/>
        <v>rapha: (VilĂˇgszerte)</v>
      </c>
      <c r="AI2" s="4" t="str">
        <f t="shared" si="0"/>
        <v>fila: (VilĂˇgszerte)</v>
      </c>
      <c r="AJ2" s="4" t="str">
        <f t="shared" si="0"/>
        <v>dunlop: (VilĂˇgszerte)</v>
      </c>
      <c r="AK2" s="4" t="str">
        <f t="shared" si="0"/>
        <v>hummel: (VilĂˇgszerte)</v>
      </c>
      <c r="AL2" s="4" t="str">
        <f t="shared" si="0"/>
        <v>geox: (VilĂˇgszerte)</v>
      </c>
      <c r="AM2" s="4" t="str">
        <f t="shared" si="0"/>
        <v>nautica: (VilĂˇgszerte)</v>
      </c>
      <c r="AN2" s="4" t="str">
        <f t="shared" si="0"/>
        <v>nike: (VilĂˇgszerte)</v>
      </c>
      <c r="AO2" s="4" t="str">
        <f t="shared" si="0"/>
        <v>puma: (VilĂˇgszerte)</v>
      </c>
      <c r="AP2" s="4" t="str">
        <f t="shared" si="0"/>
        <v>lacoste: (VilĂˇgszerte)</v>
      </c>
      <c r="AQ2" s="4" t="str">
        <f t="shared" si="0"/>
        <v>reebok: (VilĂˇgszerte)</v>
      </c>
      <c r="AR2" s="4" t="str">
        <f t="shared" si="0"/>
        <v>adidas: (VilĂˇgszerte)</v>
      </c>
      <c r="AT2" t="s">
        <v>32</v>
      </c>
      <c r="AU2" t="s">
        <v>32</v>
      </c>
      <c r="AV2" t="s">
        <v>32</v>
      </c>
      <c r="AW2" t="s">
        <v>32</v>
      </c>
      <c r="AX2" t="s">
        <v>32</v>
      </c>
      <c r="AY2" t="s">
        <v>32</v>
      </c>
      <c r="AZ2" t="s">
        <v>32</v>
      </c>
      <c r="BA2" t="s">
        <v>32</v>
      </c>
      <c r="BB2" t="s">
        <v>32</v>
      </c>
      <c r="BC2" t="s">
        <v>32</v>
      </c>
      <c r="BD2" t="s">
        <v>32</v>
      </c>
      <c r="BE2" t="s">
        <v>32</v>
      </c>
      <c r="BF2" t="s">
        <v>32</v>
      </c>
      <c r="BG2" t="s">
        <v>32</v>
      </c>
      <c r="BH2" t="s">
        <v>32</v>
      </c>
      <c r="BI2" t="s">
        <v>32</v>
      </c>
      <c r="BJ2" t="s">
        <v>32</v>
      </c>
      <c r="BK2" t="s">
        <v>32</v>
      </c>
      <c r="BL2" t="s">
        <v>32</v>
      </c>
      <c r="BM2" t="s">
        <v>32</v>
      </c>
    </row>
    <row r="3" spans="1:65" x14ac:dyDescent="0.3">
      <c r="A3" s="3">
        <f>Munka5!A4</f>
        <v>37987</v>
      </c>
      <c r="B3">
        <f>Munka5!B4</f>
        <v>100</v>
      </c>
      <c r="C3">
        <f>Munka5!C4</f>
        <v>19</v>
      </c>
      <c r="D3">
        <f>Munka5!D4</f>
        <v>19</v>
      </c>
      <c r="E3">
        <f>Munka5!E4</f>
        <v>3</v>
      </c>
      <c r="F3">
        <f>Munka5!F4</f>
        <v>28</v>
      </c>
      <c r="G3">
        <f>Munka4!B4</f>
        <v>12</v>
      </c>
      <c r="H3">
        <f>Munka4!C4</f>
        <v>12</v>
      </c>
      <c r="I3">
        <f>Munka4!D4</f>
        <v>1</v>
      </c>
      <c r="J3">
        <f>Munka4!E4</f>
        <v>53</v>
      </c>
      <c r="K3">
        <f>Munka4!F4</f>
        <v>3</v>
      </c>
      <c r="L3">
        <f>Munka2!B4</f>
        <v>19</v>
      </c>
      <c r="M3">
        <f>Munka2!C4</f>
        <v>40</v>
      </c>
      <c r="N3">
        <f>Munka2!D4</f>
        <v>15</v>
      </c>
      <c r="O3">
        <f>Munka2!E4</f>
        <v>3</v>
      </c>
      <c r="P3">
        <f>Munka2!F4</f>
        <v>30</v>
      </c>
      <c r="Q3">
        <f>Munka1!B4</f>
        <v>33</v>
      </c>
      <c r="R3">
        <f>Munka1!C4</f>
        <v>10</v>
      </c>
      <c r="S3">
        <f>Munka1!E4</f>
        <v>2</v>
      </c>
      <c r="T3">
        <f>Munka1!F4</f>
        <v>4</v>
      </c>
      <c r="U3" s="5">
        <f>Munka1!D4</f>
        <v>15</v>
      </c>
      <c r="X3" s="3">
        <f t="shared" ref="X3:X66" si="1">A3</f>
        <v>37987</v>
      </c>
      <c r="Y3">
        <f>RANK(B3,B$3:B$209,0)</f>
        <v>1</v>
      </c>
      <c r="Z3">
        <f t="shared" ref="Z3:AQ17" si="2">RANK(C3,C$3:C$209,0)</f>
        <v>204</v>
      </c>
      <c r="AA3">
        <f t="shared" si="2"/>
        <v>143</v>
      </c>
      <c r="AB3">
        <f t="shared" si="2"/>
        <v>204</v>
      </c>
      <c r="AC3">
        <f t="shared" si="2"/>
        <v>1</v>
      </c>
      <c r="AD3">
        <f t="shared" si="2"/>
        <v>48</v>
      </c>
      <c r="AE3">
        <f t="shared" si="2"/>
        <v>50</v>
      </c>
      <c r="AF3">
        <f t="shared" si="2"/>
        <v>206</v>
      </c>
      <c r="AG3">
        <f t="shared" si="2"/>
        <v>73</v>
      </c>
      <c r="AH3">
        <f t="shared" si="2"/>
        <v>171</v>
      </c>
      <c r="AI3">
        <f t="shared" si="2"/>
        <v>167</v>
      </c>
      <c r="AJ3">
        <f t="shared" si="2"/>
        <v>14</v>
      </c>
      <c r="AK3">
        <f t="shared" si="2"/>
        <v>9</v>
      </c>
      <c r="AL3">
        <f t="shared" si="2"/>
        <v>206</v>
      </c>
      <c r="AM3">
        <f t="shared" si="2"/>
        <v>22</v>
      </c>
      <c r="AN3">
        <f t="shared" si="2"/>
        <v>207</v>
      </c>
      <c r="AO3">
        <f t="shared" si="2"/>
        <v>128</v>
      </c>
      <c r="AP3">
        <f t="shared" si="2"/>
        <v>207</v>
      </c>
      <c r="AQ3">
        <f t="shared" si="2"/>
        <v>129</v>
      </c>
      <c r="AR3">
        <f>U3*1000+100000</f>
        <v>115000</v>
      </c>
      <c r="AT3">
        <f>208-Y3</f>
        <v>207</v>
      </c>
      <c r="AU3">
        <f t="shared" ref="AU3:AU66" si="3">208-Z3</f>
        <v>4</v>
      </c>
      <c r="AV3">
        <f t="shared" ref="AV3:AV66" si="4">208-AA3</f>
        <v>65</v>
      </c>
      <c r="AW3">
        <f t="shared" ref="AW3:AW66" si="5">208-AB3</f>
        <v>4</v>
      </c>
      <c r="AX3">
        <f t="shared" ref="AX3:AX66" si="6">208-AC3</f>
        <v>207</v>
      </c>
      <c r="AY3">
        <f t="shared" ref="AY3:AY66" si="7">208-AD3</f>
        <v>160</v>
      </c>
      <c r="AZ3">
        <f t="shared" ref="AZ3:AZ66" si="8">208-AE3</f>
        <v>158</v>
      </c>
      <c r="BA3">
        <f t="shared" ref="BA3:BA66" si="9">208-AF3</f>
        <v>2</v>
      </c>
      <c r="BB3">
        <f t="shared" ref="BB3:BB66" si="10">208-AG3</f>
        <v>135</v>
      </c>
      <c r="BC3">
        <f t="shared" ref="BC3:BC66" si="11">208-AH3</f>
        <v>37</v>
      </c>
      <c r="BD3">
        <f t="shared" ref="BD3:BD66" si="12">208-AI3</f>
        <v>41</v>
      </c>
      <c r="BE3">
        <f t="shared" ref="BE3:BE66" si="13">208-AJ3</f>
        <v>194</v>
      </c>
      <c r="BF3">
        <f t="shared" ref="BF3:BF66" si="14">208-AK3</f>
        <v>199</v>
      </c>
      <c r="BG3">
        <f t="shared" ref="BG3:BG66" si="15">208-AL3</f>
        <v>2</v>
      </c>
      <c r="BH3">
        <f t="shared" ref="BH3:BH66" si="16">208-AM3</f>
        <v>186</v>
      </c>
      <c r="BI3">
        <f t="shared" ref="BI3:BI66" si="17">208-AN3</f>
        <v>1</v>
      </c>
      <c r="BJ3">
        <f t="shared" ref="BJ3:BJ66" si="18">208-AO3</f>
        <v>80</v>
      </c>
      <c r="BK3">
        <f t="shared" ref="BK3:BK66" si="19">208-AP3</f>
        <v>1</v>
      </c>
      <c r="BL3">
        <f t="shared" ref="BL3:BL66" si="20">208-AQ3</f>
        <v>79</v>
      </c>
      <c r="BM3">
        <f>AR3</f>
        <v>115000</v>
      </c>
    </row>
    <row r="4" spans="1:65" x14ac:dyDescent="0.3">
      <c r="A4" s="3">
        <f>Munka5!A5</f>
        <v>38018</v>
      </c>
      <c r="B4">
        <f>Munka5!B5</f>
        <v>87</v>
      </c>
      <c r="C4">
        <f>Munka5!C5</f>
        <v>49</v>
      </c>
      <c r="D4">
        <f>Munka5!D5</f>
        <v>19</v>
      </c>
      <c r="E4">
        <f>Munka5!E5</f>
        <v>9</v>
      </c>
      <c r="F4">
        <f>Munka5!F5</f>
        <v>22</v>
      </c>
      <c r="G4">
        <f>Munka4!B5</f>
        <v>3</v>
      </c>
      <c r="H4">
        <f>Munka4!C5</f>
        <v>17</v>
      </c>
      <c r="I4">
        <f>Munka4!D5</f>
        <v>4</v>
      </c>
      <c r="J4">
        <f>Munka4!E5</f>
        <v>48</v>
      </c>
      <c r="K4">
        <f>Munka4!F5</f>
        <v>0</v>
      </c>
      <c r="L4">
        <f>Munka2!B5</f>
        <v>22</v>
      </c>
      <c r="M4">
        <f>Munka2!C5</f>
        <v>36</v>
      </c>
      <c r="N4">
        <f>Munka2!D5</f>
        <v>15</v>
      </c>
      <c r="O4">
        <f>Munka2!E5</f>
        <v>2</v>
      </c>
      <c r="P4">
        <f>Munka2!F5</f>
        <v>34</v>
      </c>
      <c r="Q4">
        <f>Munka1!B5</f>
        <v>36</v>
      </c>
      <c r="R4">
        <f>Munka1!C5</f>
        <v>11</v>
      </c>
      <c r="S4">
        <f>Munka1!E5</f>
        <v>3</v>
      </c>
      <c r="T4">
        <f>Munka1!F5</f>
        <v>4</v>
      </c>
      <c r="U4" s="5">
        <f>Munka1!D5</f>
        <v>18</v>
      </c>
      <c r="X4" s="3">
        <f t="shared" si="1"/>
        <v>38018</v>
      </c>
      <c r="Y4">
        <f t="shared" ref="Y4:Y67" si="21">RANK(B4,B$3:B$209,0)</f>
        <v>2</v>
      </c>
      <c r="Z4">
        <f t="shared" si="2"/>
        <v>114</v>
      </c>
      <c r="AA4">
        <f t="shared" si="2"/>
        <v>143</v>
      </c>
      <c r="AB4">
        <f t="shared" si="2"/>
        <v>184</v>
      </c>
      <c r="AC4">
        <f t="shared" si="2"/>
        <v>2</v>
      </c>
      <c r="AD4">
        <f t="shared" si="2"/>
        <v>114</v>
      </c>
      <c r="AE4">
        <f t="shared" si="2"/>
        <v>6</v>
      </c>
      <c r="AF4">
        <f t="shared" si="2"/>
        <v>50</v>
      </c>
      <c r="AG4">
        <f t="shared" si="2"/>
        <v>86</v>
      </c>
      <c r="AH4">
        <f t="shared" si="2"/>
        <v>203</v>
      </c>
      <c r="AI4">
        <f t="shared" si="2"/>
        <v>102</v>
      </c>
      <c r="AJ4">
        <f t="shared" si="2"/>
        <v>26</v>
      </c>
      <c r="AK4">
        <f t="shared" si="2"/>
        <v>9</v>
      </c>
      <c r="AL4">
        <f t="shared" si="2"/>
        <v>207</v>
      </c>
      <c r="AM4">
        <f t="shared" si="2"/>
        <v>5</v>
      </c>
      <c r="AN4">
        <f t="shared" si="2"/>
        <v>206</v>
      </c>
      <c r="AO4">
        <f t="shared" si="2"/>
        <v>103</v>
      </c>
      <c r="AP4">
        <f t="shared" si="2"/>
        <v>204</v>
      </c>
      <c r="AQ4">
        <f t="shared" si="2"/>
        <v>129</v>
      </c>
      <c r="AR4">
        <f t="shared" ref="AR4:AR67" si="22">U4*1000+100000</f>
        <v>118000</v>
      </c>
      <c r="AT4">
        <f t="shared" ref="AT4:AT67" si="23">208-Y4</f>
        <v>206</v>
      </c>
      <c r="AU4">
        <f t="shared" si="3"/>
        <v>94</v>
      </c>
      <c r="AV4">
        <f t="shared" si="4"/>
        <v>65</v>
      </c>
      <c r="AW4">
        <f t="shared" si="5"/>
        <v>24</v>
      </c>
      <c r="AX4">
        <f t="shared" si="6"/>
        <v>206</v>
      </c>
      <c r="AY4">
        <f t="shared" si="7"/>
        <v>94</v>
      </c>
      <c r="AZ4">
        <f t="shared" si="8"/>
        <v>202</v>
      </c>
      <c r="BA4">
        <f t="shared" si="9"/>
        <v>158</v>
      </c>
      <c r="BB4">
        <f t="shared" si="10"/>
        <v>122</v>
      </c>
      <c r="BC4">
        <f t="shared" si="11"/>
        <v>5</v>
      </c>
      <c r="BD4">
        <f t="shared" si="12"/>
        <v>106</v>
      </c>
      <c r="BE4">
        <f t="shared" si="13"/>
        <v>182</v>
      </c>
      <c r="BF4">
        <f t="shared" si="14"/>
        <v>199</v>
      </c>
      <c r="BG4">
        <f t="shared" si="15"/>
        <v>1</v>
      </c>
      <c r="BH4">
        <f t="shared" si="16"/>
        <v>203</v>
      </c>
      <c r="BI4">
        <f t="shared" si="17"/>
        <v>2</v>
      </c>
      <c r="BJ4">
        <f t="shared" si="18"/>
        <v>105</v>
      </c>
      <c r="BK4">
        <f t="shared" si="19"/>
        <v>4</v>
      </c>
      <c r="BL4">
        <f t="shared" si="20"/>
        <v>79</v>
      </c>
      <c r="BM4">
        <f t="shared" ref="BM4:BM67" si="24">AR4</f>
        <v>118000</v>
      </c>
    </row>
    <row r="5" spans="1:65" x14ac:dyDescent="0.3">
      <c r="A5" s="3">
        <f>Munka5!A6</f>
        <v>38047</v>
      </c>
      <c r="B5">
        <f>Munka5!B6</f>
        <v>73</v>
      </c>
      <c r="C5">
        <f>Munka5!C6</f>
        <v>27</v>
      </c>
      <c r="D5">
        <f>Munka5!D6</f>
        <v>12</v>
      </c>
      <c r="E5">
        <f>Munka5!E6</f>
        <v>12</v>
      </c>
      <c r="F5">
        <f>Munka5!F6</f>
        <v>19</v>
      </c>
      <c r="G5">
        <f>Munka4!B6</f>
        <v>3</v>
      </c>
      <c r="H5">
        <f>Munka4!C6</f>
        <v>12</v>
      </c>
      <c r="I5">
        <f>Munka4!D6</f>
        <v>4</v>
      </c>
      <c r="J5">
        <f>Munka4!E6</f>
        <v>52</v>
      </c>
      <c r="K5">
        <f>Munka4!F6</f>
        <v>2</v>
      </c>
      <c r="L5">
        <f>Munka2!B6</f>
        <v>23</v>
      </c>
      <c r="M5">
        <f>Munka2!C6</f>
        <v>43</v>
      </c>
      <c r="N5">
        <f>Munka2!D6</f>
        <v>16</v>
      </c>
      <c r="O5">
        <f>Munka2!E6</f>
        <v>8</v>
      </c>
      <c r="P5">
        <f>Munka2!F6</f>
        <v>33</v>
      </c>
      <c r="Q5">
        <f>Munka1!B6</f>
        <v>41</v>
      </c>
      <c r="R5">
        <f>Munka1!C6</f>
        <v>13</v>
      </c>
      <c r="S5">
        <f>Munka1!E6</f>
        <v>3</v>
      </c>
      <c r="T5">
        <f>Munka1!F6</f>
        <v>5</v>
      </c>
      <c r="U5" s="5">
        <f>Munka1!D6</f>
        <v>20</v>
      </c>
      <c r="X5" s="3">
        <f t="shared" si="1"/>
        <v>38047</v>
      </c>
      <c r="Y5">
        <f t="shared" si="21"/>
        <v>5</v>
      </c>
      <c r="Z5">
        <f t="shared" si="2"/>
        <v>199</v>
      </c>
      <c r="AA5">
        <f t="shared" si="2"/>
        <v>201</v>
      </c>
      <c r="AB5">
        <f t="shared" si="2"/>
        <v>161</v>
      </c>
      <c r="AC5">
        <f t="shared" si="2"/>
        <v>3</v>
      </c>
      <c r="AD5">
        <f t="shared" si="2"/>
        <v>114</v>
      </c>
      <c r="AE5">
        <f t="shared" si="2"/>
        <v>50</v>
      </c>
      <c r="AF5">
        <f t="shared" si="2"/>
        <v>50</v>
      </c>
      <c r="AG5">
        <f t="shared" si="2"/>
        <v>76</v>
      </c>
      <c r="AH5">
        <f t="shared" si="2"/>
        <v>179</v>
      </c>
      <c r="AI5">
        <f t="shared" si="2"/>
        <v>87</v>
      </c>
      <c r="AJ5">
        <f t="shared" si="2"/>
        <v>5</v>
      </c>
      <c r="AK5">
        <f t="shared" si="2"/>
        <v>4</v>
      </c>
      <c r="AL5">
        <f t="shared" si="2"/>
        <v>189</v>
      </c>
      <c r="AM5">
        <f t="shared" si="2"/>
        <v>11</v>
      </c>
      <c r="AN5">
        <f t="shared" si="2"/>
        <v>181</v>
      </c>
      <c r="AO5">
        <f t="shared" si="2"/>
        <v>28</v>
      </c>
      <c r="AP5">
        <f t="shared" si="2"/>
        <v>204</v>
      </c>
      <c r="AQ5">
        <f t="shared" si="2"/>
        <v>24</v>
      </c>
      <c r="AR5">
        <f t="shared" si="22"/>
        <v>120000</v>
      </c>
      <c r="AT5">
        <f t="shared" si="23"/>
        <v>203</v>
      </c>
      <c r="AU5">
        <f t="shared" si="3"/>
        <v>9</v>
      </c>
      <c r="AV5">
        <f t="shared" si="4"/>
        <v>7</v>
      </c>
      <c r="AW5">
        <f t="shared" si="5"/>
        <v>47</v>
      </c>
      <c r="AX5">
        <f t="shared" si="6"/>
        <v>205</v>
      </c>
      <c r="AY5">
        <f t="shared" si="7"/>
        <v>94</v>
      </c>
      <c r="AZ5">
        <f t="shared" si="8"/>
        <v>158</v>
      </c>
      <c r="BA5">
        <f t="shared" si="9"/>
        <v>158</v>
      </c>
      <c r="BB5">
        <f t="shared" si="10"/>
        <v>132</v>
      </c>
      <c r="BC5">
        <f t="shared" si="11"/>
        <v>29</v>
      </c>
      <c r="BD5">
        <f t="shared" si="12"/>
        <v>121</v>
      </c>
      <c r="BE5">
        <f t="shared" si="13"/>
        <v>203</v>
      </c>
      <c r="BF5">
        <f t="shared" si="14"/>
        <v>204</v>
      </c>
      <c r="BG5">
        <f t="shared" si="15"/>
        <v>19</v>
      </c>
      <c r="BH5">
        <f t="shared" si="16"/>
        <v>197</v>
      </c>
      <c r="BI5">
        <f t="shared" si="17"/>
        <v>27</v>
      </c>
      <c r="BJ5">
        <f t="shared" si="18"/>
        <v>180</v>
      </c>
      <c r="BK5">
        <f t="shared" si="19"/>
        <v>4</v>
      </c>
      <c r="BL5">
        <f t="shared" si="20"/>
        <v>184</v>
      </c>
      <c r="BM5">
        <f t="shared" si="24"/>
        <v>120000</v>
      </c>
    </row>
    <row r="6" spans="1:65" x14ac:dyDescent="0.3">
      <c r="A6" s="3">
        <f>Munka5!A7</f>
        <v>38078</v>
      </c>
      <c r="B6">
        <f>Munka5!B7</f>
        <v>48</v>
      </c>
      <c r="C6">
        <f>Munka5!C7</f>
        <v>18</v>
      </c>
      <c r="D6">
        <f>Munka5!D7</f>
        <v>18</v>
      </c>
      <c r="E6">
        <f>Munka5!E7</f>
        <v>9</v>
      </c>
      <c r="F6">
        <f>Munka5!F7</f>
        <v>9</v>
      </c>
      <c r="G6">
        <f>Munka4!B7</f>
        <v>1</v>
      </c>
      <c r="H6">
        <f>Munka4!C7</f>
        <v>15</v>
      </c>
      <c r="I6">
        <f>Munka4!D7</f>
        <v>6</v>
      </c>
      <c r="J6">
        <f>Munka4!E7</f>
        <v>40</v>
      </c>
      <c r="K6">
        <f>Munka4!F7</f>
        <v>0</v>
      </c>
      <c r="L6">
        <f>Munka2!B7</f>
        <v>20</v>
      </c>
      <c r="M6">
        <f>Munka2!C7</f>
        <v>44</v>
      </c>
      <c r="N6">
        <f>Munka2!D7</f>
        <v>16</v>
      </c>
      <c r="O6">
        <f>Munka2!E7</f>
        <v>10</v>
      </c>
      <c r="P6">
        <f>Munka2!F7</f>
        <v>32</v>
      </c>
      <c r="Q6">
        <f>Munka1!B7</f>
        <v>49</v>
      </c>
      <c r="R6">
        <f>Munka1!C7</f>
        <v>14</v>
      </c>
      <c r="S6">
        <f>Munka1!E7</f>
        <v>3</v>
      </c>
      <c r="T6">
        <f>Munka1!F7</f>
        <v>5</v>
      </c>
      <c r="U6" s="5">
        <f>Munka1!D7</f>
        <v>19</v>
      </c>
      <c r="X6" s="3">
        <f t="shared" si="1"/>
        <v>38078</v>
      </c>
      <c r="Y6">
        <f t="shared" si="21"/>
        <v>21</v>
      </c>
      <c r="Z6">
        <f t="shared" si="2"/>
        <v>206</v>
      </c>
      <c r="AA6">
        <f t="shared" si="2"/>
        <v>158</v>
      </c>
      <c r="AB6">
        <f t="shared" si="2"/>
        <v>184</v>
      </c>
      <c r="AC6">
        <f t="shared" si="2"/>
        <v>42</v>
      </c>
      <c r="AD6">
        <f t="shared" si="2"/>
        <v>206</v>
      </c>
      <c r="AE6">
        <f t="shared" si="2"/>
        <v>12</v>
      </c>
      <c r="AF6">
        <f t="shared" si="2"/>
        <v>7</v>
      </c>
      <c r="AG6">
        <f t="shared" si="2"/>
        <v>125</v>
      </c>
      <c r="AH6">
        <f t="shared" si="2"/>
        <v>203</v>
      </c>
      <c r="AI6">
        <f t="shared" si="2"/>
        <v>144</v>
      </c>
      <c r="AJ6">
        <f t="shared" si="2"/>
        <v>3</v>
      </c>
      <c r="AK6">
        <f t="shared" si="2"/>
        <v>4</v>
      </c>
      <c r="AL6">
        <f t="shared" si="2"/>
        <v>174</v>
      </c>
      <c r="AM6">
        <f t="shared" si="2"/>
        <v>15</v>
      </c>
      <c r="AN6">
        <f t="shared" si="2"/>
        <v>110</v>
      </c>
      <c r="AO6">
        <f t="shared" si="2"/>
        <v>10</v>
      </c>
      <c r="AP6">
        <f t="shared" si="2"/>
        <v>204</v>
      </c>
      <c r="AQ6">
        <f t="shared" si="2"/>
        <v>24</v>
      </c>
      <c r="AR6">
        <f t="shared" si="22"/>
        <v>119000</v>
      </c>
      <c r="AT6">
        <f t="shared" si="23"/>
        <v>187</v>
      </c>
      <c r="AU6">
        <f t="shared" si="3"/>
        <v>2</v>
      </c>
      <c r="AV6">
        <f t="shared" si="4"/>
        <v>50</v>
      </c>
      <c r="AW6">
        <f t="shared" si="5"/>
        <v>24</v>
      </c>
      <c r="AX6">
        <f t="shared" si="6"/>
        <v>166</v>
      </c>
      <c r="AY6">
        <f t="shared" si="7"/>
        <v>2</v>
      </c>
      <c r="AZ6">
        <f t="shared" si="8"/>
        <v>196</v>
      </c>
      <c r="BA6">
        <f t="shared" si="9"/>
        <v>201</v>
      </c>
      <c r="BB6">
        <f t="shared" si="10"/>
        <v>83</v>
      </c>
      <c r="BC6">
        <f t="shared" si="11"/>
        <v>5</v>
      </c>
      <c r="BD6">
        <f t="shared" si="12"/>
        <v>64</v>
      </c>
      <c r="BE6">
        <f t="shared" si="13"/>
        <v>205</v>
      </c>
      <c r="BF6">
        <f t="shared" si="14"/>
        <v>204</v>
      </c>
      <c r="BG6">
        <f t="shared" si="15"/>
        <v>34</v>
      </c>
      <c r="BH6">
        <f t="shared" si="16"/>
        <v>193</v>
      </c>
      <c r="BI6">
        <f t="shared" si="17"/>
        <v>98</v>
      </c>
      <c r="BJ6">
        <f t="shared" si="18"/>
        <v>198</v>
      </c>
      <c r="BK6">
        <f t="shared" si="19"/>
        <v>4</v>
      </c>
      <c r="BL6">
        <f t="shared" si="20"/>
        <v>184</v>
      </c>
      <c r="BM6">
        <f t="shared" si="24"/>
        <v>119000</v>
      </c>
    </row>
    <row r="7" spans="1:65" x14ac:dyDescent="0.3">
      <c r="A7" s="3">
        <f>Munka5!A8</f>
        <v>38108</v>
      </c>
      <c r="B7">
        <f>Munka5!B8</f>
        <v>26</v>
      </c>
      <c r="C7">
        <f>Munka5!C8</f>
        <v>31</v>
      </c>
      <c r="D7">
        <f>Munka5!D8</f>
        <v>8</v>
      </c>
      <c r="E7">
        <f>Munka5!E8</f>
        <v>5</v>
      </c>
      <c r="F7">
        <f>Munka5!F8</f>
        <v>13</v>
      </c>
      <c r="G7">
        <f>Munka4!B8</f>
        <v>4</v>
      </c>
      <c r="H7">
        <f>Munka4!C8</f>
        <v>16</v>
      </c>
      <c r="I7">
        <f>Munka4!D8</f>
        <v>5</v>
      </c>
      <c r="J7">
        <f>Munka4!E8</f>
        <v>58</v>
      </c>
      <c r="K7">
        <f>Munka4!F8</f>
        <v>0</v>
      </c>
      <c r="L7">
        <f>Munka2!B8</f>
        <v>23</v>
      </c>
      <c r="M7">
        <f>Munka2!C8</f>
        <v>45</v>
      </c>
      <c r="N7">
        <f>Munka2!D8</f>
        <v>16</v>
      </c>
      <c r="O7">
        <f>Munka2!E8</f>
        <v>6</v>
      </c>
      <c r="P7">
        <f>Munka2!F8</f>
        <v>34</v>
      </c>
      <c r="Q7">
        <f>Munka1!B8</f>
        <v>44</v>
      </c>
      <c r="R7">
        <f>Munka1!C8</f>
        <v>13</v>
      </c>
      <c r="S7">
        <f>Munka1!E8</f>
        <v>4</v>
      </c>
      <c r="T7">
        <f>Munka1!F8</f>
        <v>5</v>
      </c>
      <c r="U7" s="5">
        <f>Munka1!D8</f>
        <v>20</v>
      </c>
      <c r="X7" s="3">
        <f t="shared" si="1"/>
        <v>38108</v>
      </c>
      <c r="Y7">
        <f t="shared" si="21"/>
        <v>144</v>
      </c>
      <c r="Z7">
        <f t="shared" si="2"/>
        <v>194</v>
      </c>
      <c r="AA7">
        <f t="shared" si="2"/>
        <v>206</v>
      </c>
      <c r="AB7">
        <f t="shared" si="2"/>
        <v>200</v>
      </c>
      <c r="AC7">
        <f t="shared" si="2"/>
        <v>16</v>
      </c>
      <c r="AD7">
        <f t="shared" si="2"/>
        <v>90</v>
      </c>
      <c r="AE7">
        <f t="shared" si="2"/>
        <v>10</v>
      </c>
      <c r="AF7">
        <f t="shared" si="2"/>
        <v>21</v>
      </c>
      <c r="AG7">
        <f t="shared" si="2"/>
        <v>58</v>
      </c>
      <c r="AH7">
        <f t="shared" si="2"/>
        <v>203</v>
      </c>
      <c r="AI7">
        <f t="shared" si="2"/>
        <v>87</v>
      </c>
      <c r="AJ7">
        <f t="shared" si="2"/>
        <v>2</v>
      </c>
      <c r="AK7">
        <f t="shared" si="2"/>
        <v>4</v>
      </c>
      <c r="AL7">
        <f t="shared" si="2"/>
        <v>197</v>
      </c>
      <c r="AM7">
        <f t="shared" si="2"/>
        <v>5</v>
      </c>
      <c r="AN7">
        <f t="shared" si="2"/>
        <v>145</v>
      </c>
      <c r="AO7">
        <f t="shared" si="2"/>
        <v>28</v>
      </c>
      <c r="AP7">
        <f t="shared" si="2"/>
        <v>140</v>
      </c>
      <c r="AQ7">
        <f t="shared" si="2"/>
        <v>24</v>
      </c>
      <c r="AR7">
        <f t="shared" si="22"/>
        <v>120000</v>
      </c>
      <c r="AT7">
        <f t="shared" si="23"/>
        <v>64</v>
      </c>
      <c r="AU7">
        <f t="shared" si="3"/>
        <v>14</v>
      </c>
      <c r="AV7">
        <f t="shared" si="4"/>
        <v>2</v>
      </c>
      <c r="AW7">
        <f t="shared" si="5"/>
        <v>8</v>
      </c>
      <c r="AX7">
        <f t="shared" si="6"/>
        <v>192</v>
      </c>
      <c r="AY7">
        <f t="shared" si="7"/>
        <v>118</v>
      </c>
      <c r="AZ7">
        <f t="shared" si="8"/>
        <v>198</v>
      </c>
      <c r="BA7">
        <f t="shared" si="9"/>
        <v>187</v>
      </c>
      <c r="BB7">
        <f t="shared" si="10"/>
        <v>150</v>
      </c>
      <c r="BC7">
        <f t="shared" si="11"/>
        <v>5</v>
      </c>
      <c r="BD7">
        <f t="shared" si="12"/>
        <v>121</v>
      </c>
      <c r="BE7">
        <f t="shared" si="13"/>
        <v>206</v>
      </c>
      <c r="BF7">
        <f t="shared" si="14"/>
        <v>204</v>
      </c>
      <c r="BG7">
        <f t="shared" si="15"/>
        <v>11</v>
      </c>
      <c r="BH7">
        <f t="shared" si="16"/>
        <v>203</v>
      </c>
      <c r="BI7">
        <f t="shared" si="17"/>
        <v>63</v>
      </c>
      <c r="BJ7">
        <f t="shared" si="18"/>
        <v>180</v>
      </c>
      <c r="BK7">
        <f t="shared" si="19"/>
        <v>68</v>
      </c>
      <c r="BL7">
        <f t="shared" si="20"/>
        <v>184</v>
      </c>
      <c r="BM7">
        <f t="shared" si="24"/>
        <v>120000</v>
      </c>
    </row>
    <row r="8" spans="1:65" x14ac:dyDescent="0.3">
      <c r="A8" s="3">
        <f>Munka5!A9</f>
        <v>38139</v>
      </c>
      <c r="B8">
        <f>Munka5!B9</f>
        <v>46</v>
      </c>
      <c r="C8">
        <f>Munka5!C9</f>
        <v>26</v>
      </c>
      <c r="D8">
        <f>Munka5!D9</f>
        <v>26</v>
      </c>
      <c r="E8">
        <f>Munka5!E9</f>
        <v>3</v>
      </c>
      <c r="F8">
        <f>Munka5!F9</f>
        <v>18</v>
      </c>
      <c r="G8">
        <f>Munka4!B9</f>
        <v>3</v>
      </c>
      <c r="H8">
        <f>Munka4!C9</f>
        <v>14</v>
      </c>
      <c r="I8">
        <f>Munka4!D9</f>
        <v>5</v>
      </c>
      <c r="J8">
        <f>Munka4!E9</f>
        <v>48</v>
      </c>
      <c r="K8">
        <f>Munka4!F9</f>
        <v>1</v>
      </c>
      <c r="L8">
        <f>Munka2!B9</f>
        <v>22</v>
      </c>
      <c r="M8">
        <f>Munka2!C9</f>
        <v>40</v>
      </c>
      <c r="N8">
        <f>Munka2!D9</f>
        <v>14</v>
      </c>
      <c r="O8">
        <f>Munka2!E9</f>
        <v>7</v>
      </c>
      <c r="P8">
        <f>Munka2!F9</f>
        <v>34</v>
      </c>
      <c r="Q8">
        <f>Munka1!B9</f>
        <v>45</v>
      </c>
      <c r="R8">
        <f>Munka1!C9</f>
        <v>13</v>
      </c>
      <c r="S8">
        <f>Munka1!E9</f>
        <v>5</v>
      </c>
      <c r="T8">
        <f>Munka1!F9</f>
        <v>4</v>
      </c>
      <c r="U8" s="5">
        <f>Munka1!D9</f>
        <v>20</v>
      </c>
      <c r="X8" s="3">
        <f t="shared" si="1"/>
        <v>38139</v>
      </c>
      <c r="Y8">
        <f t="shared" si="21"/>
        <v>26</v>
      </c>
      <c r="Z8">
        <f t="shared" si="2"/>
        <v>201</v>
      </c>
      <c r="AA8">
        <f t="shared" si="2"/>
        <v>55</v>
      </c>
      <c r="AB8">
        <f t="shared" si="2"/>
        <v>204</v>
      </c>
      <c r="AC8">
        <f t="shared" si="2"/>
        <v>5</v>
      </c>
      <c r="AD8">
        <f t="shared" si="2"/>
        <v>114</v>
      </c>
      <c r="AE8">
        <f t="shared" si="2"/>
        <v>19</v>
      </c>
      <c r="AF8">
        <f t="shared" si="2"/>
        <v>21</v>
      </c>
      <c r="AG8">
        <f t="shared" si="2"/>
        <v>86</v>
      </c>
      <c r="AH8">
        <f t="shared" si="2"/>
        <v>197</v>
      </c>
      <c r="AI8">
        <f t="shared" si="2"/>
        <v>102</v>
      </c>
      <c r="AJ8">
        <f t="shared" si="2"/>
        <v>14</v>
      </c>
      <c r="AK8">
        <f t="shared" si="2"/>
        <v>12</v>
      </c>
      <c r="AL8">
        <f t="shared" si="2"/>
        <v>195</v>
      </c>
      <c r="AM8">
        <f t="shared" si="2"/>
        <v>5</v>
      </c>
      <c r="AN8">
        <f t="shared" si="2"/>
        <v>134</v>
      </c>
      <c r="AO8">
        <f t="shared" si="2"/>
        <v>28</v>
      </c>
      <c r="AP8">
        <f t="shared" si="2"/>
        <v>48</v>
      </c>
      <c r="AQ8">
        <f t="shared" si="2"/>
        <v>129</v>
      </c>
      <c r="AR8">
        <f t="shared" si="22"/>
        <v>120000</v>
      </c>
      <c r="AT8">
        <f t="shared" si="23"/>
        <v>182</v>
      </c>
      <c r="AU8">
        <f t="shared" si="3"/>
        <v>7</v>
      </c>
      <c r="AV8">
        <f t="shared" si="4"/>
        <v>153</v>
      </c>
      <c r="AW8">
        <f t="shared" si="5"/>
        <v>4</v>
      </c>
      <c r="AX8">
        <f t="shared" si="6"/>
        <v>203</v>
      </c>
      <c r="AY8">
        <f t="shared" si="7"/>
        <v>94</v>
      </c>
      <c r="AZ8">
        <f t="shared" si="8"/>
        <v>189</v>
      </c>
      <c r="BA8">
        <f t="shared" si="9"/>
        <v>187</v>
      </c>
      <c r="BB8">
        <f t="shared" si="10"/>
        <v>122</v>
      </c>
      <c r="BC8">
        <f t="shared" si="11"/>
        <v>11</v>
      </c>
      <c r="BD8">
        <f t="shared" si="12"/>
        <v>106</v>
      </c>
      <c r="BE8">
        <f t="shared" si="13"/>
        <v>194</v>
      </c>
      <c r="BF8">
        <f t="shared" si="14"/>
        <v>196</v>
      </c>
      <c r="BG8">
        <f t="shared" si="15"/>
        <v>13</v>
      </c>
      <c r="BH8">
        <f t="shared" si="16"/>
        <v>203</v>
      </c>
      <c r="BI8">
        <f t="shared" si="17"/>
        <v>74</v>
      </c>
      <c r="BJ8">
        <f t="shared" si="18"/>
        <v>180</v>
      </c>
      <c r="BK8">
        <f t="shared" si="19"/>
        <v>160</v>
      </c>
      <c r="BL8">
        <f t="shared" si="20"/>
        <v>79</v>
      </c>
      <c r="BM8">
        <f t="shared" si="24"/>
        <v>120000</v>
      </c>
    </row>
    <row r="9" spans="1:65" x14ac:dyDescent="0.3">
      <c r="A9" s="3">
        <f>Munka5!A10</f>
        <v>38169</v>
      </c>
      <c r="B9">
        <f>Munka5!B10</f>
        <v>29</v>
      </c>
      <c r="C9">
        <f>Munka5!C10</f>
        <v>38</v>
      </c>
      <c r="D9">
        <f>Munka5!D10</f>
        <v>16</v>
      </c>
      <c r="E9">
        <f>Munka5!E10</f>
        <v>0</v>
      </c>
      <c r="F9">
        <f>Munka5!F10</f>
        <v>13</v>
      </c>
      <c r="G9">
        <f>Munka4!B10</f>
        <v>4</v>
      </c>
      <c r="H9">
        <f>Munka4!C10</f>
        <v>14</v>
      </c>
      <c r="I9">
        <f>Munka4!D10</f>
        <v>9</v>
      </c>
      <c r="J9">
        <f>Munka4!E10</f>
        <v>38</v>
      </c>
      <c r="K9">
        <f>Munka4!F10</f>
        <v>2</v>
      </c>
      <c r="L9">
        <f>Munka2!B10</f>
        <v>22</v>
      </c>
      <c r="M9">
        <f>Munka2!C10</f>
        <v>43</v>
      </c>
      <c r="N9">
        <f>Munka2!D10</f>
        <v>17</v>
      </c>
      <c r="O9">
        <f>Munka2!E10</f>
        <v>5</v>
      </c>
      <c r="P9">
        <f>Munka2!F10</f>
        <v>36</v>
      </c>
      <c r="Q9">
        <f>Munka1!B10</f>
        <v>43</v>
      </c>
      <c r="R9">
        <f>Munka1!C10</f>
        <v>13</v>
      </c>
      <c r="S9">
        <f>Munka1!E10</f>
        <v>4</v>
      </c>
      <c r="T9">
        <f>Munka1!F10</f>
        <v>5</v>
      </c>
      <c r="U9" s="5">
        <f>Munka1!D10</f>
        <v>19</v>
      </c>
      <c r="X9" s="3">
        <f t="shared" si="1"/>
        <v>38169</v>
      </c>
      <c r="Y9">
        <f t="shared" si="21"/>
        <v>107</v>
      </c>
      <c r="Z9">
        <f t="shared" si="2"/>
        <v>174</v>
      </c>
      <c r="AA9">
        <f t="shared" si="2"/>
        <v>178</v>
      </c>
      <c r="AB9">
        <f t="shared" si="2"/>
        <v>207</v>
      </c>
      <c r="AC9">
        <f t="shared" si="2"/>
        <v>16</v>
      </c>
      <c r="AD9">
        <f t="shared" si="2"/>
        <v>90</v>
      </c>
      <c r="AE9">
        <f t="shared" si="2"/>
        <v>19</v>
      </c>
      <c r="AF9">
        <f t="shared" si="2"/>
        <v>1</v>
      </c>
      <c r="AG9">
        <f t="shared" si="2"/>
        <v>135</v>
      </c>
      <c r="AH9">
        <f t="shared" si="2"/>
        <v>179</v>
      </c>
      <c r="AI9">
        <f t="shared" si="2"/>
        <v>102</v>
      </c>
      <c r="AJ9">
        <f t="shared" si="2"/>
        <v>5</v>
      </c>
      <c r="AK9">
        <f t="shared" si="2"/>
        <v>3</v>
      </c>
      <c r="AL9">
        <f t="shared" si="2"/>
        <v>202</v>
      </c>
      <c r="AM9">
        <f t="shared" si="2"/>
        <v>2</v>
      </c>
      <c r="AN9">
        <f t="shared" si="2"/>
        <v>163</v>
      </c>
      <c r="AO9">
        <f t="shared" si="2"/>
        <v>28</v>
      </c>
      <c r="AP9">
        <f t="shared" si="2"/>
        <v>140</v>
      </c>
      <c r="AQ9">
        <f t="shared" si="2"/>
        <v>24</v>
      </c>
      <c r="AR9">
        <f t="shared" si="22"/>
        <v>119000</v>
      </c>
      <c r="AT9">
        <f t="shared" si="23"/>
        <v>101</v>
      </c>
      <c r="AU9">
        <f t="shared" si="3"/>
        <v>34</v>
      </c>
      <c r="AV9">
        <f t="shared" si="4"/>
        <v>30</v>
      </c>
      <c r="AW9">
        <f t="shared" si="5"/>
        <v>1</v>
      </c>
      <c r="AX9">
        <f t="shared" si="6"/>
        <v>192</v>
      </c>
      <c r="AY9">
        <f t="shared" si="7"/>
        <v>118</v>
      </c>
      <c r="AZ9">
        <f t="shared" si="8"/>
        <v>189</v>
      </c>
      <c r="BA9">
        <f t="shared" si="9"/>
        <v>207</v>
      </c>
      <c r="BB9">
        <f t="shared" si="10"/>
        <v>73</v>
      </c>
      <c r="BC9">
        <f t="shared" si="11"/>
        <v>29</v>
      </c>
      <c r="BD9">
        <f t="shared" si="12"/>
        <v>106</v>
      </c>
      <c r="BE9">
        <f t="shared" si="13"/>
        <v>203</v>
      </c>
      <c r="BF9">
        <f t="shared" si="14"/>
        <v>205</v>
      </c>
      <c r="BG9">
        <f t="shared" si="15"/>
        <v>6</v>
      </c>
      <c r="BH9">
        <f t="shared" si="16"/>
        <v>206</v>
      </c>
      <c r="BI9">
        <f t="shared" si="17"/>
        <v>45</v>
      </c>
      <c r="BJ9">
        <f t="shared" si="18"/>
        <v>180</v>
      </c>
      <c r="BK9">
        <f t="shared" si="19"/>
        <v>68</v>
      </c>
      <c r="BL9">
        <f t="shared" si="20"/>
        <v>184</v>
      </c>
      <c r="BM9">
        <f t="shared" si="24"/>
        <v>119000</v>
      </c>
    </row>
    <row r="10" spans="1:65" x14ac:dyDescent="0.3">
      <c r="A10" s="3">
        <f>Munka5!A11</f>
        <v>38200</v>
      </c>
      <c r="B10">
        <f>Munka5!B11</f>
        <v>50</v>
      </c>
      <c r="C10">
        <f>Munka5!C11</f>
        <v>40</v>
      </c>
      <c r="D10">
        <f>Munka5!D11</f>
        <v>10</v>
      </c>
      <c r="E10">
        <f>Munka5!E11</f>
        <v>5</v>
      </c>
      <c r="F10">
        <f>Munka5!F11</f>
        <v>15</v>
      </c>
      <c r="G10">
        <f>Munka4!B11</f>
        <v>5</v>
      </c>
      <c r="H10">
        <f>Munka4!C11</f>
        <v>14</v>
      </c>
      <c r="I10">
        <f>Munka4!D11</f>
        <v>9</v>
      </c>
      <c r="J10">
        <f>Munka4!E11</f>
        <v>43</v>
      </c>
      <c r="K10">
        <f>Munka4!F11</f>
        <v>1</v>
      </c>
      <c r="L10">
        <f>Munka2!B11</f>
        <v>24</v>
      </c>
      <c r="M10">
        <f>Munka2!C11</f>
        <v>42</v>
      </c>
      <c r="N10">
        <f>Munka2!D11</f>
        <v>16</v>
      </c>
      <c r="O10">
        <f>Munka2!E11</f>
        <v>5</v>
      </c>
      <c r="P10">
        <f>Munka2!F11</f>
        <v>34</v>
      </c>
      <c r="Q10">
        <f>Munka1!B11</f>
        <v>45</v>
      </c>
      <c r="R10">
        <f>Munka1!C11</f>
        <v>13</v>
      </c>
      <c r="S10">
        <f>Munka1!E11</f>
        <v>4</v>
      </c>
      <c r="T10">
        <f>Munka1!F11</f>
        <v>5</v>
      </c>
      <c r="U10" s="5">
        <f>Munka1!D11</f>
        <v>21</v>
      </c>
      <c r="X10" s="3">
        <f t="shared" si="1"/>
        <v>38200</v>
      </c>
      <c r="Y10">
        <f t="shared" si="21"/>
        <v>18</v>
      </c>
      <c r="Z10">
        <f t="shared" si="2"/>
        <v>162</v>
      </c>
      <c r="AA10">
        <f t="shared" si="2"/>
        <v>205</v>
      </c>
      <c r="AB10">
        <f t="shared" si="2"/>
        <v>200</v>
      </c>
      <c r="AC10">
        <f t="shared" si="2"/>
        <v>11</v>
      </c>
      <c r="AD10">
        <f t="shared" si="2"/>
        <v>83</v>
      </c>
      <c r="AE10">
        <f t="shared" si="2"/>
        <v>19</v>
      </c>
      <c r="AF10">
        <f t="shared" si="2"/>
        <v>1</v>
      </c>
      <c r="AG10">
        <f t="shared" si="2"/>
        <v>106</v>
      </c>
      <c r="AH10">
        <f t="shared" si="2"/>
        <v>197</v>
      </c>
      <c r="AI10">
        <f t="shared" si="2"/>
        <v>73</v>
      </c>
      <c r="AJ10">
        <f t="shared" si="2"/>
        <v>10</v>
      </c>
      <c r="AK10">
        <f t="shared" si="2"/>
        <v>4</v>
      </c>
      <c r="AL10">
        <f t="shared" si="2"/>
        <v>202</v>
      </c>
      <c r="AM10">
        <f t="shared" si="2"/>
        <v>5</v>
      </c>
      <c r="AN10">
        <f t="shared" si="2"/>
        <v>134</v>
      </c>
      <c r="AO10">
        <f t="shared" si="2"/>
        <v>28</v>
      </c>
      <c r="AP10">
        <f t="shared" si="2"/>
        <v>140</v>
      </c>
      <c r="AQ10">
        <f t="shared" si="2"/>
        <v>24</v>
      </c>
      <c r="AR10">
        <f t="shared" si="22"/>
        <v>121000</v>
      </c>
      <c r="AT10">
        <f t="shared" si="23"/>
        <v>190</v>
      </c>
      <c r="AU10">
        <f t="shared" si="3"/>
        <v>46</v>
      </c>
      <c r="AV10">
        <f t="shared" si="4"/>
        <v>3</v>
      </c>
      <c r="AW10">
        <f t="shared" si="5"/>
        <v>8</v>
      </c>
      <c r="AX10">
        <f t="shared" si="6"/>
        <v>197</v>
      </c>
      <c r="AY10">
        <f t="shared" si="7"/>
        <v>125</v>
      </c>
      <c r="AZ10">
        <f t="shared" si="8"/>
        <v>189</v>
      </c>
      <c r="BA10">
        <f t="shared" si="9"/>
        <v>207</v>
      </c>
      <c r="BB10">
        <f t="shared" si="10"/>
        <v>102</v>
      </c>
      <c r="BC10">
        <f t="shared" si="11"/>
        <v>11</v>
      </c>
      <c r="BD10">
        <f t="shared" si="12"/>
        <v>135</v>
      </c>
      <c r="BE10">
        <f t="shared" si="13"/>
        <v>198</v>
      </c>
      <c r="BF10">
        <f t="shared" si="14"/>
        <v>204</v>
      </c>
      <c r="BG10">
        <f t="shared" si="15"/>
        <v>6</v>
      </c>
      <c r="BH10">
        <f t="shared" si="16"/>
        <v>203</v>
      </c>
      <c r="BI10">
        <f t="shared" si="17"/>
        <v>74</v>
      </c>
      <c r="BJ10">
        <f t="shared" si="18"/>
        <v>180</v>
      </c>
      <c r="BK10">
        <f t="shared" si="19"/>
        <v>68</v>
      </c>
      <c r="BL10">
        <f t="shared" si="20"/>
        <v>184</v>
      </c>
      <c r="BM10">
        <f t="shared" si="24"/>
        <v>121000</v>
      </c>
    </row>
    <row r="11" spans="1:65" x14ac:dyDescent="0.3">
      <c r="A11" s="3">
        <f>Munka5!A12</f>
        <v>38231</v>
      </c>
      <c r="B11">
        <f>Munka5!B12</f>
        <v>55</v>
      </c>
      <c r="C11">
        <f>Munka5!C12</f>
        <v>35</v>
      </c>
      <c r="D11">
        <f>Munka5!D12</f>
        <v>23</v>
      </c>
      <c r="E11">
        <f>Munka5!E12</f>
        <v>12</v>
      </c>
      <c r="F11">
        <f>Munka5!F12</f>
        <v>7</v>
      </c>
      <c r="G11">
        <f>Munka4!B12</f>
        <v>3</v>
      </c>
      <c r="H11">
        <f>Munka4!C12</f>
        <v>13</v>
      </c>
      <c r="I11">
        <f>Munka4!D12</f>
        <v>8</v>
      </c>
      <c r="J11">
        <f>Munka4!E12</f>
        <v>47</v>
      </c>
      <c r="K11">
        <f>Munka4!F12</f>
        <v>2</v>
      </c>
      <c r="L11">
        <f>Munka2!B12</f>
        <v>24</v>
      </c>
      <c r="M11">
        <f>Munka2!C12</f>
        <v>40</v>
      </c>
      <c r="N11">
        <f>Munka2!D12</f>
        <v>12</v>
      </c>
      <c r="O11">
        <f>Munka2!E12</f>
        <v>10</v>
      </c>
      <c r="P11">
        <f>Munka2!F12</f>
        <v>39</v>
      </c>
      <c r="Q11">
        <f>Munka1!B12</f>
        <v>39</v>
      </c>
      <c r="R11">
        <f>Munka1!C12</f>
        <v>13</v>
      </c>
      <c r="S11">
        <f>Munka1!E12</f>
        <v>5</v>
      </c>
      <c r="T11">
        <f>Munka1!F12</f>
        <v>5</v>
      </c>
      <c r="U11" s="5">
        <f>Munka1!D12</f>
        <v>18</v>
      </c>
      <c r="X11" s="3">
        <f t="shared" si="1"/>
        <v>38231</v>
      </c>
      <c r="Y11">
        <f t="shared" si="21"/>
        <v>14</v>
      </c>
      <c r="Z11">
        <f t="shared" si="2"/>
        <v>184</v>
      </c>
      <c r="AA11">
        <f t="shared" si="2"/>
        <v>96</v>
      </c>
      <c r="AB11">
        <f t="shared" si="2"/>
        <v>161</v>
      </c>
      <c r="AC11">
        <f t="shared" si="2"/>
        <v>106</v>
      </c>
      <c r="AD11">
        <f t="shared" si="2"/>
        <v>114</v>
      </c>
      <c r="AE11">
        <f t="shared" si="2"/>
        <v>30</v>
      </c>
      <c r="AF11">
        <f t="shared" si="2"/>
        <v>4</v>
      </c>
      <c r="AG11">
        <f t="shared" si="2"/>
        <v>91</v>
      </c>
      <c r="AH11">
        <f t="shared" si="2"/>
        <v>179</v>
      </c>
      <c r="AI11">
        <f t="shared" si="2"/>
        <v>73</v>
      </c>
      <c r="AJ11">
        <f t="shared" si="2"/>
        <v>14</v>
      </c>
      <c r="AK11">
        <f t="shared" si="2"/>
        <v>51</v>
      </c>
      <c r="AL11">
        <f t="shared" si="2"/>
        <v>174</v>
      </c>
      <c r="AM11">
        <f t="shared" si="2"/>
        <v>1</v>
      </c>
      <c r="AN11">
        <f t="shared" si="2"/>
        <v>192</v>
      </c>
      <c r="AO11">
        <f t="shared" si="2"/>
        <v>28</v>
      </c>
      <c r="AP11">
        <f t="shared" si="2"/>
        <v>48</v>
      </c>
      <c r="AQ11">
        <f t="shared" si="2"/>
        <v>24</v>
      </c>
      <c r="AR11">
        <f t="shared" si="22"/>
        <v>118000</v>
      </c>
      <c r="AT11">
        <f t="shared" si="23"/>
        <v>194</v>
      </c>
      <c r="AU11">
        <f t="shared" si="3"/>
        <v>24</v>
      </c>
      <c r="AV11">
        <f t="shared" si="4"/>
        <v>112</v>
      </c>
      <c r="AW11">
        <f t="shared" si="5"/>
        <v>47</v>
      </c>
      <c r="AX11">
        <f t="shared" si="6"/>
        <v>102</v>
      </c>
      <c r="AY11">
        <f t="shared" si="7"/>
        <v>94</v>
      </c>
      <c r="AZ11">
        <f t="shared" si="8"/>
        <v>178</v>
      </c>
      <c r="BA11">
        <f t="shared" si="9"/>
        <v>204</v>
      </c>
      <c r="BB11">
        <f t="shared" si="10"/>
        <v>117</v>
      </c>
      <c r="BC11">
        <f t="shared" si="11"/>
        <v>29</v>
      </c>
      <c r="BD11">
        <f t="shared" si="12"/>
        <v>135</v>
      </c>
      <c r="BE11">
        <f t="shared" si="13"/>
        <v>194</v>
      </c>
      <c r="BF11">
        <f t="shared" si="14"/>
        <v>157</v>
      </c>
      <c r="BG11">
        <f t="shared" si="15"/>
        <v>34</v>
      </c>
      <c r="BH11">
        <f t="shared" si="16"/>
        <v>207</v>
      </c>
      <c r="BI11">
        <f t="shared" si="17"/>
        <v>16</v>
      </c>
      <c r="BJ11">
        <f t="shared" si="18"/>
        <v>180</v>
      </c>
      <c r="BK11">
        <f t="shared" si="19"/>
        <v>160</v>
      </c>
      <c r="BL11">
        <f t="shared" si="20"/>
        <v>184</v>
      </c>
      <c r="BM11">
        <f t="shared" si="24"/>
        <v>118000</v>
      </c>
    </row>
    <row r="12" spans="1:65" x14ac:dyDescent="0.3">
      <c r="A12" s="3">
        <f>Munka5!A13</f>
        <v>38261</v>
      </c>
      <c r="B12">
        <f>Munka5!B13</f>
        <v>75</v>
      </c>
      <c r="C12">
        <f>Munka5!C13</f>
        <v>28</v>
      </c>
      <c r="D12">
        <f>Munka5!D13</f>
        <v>14</v>
      </c>
      <c r="E12">
        <f>Munka5!E13</f>
        <v>17</v>
      </c>
      <c r="F12">
        <f>Munka5!F13</f>
        <v>19</v>
      </c>
      <c r="G12">
        <f>Munka4!B13</f>
        <v>3</v>
      </c>
      <c r="H12">
        <f>Munka4!C13</f>
        <v>9</v>
      </c>
      <c r="I12">
        <f>Munka4!D13</f>
        <v>5</v>
      </c>
      <c r="J12">
        <f>Munka4!E13</f>
        <v>47</v>
      </c>
      <c r="K12">
        <f>Munka4!F13</f>
        <v>0</v>
      </c>
      <c r="L12">
        <f>Munka2!B13</f>
        <v>20</v>
      </c>
      <c r="M12">
        <f>Munka2!C13</f>
        <v>43</v>
      </c>
      <c r="N12">
        <f>Munka2!D13</f>
        <v>12</v>
      </c>
      <c r="O12">
        <f>Munka2!E13</f>
        <v>10</v>
      </c>
      <c r="P12">
        <f>Munka2!F13</f>
        <v>27</v>
      </c>
      <c r="Q12">
        <f>Munka1!B13</f>
        <v>41</v>
      </c>
      <c r="R12">
        <f>Munka1!C13</f>
        <v>11</v>
      </c>
      <c r="S12">
        <f>Munka1!E13</f>
        <v>4</v>
      </c>
      <c r="T12">
        <f>Munka1!F13</f>
        <v>4</v>
      </c>
      <c r="U12" s="5">
        <f>Munka1!D13</f>
        <v>16</v>
      </c>
      <c r="X12" s="3">
        <f t="shared" si="1"/>
        <v>38261</v>
      </c>
      <c r="Y12">
        <f t="shared" si="21"/>
        <v>4</v>
      </c>
      <c r="Z12">
        <f t="shared" si="2"/>
        <v>198</v>
      </c>
      <c r="AA12">
        <f t="shared" si="2"/>
        <v>194</v>
      </c>
      <c r="AB12">
        <f t="shared" si="2"/>
        <v>107</v>
      </c>
      <c r="AC12">
        <f t="shared" si="2"/>
        <v>3</v>
      </c>
      <c r="AD12">
        <f t="shared" si="2"/>
        <v>114</v>
      </c>
      <c r="AE12">
        <f t="shared" si="2"/>
        <v>198</v>
      </c>
      <c r="AF12">
        <f t="shared" si="2"/>
        <v>21</v>
      </c>
      <c r="AG12">
        <f t="shared" si="2"/>
        <v>91</v>
      </c>
      <c r="AH12">
        <f t="shared" si="2"/>
        <v>203</v>
      </c>
      <c r="AI12">
        <f t="shared" si="2"/>
        <v>144</v>
      </c>
      <c r="AJ12">
        <f t="shared" si="2"/>
        <v>5</v>
      </c>
      <c r="AK12">
        <f t="shared" si="2"/>
        <v>51</v>
      </c>
      <c r="AL12">
        <f t="shared" si="2"/>
        <v>174</v>
      </c>
      <c r="AM12">
        <f t="shared" si="2"/>
        <v>44</v>
      </c>
      <c r="AN12">
        <f t="shared" si="2"/>
        <v>181</v>
      </c>
      <c r="AO12">
        <f t="shared" si="2"/>
        <v>103</v>
      </c>
      <c r="AP12">
        <f t="shared" si="2"/>
        <v>140</v>
      </c>
      <c r="AQ12">
        <f t="shared" si="2"/>
        <v>129</v>
      </c>
      <c r="AR12">
        <f t="shared" si="22"/>
        <v>116000</v>
      </c>
      <c r="AT12">
        <f t="shared" si="23"/>
        <v>204</v>
      </c>
      <c r="AU12">
        <f t="shared" si="3"/>
        <v>10</v>
      </c>
      <c r="AV12">
        <f t="shared" si="4"/>
        <v>14</v>
      </c>
      <c r="AW12">
        <f t="shared" si="5"/>
        <v>101</v>
      </c>
      <c r="AX12">
        <f t="shared" si="6"/>
        <v>205</v>
      </c>
      <c r="AY12">
        <f t="shared" si="7"/>
        <v>94</v>
      </c>
      <c r="AZ12">
        <f t="shared" si="8"/>
        <v>10</v>
      </c>
      <c r="BA12">
        <f t="shared" si="9"/>
        <v>187</v>
      </c>
      <c r="BB12">
        <f t="shared" si="10"/>
        <v>117</v>
      </c>
      <c r="BC12">
        <f t="shared" si="11"/>
        <v>5</v>
      </c>
      <c r="BD12">
        <f t="shared" si="12"/>
        <v>64</v>
      </c>
      <c r="BE12">
        <f t="shared" si="13"/>
        <v>203</v>
      </c>
      <c r="BF12">
        <f t="shared" si="14"/>
        <v>157</v>
      </c>
      <c r="BG12">
        <f t="shared" si="15"/>
        <v>34</v>
      </c>
      <c r="BH12">
        <f t="shared" si="16"/>
        <v>164</v>
      </c>
      <c r="BI12">
        <f t="shared" si="17"/>
        <v>27</v>
      </c>
      <c r="BJ12">
        <f t="shared" si="18"/>
        <v>105</v>
      </c>
      <c r="BK12">
        <f t="shared" si="19"/>
        <v>68</v>
      </c>
      <c r="BL12">
        <f t="shared" si="20"/>
        <v>79</v>
      </c>
      <c r="BM12">
        <f t="shared" si="24"/>
        <v>116000</v>
      </c>
    </row>
    <row r="13" spans="1:65" x14ac:dyDescent="0.3">
      <c r="A13" s="3">
        <f>Munka5!A14</f>
        <v>38292</v>
      </c>
      <c r="B13">
        <f>Munka5!B14</f>
        <v>64</v>
      </c>
      <c r="C13">
        <f>Munka5!C14</f>
        <v>19</v>
      </c>
      <c r="D13">
        <f>Munka5!D14</f>
        <v>21</v>
      </c>
      <c r="E13">
        <f>Munka5!E14</f>
        <v>17</v>
      </c>
      <c r="F13">
        <f>Munka5!F14</f>
        <v>14</v>
      </c>
      <c r="G13">
        <f>Munka4!B14</f>
        <v>4</v>
      </c>
      <c r="H13">
        <f>Munka4!C14</f>
        <v>13</v>
      </c>
      <c r="I13">
        <f>Munka4!D14</f>
        <v>2</v>
      </c>
      <c r="J13">
        <f>Munka4!E14</f>
        <v>67</v>
      </c>
      <c r="K13">
        <f>Munka4!F14</f>
        <v>2</v>
      </c>
      <c r="L13">
        <f>Munka2!B14</f>
        <v>20</v>
      </c>
      <c r="M13">
        <f>Munka2!C14</f>
        <v>43</v>
      </c>
      <c r="N13">
        <f>Munka2!D14</f>
        <v>13</v>
      </c>
      <c r="O13">
        <f>Munka2!E14</f>
        <v>8</v>
      </c>
      <c r="P13">
        <f>Munka2!F14</f>
        <v>31</v>
      </c>
      <c r="Q13">
        <f>Munka1!B14</f>
        <v>44</v>
      </c>
      <c r="R13">
        <f>Munka1!C14</f>
        <v>10</v>
      </c>
      <c r="S13">
        <f>Munka1!E14</f>
        <v>5</v>
      </c>
      <c r="T13">
        <f>Munka1!F14</f>
        <v>4</v>
      </c>
      <c r="U13" s="5">
        <f>Munka1!D14</f>
        <v>18</v>
      </c>
      <c r="X13" s="3">
        <f t="shared" si="1"/>
        <v>38292</v>
      </c>
      <c r="Y13">
        <f t="shared" si="21"/>
        <v>9</v>
      </c>
      <c r="Z13">
        <f t="shared" si="2"/>
        <v>204</v>
      </c>
      <c r="AA13">
        <f t="shared" si="2"/>
        <v>114</v>
      </c>
      <c r="AB13">
        <f t="shared" si="2"/>
        <v>107</v>
      </c>
      <c r="AC13">
        <f t="shared" si="2"/>
        <v>12</v>
      </c>
      <c r="AD13">
        <f t="shared" si="2"/>
        <v>90</v>
      </c>
      <c r="AE13">
        <f t="shared" si="2"/>
        <v>30</v>
      </c>
      <c r="AF13">
        <f t="shared" si="2"/>
        <v>159</v>
      </c>
      <c r="AG13">
        <f t="shared" si="2"/>
        <v>36</v>
      </c>
      <c r="AH13">
        <f t="shared" si="2"/>
        <v>179</v>
      </c>
      <c r="AI13">
        <f t="shared" si="2"/>
        <v>144</v>
      </c>
      <c r="AJ13">
        <f t="shared" si="2"/>
        <v>5</v>
      </c>
      <c r="AK13">
        <f t="shared" si="2"/>
        <v>19</v>
      </c>
      <c r="AL13">
        <f t="shared" si="2"/>
        <v>189</v>
      </c>
      <c r="AM13">
        <f t="shared" si="2"/>
        <v>17</v>
      </c>
      <c r="AN13">
        <f t="shared" si="2"/>
        <v>145</v>
      </c>
      <c r="AO13">
        <f t="shared" si="2"/>
        <v>128</v>
      </c>
      <c r="AP13">
        <f t="shared" si="2"/>
        <v>48</v>
      </c>
      <c r="AQ13">
        <f t="shared" si="2"/>
        <v>129</v>
      </c>
      <c r="AR13">
        <f t="shared" si="22"/>
        <v>118000</v>
      </c>
      <c r="AT13">
        <f t="shared" si="23"/>
        <v>199</v>
      </c>
      <c r="AU13">
        <f t="shared" si="3"/>
        <v>4</v>
      </c>
      <c r="AV13">
        <f t="shared" si="4"/>
        <v>94</v>
      </c>
      <c r="AW13">
        <f t="shared" si="5"/>
        <v>101</v>
      </c>
      <c r="AX13">
        <f t="shared" si="6"/>
        <v>196</v>
      </c>
      <c r="AY13">
        <f t="shared" si="7"/>
        <v>118</v>
      </c>
      <c r="AZ13">
        <f t="shared" si="8"/>
        <v>178</v>
      </c>
      <c r="BA13">
        <f t="shared" si="9"/>
        <v>49</v>
      </c>
      <c r="BB13">
        <f t="shared" si="10"/>
        <v>172</v>
      </c>
      <c r="BC13">
        <f t="shared" si="11"/>
        <v>29</v>
      </c>
      <c r="BD13">
        <f t="shared" si="12"/>
        <v>64</v>
      </c>
      <c r="BE13">
        <f t="shared" si="13"/>
        <v>203</v>
      </c>
      <c r="BF13">
        <f t="shared" si="14"/>
        <v>189</v>
      </c>
      <c r="BG13">
        <f t="shared" si="15"/>
        <v>19</v>
      </c>
      <c r="BH13">
        <f t="shared" si="16"/>
        <v>191</v>
      </c>
      <c r="BI13">
        <f t="shared" si="17"/>
        <v>63</v>
      </c>
      <c r="BJ13">
        <f t="shared" si="18"/>
        <v>80</v>
      </c>
      <c r="BK13">
        <f t="shared" si="19"/>
        <v>160</v>
      </c>
      <c r="BL13">
        <f t="shared" si="20"/>
        <v>79</v>
      </c>
      <c r="BM13">
        <f t="shared" si="24"/>
        <v>118000</v>
      </c>
    </row>
    <row r="14" spans="1:65" x14ac:dyDescent="0.3">
      <c r="A14" s="3">
        <f>Munka5!A15</f>
        <v>38322</v>
      </c>
      <c r="B14">
        <f>Munka5!B15</f>
        <v>63</v>
      </c>
      <c r="C14">
        <f>Munka5!C15</f>
        <v>15</v>
      </c>
      <c r="D14">
        <f>Munka5!D15</f>
        <v>20</v>
      </c>
      <c r="E14">
        <f>Munka5!E15</f>
        <v>9</v>
      </c>
      <c r="F14">
        <f>Munka5!F15</f>
        <v>11</v>
      </c>
      <c r="G14">
        <f>Munka4!B15</f>
        <v>4</v>
      </c>
      <c r="H14">
        <f>Munka4!C15</f>
        <v>14</v>
      </c>
      <c r="I14">
        <f>Munka4!D15</f>
        <v>2</v>
      </c>
      <c r="J14">
        <f>Munka4!E15</f>
        <v>37</v>
      </c>
      <c r="K14">
        <f>Munka4!F15</f>
        <v>0</v>
      </c>
      <c r="L14">
        <f>Munka2!B15</f>
        <v>20</v>
      </c>
      <c r="M14">
        <f>Munka2!C15</f>
        <v>36</v>
      </c>
      <c r="N14">
        <f>Munka2!D15</f>
        <v>14</v>
      </c>
      <c r="O14">
        <f>Munka2!E15</f>
        <v>5</v>
      </c>
      <c r="P14">
        <f>Munka2!F15</f>
        <v>30</v>
      </c>
      <c r="Q14">
        <f>Munka1!B15</f>
        <v>44</v>
      </c>
      <c r="R14">
        <f>Munka1!C15</f>
        <v>12</v>
      </c>
      <c r="S14">
        <f>Munka1!E15</f>
        <v>6</v>
      </c>
      <c r="T14">
        <f>Munka1!F15</f>
        <v>5</v>
      </c>
      <c r="U14" s="5">
        <f>Munka1!D15</f>
        <v>18</v>
      </c>
      <c r="X14" s="3">
        <f t="shared" si="1"/>
        <v>38322</v>
      </c>
      <c r="Y14">
        <f t="shared" si="21"/>
        <v>10</v>
      </c>
      <c r="Z14">
        <f t="shared" si="2"/>
        <v>207</v>
      </c>
      <c r="AA14">
        <f t="shared" si="2"/>
        <v>131</v>
      </c>
      <c r="AB14">
        <f t="shared" si="2"/>
        <v>184</v>
      </c>
      <c r="AC14">
        <f t="shared" si="2"/>
        <v>22</v>
      </c>
      <c r="AD14">
        <f t="shared" si="2"/>
        <v>90</v>
      </c>
      <c r="AE14">
        <f t="shared" si="2"/>
        <v>19</v>
      </c>
      <c r="AF14">
        <f t="shared" si="2"/>
        <v>159</v>
      </c>
      <c r="AG14">
        <f t="shared" si="2"/>
        <v>140</v>
      </c>
      <c r="AH14">
        <f t="shared" si="2"/>
        <v>203</v>
      </c>
      <c r="AI14">
        <f t="shared" si="2"/>
        <v>144</v>
      </c>
      <c r="AJ14">
        <f t="shared" si="2"/>
        <v>26</v>
      </c>
      <c r="AK14">
        <f t="shared" si="2"/>
        <v>12</v>
      </c>
      <c r="AL14">
        <f t="shared" si="2"/>
        <v>202</v>
      </c>
      <c r="AM14">
        <f t="shared" si="2"/>
        <v>22</v>
      </c>
      <c r="AN14">
        <f t="shared" si="2"/>
        <v>145</v>
      </c>
      <c r="AO14">
        <f t="shared" si="2"/>
        <v>57</v>
      </c>
      <c r="AP14">
        <f t="shared" si="2"/>
        <v>6</v>
      </c>
      <c r="AQ14">
        <f t="shared" si="2"/>
        <v>24</v>
      </c>
      <c r="AR14">
        <f t="shared" si="22"/>
        <v>118000</v>
      </c>
      <c r="AT14">
        <f t="shared" si="23"/>
        <v>198</v>
      </c>
      <c r="AU14">
        <f t="shared" si="3"/>
        <v>1</v>
      </c>
      <c r="AV14">
        <f t="shared" si="4"/>
        <v>77</v>
      </c>
      <c r="AW14">
        <f t="shared" si="5"/>
        <v>24</v>
      </c>
      <c r="AX14">
        <f t="shared" si="6"/>
        <v>186</v>
      </c>
      <c r="AY14">
        <f t="shared" si="7"/>
        <v>118</v>
      </c>
      <c r="AZ14">
        <f t="shared" si="8"/>
        <v>189</v>
      </c>
      <c r="BA14">
        <f t="shared" si="9"/>
        <v>49</v>
      </c>
      <c r="BB14">
        <f t="shared" si="10"/>
        <v>68</v>
      </c>
      <c r="BC14">
        <f t="shared" si="11"/>
        <v>5</v>
      </c>
      <c r="BD14">
        <f t="shared" si="12"/>
        <v>64</v>
      </c>
      <c r="BE14">
        <f t="shared" si="13"/>
        <v>182</v>
      </c>
      <c r="BF14">
        <f t="shared" si="14"/>
        <v>196</v>
      </c>
      <c r="BG14">
        <f t="shared" si="15"/>
        <v>6</v>
      </c>
      <c r="BH14">
        <f t="shared" si="16"/>
        <v>186</v>
      </c>
      <c r="BI14">
        <f t="shared" si="17"/>
        <v>63</v>
      </c>
      <c r="BJ14">
        <f t="shared" si="18"/>
        <v>151</v>
      </c>
      <c r="BK14">
        <f t="shared" si="19"/>
        <v>202</v>
      </c>
      <c r="BL14">
        <f t="shared" si="20"/>
        <v>184</v>
      </c>
      <c r="BM14">
        <f t="shared" si="24"/>
        <v>118000</v>
      </c>
    </row>
    <row r="15" spans="1:65" x14ac:dyDescent="0.3">
      <c r="A15" s="3">
        <f>Munka5!A16</f>
        <v>38353</v>
      </c>
      <c r="B15">
        <f>Munka5!B16</f>
        <v>65</v>
      </c>
      <c r="C15">
        <f>Munka5!C16</f>
        <v>38</v>
      </c>
      <c r="D15">
        <f>Munka5!D16</f>
        <v>21</v>
      </c>
      <c r="E15">
        <f>Munka5!E16</f>
        <v>8</v>
      </c>
      <c r="F15">
        <f>Munka5!F16</f>
        <v>13</v>
      </c>
      <c r="G15">
        <f>Munka4!B16</f>
        <v>4</v>
      </c>
      <c r="H15">
        <f>Munka4!C16</f>
        <v>14</v>
      </c>
      <c r="I15">
        <f>Munka4!D16</f>
        <v>4</v>
      </c>
      <c r="J15">
        <f>Munka4!E16</f>
        <v>66</v>
      </c>
      <c r="K15">
        <f>Munka4!F16</f>
        <v>1</v>
      </c>
      <c r="L15">
        <f>Munka2!B16</f>
        <v>21</v>
      </c>
      <c r="M15">
        <f>Munka2!C16</f>
        <v>40</v>
      </c>
      <c r="N15">
        <f>Munka2!D16</f>
        <v>15</v>
      </c>
      <c r="O15">
        <f>Munka2!E16</f>
        <v>6</v>
      </c>
      <c r="P15">
        <f>Munka2!F16</f>
        <v>29</v>
      </c>
      <c r="Q15">
        <f>Munka1!B16</f>
        <v>39</v>
      </c>
      <c r="R15">
        <f>Munka1!C16</f>
        <v>12</v>
      </c>
      <c r="S15">
        <f>Munka1!E16</f>
        <v>4</v>
      </c>
      <c r="T15">
        <f>Munka1!F16</f>
        <v>5</v>
      </c>
      <c r="U15" s="5">
        <f>Munka1!D16</f>
        <v>17</v>
      </c>
      <c r="X15" s="3">
        <f t="shared" si="1"/>
        <v>38353</v>
      </c>
      <c r="Y15">
        <f t="shared" si="21"/>
        <v>7</v>
      </c>
      <c r="Z15">
        <f t="shared" si="2"/>
        <v>174</v>
      </c>
      <c r="AA15">
        <f t="shared" si="2"/>
        <v>114</v>
      </c>
      <c r="AB15">
        <f t="shared" si="2"/>
        <v>191</v>
      </c>
      <c r="AC15">
        <f t="shared" si="2"/>
        <v>16</v>
      </c>
      <c r="AD15">
        <f t="shared" si="2"/>
        <v>90</v>
      </c>
      <c r="AE15">
        <f t="shared" si="2"/>
        <v>19</v>
      </c>
      <c r="AF15">
        <f t="shared" si="2"/>
        <v>50</v>
      </c>
      <c r="AG15">
        <f t="shared" si="2"/>
        <v>40</v>
      </c>
      <c r="AH15">
        <f t="shared" si="2"/>
        <v>197</v>
      </c>
      <c r="AI15">
        <f t="shared" si="2"/>
        <v>121</v>
      </c>
      <c r="AJ15">
        <f t="shared" si="2"/>
        <v>14</v>
      </c>
      <c r="AK15">
        <f t="shared" si="2"/>
        <v>9</v>
      </c>
      <c r="AL15">
        <f t="shared" si="2"/>
        <v>197</v>
      </c>
      <c r="AM15">
        <f t="shared" si="2"/>
        <v>27</v>
      </c>
      <c r="AN15">
        <f t="shared" si="2"/>
        <v>192</v>
      </c>
      <c r="AO15">
        <f t="shared" si="2"/>
        <v>57</v>
      </c>
      <c r="AP15">
        <f t="shared" si="2"/>
        <v>140</v>
      </c>
      <c r="AQ15">
        <f t="shared" si="2"/>
        <v>24</v>
      </c>
      <c r="AR15">
        <f t="shared" si="22"/>
        <v>117000</v>
      </c>
      <c r="AT15">
        <f t="shared" si="23"/>
        <v>201</v>
      </c>
      <c r="AU15">
        <f t="shared" si="3"/>
        <v>34</v>
      </c>
      <c r="AV15">
        <f t="shared" si="4"/>
        <v>94</v>
      </c>
      <c r="AW15">
        <f t="shared" si="5"/>
        <v>17</v>
      </c>
      <c r="AX15">
        <f t="shared" si="6"/>
        <v>192</v>
      </c>
      <c r="AY15">
        <f t="shared" si="7"/>
        <v>118</v>
      </c>
      <c r="AZ15">
        <f t="shared" si="8"/>
        <v>189</v>
      </c>
      <c r="BA15">
        <f t="shared" si="9"/>
        <v>158</v>
      </c>
      <c r="BB15">
        <f t="shared" si="10"/>
        <v>168</v>
      </c>
      <c r="BC15">
        <f t="shared" si="11"/>
        <v>11</v>
      </c>
      <c r="BD15">
        <f t="shared" si="12"/>
        <v>87</v>
      </c>
      <c r="BE15">
        <f t="shared" si="13"/>
        <v>194</v>
      </c>
      <c r="BF15">
        <f t="shared" si="14"/>
        <v>199</v>
      </c>
      <c r="BG15">
        <f t="shared" si="15"/>
        <v>11</v>
      </c>
      <c r="BH15">
        <f t="shared" si="16"/>
        <v>181</v>
      </c>
      <c r="BI15">
        <f t="shared" si="17"/>
        <v>16</v>
      </c>
      <c r="BJ15">
        <f t="shared" si="18"/>
        <v>151</v>
      </c>
      <c r="BK15">
        <f t="shared" si="19"/>
        <v>68</v>
      </c>
      <c r="BL15">
        <f t="shared" si="20"/>
        <v>184</v>
      </c>
      <c r="BM15">
        <f t="shared" si="24"/>
        <v>117000</v>
      </c>
    </row>
    <row r="16" spans="1:65" x14ac:dyDescent="0.3">
      <c r="A16" s="3">
        <f>Munka5!A17</f>
        <v>38384</v>
      </c>
      <c r="B16">
        <f>Munka5!B17</f>
        <v>86</v>
      </c>
      <c r="C16">
        <f>Munka5!C17</f>
        <v>27</v>
      </c>
      <c r="D16">
        <f>Munka5!D17</f>
        <v>16</v>
      </c>
      <c r="E16">
        <f>Munka5!E17</f>
        <v>8</v>
      </c>
      <c r="F16">
        <f>Munka5!F17</f>
        <v>6</v>
      </c>
      <c r="G16">
        <f>Munka4!B17</f>
        <v>7</v>
      </c>
      <c r="H16">
        <f>Munka4!C17</f>
        <v>13</v>
      </c>
      <c r="I16">
        <f>Munka4!D17</f>
        <v>5</v>
      </c>
      <c r="J16">
        <f>Munka4!E17</f>
        <v>59</v>
      </c>
      <c r="K16">
        <f>Munka4!F17</f>
        <v>2</v>
      </c>
      <c r="L16">
        <f>Munka2!B17</f>
        <v>20</v>
      </c>
      <c r="M16">
        <f>Munka2!C17</f>
        <v>35</v>
      </c>
      <c r="N16">
        <f>Munka2!D17</f>
        <v>14</v>
      </c>
      <c r="O16">
        <f>Munka2!E17</f>
        <v>5</v>
      </c>
      <c r="P16">
        <f>Munka2!F17</f>
        <v>27</v>
      </c>
      <c r="Q16">
        <f>Munka1!B17</f>
        <v>48</v>
      </c>
      <c r="R16">
        <f>Munka1!C17</f>
        <v>12</v>
      </c>
      <c r="S16">
        <f>Munka1!E17</f>
        <v>5</v>
      </c>
      <c r="T16">
        <f>Munka1!F17</f>
        <v>5</v>
      </c>
      <c r="U16" s="5">
        <f>Munka1!D17</f>
        <v>19</v>
      </c>
      <c r="X16" s="3">
        <f t="shared" si="1"/>
        <v>38384</v>
      </c>
      <c r="Y16">
        <f t="shared" si="21"/>
        <v>3</v>
      </c>
      <c r="Z16">
        <f t="shared" si="2"/>
        <v>199</v>
      </c>
      <c r="AA16">
        <f t="shared" si="2"/>
        <v>178</v>
      </c>
      <c r="AB16">
        <f t="shared" si="2"/>
        <v>191</v>
      </c>
      <c r="AC16">
        <f t="shared" si="2"/>
        <v>159</v>
      </c>
      <c r="AD16">
        <f t="shared" si="2"/>
        <v>67</v>
      </c>
      <c r="AE16">
        <f t="shared" si="2"/>
        <v>30</v>
      </c>
      <c r="AF16">
        <f t="shared" si="2"/>
        <v>21</v>
      </c>
      <c r="AG16">
        <f t="shared" si="2"/>
        <v>54</v>
      </c>
      <c r="AH16">
        <f t="shared" si="2"/>
        <v>179</v>
      </c>
      <c r="AI16">
        <f t="shared" si="2"/>
        <v>144</v>
      </c>
      <c r="AJ16">
        <f t="shared" si="2"/>
        <v>32</v>
      </c>
      <c r="AK16">
        <f t="shared" si="2"/>
        <v>12</v>
      </c>
      <c r="AL16">
        <f t="shared" si="2"/>
        <v>202</v>
      </c>
      <c r="AM16">
        <f t="shared" si="2"/>
        <v>44</v>
      </c>
      <c r="AN16">
        <f t="shared" si="2"/>
        <v>113</v>
      </c>
      <c r="AO16">
        <f t="shared" si="2"/>
        <v>57</v>
      </c>
      <c r="AP16">
        <f t="shared" si="2"/>
        <v>48</v>
      </c>
      <c r="AQ16">
        <f t="shared" si="2"/>
        <v>24</v>
      </c>
      <c r="AR16">
        <f t="shared" si="22"/>
        <v>119000</v>
      </c>
      <c r="AT16">
        <f t="shared" si="23"/>
        <v>205</v>
      </c>
      <c r="AU16">
        <f t="shared" si="3"/>
        <v>9</v>
      </c>
      <c r="AV16">
        <f t="shared" si="4"/>
        <v>30</v>
      </c>
      <c r="AW16">
        <f t="shared" si="5"/>
        <v>17</v>
      </c>
      <c r="AX16">
        <f t="shared" si="6"/>
        <v>49</v>
      </c>
      <c r="AY16">
        <f t="shared" si="7"/>
        <v>141</v>
      </c>
      <c r="AZ16">
        <f t="shared" si="8"/>
        <v>178</v>
      </c>
      <c r="BA16">
        <f t="shared" si="9"/>
        <v>187</v>
      </c>
      <c r="BB16">
        <f t="shared" si="10"/>
        <v>154</v>
      </c>
      <c r="BC16">
        <f t="shared" si="11"/>
        <v>29</v>
      </c>
      <c r="BD16">
        <f t="shared" si="12"/>
        <v>64</v>
      </c>
      <c r="BE16">
        <f t="shared" si="13"/>
        <v>176</v>
      </c>
      <c r="BF16">
        <f t="shared" si="14"/>
        <v>196</v>
      </c>
      <c r="BG16">
        <f t="shared" si="15"/>
        <v>6</v>
      </c>
      <c r="BH16">
        <f t="shared" si="16"/>
        <v>164</v>
      </c>
      <c r="BI16">
        <f t="shared" si="17"/>
        <v>95</v>
      </c>
      <c r="BJ16">
        <f t="shared" si="18"/>
        <v>151</v>
      </c>
      <c r="BK16">
        <f t="shared" si="19"/>
        <v>160</v>
      </c>
      <c r="BL16">
        <f t="shared" si="20"/>
        <v>184</v>
      </c>
      <c r="BM16">
        <f t="shared" si="24"/>
        <v>119000</v>
      </c>
    </row>
    <row r="17" spans="1:65" x14ac:dyDescent="0.3">
      <c r="A17" s="3">
        <f>Munka5!A18</f>
        <v>38412</v>
      </c>
      <c r="B17">
        <f>Munka5!B18</f>
        <v>50</v>
      </c>
      <c r="C17">
        <f>Munka5!C18</f>
        <v>21</v>
      </c>
      <c r="D17">
        <f>Munka5!D18</f>
        <v>24</v>
      </c>
      <c r="E17">
        <f>Munka5!E18</f>
        <v>16</v>
      </c>
      <c r="F17">
        <f>Munka5!F18</f>
        <v>5</v>
      </c>
      <c r="G17">
        <f>Munka4!B18</f>
        <v>2</v>
      </c>
      <c r="H17">
        <f>Munka4!C18</f>
        <v>13</v>
      </c>
      <c r="I17">
        <f>Munka4!D18</f>
        <v>5</v>
      </c>
      <c r="J17">
        <f>Munka4!E18</f>
        <v>59</v>
      </c>
      <c r="K17">
        <f>Munka4!F18</f>
        <v>1</v>
      </c>
      <c r="L17">
        <f>Munka2!B18</f>
        <v>18</v>
      </c>
      <c r="M17">
        <f>Munka2!C18</f>
        <v>41</v>
      </c>
      <c r="N17">
        <f>Munka2!D18</f>
        <v>14</v>
      </c>
      <c r="O17">
        <f>Munka2!E18</f>
        <v>11</v>
      </c>
      <c r="P17">
        <f>Munka2!F18</f>
        <v>34</v>
      </c>
      <c r="Q17">
        <f>Munka1!B18</f>
        <v>48</v>
      </c>
      <c r="R17">
        <f>Munka1!C18</f>
        <v>14</v>
      </c>
      <c r="S17">
        <f>Munka1!E18</f>
        <v>5</v>
      </c>
      <c r="T17">
        <f>Munka1!F18</f>
        <v>5</v>
      </c>
      <c r="U17" s="5">
        <f>Munka1!D18</f>
        <v>24</v>
      </c>
      <c r="X17" s="3">
        <f t="shared" si="1"/>
        <v>38412</v>
      </c>
      <c r="Y17">
        <f t="shared" si="21"/>
        <v>18</v>
      </c>
      <c r="Z17">
        <f t="shared" si="2"/>
        <v>203</v>
      </c>
      <c r="AA17">
        <f t="shared" si="2"/>
        <v>77</v>
      </c>
      <c r="AB17">
        <f t="shared" si="2"/>
        <v>117</v>
      </c>
      <c r="AC17">
        <f t="shared" ref="AC17:AC80" si="25">RANK(F17,F$3:F$209,0)</f>
        <v>193</v>
      </c>
      <c r="AD17">
        <f t="shared" ref="AD17:AD80" si="26">RANK(G17,G$3:G$209,0)</f>
        <v>182</v>
      </c>
      <c r="AE17">
        <f t="shared" ref="AE17:AE80" si="27">RANK(H17,H$3:H$209,0)</f>
        <v>30</v>
      </c>
      <c r="AF17">
        <f t="shared" ref="AF17:AF80" si="28">RANK(I17,I$3:I$209,0)</f>
        <v>21</v>
      </c>
      <c r="AG17">
        <f t="shared" ref="AG17:AG80" si="29">RANK(J17,J$3:J$209,0)</f>
        <v>54</v>
      </c>
      <c r="AH17">
        <f t="shared" ref="AH17:AH80" si="30">RANK(K17,K$3:K$209,0)</f>
        <v>197</v>
      </c>
      <c r="AI17">
        <f t="shared" ref="AI17:AI80" si="31">RANK(L17,L$3:L$209,0)</f>
        <v>186</v>
      </c>
      <c r="AJ17">
        <f t="shared" ref="AJ17:AJ80" si="32">RANK(M17,M$3:M$209,0)</f>
        <v>12</v>
      </c>
      <c r="AK17">
        <f t="shared" ref="AK17:AK80" si="33">RANK(N17,N$3:N$209,0)</f>
        <v>12</v>
      </c>
      <c r="AL17">
        <f t="shared" ref="AL17:AL80" si="34">RANK(O17,O$3:O$209,0)</f>
        <v>161</v>
      </c>
      <c r="AM17">
        <f t="shared" ref="AM17:AM80" si="35">RANK(P17,P$3:P$209,0)</f>
        <v>5</v>
      </c>
      <c r="AN17">
        <f t="shared" ref="AN17:AN80" si="36">RANK(Q17,Q$3:Q$209,0)</f>
        <v>113</v>
      </c>
      <c r="AO17">
        <f t="shared" ref="AO17:AO80" si="37">RANK(R17,R$3:R$209,0)</f>
        <v>10</v>
      </c>
      <c r="AP17">
        <f t="shared" ref="AP17:AP80" si="38">RANK(S17,S$3:S$209,0)</f>
        <v>48</v>
      </c>
      <c r="AQ17">
        <f t="shared" ref="AQ17:AQ80" si="39">RANK(T17,T$3:T$209,0)</f>
        <v>24</v>
      </c>
      <c r="AR17">
        <f t="shared" si="22"/>
        <v>124000</v>
      </c>
      <c r="AT17">
        <f t="shared" si="23"/>
        <v>190</v>
      </c>
      <c r="AU17">
        <f t="shared" si="3"/>
        <v>5</v>
      </c>
      <c r="AV17">
        <f t="shared" si="4"/>
        <v>131</v>
      </c>
      <c r="AW17">
        <f t="shared" si="5"/>
        <v>91</v>
      </c>
      <c r="AX17">
        <f t="shared" si="6"/>
        <v>15</v>
      </c>
      <c r="AY17">
        <f t="shared" si="7"/>
        <v>26</v>
      </c>
      <c r="AZ17">
        <f t="shared" si="8"/>
        <v>178</v>
      </c>
      <c r="BA17">
        <f t="shared" si="9"/>
        <v>187</v>
      </c>
      <c r="BB17">
        <f t="shared" si="10"/>
        <v>154</v>
      </c>
      <c r="BC17">
        <f t="shared" si="11"/>
        <v>11</v>
      </c>
      <c r="BD17">
        <f t="shared" si="12"/>
        <v>22</v>
      </c>
      <c r="BE17">
        <f t="shared" si="13"/>
        <v>196</v>
      </c>
      <c r="BF17">
        <f t="shared" si="14"/>
        <v>196</v>
      </c>
      <c r="BG17">
        <f t="shared" si="15"/>
        <v>47</v>
      </c>
      <c r="BH17">
        <f t="shared" si="16"/>
        <v>203</v>
      </c>
      <c r="BI17">
        <f t="shared" si="17"/>
        <v>95</v>
      </c>
      <c r="BJ17">
        <f t="shared" si="18"/>
        <v>198</v>
      </c>
      <c r="BK17">
        <f t="shared" si="19"/>
        <v>160</v>
      </c>
      <c r="BL17">
        <f t="shared" si="20"/>
        <v>184</v>
      </c>
      <c r="BM17">
        <f t="shared" si="24"/>
        <v>124000</v>
      </c>
    </row>
    <row r="18" spans="1:65" x14ac:dyDescent="0.3">
      <c r="A18" s="3">
        <f>Munka5!A19</f>
        <v>38443</v>
      </c>
      <c r="B18">
        <f>Munka5!B19</f>
        <v>49</v>
      </c>
      <c r="C18">
        <f>Munka5!C19</f>
        <v>50</v>
      </c>
      <c r="D18">
        <f>Munka5!D19</f>
        <v>13</v>
      </c>
      <c r="E18">
        <f>Munka5!E19</f>
        <v>12</v>
      </c>
      <c r="F18">
        <f>Munka5!F19</f>
        <v>4</v>
      </c>
      <c r="G18">
        <f>Munka4!B19</f>
        <v>4</v>
      </c>
      <c r="H18">
        <f>Munka4!C19</f>
        <v>15</v>
      </c>
      <c r="I18">
        <f>Munka4!D19</f>
        <v>6</v>
      </c>
      <c r="J18">
        <f>Munka4!E19</f>
        <v>45</v>
      </c>
      <c r="K18">
        <f>Munka4!F19</f>
        <v>3</v>
      </c>
      <c r="L18">
        <f>Munka2!B19</f>
        <v>19</v>
      </c>
      <c r="M18">
        <f>Munka2!C19</f>
        <v>41</v>
      </c>
      <c r="N18">
        <f>Munka2!D19</f>
        <v>14</v>
      </c>
      <c r="O18">
        <f>Munka2!E19</f>
        <v>15</v>
      </c>
      <c r="P18">
        <f>Munka2!F19</f>
        <v>29</v>
      </c>
      <c r="Q18">
        <f>Munka1!B19</f>
        <v>48</v>
      </c>
      <c r="R18">
        <f>Munka1!C19</f>
        <v>14</v>
      </c>
      <c r="S18">
        <f>Munka1!E19</f>
        <v>6</v>
      </c>
      <c r="T18">
        <f>Munka1!F19</f>
        <v>5</v>
      </c>
      <c r="U18" s="5">
        <f>Munka1!D19</f>
        <v>22</v>
      </c>
      <c r="X18" s="3">
        <f t="shared" si="1"/>
        <v>38443</v>
      </c>
      <c r="Y18">
        <f t="shared" si="21"/>
        <v>20</v>
      </c>
      <c r="Z18">
        <f t="shared" ref="Z18:Z81" si="40">RANK(C18,C$3:C$209,0)</f>
        <v>112</v>
      </c>
      <c r="AA18">
        <f t="shared" ref="AA18:AA81" si="41">RANK(D18,D$3:D$209,0)</f>
        <v>195</v>
      </c>
      <c r="AB18">
        <f t="shared" ref="AB18:AB81" si="42">RANK(E18,E$3:E$209,0)</f>
        <v>161</v>
      </c>
      <c r="AC18">
        <f t="shared" si="25"/>
        <v>206</v>
      </c>
      <c r="AD18">
        <f t="shared" si="26"/>
        <v>90</v>
      </c>
      <c r="AE18">
        <f t="shared" si="27"/>
        <v>12</v>
      </c>
      <c r="AF18">
        <f t="shared" si="28"/>
        <v>7</v>
      </c>
      <c r="AG18">
        <f t="shared" si="29"/>
        <v>98</v>
      </c>
      <c r="AH18">
        <f t="shared" si="30"/>
        <v>171</v>
      </c>
      <c r="AI18">
        <f t="shared" si="31"/>
        <v>167</v>
      </c>
      <c r="AJ18">
        <f t="shared" si="32"/>
        <v>12</v>
      </c>
      <c r="AK18">
        <f t="shared" si="33"/>
        <v>12</v>
      </c>
      <c r="AL18">
        <f t="shared" si="34"/>
        <v>47</v>
      </c>
      <c r="AM18">
        <f t="shared" si="35"/>
        <v>27</v>
      </c>
      <c r="AN18">
        <f t="shared" si="36"/>
        <v>113</v>
      </c>
      <c r="AO18">
        <f t="shared" si="37"/>
        <v>10</v>
      </c>
      <c r="AP18">
        <f t="shared" si="38"/>
        <v>6</v>
      </c>
      <c r="AQ18">
        <f t="shared" si="39"/>
        <v>24</v>
      </c>
      <c r="AR18">
        <f t="shared" si="22"/>
        <v>122000</v>
      </c>
      <c r="AT18">
        <f t="shared" si="23"/>
        <v>188</v>
      </c>
      <c r="AU18">
        <f t="shared" si="3"/>
        <v>96</v>
      </c>
      <c r="AV18">
        <f t="shared" si="4"/>
        <v>13</v>
      </c>
      <c r="AW18">
        <f t="shared" si="5"/>
        <v>47</v>
      </c>
      <c r="AX18">
        <f t="shared" si="6"/>
        <v>2</v>
      </c>
      <c r="AY18">
        <f t="shared" si="7"/>
        <v>118</v>
      </c>
      <c r="AZ18">
        <f t="shared" si="8"/>
        <v>196</v>
      </c>
      <c r="BA18">
        <f t="shared" si="9"/>
        <v>201</v>
      </c>
      <c r="BB18">
        <f t="shared" si="10"/>
        <v>110</v>
      </c>
      <c r="BC18">
        <f t="shared" si="11"/>
        <v>37</v>
      </c>
      <c r="BD18">
        <f t="shared" si="12"/>
        <v>41</v>
      </c>
      <c r="BE18">
        <f t="shared" si="13"/>
        <v>196</v>
      </c>
      <c r="BF18">
        <f t="shared" si="14"/>
        <v>196</v>
      </c>
      <c r="BG18">
        <f t="shared" si="15"/>
        <v>161</v>
      </c>
      <c r="BH18">
        <f t="shared" si="16"/>
        <v>181</v>
      </c>
      <c r="BI18">
        <f t="shared" si="17"/>
        <v>95</v>
      </c>
      <c r="BJ18">
        <f t="shared" si="18"/>
        <v>198</v>
      </c>
      <c r="BK18">
        <f t="shared" si="19"/>
        <v>202</v>
      </c>
      <c r="BL18">
        <f t="shared" si="20"/>
        <v>184</v>
      </c>
      <c r="BM18">
        <f t="shared" si="24"/>
        <v>122000</v>
      </c>
    </row>
    <row r="19" spans="1:65" x14ac:dyDescent="0.3">
      <c r="A19" s="3">
        <f>Munka5!A20</f>
        <v>38473</v>
      </c>
      <c r="B19">
        <f>Munka5!B20</f>
        <v>42</v>
      </c>
      <c r="C19">
        <f>Munka5!C20</f>
        <v>32</v>
      </c>
      <c r="D19">
        <f>Munka5!D20</f>
        <v>18</v>
      </c>
      <c r="E19">
        <f>Munka5!E20</f>
        <v>2</v>
      </c>
      <c r="F19">
        <f>Munka5!F20</f>
        <v>18</v>
      </c>
      <c r="G19">
        <f>Munka4!B20</f>
        <v>3</v>
      </c>
      <c r="H19">
        <f>Munka4!C20</f>
        <v>12</v>
      </c>
      <c r="I19">
        <f>Munka4!D20</f>
        <v>4</v>
      </c>
      <c r="J19">
        <f>Munka4!E20</f>
        <v>53</v>
      </c>
      <c r="K19">
        <f>Munka4!F20</f>
        <v>2</v>
      </c>
      <c r="L19">
        <f>Munka2!B20</f>
        <v>21</v>
      </c>
      <c r="M19">
        <f>Munka2!C20</f>
        <v>40</v>
      </c>
      <c r="N19">
        <f>Munka2!D20</f>
        <v>12</v>
      </c>
      <c r="O19">
        <f>Munka2!E20</f>
        <v>13</v>
      </c>
      <c r="P19">
        <f>Munka2!F20</f>
        <v>31</v>
      </c>
      <c r="Q19">
        <f>Munka1!B20</f>
        <v>47</v>
      </c>
      <c r="R19">
        <f>Munka1!C20</f>
        <v>13</v>
      </c>
      <c r="S19">
        <f>Munka1!E20</f>
        <v>6</v>
      </c>
      <c r="T19">
        <f>Munka1!F20</f>
        <v>4</v>
      </c>
      <c r="U19" s="5">
        <f>Munka1!D20</f>
        <v>22</v>
      </c>
      <c r="X19" s="3">
        <f t="shared" si="1"/>
        <v>38473</v>
      </c>
      <c r="Y19">
        <f t="shared" si="21"/>
        <v>33</v>
      </c>
      <c r="Z19">
        <f t="shared" si="40"/>
        <v>192</v>
      </c>
      <c r="AA19">
        <f t="shared" si="41"/>
        <v>158</v>
      </c>
      <c r="AB19">
        <f t="shared" si="42"/>
        <v>206</v>
      </c>
      <c r="AC19">
        <f t="shared" si="25"/>
        <v>5</v>
      </c>
      <c r="AD19">
        <f t="shared" si="26"/>
        <v>114</v>
      </c>
      <c r="AE19">
        <f t="shared" si="27"/>
        <v>50</v>
      </c>
      <c r="AF19">
        <f t="shared" si="28"/>
        <v>50</v>
      </c>
      <c r="AG19">
        <f t="shared" si="29"/>
        <v>73</v>
      </c>
      <c r="AH19">
        <f t="shared" si="30"/>
        <v>179</v>
      </c>
      <c r="AI19">
        <f t="shared" si="31"/>
        <v>121</v>
      </c>
      <c r="AJ19">
        <f t="shared" si="32"/>
        <v>14</v>
      </c>
      <c r="AK19">
        <f t="shared" si="33"/>
        <v>51</v>
      </c>
      <c r="AL19">
        <f t="shared" si="34"/>
        <v>99</v>
      </c>
      <c r="AM19">
        <f t="shared" si="35"/>
        <v>17</v>
      </c>
      <c r="AN19">
        <f t="shared" si="36"/>
        <v>121</v>
      </c>
      <c r="AO19">
        <f t="shared" si="37"/>
        <v>28</v>
      </c>
      <c r="AP19">
        <f t="shared" si="38"/>
        <v>6</v>
      </c>
      <c r="AQ19">
        <f t="shared" si="39"/>
        <v>129</v>
      </c>
      <c r="AR19">
        <f t="shared" si="22"/>
        <v>122000</v>
      </c>
      <c r="AT19">
        <f t="shared" si="23"/>
        <v>175</v>
      </c>
      <c r="AU19">
        <f t="shared" si="3"/>
        <v>16</v>
      </c>
      <c r="AV19">
        <f t="shared" si="4"/>
        <v>50</v>
      </c>
      <c r="AW19">
        <f t="shared" si="5"/>
        <v>2</v>
      </c>
      <c r="AX19">
        <f t="shared" si="6"/>
        <v>203</v>
      </c>
      <c r="AY19">
        <f t="shared" si="7"/>
        <v>94</v>
      </c>
      <c r="AZ19">
        <f t="shared" si="8"/>
        <v>158</v>
      </c>
      <c r="BA19">
        <f t="shared" si="9"/>
        <v>158</v>
      </c>
      <c r="BB19">
        <f t="shared" si="10"/>
        <v>135</v>
      </c>
      <c r="BC19">
        <f t="shared" si="11"/>
        <v>29</v>
      </c>
      <c r="BD19">
        <f t="shared" si="12"/>
        <v>87</v>
      </c>
      <c r="BE19">
        <f t="shared" si="13"/>
        <v>194</v>
      </c>
      <c r="BF19">
        <f t="shared" si="14"/>
        <v>157</v>
      </c>
      <c r="BG19">
        <f t="shared" si="15"/>
        <v>109</v>
      </c>
      <c r="BH19">
        <f t="shared" si="16"/>
        <v>191</v>
      </c>
      <c r="BI19">
        <f t="shared" si="17"/>
        <v>87</v>
      </c>
      <c r="BJ19">
        <f t="shared" si="18"/>
        <v>180</v>
      </c>
      <c r="BK19">
        <f t="shared" si="19"/>
        <v>202</v>
      </c>
      <c r="BL19">
        <f t="shared" si="20"/>
        <v>79</v>
      </c>
      <c r="BM19">
        <f t="shared" si="24"/>
        <v>122000</v>
      </c>
    </row>
    <row r="20" spans="1:65" x14ac:dyDescent="0.3">
      <c r="A20" s="3">
        <f>Munka5!A21</f>
        <v>38504</v>
      </c>
      <c r="B20">
        <f>Munka5!B21</f>
        <v>33</v>
      </c>
      <c r="C20">
        <f>Munka5!C21</f>
        <v>39</v>
      </c>
      <c r="D20">
        <f>Munka5!D21</f>
        <v>15</v>
      </c>
      <c r="E20">
        <f>Munka5!E21</f>
        <v>7</v>
      </c>
      <c r="F20">
        <f>Munka5!F21</f>
        <v>7</v>
      </c>
      <c r="G20">
        <f>Munka4!B21</f>
        <v>7</v>
      </c>
      <c r="H20">
        <f>Munka4!C21</f>
        <v>12</v>
      </c>
      <c r="I20">
        <f>Munka4!D21</f>
        <v>9</v>
      </c>
      <c r="J20">
        <f>Munka4!E21</f>
        <v>55</v>
      </c>
      <c r="K20">
        <f>Munka4!F21</f>
        <v>2</v>
      </c>
      <c r="L20">
        <f>Munka2!B21</f>
        <v>20</v>
      </c>
      <c r="M20">
        <f>Munka2!C21</f>
        <v>43</v>
      </c>
      <c r="N20">
        <f>Munka2!D21</f>
        <v>13</v>
      </c>
      <c r="O20">
        <f>Munka2!E21</f>
        <v>9</v>
      </c>
      <c r="P20">
        <f>Munka2!F21</f>
        <v>33</v>
      </c>
      <c r="Q20">
        <f>Munka1!B21</f>
        <v>44</v>
      </c>
      <c r="R20">
        <f>Munka1!C21</f>
        <v>13</v>
      </c>
      <c r="S20">
        <f>Munka1!E21</f>
        <v>6</v>
      </c>
      <c r="T20">
        <f>Munka1!F21</f>
        <v>4</v>
      </c>
      <c r="U20" s="5">
        <f>Munka1!D21</f>
        <v>20</v>
      </c>
      <c r="X20" s="3">
        <f t="shared" si="1"/>
        <v>38504</v>
      </c>
      <c r="Y20">
        <f t="shared" si="21"/>
        <v>65</v>
      </c>
      <c r="Z20">
        <f t="shared" si="40"/>
        <v>169</v>
      </c>
      <c r="AA20">
        <f t="shared" si="41"/>
        <v>186</v>
      </c>
      <c r="AB20">
        <f t="shared" si="42"/>
        <v>196</v>
      </c>
      <c r="AC20">
        <f t="shared" si="25"/>
        <v>106</v>
      </c>
      <c r="AD20">
        <f t="shared" si="26"/>
        <v>67</v>
      </c>
      <c r="AE20">
        <f t="shared" si="27"/>
        <v>50</v>
      </c>
      <c r="AF20">
        <f t="shared" si="28"/>
        <v>1</v>
      </c>
      <c r="AG20">
        <f t="shared" si="29"/>
        <v>65</v>
      </c>
      <c r="AH20">
        <f t="shared" si="30"/>
        <v>179</v>
      </c>
      <c r="AI20">
        <f t="shared" si="31"/>
        <v>144</v>
      </c>
      <c r="AJ20">
        <f t="shared" si="32"/>
        <v>5</v>
      </c>
      <c r="AK20">
        <f t="shared" si="33"/>
        <v>19</v>
      </c>
      <c r="AL20">
        <f t="shared" si="34"/>
        <v>185</v>
      </c>
      <c r="AM20">
        <f t="shared" si="35"/>
        <v>11</v>
      </c>
      <c r="AN20">
        <f t="shared" si="36"/>
        <v>145</v>
      </c>
      <c r="AO20">
        <f t="shared" si="37"/>
        <v>28</v>
      </c>
      <c r="AP20">
        <f t="shared" si="38"/>
        <v>6</v>
      </c>
      <c r="AQ20">
        <f t="shared" si="39"/>
        <v>129</v>
      </c>
      <c r="AR20">
        <f t="shared" si="22"/>
        <v>120000</v>
      </c>
      <c r="AT20">
        <f t="shared" si="23"/>
        <v>143</v>
      </c>
      <c r="AU20">
        <f t="shared" si="3"/>
        <v>39</v>
      </c>
      <c r="AV20">
        <f t="shared" si="4"/>
        <v>22</v>
      </c>
      <c r="AW20">
        <f t="shared" si="5"/>
        <v>12</v>
      </c>
      <c r="AX20">
        <f t="shared" si="6"/>
        <v>102</v>
      </c>
      <c r="AY20">
        <f t="shared" si="7"/>
        <v>141</v>
      </c>
      <c r="AZ20">
        <f t="shared" si="8"/>
        <v>158</v>
      </c>
      <c r="BA20">
        <f t="shared" si="9"/>
        <v>207</v>
      </c>
      <c r="BB20">
        <f t="shared" si="10"/>
        <v>143</v>
      </c>
      <c r="BC20">
        <f t="shared" si="11"/>
        <v>29</v>
      </c>
      <c r="BD20">
        <f t="shared" si="12"/>
        <v>64</v>
      </c>
      <c r="BE20">
        <f t="shared" si="13"/>
        <v>203</v>
      </c>
      <c r="BF20">
        <f t="shared" si="14"/>
        <v>189</v>
      </c>
      <c r="BG20">
        <f t="shared" si="15"/>
        <v>23</v>
      </c>
      <c r="BH20">
        <f t="shared" si="16"/>
        <v>197</v>
      </c>
      <c r="BI20">
        <f t="shared" si="17"/>
        <v>63</v>
      </c>
      <c r="BJ20">
        <f t="shared" si="18"/>
        <v>180</v>
      </c>
      <c r="BK20">
        <f t="shared" si="19"/>
        <v>202</v>
      </c>
      <c r="BL20">
        <f t="shared" si="20"/>
        <v>79</v>
      </c>
      <c r="BM20">
        <f t="shared" si="24"/>
        <v>120000</v>
      </c>
    </row>
    <row r="21" spans="1:65" x14ac:dyDescent="0.3">
      <c r="A21" s="3">
        <f>Munka5!A22</f>
        <v>38534</v>
      </c>
      <c r="B21">
        <f>Munka5!B22</f>
        <v>34</v>
      </c>
      <c r="C21">
        <f>Munka5!C22</f>
        <v>58</v>
      </c>
      <c r="D21">
        <f>Munka5!D22</f>
        <v>12</v>
      </c>
      <c r="E21">
        <f>Munka5!E22</f>
        <v>5</v>
      </c>
      <c r="F21">
        <f>Munka5!F22</f>
        <v>10</v>
      </c>
      <c r="G21">
        <f>Munka4!B22</f>
        <v>4</v>
      </c>
      <c r="H21">
        <f>Munka4!C22</f>
        <v>13</v>
      </c>
      <c r="I21">
        <f>Munka4!D22</f>
        <v>8</v>
      </c>
      <c r="J21">
        <f>Munka4!E22</f>
        <v>48</v>
      </c>
      <c r="K21">
        <f>Munka4!F22</f>
        <v>1</v>
      </c>
      <c r="L21">
        <f>Munka2!B22</f>
        <v>21</v>
      </c>
      <c r="M21">
        <f>Munka2!C22</f>
        <v>39</v>
      </c>
      <c r="N21">
        <f>Munka2!D22</f>
        <v>13</v>
      </c>
      <c r="O21">
        <f>Munka2!E22</f>
        <v>6</v>
      </c>
      <c r="P21">
        <f>Munka2!F22</f>
        <v>34</v>
      </c>
      <c r="Q21">
        <f>Munka1!B22</f>
        <v>43</v>
      </c>
      <c r="R21">
        <f>Munka1!C22</f>
        <v>12</v>
      </c>
      <c r="S21">
        <f>Munka1!E22</f>
        <v>6</v>
      </c>
      <c r="T21">
        <f>Munka1!F22</f>
        <v>5</v>
      </c>
      <c r="U21" s="5">
        <f>Munka1!D22</f>
        <v>20</v>
      </c>
      <c r="X21" s="3">
        <f t="shared" si="1"/>
        <v>38534</v>
      </c>
      <c r="Y21">
        <f t="shared" si="21"/>
        <v>63</v>
      </c>
      <c r="Z21">
        <f t="shared" si="40"/>
        <v>94</v>
      </c>
      <c r="AA21">
        <f t="shared" si="41"/>
        <v>201</v>
      </c>
      <c r="AB21">
        <f t="shared" si="42"/>
        <v>200</v>
      </c>
      <c r="AC21">
        <f t="shared" si="25"/>
        <v>30</v>
      </c>
      <c r="AD21">
        <f t="shared" si="26"/>
        <v>90</v>
      </c>
      <c r="AE21">
        <f t="shared" si="27"/>
        <v>30</v>
      </c>
      <c r="AF21">
        <f t="shared" si="28"/>
        <v>4</v>
      </c>
      <c r="AG21">
        <f t="shared" si="29"/>
        <v>86</v>
      </c>
      <c r="AH21">
        <f t="shared" si="30"/>
        <v>197</v>
      </c>
      <c r="AI21">
        <f t="shared" si="31"/>
        <v>121</v>
      </c>
      <c r="AJ21">
        <f t="shared" si="32"/>
        <v>20</v>
      </c>
      <c r="AK21">
        <f t="shared" si="33"/>
        <v>19</v>
      </c>
      <c r="AL21">
        <f t="shared" si="34"/>
        <v>197</v>
      </c>
      <c r="AM21">
        <f t="shared" si="35"/>
        <v>5</v>
      </c>
      <c r="AN21">
        <f t="shared" si="36"/>
        <v>163</v>
      </c>
      <c r="AO21">
        <f t="shared" si="37"/>
        <v>57</v>
      </c>
      <c r="AP21">
        <f t="shared" si="38"/>
        <v>6</v>
      </c>
      <c r="AQ21">
        <f t="shared" si="39"/>
        <v>24</v>
      </c>
      <c r="AR21">
        <f t="shared" si="22"/>
        <v>120000</v>
      </c>
      <c r="AT21">
        <f t="shared" si="23"/>
        <v>145</v>
      </c>
      <c r="AU21">
        <f t="shared" si="3"/>
        <v>114</v>
      </c>
      <c r="AV21">
        <f t="shared" si="4"/>
        <v>7</v>
      </c>
      <c r="AW21">
        <f t="shared" si="5"/>
        <v>8</v>
      </c>
      <c r="AX21">
        <f t="shared" si="6"/>
        <v>178</v>
      </c>
      <c r="AY21">
        <f t="shared" si="7"/>
        <v>118</v>
      </c>
      <c r="AZ21">
        <f t="shared" si="8"/>
        <v>178</v>
      </c>
      <c r="BA21">
        <f t="shared" si="9"/>
        <v>204</v>
      </c>
      <c r="BB21">
        <f t="shared" si="10"/>
        <v>122</v>
      </c>
      <c r="BC21">
        <f t="shared" si="11"/>
        <v>11</v>
      </c>
      <c r="BD21">
        <f t="shared" si="12"/>
        <v>87</v>
      </c>
      <c r="BE21">
        <f t="shared" si="13"/>
        <v>188</v>
      </c>
      <c r="BF21">
        <f t="shared" si="14"/>
        <v>189</v>
      </c>
      <c r="BG21">
        <f t="shared" si="15"/>
        <v>11</v>
      </c>
      <c r="BH21">
        <f t="shared" si="16"/>
        <v>203</v>
      </c>
      <c r="BI21">
        <f t="shared" si="17"/>
        <v>45</v>
      </c>
      <c r="BJ21">
        <f t="shared" si="18"/>
        <v>151</v>
      </c>
      <c r="BK21">
        <f t="shared" si="19"/>
        <v>202</v>
      </c>
      <c r="BL21">
        <f t="shared" si="20"/>
        <v>184</v>
      </c>
      <c r="BM21">
        <f t="shared" si="24"/>
        <v>120000</v>
      </c>
    </row>
    <row r="22" spans="1:65" x14ac:dyDescent="0.3">
      <c r="A22" s="3">
        <f>Munka5!A23</f>
        <v>38565</v>
      </c>
      <c r="B22">
        <f>Munka5!B23</f>
        <v>65</v>
      </c>
      <c r="C22">
        <f>Munka5!C23</f>
        <v>38</v>
      </c>
      <c r="D22">
        <f>Munka5!D23</f>
        <v>7</v>
      </c>
      <c r="E22">
        <f>Munka5!E23</f>
        <v>5</v>
      </c>
      <c r="F22">
        <f>Munka5!F23</f>
        <v>17</v>
      </c>
      <c r="G22">
        <f>Munka4!B23</f>
        <v>3</v>
      </c>
      <c r="H22">
        <f>Munka4!C23</f>
        <v>15</v>
      </c>
      <c r="I22">
        <f>Munka4!D23</f>
        <v>6</v>
      </c>
      <c r="J22">
        <f>Munka4!E23</f>
        <v>54</v>
      </c>
      <c r="K22">
        <f>Munka4!F23</f>
        <v>2</v>
      </c>
      <c r="L22">
        <f>Munka2!B23</f>
        <v>21</v>
      </c>
      <c r="M22">
        <f>Munka2!C23</f>
        <v>44</v>
      </c>
      <c r="N22">
        <f>Munka2!D23</f>
        <v>13</v>
      </c>
      <c r="O22">
        <f>Munka2!E23</f>
        <v>7</v>
      </c>
      <c r="P22">
        <f>Munka2!F23</f>
        <v>36</v>
      </c>
      <c r="Q22">
        <f>Munka1!B23</f>
        <v>47</v>
      </c>
      <c r="R22">
        <f>Munka1!C23</f>
        <v>14</v>
      </c>
      <c r="S22">
        <f>Munka1!E23</f>
        <v>6</v>
      </c>
      <c r="T22">
        <f>Munka1!F23</f>
        <v>6</v>
      </c>
      <c r="U22" s="5">
        <f>Munka1!D23</f>
        <v>24</v>
      </c>
      <c r="X22" s="3">
        <f t="shared" si="1"/>
        <v>38565</v>
      </c>
      <c r="Y22">
        <f t="shared" si="21"/>
        <v>7</v>
      </c>
      <c r="Z22">
        <f t="shared" si="40"/>
        <v>174</v>
      </c>
      <c r="AA22">
        <f t="shared" si="41"/>
        <v>207</v>
      </c>
      <c r="AB22">
        <f t="shared" si="42"/>
        <v>200</v>
      </c>
      <c r="AC22">
        <f t="shared" si="25"/>
        <v>7</v>
      </c>
      <c r="AD22">
        <f t="shared" si="26"/>
        <v>114</v>
      </c>
      <c r="AE22">
        <f t="shared" si="27"/>
        <v>12</v>
      </c>
      <c r="AF22">
        <f t="shared" si="28"/>
        <v>7</v>
      </c>
      <c r="AG22">
        <f t="shared" si="29"/>
        <v>67</v>
      </c>
      <c r="AH22">
        <f t="shared" si="30"/>
        <v>179</v>
      </c>
      <c r="AI22">
        <f t="shared" si="31"/>
        <v>121</v>
      </c>
      <c r="AJ22">
        <f t="shared" si="32"/>
        <v>3</v>
      </c>
      <c r="AK22">
        <f t="shared" si="33"/>
        <v>19</v>
      </c>
      <c r="AL22">
        <f t="shared" si="34"/>
        <v>195</v>
      </c>
      <c r="AM22">
        <f t="shared" si="35"/>
        <v>2</v>
      </c>
      <c r="AN22">
        <f t="shared" si="36"/>
        <v>121</v>
      </c>
      <c r="AO22">
        <f t="shared" si="37"/>
        <v>10</v>
      </c>
      <c r="AP22">
        <f t="shared" si="38"/>
        <v>6</v>
      </c>
      <c r="AQ22">
        <f t="shared" si="39"/>
        <v>2</v>
      </c>
      <c r="AR22">
        <f t="shared" si="22"/>
        <v>124000</v>
      </c>
      <c r="AT22">
        <f t="shared" si="23"/>
        <v>201</v>
      </c>
      <c r="AU22">
        <f t="shared" si="3"/>
        <v>34</v>
      </c>
      <c r="AV22">
        <f t="shared" si="4"/>
        <v>1</v>
      </c>
      <c r="AW22">
        <f t="shared" si="5"/>
        <v>8</v>
      </c>
      <c r="AX22">
        <f t="shared" si="6"/>
        <v>201</v>
      </c>
      <c r="AY22">
        <f t="shared" si="7"/>
        <v>94</v>
      </c>
      <c r="AZ22">
        <f t="shared" si="8"/>
        <v>196</v>
      </c>
      <c r="BA22">
        <f t="shared" si="9"/>
        <v>201</v>
      </c>
      <c r="BB22">
        <f t="shared" si="10"/>
        <v>141</v>
      </c>
      <c r="BC22">
        <f t="shared" si="11"/>
        <v>29</v>
      </c>
      <c r="BD22">
        <f t="shared" si="12"/>
        <v>87</v>
      </c>
      <c r="BE22">
        <f t="shared" si="13"/>
        <v>205</v>
      </c>
      <c r="BF22">
        <f t="shared" si="14"/>
        <v>189</v>
      </c>
      <c r="BG22">
        <f t="shared" si="15"/>
        <v>13</v>
      </c>
      <c r="BH22">
        <f t="shared" si="16"/>
        <v>206</v>
      </c>
      <c r="BI22">
        <f t="shared" si="17"/>
        <v>87</v>
      </c>
      <c r="BJ22">
        <f t="shared" si="18"/>
        <v>198</v>
      </c>
      <c r="BK22">
        <f t="shared" si="19"/>
        <v>202</v>
      </c>
      <c r="BL22">
        <f t="shared" si="20"/>
        <v>206</v>
      </c>
      <c r="BM22">
        <f t="shared" si="24"/>
        <v>124000</v>
      </c>
    </row>
    <row r="23" spans="1:65" x14ac:dyDescent="0.3">
      <c r="A23" s="3">
        <f>Munka5!A24</f>
        <v>38596</v>
      </c>
      <c r="B23">
        <f>Munka5!B24</f>
        <v>52</v>
      </c>
      <c r="C23">
        <f>Munka5!C24</f>
        <v>40</v>
      </c>
      <c r="D23">
        <f>Munka5!D24</f>
        <v>13</v>
      </c>
      <c r="E23">
        <f>Munka5!E24</f>
        <v>12</v>
      </c>
      <c r="F23">
        <f>Munka5!F24</f>
        <v>7</v>
      </c>
      <c r="G23">
        <f>Munka4!B24</f>
        <v>7</v>
      </c>
      <c r="H23">
        <f>Munka4!C24</f>
        <v>17</v>
      </c>
      <c r="I23">
        <f>Munka4!D24</f>
        <v>5</v>
      </c>
      <c r="J23">
        <f>Munka4!E24</f>
        <v>51</v>
      </c>
      <c r="K23">
        <f>Munka4!F24</f>
        <v>2</v>
      </c>
      <c r="L23">
        <f>Munka2!B24</f>
        <v>20</v>
      </c>
      <c r="M23">
        <f>Munka2!C24</f>
        <v>39</v>
      </c>
      <c r="N23">
        <f>Munka2!D24</f>
        <v>16</v>
      </c>
      <c r="O23">
        <f>Munka2!E24</f>
        <v>12</v>
      </c>
      <c r="P23">
        <f>Munka2!F24</f>
        <v>28</v>
      </c>
      <c r="Q23">
        <f>Munka1!B24</f>
        <v>41</v>
      </c>
      <c r="R23">
        <f>Munka1!C24</f>
        <v>13</v>
      </c>
      <c r="S23">
        <f>Munka1!E24</f>
        <v>5</v>
      </c>
      <c r="T23">
        <f>Munka1!F24</f>
        <v>4</v>
      </c>
      <c r="U23" s="5">
        <f>Munka1!D24</f>
        <v>20</v>
      </c>
      <c r="X23" s="3">
        <f t="shared" si="1"/>
        <v>38596</v>
      </c>
      <c r="Y23">
        <f t="shared" si="21"/>
        <v>15</v>
      </c>
      <c r="Z23">
        <f t="shared" si="40"/>
        <v>162</v>
      </c>
      <c r="AA23">
        <f t="shared" si="41"/>
        <v>195</v>
      </c>
      <c r="AB23">
        <f t="shared" si="42"/>
        <v>161</v>
      </c>
      <c r="AC23">
        <f t="shared" si="25"/>
        <v>106</v>
      </c>
      <c r="AD23">
        <f t="shared" si="26"/>
        <v>67</v>
      </c>
      <c r="AE23">
        <f t="shared" si="27"/>
        <v>6</v>
      </c>
      <c r="AF23">
        <f t="shared" si="28"/>
        <v>21</v>
      </c>
      <c r="AG23">
        <f t="shared" si="29"/>
        <v>80</v>
      </c>
      <c r="AH23">
        <f t="shared" si="30"/>
        <v>179</v>
      </c>
      <c r="AI23">
        <f t="shared" si="31"/>
        <v>144</v>
      </c>
      <c r="AJ23">
        <f t="shared" si="32"/>
        <v>20</v>
      </c>
      <c r="AK23">
        <f t="shared" si="33"/>
        <v>4</v>
      </c>
      <c r="AL23">
        <f t="shared" si="34"/>
        <v>130</v>
      </c>
      <c r="AM23">
        <f t="shared" si="35"/>
        <v>38</v>
      </c>
      <c r="AN23">
        <f t="shared" si="36"/>
        <v>181</v>
      </c>
      <c r="AO23">
        <f t="shared" si="37"/>
        <v>28</v>
      </c>
      <c r="AP23">
        <f t="shared" si="38"/>
        <v>48</v>
      </c>
      <c r="AQ23">
        <f t="shared" si="39"/>
        <v>129</v>
      </c>
      <c r="AR23">
        <f t="shared" si="22"/>
        <v>120000</v>
      </c>
      <c r="AT23">
        <f t="shared" si="23"/>
        <v>193</v>
      </c>
      <c r="AU23">
        <f t="shared" si="3"/>
        <v>46</v>
      </c>
      <c r="AV23">
        <f t="shared" si="4"/>
        <v>13</v>
      </c>
      <c r="AW23">
        <f t="shared" si="5"/>
        <v>47</v>
      </c>
      <c r="AX23">
        <f t="shared" si="6"/>
        <v>102</v>
      </c>
      <c r="AY23">
        <f t="shared" si="7"/>
        <v>141</v>
      </c>
      <c r="AZ23">
        <f t="shared" si="8"/>
        <v>202</v>
      </c>
      <c r="BA23">
        <f t="shared" si="9"/>
        <v>187</v>
      </c>
      <c r="BB23">
        <f t="shared" si="10"/>
        <v>128</v>
      </c>
      <c r="BC23">
        <f t="shared" si="11"/>
        <v>29</v>
      </c>
      <c r="BD23">
        <f t="shared" si="12"/>
        <v>64</v>
      </c>
      <c r="BE23">
        <f t="shared" si="13"/>
        <v>188</v>
      </c>
      <c r="BF23">
        <f t="shared" si="14"/>
        <v>204</v>
      </c>
      <c r="BG23">
        <f t="shared" si="15"/>
        <v>78</v>
      </c>
      <c r="BH23">
        <f t="shared" si="16"/>
        <v>170</v>
      </c>
      <c r="BI23">
        <f t="shared" si="17"/>
        <v>27</v>
      </c>
      <c r="BJ23">
        <f t="shared" si="18"/>
        <v>180</v>
      </c>
      <c r="BK23">
        <f t="shared" si="19"/>
        <v>160</v>
      </c>
      <c r="BL23">
        <f t="shared" si="20"/>
        <v>79</v>
      </c>
      <c r="BM23">
        <f t="shared" si="24"/>
        <v>120000</v>
      </c>
    </row>
    <row r="24" spans="1:65" x14ac:dyDescent="0.3">
      <c r="A24" s="3">
        <f>Munka5!A25</f>
        <v>38626</v>
      </c>
      <c r="B24">
        <f>Munka5!B25</f>
        <v>60</v>
      </c>
      <c r="C24">
        <f>Munka5!C25</f>
        <v>35</v>
      </c>
      <c r="D24">
        <f>Munka5!D25</f>
        <v>20</v>
      </c>
      <c r="E24">
        <f>Munka5!E25</f>
        <v>14</v>
      </c>
      <c r="F24">
        <f>Munka5!F25</f>
        <v>14</v>
      </c>
      <c r="G24">
        <f>Munka4!B25</f>
        <v>5</v>
      </c>
      <c r="H24">
        <f>Munka4!C25</f>
        <v>17</v>
      </c>
      <c r="I24">
        <f>Munka4!D25</f>
        <v>5</v>
      </c>
      <c r="J24">
        <f>Munka4!E25</f>
        <v>58</v>
      </c>
      <c r="K24">
        <f>Munka4!F25</f>
        <v>2</v>
      </c>
      <c r="L24">
        <f>Munka2!B25</f>
        <v>17</v>
      </c>
      <c r="M24">
        <f>Munka2!C25</f>
        <v>42</v>
      </c>
      <c r="N24">
        <f>Munka2!D25</f>
        <v>13</v>
      </c>
      <c r="O24">
        <f>Munka2!E25</f>
        <v>15</v>
      </c>
      <c r="P24">
        <f>Munka2!F25</f>
        <v>31</v>
      </c>
      <c r="Q24">
        <f>Munka1!B25</f>
        <v>42</v>
      </c>
      <c r="R24">
        <f>Munka1!C25</f>
        <v>12</v>
      </c>
      <c r="S24">
        <f>Munka1!E25</f>
        <v>6</v>
      </c>
      <c r="T24">
        <f>Munka1!F25</f>
        <v>4</v>
      </c>
      <c r="U24" s="5">
        <f>Munka1!D25</f>
        <v>20</v>
      </c>
      <c r="X24" s="3">
        <f t="shared" si="1"/>
        <v>38626</v>
      </c>
      <c r="Y24">
        <f t="shared" si="21"/>
        <v>12</v>
      </c>
      <c r="Z24">
        <f t="shared" si="40"/>
        <v>184</v>
      </c>
      <c r="AA24">
        <f t="shared" si="41"/>
        <v>131</v>
      </c>
      <c r="AB24">
        <f t="shared" si="42"/>
        <v>137</v>
      </c>
      <c r="AC24">
        <f t="shared" si="25"/>
        <v>12</v>
      </c>
      <c r="AD24">
        <f t="shared" si="26"/>
        <v>83</v>
      </c>
      <c r="AE24">
        <f t="shared" si="27"/>
        <v>6</v>
      </c>
      <c r="AF24">
        <f t="shared" si="28"/>
        <v>21</v>
      </c>
      <c r="AG24">
        <f t="shared" si="29"/>
        <v>58</v>
      </c>
      <c r="AH24">
        <f t="shared" si="30"/>
        <v>179</v>
      </c>
      <c r="AI24">
        <f t="shared" si="31"/>
        <v>196</v>
      </c>
      <c r="AJ24">
        <f t="shared" si="32"/>
        <v>10</v>
      </c>
      <c r="AK24">
        <f t="shared" si="33"/>
        <v>19</v>
      </c>
      <c r="AL24">
        <f t="shared" si="34"/>
        <v>47</v>
      </c>
      <c r="AM24">
        <f t="shared" si="35"/>
        <v>17</v>
      </c>
      <c r="AN24">
        <f t="shared" si="36"/>
        <v>172</v>
      </c>
      <c r="AO24">
        <f t="shared" si="37"/>
        <v>57</v>
      </c>
      <c r="AP24">
        <f t="shared" si="38"/>
        <v>6</v>
      </c>
      <c r="AQ24">
        <f t="shared" si="39"/>
        <v>129</v>
      </c>
      <c r="AR24">
        <f t="shared" si="22"/>
        <v>120000</v>
      </c>
      <c r="AT24">
        <f t="shared" si="23"/>
        <v>196</v>
      </c>
      <c r="AU24">
        <f t="shared" si="3"/>
        <v>24</v>
      </c>
      <c r="AV24">
        <f t="shared" si="4"/>
        <v>77</v>
      </c>
      <c r="AW24">
        <f t="shared" si="5"/>
        <v>71</v>
      </c>
      <c r="AX24">
        <f t="shared" si="6"/>
        <v>196</v>
      </c>
      <c r="AY24">
        <f t="shared" si="7"/>
        <v>125</v>
      </c>
      <c r="AZ24">
        <f t="shared" si="8"/>
        <v>202</v>
      </c>
      <c r="BA24">
        <f t="shared" si="9"/>
        <v>187</v>
      </c>
      <c r="BB24">
        <f t="shared" si="10"/>
        <v>150</v>
      </c>
      <c r="BC24">
        <f t="shared" si="11"/>
        <v>29</v>
      </c>
      <c r="BD24">
        <f t="shared" si="12"/>
        <v>12</v>
      </c>
      <c r="BE24">
        <f t="shared" si="13"/>
        <v>198</v>
      </c>
      <c r="BF24">
        <f t="shared" si="14"/>
        <v>189</v>
      </c>
      <c r="BG24">
        <f t="shared" si="15"/>
        <v>161</v>
      </c>
      <c r="BH24">
        <f t="shared" si="16"/>
        <v>191</v>
      </c>
      <c r="BI24">
        <f t="shared" si="17"/>
        <v>36</v>
      </c>
      <c r="BJ24">
        <f t="shared" si="18"/>
        <v>151</v>
      </c>
      <c r="BK24">
        <f t="shared" si="19"/>
        <v>202</v>
      </c>
      <c r="BL24">
        <f t="shared" si="20"/>
        <v>79</v>
      </c>
      <c r="BM24">
        <f t="shared" si="24"/>
        <v>120000</v>
      </c>
    </row>
    <row r="25" spans="1:65" x14ac:dyDescent="0.3">
      <c r="A25" s="3">
        <f>Munka5!A26</f>
        <v>38657</v>
      </c>
      <c r="B25">
        <f>Munka5!B26</f>
        <v>67</v>
      </c>
      <c r="C25">
        <f>Munka5!C26</f>
        <v>45</v>
      </c>
      <c r="D25">
        <f>Munka5!D26</f>
        <v>21</v>
      </c>
      <c r="E25">
        <f>Munka5!E26</f>
        <v>14</v>
      </c>
      <c r="F25">
        <f>Munka5!F26</f>
        <v>11</v>
      </c>
      <c r="G25">
        <f>Munka4!B26</f>
        <v>4</v>
      </c>
      <c r="H25">
        <f>Munka4!C26</f>
        <v>18</v>
      </c>
      <c r="I25">
        <f>Munka4!D26</f>
        <v>4</v>
      </c>
      <c r="J25">
        <f>Munka4!E26</f>
        <v>72</v>
      </c>
      <c r="K25">
        <f>Munka4!F26</f>
        <v>3</v>
      </c>
      <c r="L25">
        <f>Munka2!B26</f>
        <v>19</v>
      </c>
      <c r="M25">
        <f>Munka2!C26</f>
        <v>47</v>
      </c>
      <c r="N25">
        <f>Munka2!D26</f>
        <v>12</v>
      </c>
      <c r="O25">
        <f>Munka2!E26</f>
        <v>10</v>
      </c>
      <c r="P25">
        <f>Munka2!F26</f>
        <v>27</v>
      </c>
      <c r="Q25">
        <f>Munka1!B26</f>
        <v>47</v>
      </c>
      <c r="R25">
        <f>Munka1!C26</f>
        <v>12</v>
      </c>
      <c r="S25">
        <f>Munka1!E26</f>
        <v>6</v>
      </c>
      <c r="T25">
        <f>Munka1!F26</f>
        <v>5</v>
      </c>
      <c r="U25" s="5">
        <f>Munka1!D26</f>
        <v>20</v>
      </c>
      <c r="X25" s="3">
        <f t="shared" si="1"/>
        <v>38657</v>
      </c>
      <c r="Y25">
        <f t="shared" si="21"/>
        <v>6</v>
      </c>
      <c r="Z25">
        <f t="shared" si="40"/>
        <v>129</v>
      </c>
      <c r="AA25">
        <f t="shared" si="41"/>
        <v>114</v>
      </c>
      <c r="AB25">
        <f t="shared" si="42"/>
        <v>137</v>
      </c>
      <c r="AC25">
        <f t="shared" si="25"/>
        <v>22</v>
      </c>
      <c r="AD25">
        <f t="shared" si="26"/>
        <v>90</v>
      </c>
      <c r="AE25">
        <f t="shared" si="27"/>
        <v>3</v>
      </c>
      <c r="AF25">
        <f t="shared" si="28"/>
        <v>50</v>
      </c>
      <c r="AG25">
        <f t="shared" si="29"/>
        <v>26</v>
      </c>
      <c r="AH25">
        <f t="shared" si="30"/>
        <v>171</v>
      </c>
      <c r="AI25">
        <f t="shared" si="31"/>
        <v>167</v>
      </c>
      <c r="AJ25">
        <f t="shared" si="32"/>
        <v>1</v>
      </c>
      <c r="AK25">
        <f t="shared" si="33"/>
        <v>51</v>
      </c>
      <c r="AL25">
        <f t="shared" si="34"/>
        <v>174</v>
      </c>
      <c r="AM25">
        <f t="shared" si="35"/>
        <v>44</v>
      </c>
      <c r="AN25">
        <f t="shared" si="36"/>
        <v>121</v>
      </c>
      <c r="AO25">
        <f t="shared" si="37"/>
        <v>57</v>
      </c>
      <c r="AP25">
        <f t="shared" si="38"/>
        <v>6</v>
      </c>
      <c r="AQ25">
        <f t="shared" si="39"/>
        <v>24</v>
      </c>
      <c r="AR25">
        <f t="shared" si="22"/>
        <v>120000</v>
      </c>
      <c r="AT25">
        <f t="shared" si="23"/>
        <v>202</v>
      </c>
      <c r="AU25">
        <f t="shared" si="3"/>
        <v>79</v>
      </c>
      <c r="AV25">
        <f t="shared" si="4"/>
        <v>94</v>
      </c>
      <c r="AW25">
        <f t="shared" si="5"/>
        <v>71</v>
      </c>
      <c r="AX25">
        <f t="shared" si="6"/>
        <v>186</v>
      </c>
      <c r="AY25">
        <f t="shared" si="7"/>
        <v>118</v>
      </c>
      <c r="AZ25">
        <f t="shared" si="8"/>
        <v>205</v>
      </c>
      <c r="BA25">
        <f t="shared" si="9"/>
        <v>158</v>
      </c>
      <c r="BB25">
        <f t="shared" si="10"/>
        <v>182</v>
      </c>
      <c r="BC25">
        <f t="shared" si="11"/>
        <v>37</v>
      </c>
      <c r="BD25">
        <f t="shared" si="12"/>
        <v>41</v>
      </c>
      <c r="BE25">
        <f t="shared" si="13"/>
        <v>207</v>
      </c>
      <c r="BF25">
        <f t="shared" si="14"/>
        <v>157</v>
      </c>
      <c r="BG25">
        <f t="shared" si="15"/>
        <v>34</v>
      </c>
      <c r="BH25">
        <f t="shared" si="16"/>
        <v>164</v>
      </c>
      <c r="BI25">
        <f t="shared" si="17"/>
        <v>87</v>
      </c>
      <c r="BJ25">
        <f t="shared" si="18"/>
        <v>151</v>
      </c>
      <c r="BK25">
        <f t="shared" si="19"/>
        <v>202</v>
      </c>
      <c r="BL25">
        <f t="shared" si="20"/>
        <v>184</v>
      </c>
      <c r="BM25">
        <f t="shared" si="24"/>
        <v>120000</v>
      </c>
    </row>
    <row r="26" spans="1:65" x14ac:dyDescent="0.3">
      <c r="A26" s="3">
        <f>Munka5!A27</f>
        <v>38687</v>
      </c>
      <c r="B26">
        <f>Munka5!B27</f>
        <v>51</v>
      </c>
      <c r="C26">
        <f>Munka5!C27</f>
        <v>30</v>
      </c>
      <c r="D26">
        <f>Munka5!D27</f>
        <v>15</v>
      </c>
      <c r="E26">
        <f>Munka5!E27</f>
        <v>13</v>
      </c>
      <c r="F26">
        <f>Munka5!F27</f>
        <v>7</v>
      </c>
      <c r="G26">
        <f>Munka4!B27</f>
        <v>5</v>
      </c>
      <c r="H26">
        <f>Munka4!C27</f>
        <v>19</v>
      </c>
      <c r="I26">
        <f>Munka4!D27</f>
        <v>2</v>
      </c>
      <c r="J26">
        <f>Munka4!E27</f>
        <v>45</v>
      </c>
      <c r="K26">
        <f>Munka4!F27</f>
        <v>2</v>
      </c>
      <c r="L26">
        <f>Munka2!B27</f>
        <v>21</v>
      </c>
      <c r="M26">
        <f>Munka2!C27</f>
        <v>36</v>
      </c>
      <c r="N26">
        <f>Munka2!D27</f>
        <v>14</v>
      </c>
      <c r="O26">
        <f>Munka2!E27</f>
        <v>8</v>
      </c>
      <c r="P26">
        <f>Munka2!F27</f>
        <v>28</v>
      </c>
      <c r="Q26">
        <f>Munka1!B27</f>
        <v>44</v>
      </c>
      <c r="R26">
        <f>Munka1!C27</f>
        <v>14</v>
      </c>
      <c r="S26">
        <f>Munka1!E27</f>
        <v>8</v>
      </c>
      <c r="T26">
        <f>Munka1!F27</f>
        <v>5</v>
      </c>
      <c r="U26" s="5">
        <f>Munka1!D27</f>
        <v>20</v>
      </c>
      <c r="X26" s="3">
        <f t="shared" si="1"/>
        <v>38687</v>
      </c>
      <c r="Y26">
        <f t="shared" si="21"/>
        <v>17</v>
      </c>
      <c r="Z26">
        <f t="shared" si="40"/>
        <v>196</v>
      </c>
      <c r="AA26">
        <f t="shared" si="41"/>
        <v>186</v>
      </c>
      <c r="AB26">
        <f t="shared" si="42"/>
        <v>146</v>
      </c>
      <c r="AC26">
        <f t="shared" si="25"/>
        <v>106</v>
      </c>
      <c r="AD26">
        <f t="shared" si="26"/>
        <v>83</v>
      </c>
      <c r="AE26">
        <f t="shared" si="27"/>
        <v>1</v>
      </c>
      <c r="AF26">
        <f t="shared" si="28"/>
        <v>159</v>
      </c>
      <c r="AG26">
        <f t="shared" si="29"/>
        <v>98</v>
      </c>
      <c r="AH26">
        <f t="shared" si="30"/>
        <v>179</v>
      </c>
      <c r="AI26">
        <f t="shared" si="31"/>
        <v>121</v>
      </c>
      <c r="AJ26">
        <f t="shared" si="32"/>
        <v>26</v>
      </c>
      <c r="AK26">
        <f t="shared" si="33"/>
        <v>12</v>
      </c>
      <c r="AL26">
        <f t="shared" si="34"/>
        <v>189</v>
      </c>
      <c r="AM26">
        <f t="shared" si="35"/>
        <v>38</v>
      </c>
      <c r="AN26">
        <f t="shared" si="36"/>
        <v>145</v>
      </c>
      <c r="AO26">
        <f t="shared" si="37"/>
        <v>10</v>
      </c>
      <c r="AP26">
        <f t="shared" si="38"/>
        <v>1</v>
      </c>
      <c r="AQ26">
        <f t="shared" si="39"/>
        <v>24</v>
      </c>
      <c r="AR26">
        <f t="shared" si="22"/>
        <v>120000</v>
      </c>
      <c r="AT26">
        <f t="shared" si="23"/>
        <v>191</v>
      </c>
      <c r="AU26">
        <f t="shared" si="3"/>
        <v>12</v>
      </c>
      <c r="AV26">
        <f t="shared" si="4"/>
        <v>22</v>
      </c>
      <c r="AW26">
        <f t="shared" si="5"/>
        <v>62</v>
      </c>
      <c r="AX26">
        <f t="shared" si="6"/>
        <v>102</v>
      </c>
      <c r="AY26">
        <f t="shared" si="7"/>
        <v>125</v>
      </c>
      <c r="AZ26">
        <f t="shared" si="8"/>
        <v>207</v>
      </c>
      <c r="BA26">
        <f t="shared" si="9"/>
        <v>49</v>
      </c>
      <c r="BB26">
        <f t="shared" si="10"/>
        <v>110</v>
      </c>
      <c r="BC26">
        <f t="shared" si="11"/>
        <v>29</v>
      </c>
      <c r="BD26">
        <f t="shared" si="12"/>
        <v>87</v>
      </c>
      <c r="BE26">
        <f t="shared" si="13"/>
        <v>182</v>
      </c>
      <c r="BF26">
        <f t="shared" si="14"/>
        <v>196</v>
      </c>
      <c r="BG26">
        <f t="shared" si="15"/>
        <v>19</v>
      </c>
      <c r="BH26">
        <f t="shared" si="16"/>
        <v>170</v>
      </c>
      <c r="BI26">
        <f t="shared" si="17"/>
        <v>63</v>
      </c>
      <c r="BJ26">
        <f t="shared" si="18"/>
        <v>198</v>
      </c>
      <c r="BK26">
        <f t="shared" si="19"/>
        <v>207</v>
      </c>
      <c r="BL26">
        <f t="shared" si="20"/>
        <v>184</v>
      </c>
      <c r="BM26">
        <f t="shared" si="24"/>
        <v>120000</v>
      </c>
    </row>
    <row r="27" spans="1:65" x14ac:dyDescent="0.3">
      <c r="A27" s="3">
        <f>Munka5!A28</f>
        <v>38718</v>
      </c>
      <c r="B27">
        <f>Munka5!B28</f>
        <v>46</v>
      </c>
      <c r="C27">
        <f>Munka5!C28</f>
        <v>43</v>
      </c>
      <c r="D27">
        <f>Munka5!D28</f>
        <v>15</v>
      </c>
      <c r="E27">
        <f>Munka5!E28</f>
        <v>12</v>
      </c>
      <c r="F27">
        <f>Munka5!F28</f>
        <v>16</v>
      </c>
      <c r="G27">
        <f>Munka4!B28</f>
        <v>3</v>
      </c>
      <c r="H27">
        <f>Munka4!C28</f>
        <v>19</v>
      </c>
      <c r="I27">
        <f>Munka4!D28</f>
        <v>2</v>
      </c>
      <c r="J27">
        <f>Munka4!E28</f>
        <v>83</v>
      </c>
      <c r="K27">
        <f>Munka4!F28</f>
        <v>3</v>
      </c>
      <c r="L27">
        <f>Munka2!B28</f>
        <v>18</v>
      </c>
      <c r="M27">
        <f>Munka2!C28</f>
        <v>32</v>
      </c>
      <c r="N27">
        <f>Munka2!D28</f>
        <v>13</v>
      </c>
      <c r="O27">
        <f>Munka2!E28</f>
        <v>6</v>
      </c>
      <c r="P27">
        <f>Munka2!F28</f>
        <v>29</v>
      </c>
      <c r="Q27">
        <f>Munka1!B28</f>
        <v>39</v>
      </c>
      <c r="R27">
        <f>Munka1!C28</f>
        <v>12</v>
      </c>
      <c r="S27">
        <f>Munka1!E28</f>
        <v>5</v>
      </c>
      <c r="T27">
        <f>Munka1!F28</f>
        <v>4</v>
      </c>
      <c r="U27" s="5">
        <f>Munka1!D28</f>
        <v>19</v>
      </c>
      <c r="X27" s="3">
        <f t="shared" si="1"/>
        <v>38718</v>
      </c>
      <c r="Y27">
        <f t="shared" si="21"/>
        <v>26</v>
      </c>
      <c r="Z27">
        <f t="shared" si="40"/>
        <v>146</v>
      </c>
      <c r="AA27">
        <f t="shared" si="41"/>
        <v>186</v>
      </c>
      <c r="AB27">
        <f t="shared" si="42"/>
        <v>161</v>
      </c>
      <c r="AC27">
        <f t="shared" si="25"/>
        <v>9</v>
      </c>
      <c r="AD27">
        <f t="shared" si="26"/>
        <v>114</v>
      </c>
      <c r="AE27">
        <f t="shared" si="27"/>
        <v>1</v>
      </c>
      <c r="AF27">
        <f t="shared" si="28"/>
        <v>159</v>
      </c>
      <c r="AG27">
        <f t="shared" si="29"/>
        <v>9</v>
      </c>
      <c r="AH27">
        <f t="shared" si="30"/>
        <v>171</v>
      </c>
      <c r="AI27">
        <f t="shared" si="31"/>
        <v>186</v>
      </c>
      <c r="AJ27">
        <f t="shared" si="32"/>
        <v>48</v>
      </c>
      <c r="AK27">
        <f t="shared" si="33"/>
        <v>19</v>
      </c>
      <c r="AL27">
        <f t="shared" si="34"/>
        <v>197</v>
      </c>
      <c r="AM27">
        <f t="shared" si="35"/>
        <v>27</v>
      </c>
      <c r="AN27">
        <f t="shared" si="36"/>
        <v>192</v>
      </c>
      <c r="AO27">
        <f t="shared" si="37"/>
        <v>57</v>
      </c>
      <c r="AP27">
        <f t="shared" si="38"/>
        <v>48</v>
      </c>
      <c r="AQ27">
        <f t="shared" si="39"/>
        <v>129</v>
      </c>
      <c r="AR27">
        <f t="shared" si="22"/>
        <v>119000</v>
      </c>
      <c r="AT27">
        <f t="shared" si="23"/>
        <v>182</v>
      </c>
      <c r="AU27">
        <f t="shared" si="3"/>
        <v>62</v>
      </c>
      <c r="AV27">
        <f t="shared" si="4"/>
        <v>22</v>
      </c>
      <c r="AW27">
        <f t="shared" si="5"/>
        <v>47</v>
      </c>
      <c r="AX27">
        <f t="shared" si="6"/>
        <v>199</v>
      </c>
      <c r="AY27">
        <f t="shared" si="7"/>
        <v>94</v>
      </c>
      <c r="AZ27">
        <f t="shared" si="8"/>
        <v>207</v>
      </c>
      <c r="BA27">
        <f t="shared" si="9"/>
        <v>49</v>
      </c>
      <c r="BB27">
        <f t="shared" si="10"/>
        <v>199</v>
      </c>
      <c r="BC27">
        <f t="shared" si="11"/>
        <v>37</v>
      </c>
      <c r="BD27">
        <f t="shared" si="12"/>
        <v>22</v>
      </c>
      <c r="BE27">
        <f t="shared" si="13"/>
        <v>160</v>
      </c>
      <c r="BF27">
        <f t="shared" si="14"/>
        <v>189</v>
      </c>
      <c r="BG27">
        <f t="shared" si="15"/>
        <v>11</v>
      </c>
      <c r="BH27">
        <f t="shared" si="16"/>
        <v>181</v>
      </c>
      <c r="BI27">
        <f t="shared" si="17"/>
        <v>16</v>
      </c>
      <c r="BJ27">
        <f t="shared" si="18"/>
        <v>151</v>
      </c>
      <c r="BK27">
        <f t="shared" si="19"/>
        <v>160</v>
      </c>
      <c r="BL27">
        <f t="shared" si="20"/>
        <v>79</v>
      </c>
      <c r="BM27">
        <f t="shared" si="24"/>
        <v>119000</v>
      </c>
    </row>
    <row r="28" spans="1:65" x14ac:dyDescent="0.3">
      <c r="A28" s="3">
        <f>Munka5!A29</f>
        <v>38749</v>
      </c>
      <c r="B28">
        <f>Munka5!B29</f>
        <v>47</v>
      </c>
      <c r="C28">
        <f>Munka5!C29</f>
        <v>35</v>
      </c>
      <c r="D28">
        <f>Munka5!D29</f>
        <v>21</v>
      </c>
      <c r="E28">
        <f>Munka5!E29</f>
        <v>10</v>
      </c>
      <c r="F28">
        <f>Munka5!F29</f>
        <v>6</v>
      </c>
      <c r="G28">
        <f>Munka4!B29</f>
        <v>5</v>
      </c>
      <c r="H28">
        <f>Munka4!C29</f>
        <v>13</v>
      </c>
      <c r="I28">
        <f>Munka4!D29</f>
        <v>6</v>
      </c>
      <c r="J28">
        <f>Munka4!E29</f>
        <v>79</v>
      </c>
      <c r="K28">
        <f>Munka4!F29</f>
        <v>2</v>
      </c>
      <c r="L28">
        <f>Munka2!B29</f>
        <v>18</v>
      </c>
      <c r="M28">
        <f>Munka2!C29</f>
        <v>33</v>
      </c>
      <c r="N28">
        <f>Munka2!D29</f>
        <v>10</v>
      </c>
      <c r="O28">
        <f>Munka2!E29</f>
        <v>6</v>
      </c>
      <c r="P28">
        <f>Munka2!F29</f>
        <v>27</v>
      </c>
      <c r="Q28">
        <f>Munka1!B29</f>
        <v>46</v>
      </c>
      <c r="R28">
        <f>Munka1!C29</f>
        <v>13</v>
      </c>
      <c r="S28">
        <f>Munka1!E29</f>
        <v>5</v>
      </c>
      <c r="T28">
        <f>Munka1!F29</f>
        <v>5</v>
      </c>
      <c r="U28" s="5">
        <f>Munka1!D29</f>
        <v>20</v>
      </c>
      <c r="X28" s="3">
        <f t="shared" si="1"/>
        <v>38749</v>
      </c>
      <c r="Y28">
        <f t="shared" si="21"/>
        <v>24</v>
      </c>
      <c r="Z28">
        <f t="shared" si="40"/>
        <v>184</v>
      </c>
      <c r="AA28">
        <f t="shared" si="41"/>
        <v>114</v>
      </c>
      <c r="AB28">
        <f t="shared" si="42"/>
        <v>179</v>
      </c>
      <c r="AC28">
        <f t="shared" si="25"/>
        <v>159</v>
      </c>
      <c r="AD28">
        <f t="shared" si="26"/>
        <v>83</v>
      </c>
      <c r="AE28">
        <f t="shared" si="27"/>
        <v>30</v>
      </c>
      <c r="AF28">
        <f t="shared" si="28"/>
        <v>7</v>
      </c>
      <c r="AG28">
        <f t="shared" si="29"/>
        <v>17</v>
      </c>
      <c r="AH28">
        <f t="shared" si="30"/>
        <v>179</v>
      </c>
      <c r="AI28">
        <f t="shared" si="31"/>
        <v>186</v>
      </c>
      <c r="AJ28">
        <f t="shared" si="32"/>
        <v>44</v>
      </c>
      <c r="AK28">
        <f t="shared" si="33"/>
        <v>176</v>
      </c>
      <c r="AL28">
        <f t="shared" si="34"/>
        <v>197</v>
      </c>
      <c r="AM28">
        <f t="shared" si="35"/>
        <v>44</v>
      </c>
      <c r="AN28">
        <f t="shared" si="36"/>
        <v>125</v>
      </c>
      <c r="AO28">
        <f t="shared" si="37"/>
        <v>28</v>
      </c>
      <c r="AP28">
        <f t="shared" si="38"/>
        <v>48</v>
      </c>
      <c r="AQ28">
        <f t="shared" si="39"/>
        <v>24</v>
      </c>
      <c r="AR28">
        <f t="shared" si="22"/>
        <v>120000</v>
      </c>
      <c r="AT28">
        <f t="shared" si="23"/>
        <v>184</v>
      </c>
      <c r="AU28">
        <f t="shared" si="3"/>
        <v>24</v>
      </c>
      <c r="AV28">
        <f t="shared" si="4"/>
        <v>94</v>
      </c>
      <c r="AW28">
        <f t="shared" si="5"/>
        <v>29</v>
      </c>
      <c r="AX28">
        <f t="shared" si="6"/>
        <v>49</v>
      </c>
      <c r="AY28">
        <f t="shared" si="7"/>
        <v>125</v>
      </c>
      <c r="AZ28">
        <f t="shared" si="8"/>
        <v>178</v>
      </c>
      <c r="BA28">
        <f t="shared" si="9"/>
        <v>201</v>
      </c>
      <c r="BB28">
        <f t="shared" si="10"/>
        <v>191</v>
      </c>
      <c r="BC28">
        <f t="shared" si="11"/>
        <v>29</v>
      </c>
      <c r="BD28">
        <f t="shared" si="12"/>
        <v>22</v>
      </c>
      <c r="BE28">
        <f t="shared" si="13"/>
        <v>164</v>
      </c>
      <c r="BF28">
        <f t="shared" si="14"/>
        <v>32</v>
      </c>
      <c r="BG28">
        <f t="shared" si="15"/>
        <v>11</v>
      </c>
      <c r="BH28">
        <f t="shared" si="16"/>
        <v>164</v>
      </c>
      <c r="BI28">
        <f t="shared" si="17"/>
        <v>83</v>
      </c>
      <c r="BJ28">
        <f t="shared" si="18"/>
        <v>180</v>
      </c>
      <c r="BK28">
        <f t="shared" si="19"/>
        <v>160</v>
      </c>
      <c r="BL28">
        <f t="shared" si="20"/>
        <v>184</v>
      </c>
      <c r="BM28">
        <f t="shared" si="24"/>
        <v>120000</v>
      </c>
    </row>
    <row r="29" spans="1:65" x14ac:dyDescent="0.3">
      <c r="A29" s="3">
        <f>Munka5!A30</f>
        <v>38777</v>
      </c>
      <c r="B29">
        <f>Munka5!B30</f>
        <v>61</v>
      </c>
      <c r="C29">
        <f>Munka5!C30</f>
        <v>45</v>
      </c>
      <c r="D29">
        <f>Munka5!D30</f>
        <v>20</v>
      </c>
      <c r="E29">
        <f>Munka5!E30</f>
        <v>16</v>
      </c>
      <c r="F29">
        <f>Munka5!F30</f>
        <v>12</v>
      </c>
      <c r="G29">
        <f>Munka4!B30</f>
        <v>2</v>
      </c>
      <c r="H29">
        <f>Munka4!C30</f>
        <v>17</v>
      </c>
      <c r="I29">
        <f>Munka4!D30</f>
        <v>5</v>
      </c>
      <c r="J29">
        <f>Munka4!E30</f>
        <v>70</v>
      </c>
      <c r="K29">
        <f>Munka4!F30</f>
        <v>2</v>
      </c>
      <c r="L29">
        <f>Munka2!B30</f>
        <v>16</v>
      </c>
      <c r="M29">
        <f>Munka2!C30</f>
        <v>36</v>
      </c>
      <c r="N29">
        <f>Munka2!D30</f>
        <v>12</v>
      </c>
      <c r="O29">
        <f>Munka2!E30</f>
        <v>12</v>
      </c>
      <c r="P29">
        <f>Munka2!F30</f>
        <v>29</v>
      </c>
      <c r="Q29">
        <f>Munka1!B30</f>
        <v>48</v>
      </c>
      <c r="R29">
        <f>Munka1!C30</f>
        <v>13</v>
      </c>
      <c r="S29">
        <f>Munka1!E30</f>
        <v>6</v>
      </c>
      <c r="T29">
        <f>Munka1!F30</f>
        <v>5</v>
      </c>
      <c r="U29" s="5">
        <f>Munka1!D30</f>
        <v>22</v>
      </c>
      <c r="X29" s="3">
        <f t="shared" si="1"/>
        <v>38777</v>
      </c>
      <c r="Y29">
        <f t="shared" si="21"/>
        <v>11</v>
      </c>
      <c r="Z29">
        <f t="shared" si="40"/>
        <v>129</v>
      </c>
      <c r="AA29">
        <f t="shared" si="41"/>
        <v>131</v>
      </c>
      <c r="AB29">
        <f t="shared" si="42"/>
        <v>117</v>
      </c>
      <c r="AC29">
        <f t="shared" si="25"/>
        <v>19</v>
      </c>
      <c r="AD29">
        <f t="shared" si="26"/>
        <v>182</v>
      </c>
      <c r="AE29">
        <f t="shared" si="27"/>
        <v>6</v>
      </c>
      <c r="AF29">
        <f t="shared" si="28"/>
        <v>21</v>
      </c>
      <c r="AG29">
        <f t="shared" si="29"/>
        <v>29</v>
      </c>
      <c r="AH29">
        <f t="shared" si="30"/>
        <v>179</v>
      </c>
      <c r="AI29">
        <f t="shared" si="31"/>
        <v>205</v>
      </c>
      <c r="AJ29">
        <f t="shared" si="32"/>
        <v>26</v>
      </c>
      <c r="AK29">
        <f t="shared" si="33"/>
        <v>51</v>
      </c>
      <c r="AL29">
        <f t="shared" si="34"/>
        <v>130</v>
      </c>
      <c r="AM29">
        <f t="shared" si="35"/>
        <v>27</v>
      </c>
      <c r="AN29">
        <f t="shared" si="36"/>
        <v>113</v>
      </c>
      <c r="AO29">
        <f t="shared" si="37"/>
        <v>28</v>
      </c>
      <c r="AP29">
        <f t="shared" si="38"/>
        <v>6</v>
      </c>
      <c r="AQ29">
        <f t="shared" si="39"/>
        <v>24</v>
      </c>
      <c r="AR29">
        <f t="shared" si="22"/>
        <v>122000</v>
      </c>
      <c r="AT29">
        <f t="shared" si="23"/>
        <v>197</v>
      </c>
      <c r="AU29">
        <f t="shared" si="3"/>
        <v>79</v>
      </c>
      <c r="AV29">
        <f t="shared" si="4"/>
        <v>77</v>
      </c>
      <c r="AW29">
        <f t="shared" si="5"/>
        <v>91</v>
      </c>
      <c r="AX29">
        <f t="shared" si="6"/>
        <v>189</v>
      </c>
      <c r="AY29">
        <f t="shared" si="7"/>
        <v>26</v>
      </c>
      <c r="AZ29">
        <f t="shared" si="8"/>
        <v>202</v>
      </c>
      <c r="BA29">
        <f t="shared" si="9"/>
        <v>187</v>
      </c>
      <c r="BB29">
        <f t="shared" si="10"/>
        <v>179</v>
      </c>
      <c r="BC29">
        <f t="shared" si="11"/>
        <v>29</v>
      </c>
      <c r="BD29">
        <f t="shared" si="12"/>
        <v>3</v>
      </c>
      <c r="BE29">
        <f t="shared" si="13"/>
        <v>182</v>
      </c>
      <c r="BF29">
        <f t="shared" si="14"/>
        <v>157</v>
      </c>
      <c r="BG29">
        <f t="shared" si="15"/>
        <v>78</v>
      </c>
      <c r="BH29">
        <f t="shared" si="16"/>
        <v>181</v>
      </c>
      <c r="BI29">
        <f t="shared" si="17"/>
        <v>95</v>
      </c>
      <c r="BJ29">
        <f t="shared" si="18"/>
        <v>180</v>
      </c>
      <c r="BK29">
        <f t="shared" si="19"/>
        <v>202</v>
      </c>
      <c r="BL29">
        <f t="shared" si="20"/>
        <v>184</v>
      </c>
      <c r="BM29">
        <f t="shared" si="24"/>
        <v>122000</v>
      </c>
    </row>
    <row r="30" spans="1:65" x14ac:dyDescent="0.3">
      <c r="A30" s="3">
        <f>Munka5!A31</f>
        <v>38808</v>
      </c>
      <c r="B30">
        <f>Munka5!B31</f>
        <v>47</v>
      </c>
      <c r="C30">
        <f>Munka5!C31</f>
        <v>44</v>
      </c>
      <c r="D30">
        <f>Munka5!D31</f>
        <v>15</v>
      </c>
      <c r="E30">
        <f>Munka5!E31</f>
        <v>8</v>
      </c>
      <c r="F30">
        <f>Munka5!F31</f>
        <v>11</v>
      </c>
      <c r="G30">
        <f>Munka4!B31</f>
        <v>5</v>
      </c>
      <c r="H30">
        <f>Munka4!C31</f>
        <v>13</v>
      </c>
      <c r="I30">
        <f>Munka4!D31</f>
        <v>4</v>
      </c>
      <c r="J30">
        <f>Munka4!E31</f>
        <v>52</v>
      </c>
      <c r="K30">
        <f>Munka4!F31</f>
        <v>2</v>
      </c>
      <c r="L30">
        <f>Munka2!B31</f>
        <v>20</v>
      </c>
      <c r="M30">
        <f>Munka2!C31</f>
        <v>38</v>
      </c>
      <c r="N30">
        <f>Munka2!D31</f>
        <v>11</v>
      </c>
      <c r="O30">
        <f>Munka2!E31</f>
        <v>20</v>
      </c>
      <c r="P30">
        <f>Munka2!F31</f>
        <v>29</v>
      </c>
      <c r="Q30">
        <f>Munka1!B31</f>
        <v>60</v>
      </c>
      <c r="R30">
        <f>Munka1!C31</f>
        <v>15</v>
      </c>
      <c r="S30">
        <f>Munka1!E31</f>
        <v>6</v>
      </c>
      <c r="T30">
        <f>Munka1!F31</f>
        <v>4</v>
      </c>
      <c r="U30" s="5">
        <f>Munka1!D31</f>
        <v>25</v>
      </c>
      <c r="X30" s="3">
        <f t="shared" si="1"/>
        <v>38808</v>
      </c>
      <c r="Y30">
        <f t="shared" si="21"/>
        <v>24</v>
      </c>
      <c r="Z30">
        <f t="shared" si="40"/>
        <v>142</v>
      </c>
      <c r="AA30">
        <f t="shared" si="41"/>
        <v>186</v>
      </c>
      <c r="AB30">
        <f t="shared" si="42"/>
        <v>191</v>
      </c>
      <c r="AC30">
        <f t="shared" si="25"/>
        <v>22</v>
      </c>
      <c r="AD30">
        <f t="shared" si="26"/>
        <v>83</v>
      </c>
      <c r="AE30">
        <f t="shared" si="27"/>
        <v>30</v>
      </c>
      <c r="AF30">
        <f t="shared" si="28"/>
        <v>50</v>
      </c>
      <c r="AG30">
        <f t="shared" si="29"/>
        <v>76</v>
      </c>
      <c r="AH30">
        <f t="shared" si="30"/>
        <v>179</v>
      </c>
      <c r="AI30">
        <f t="shared" si="31"/>
        <v>144</v>
      </c>
      <c r="AJ30">
        <f t="shared" si="32"/>
        <v>23</v>
      </c>
      <c r="AK30">
        <f t="shared" si="33"/>
        <v>125</v>
      </c>
      <c r="AL30">
        <f t="shared" si="34"/>
        <v>3</v>
      </c>
      <c r="AM30">
        <f t="shared" si="35"/>
        <v>27</v>
      </c>
      <c r="AN30">
        <f t="shared" si="36"/>
        <v>89</v>
      </c>
      <c r="AO30">
        <f t="shared" si="37"/>
        <v>3</v>
      </c>
      <c r="AP30">
        <f t="shared" si="38"/>
        <v>6</v>
      </c>
      <c r="AQ30">
        <f t="shared" si="39"/>
        <v>129</v>
      </c>
      <c r="AR30">
        <f t="shared" si="22"/>
        <v>125000</v>
      </c>
      <c r="AT30">
        <f t="shared" si="23"/>
        <v>184</v>
      </c>
      <c r="AU30">
        <f t="shared" si="3"/>
        <v>66</v>
      </c>
      <c r="AV30">
        <f t="shared" si="4"/>
        <v>22</v>
      </c>
      <c r="AW30">
        <f t="shared" si="5"/>
        <v>17</v>
      </c>
      <c r="AX30">
        <f t="shared" si="6"/>
        <v>186</v>
      </c>
      <c r="AY30">
        <f t="shared" si="7"/>
        <v>125</v>
      </c>
      <c r="AZ30">
        <f t="shared" si="8"/>
        <v>178</v>
      </c>
      <c r="BA30">
        <f t="shared" si="9"/>
        <v>158</v>
      </c>
      <c r="BB30">
        <f t="shared" si="10"/>
        <v>132</v>
      </c>
      <c r="BC30">
        <f t="shared" si="11"/>
        <v>29</v>
      </c>
      <c r="BD30">
        <f t="shared" si="12"/>
        <v>64</v>
      </c>
      <c r="BE30">
        <f t="shared" si="13"/>
        <v>185</v>
      </c>
      <c r="BF30">
        <f t="shared" si="14"/>
        <v>83</v>
      </c>
      <c r="BG30">
        <f t="shared" si="15"/>
        <v>205</v>
      </c>
      <c r="BH30">
        <f t="shared" si="16"/>
        <v>181</v>
      </c>
      <c r="BI30">
        <f t="shared" si="17"/>
        <v>119</v>
      </c>
      <c r="BJ30">
        <f t="shared" si="18"/>
        <v>205</v>
      </c>
      <c r="BK30">
        <f t="shared" si="19"/>
        <v>202</v>
      </c>
      <c r="BL30">
        <f t="shared" si="20"/>
        <v>79</v>
      </c>
      <c r="BM30">
        <f t="shared" si="24"/>
        <v>125000</v>
      </c>
    </row>
    <row r="31" spans="1:65" x14ac:dyDescent="0.3">
      <c r="A31" s="3">
        <f>Munka5!A32</f>
        <v>38838</v>
      </c>
      <c r="B31">
        <f>Munka5!B32</f>
        <v>30</v>
      </c>
      <c r="C31">
        <f>Munka5!C32</f>
        <v>40</v>
      </c>
      <c r="D31">
        <f>Munka5!D32</f>
        <v>20</v>
      </c>
      <c r="E31">
        <f>Munka5!E32</f>
        <v>8</v>
      </c>
      <c r="F31">
        <f>Munka5!F32</f>
        <v>9</v>
      </c>
      <c r="G31">
        <f>Munka4!B32</f>
        <v>4</v>
      </c>
      <c r="H31">
        <f>Munka4!C32</f>
        <v>18</v>
      </c>
      <c r="I31">
        <f>Munka4!D32</f>
        <v>4</v>
      </c>
      <c r="J31">
        <f>Munka4!E32</f>
        <v>64</v>
      </c>
      <c r="K31">
        <f>Munka4!F32</f>
        <v>3</v>
      </c>
      <c r="L31">
        <f>Munka2!B32</f>
        <v>17</v>
      </c>
      <c r="M31">
        <f>Munka2!C32</f>
        <v>38</v>
      </c>
      <c r="N31">
        <f>Munka2!D32</f>
        <v>11</v>
      </c>
      <c r="O31">
        <f>Munka2!E32</f>
        <v>18</v>
      </c>
      <c r="P31">
        <f>Munka2!F32</f>
        <v>28</v>
      </c>
      <c r="Q31">
        <f>Munka1!B32</f>
        <v>59</v>
      </c>
      <c r="R31">
        <f>Munka1!C32</f>
        <v>14</v>
      </c>
      <c r="S31">
        <f>Munka1!E32</f>
        <v>6</v>
      </c>
      <c r="T31">
        <f>Munka1!F32</f>
        <v>4</v>
      </c>
      <c r="U31" s="5">
        <f>Munka1!D32</f>
        <v>25</v>
      </c>
      <c r="X31" s="3">
        <f t="shared" si="1"/>
        <v>38838</v>
      </c>
      <c r="Y31">
        <f t="shared" si="21"/>
        <v>98</v>
      </c>
      <c r="Z31">
        <f t="shared" si="40"/>
        <v>162</v>
      </c>
      <c r="AA31">
        <f t="shared" si="41"/>
        <v>131</v>
      </c>
      <c r="AB31">
        <f t="shared" si="42"/>
        <v>191</v>
      </c>
      <c r="AC31">
        <f t="shared" si="25"/>
        <v>42</v>
      </c>
      <c r="AD31">
        <f t="shared" si="26"/>
        <v>90</v>
      </c>
      <c r="AE31">
        <f t="shared" si="27"/>
        <v>3</v>
      </c>
      <c r="AF31">
        <f t="shared" si="28"/>
        <v>50</v>
      </c>
      <c r="AG31">
        <f t="shared" si="29"/>
        <v>46</v>
      </c>
      <c r="AH31">
        <f t="shared" si="30"/>
        <v>171</v>
      </c>
      <c r="AI31">
        <f t="shared" si="31"/>
        <v>196</v>
      </c>
      <c r="AJ31">
        <f t="shared" si="32"/>
        <v>23</v>
      </c>
      <c r="AK31">
        <f t="shared" si="33"/>
        <v>125</v>
      </c>
      <c r="AL31">
        <f t="shared" si="34"/>
        <v>9</v>
      </c>
      <c r="AM31">
        <f t="shared" si="35"/>
        <v>38</v>
      </c>
      <c r="AN31">
        <f t="shared" si="36"/>
        <v>91</v>
      </c>
      <c r="AO31">
        <f t="shared" si="37"/>
        <v>10</v>
      </c>
      <c r="AP31">
        <f t="shared" si="38"/>
        <v>6</v>
      </c>
      <c r="AQ31">
        <f t="shared" si="39"/>
        <v>129</v>
      </c>
      <c r="AR31">
        <f t="shared" si="22"/>
        <v>125000</v>
      </c>
      <c r="AT31">
        <f t="shared" si="23"/>
        <v>110</v>
      </c>
      <c r="AU31">
        <f t="shared" si="3"/>
        <v>46</v>
      </c>
      <c r="AV31">
        <f t="shared" si="4"/>
        <v>77</v>
      </c>
      <c r="AW31">
        <f t="shared" si="5"/>
        <v>17</v>
      </c>
      <c r="AX31">
        <f t="shared" si="6"/>
        <v>166</v>
      </c>
      <c r="AY31">
        <f t="shared" si="7"/>
        <v>118</v>
      </c>
      <c r="AZ31">
        <f t="shared" si="8"/>
        <v>205</v>
      </c>
      <c r="BA31">
        <f t="shared" si="9"/>
        <v>158</v>
      </c>
      <c r="BB31">
        <f t="shared" si="10"/>
        <v>162</v>
      </c>
      <c r="BC31">
        <f t="shared" si="11"/>
        <v>37</v>
      </c>
      <c r="BD31">
        <f t="shared" si="12"/>
        <v>12</v>
      </c>
      <c r="BE31">
        <f t="shared" si="13"/>
        <v>185</v>
      </c>
      <c r="BF31">
        <f t="shared" si="14"/>
        <v>83</v>
      </c>
      <c r="BG31">
        <f t="shared" si="15"/>
        <v>199</v>
      </c>
      <c r="BH31">
        <f t="shared" si="16"/>
        <v>170</v>
      </c>
      <c r="BI31">
        <f t="shared" si="17"/>
        <v>117</v>
      </c>
      <c r="BJ31">
        <f t="shared" si="18"/>
        <v>198</v>
      </c>
      <c r="BK31">
        <f t="shared" si="19"/>
        <v>202</v>
      </c>
      <c r="BL31">
        <f t="shared" si="20"/>
        <v>79</v>
      </c>
      <c r="BM31">
        <f t="shared" si="24"/>
        <v>125000</v>
      </c>
    </row>
    <row r="32" spans="1:65" x14ac:dyDescent="0.3">
      <c r="A32" s="3">
        <f>Munka5!A33</f>
        <v>38869</v>
      </c>
      <c r="B32">
        <f>Munka5!B33</f>
        <v>28</v>
      </c>
      <c r="C32">
        <f>Munka5!C33</f>
        <v>54</v>
      </c>
      <c r="D32">
        <f>Munka5!D33</f>
        <v>22</v>
      </c>
      <c r="E32">
        <f>Munka5!E33</f>
        <v>6</v>
      </c>
      <c r="F32">
        <f>Munka5!F33</f>
        <v>16</v>
      </c>
      <c r="G32">
        <f>Munka4!B33</f>
        <v>3</v>
      </c>
      <c r="H32">
        <f>Munka4!C33</f>
        <v>14</v>
      </c>
      <c r="I32">
        <f>Munka4!D33</f>
        <v>3</v>
      </c>
      <c r="J32">
        <f>Munka4!E33</f>
        <v>72</v>
      </c>
      <c r="K32">
        <f>Munka4!F33</f>
        <v>4</v>
      </c>
      <c r="L32">
        <f>Munka2!B33</f>
        <v>17</v>
      </c>
      <c r="M32">
        <f>Munka2!C33</f>
        <v>37</v>
      </c>
      <c r="N32">
        <f>Munka2!D33</f>
        <v>11</v>
      </c>
      <c r="O32">
        <f>Munka2!E33</f>
        <v>11</v>
      </c>
      <c r="P32">
        <f>Munka2!F33</f>
        <v>31</v>
      </c>
      <c r="Q32">
        <f>Munka1!B33</f>
        <v>56</v>
      </c>
      <c r="R32">
        <f>Munka1!C33</f>
        <v>16</v>
      </c>
      <c r="S32">
        <f>Munka1!E33</f>
        <v>6</v>
      </c>
      <c r="T32">
        <f>Munka1!F33</f>
        <v>3</v>
      </c>
      <c r="U32" s="5">
        <f>Munka1!D33</f>
        <v>30</v>
      </c>
      <c r="X32" s="3">
        <f t="shared" si="1"/>
        <v>38869</v>
      </c>
      <c r="Y32">
        <f t="shared" si="21"/>
        <v>116</v>
      </c>
      <c r="Z32">
        <f t="shared" si="40"/>
        <v>100</v>
      </c>
      <c r="AA32">
        <f t="shared" si="41"/>
        <v>104</v>
      </c>
      <c r="AB32">
        <f t="shared" si="42"/>
        <v>198</v>
      </c>
      <c r="AC32">
        <f t="shared" si="25"/>
        <v>9</v>
      </c>
      <c r="AD32">
        <f t="shared" si="26"/>
        <v>114</v>
      </c>
      <c r="AE32">
        <f t="shared" si="27"/>
        <v>19</v>
      </c>
      <c r="AF32">
        <f t="shared" si="28"/>
        <v>94</v>
      </c>
      <c r="AG32">
        <f t="shared" si="29"/>
        <v>26</v>
      </c>
      <c r="AH32">
        <f t="shared" si="30"/>
        <v>160</v>
      </c>
      <c r="AI32">
        <f t="shared" si="31"/>
        <v>196</v>
      </c>
      <c r="AJ32">
        <f t="shared" si="32"/>
        <v>25</v>
      </c>
      <c r="AK32">
        <f t="shared" si="33"/>
        <v>125</v>
      </c>
      <c r="AL32">
        <f t="shared" si="34"/>
        <v>161</v>
      </c>
      <c r="AM32">
        <f t="shared" si="35"/>
        <v>17</v>
      </c>
      <c r="AN32">
        <f t="shared" si="36"/>
        <v>96</v>
      </c>
      <c r="AO32">
        <f t="shared" si="37"/>
        <v>1</v>
      </c>
      <c r="AP32">
        <f t="shared" si="38"/>
        <v>6</v>
      </c>
      <c r="AQ32">
        <f t="shared" si="39"/>
        <v>189</v>
      </c>
      <c r="AR32">
        <f t="shared" si="22"/>
        <v>130000</v>
      </c>
      <c r="AT32">
        <f t="shared" si="23"/>
        <v>92</v>
      </c>
      <c r="AU32">
        <f t="shared" si="3"/>
        <v>108</v>
      </c>
      <c r="AV32">
        <f t="shared" si="4"/>
        <v>104</v>
      </c>
      <c r="AW32">
        <f t="shared" si="5"/>
        <v>10</v>
      </c>
      <c r="AX32">
        <f t="shared" si="6"/>
        <v>199</v>
      </c>
      <c r="AY32">
        <f t="shared" si="7"/>
        <v>94</v>
      </c>
      <c r="AZ32">
        <f t="shared" si="8"/>
        <v>189</v>
      </c>
      <c r="BA32">
        <f t="shared" si="9"/>
        <v>114</v>
      </c>
      <c r="BB32">
        <f t="shared" si="10"/>
        <v>182</v>
      </c>
      <c r="BC32">
        <f t="shared" si="11"/>
        <v>48</v>
      </c>
      <c r="BD32">
        <f t="shared" si="12"/>
        <v>12</v>
      </c>
      <c r="BE32">
        <f t="shared" si="13"/>
        <v>183</v>
      </c>
      <c r="BF32">
        <f t="shared" si="14"/>
        <v>83</v>
      </c>
      <c r="BG32">
        <f t="shared" si="15"/>
        <v>47</v>
      </c>
      <c r="BH32">
        <f t="shared" si="16"/>
        <v>191</v>
      </c>
      <c r="BI32">
        <f t="shared" si="17"/>
        <v>112</v>
      </c>
      <c r="BJ32">
        <f t="shared" si="18"/>
        <v>207</v>
      </c>
      <c r="BK32">
        <f t="shared" si="19"/>
        <v>202</v>
      </c>
      <c r="BL32">
        <f t="shared" si="20"/>
        <v>19</v>
      </c>
      <c r="BM32">
        <f t="shared" si="24"/>
        <v>130000</v>
      </c>
    </row>
    <row r="33" spans="1:65" x14ac:dyDescent="0.3">
      <c r="A33" s="3">
        <f>Munka5!A34</f>
        <v>38899</v>
      </c>
      <c r="B33">
        <f>Munka5!B34</f>
        <v>28</v>
      </c>
      <c r="C33">
        <f>Munka5!C34</f>
        <v>51</v>
      </c>
      <c r="D33">
        <f>Munka5!D34</f>
        <v>12</v>
      </c>
      <c r="E33">
        <f>Munka5!E34</f>
        <v>6</v>
      </c>
      <c r="F33">
        <f>Munka5!F34</f>
        <v>6</v>
      </c>
      <c r="G33">
        <f>Munka4!B34</f>
        <v>6</v>
      </c>
      <c r="H33">
        <f>Munka4!C34</f>
        <v>15</v>
      </c>
      <c r="I33">
        <f>Munka4!D34</f>
        <v>7</v>
      </c>
      <c r="J33">
        <f>Munka4!E34</f>
        <v>47</v>
      </c>
      <c r="K33">
        <f>Munka4!F34</f>
        <v>4</v>
      </c>
      <c r="L33">
        <f>Munka2!B34</f>
        <v>15</v>
      </c>
      <c r="M33">
        <f>Munka2!C34</f>
        <v>35</v>
      </c>
      <c r="N33">
        <f>Munka2!D34</f>
        <v>13</v>
      </c>
      <c r="O33">
        <f>Munka2!E34</f>
        <v>10</v>
      </c>
      <c r="P33">
        <f>Munka2!F34</f>
        <v>35</v>
      </c>
      <c r="Q33">
        <f>Munka1!B34</f>
        <v>45</v>
      </c>
      <c r="R33">
        <f>Munka1!C34</f>
        <v>16</v>
      </c>
      <c r="S33">
        <f>Munka1!E34</f>
        <v>6</v>
      </c>
      <c r="T33">
        <f>Munka1!F34</f>
        <v>4</v>
      </c>
      <c r="U33" s="5">
        <f>Munka1!D34</f>
        <v>26</v>
      </c>
      <c r="X33" s="3">
        <f t="shared" si="1"/>
        <v>38899</v>
      </c>
      <c r="Y33">
        <f t="shared" si="21"/>
        <v>116</v>
      </c>
      <c r="Z33">
        <f t="shared" si="40"/>
        <v>107</v>
      </c>
      <c r="AA33">
        <f t="shared" si="41"/>
        <v>201</v>
      </c>
      <c r="AB33">
        <f t="shared" si="42"/>
        <v>198</v>
      </c>
      <c r="AC33">
        <f t="shared" si="25"/>
        <v>159</v>
      </c>
      <c r="AD33">
        <f t="shared" si="26"/>
        <v>73</v>
      </c>
      <c r="AE33">
        <f t="shared" si="27"/>
        <v>12</v>
      </c>
      <c r="AF33">
        <f t="shared" si="28"/>
        <v>6</v>
      </c>
      <c r="AG33">
        <f t="shared" si="29"/>
        <v>91</v>
      </c>
      <c r="AH33">
        <f t="shared" si="30"/>
        <v>160</v>
      </c>
      <c r="AI33">
        <f t="shared" si="31"/>
        <v>207</v>
      </c>
      <c r="AJ33">
        <f t="shared" si="32"/>
        <v>32</v>
      </c>
      <c r="AK33">
        <f t="shared" si="33"/>
        <v>19</v>
      </c>
      <c r="AL33">
        <f t="shared" si="34"/>
        <v>174</v>
      </c>
      <c r="AM33">
        <f t="shared" si="35"/>
        <v>4</v>
      </c>
      <c r="AN33">
        <f t="shared" si="36"/>
        <v>134</v>
      </c>
      <c r="AO33">
        <f t="shared" si="37"/>
        <v>1</v>
      </c>
      <c r="AP33">
        <f t="shared" si="38"/>
        <v>6</v>
      </c>
      <c r="AQ33">
        <f t="shared" si="39"/>
        <v>129</v>
      </c>
      <c r="AR33">
        <f t="shared" si="22"/>
        <v>126000</v>
      </c>
      <c r="AT33">
        <f t="shared" si="23"/>
        <v>92</v>
      </c>
      <c r="AU33">
        <f t="shared" si="3"/>
        <v>101</v>
      </c>
      <c r="AV33">
        <f t="shared" si="4"/>
        <v>7</v>
      </c>
      <c r="AW33">
        <f t="shared" si="5"/>
        <v>10</v>
      </c>
      <c r="AX33">
        <f t="shared" si="6"/>
        <v>49</v>
      </c>
      <c r="AY33">
        <f t="shared" si="7"/>
        <v>135</v>
      </c>
      <c r="AZ33">
        <f t="shared" si="8"/>
        <v>196</v>
      </c>
      <c r="BA33">
        <f t="shared" si="9"/>
        <v>202</v>
      </c>
      <c r="BB33">
        <f t="shared" si="10"/>
        <v>117</v>
      </c>
      <c r="BC33">
        <f t="shared" si="11"/>
        <v>48</v>
      </c>
      <c r="BD33">
        <f t="shared" si="12"/>
        <v>1</v>
      </c>
      <c r="BE33">
        <f t="shared" si="13"/>
        <v>176</v>
      </c>
      <c r="BF33">
        <f t="shared" si="14"/>
        <v>189</v>
      </c>
      <c r="BG33">
        <f t="shared" si="15"/>
        <v>34</v>
      </c>
      <c r="BH33">
        <f t="shared" si="16"/>
        <v>204</v>
      </c>
      <c r="BI33">
        <f t="shared" si="17"/>
        <v>74</v>
      </c>
      <c r="BJ33">
        <f t="shared" si="18"/>
        <v>207</v>
      </c>
      <c r="BK33">
        <f t="shared" si="19"/>
        <v>202</v>
      </c>
      <c r="BL33">
        <f t="shared" si="20"/>
        <v>79</v>
      </c>
      <c r="BM33">
        <f t="shared" si="24"/>
        <v>126000</v>
      </c>
    </row>
    <row r="34" spans="1:65" x14ac:dyDescent="0.3">
      <c r="A34" s="3">
        <f>Munka5!A35</f>
        <v>38930</v>
      </c>
      <c r="B34">
        <f>Munka5!B35</f>
        <v>45</v>
      </c>
      <c r="C34">
        <f>Munka5!C35</f>
        <v>43</v>
      </c>
      <c r="D34">
        <f>Munka5!D35</f>
        <v>15</v>
      </c>
      <c r="E34">
        <f>Munka5!E35</f>
        <v>9</v>
      </c>
      <c r="F34">
        <f>Munka5!F35</f>
        <v>10</v>
      </c>
      <c r="G34">
        <f>Munka4!B35</f>
        <v>3</v>
      </c>
      <c r="H34">
        <f>Munka4!C35</f>
        <v>15</v>
      </c>
      <c r="I34">
        <f>Munka4!D35</f>
        <v>6</v>
      </c>
      <c r="J34">
        <f>Munka4!E35</f>
        <v>55</v>
      </c>
      <c r="K34">
        <f>Munka4!F35</f>
        <v>3</v>
      </c>
      <c r="L34">
        <f>Munka2!B35</f>
        <v>18</v>
      </c>
      <c r="M34">
        <f>Munka2!C35</f>
        <v>36</v>
      </c>
      <c r="N34">
        <f>Munka2!D35</f>
        <v>12</v>
      </c>
      <c r="O34">
        <f>Munka2!E35</f>
        <v>12</v>
      </c>
      <c r="P34">
        <f>Munka2!F35</f>
        <v>33</v>
      </c>
      <c r="Q34">
        <f>Munka1!B35</f>
        <v>45</v>
      </c>
      <c r="R34">
        <f>Munka1!C35</f>
        <v>15</v>
      </c>
      <c r="S34">
        <f>Munka1!E35</f>
        <v>6</v>
      </c>
      <c r="T34">
        <f>Munka1!F35</f>
        <v>4</v>
      </c>
      <c r="U34" s="5">
        <f>Munka1!D35</f>
        <v>22</v>
      </c>
      <c r="X34" s="3">
        <f t="shared" si="1"/>
        <v>38930</v>
      </c>
      <c r="Y34">
        <f t="shared" si="21"/>
        <v>29</v>
      </c>
      <c r="Z34">
        <f t="shared" si="40"/>
        <v>146</v>
      </c>
      <c r="AA34">
        <f t="shared" si="41"/>
        <v>186</v>
      </c>
      <c r="AB34">
        <f t="shared" si="42"/>
        <v>184</v>
      </c>
      <c r="AC34">
        <f t="shared" si="25"/>
        <v>30</v>
      </c>
      <c r="AD34">
        <f t="shared" si="26"/>
        <v>114</v>
      </c>
      <c r="AE34">
        <f t="shared" si="27"/>
        <v>12</v>
      </c>
      <c r="AF34">
        <f t="shared" si="28"/>
        <v>7</v>
      </c>
      <c r="AG34">
        <f t="shared" si="29"/>
        <v>65</v>
      </c>
      <c r="AH34">
        <f t="shared" si="30"/>
        <v>171</v>
      </c>
      <c r="AI34">
        <f t="shared" si="31"/>
        <v>186</v>
      </c>
      <c r="AJ34">
        <f t="shared" si="32"/>
        <v>26</v>
      </c>
      <c r="AK34">
        <f t="shared" si="33"/>
        <v>51</v>
      </c>
      <c r="AL34">
        <f t="shared" si="34"/>
        <v>130</v>
      </c>
      <c r="AM34">
        <f t="shared" si="35"/>
        <v>11</v>
      </c>
      <c r="AN34">
        <f t="shared" si="36"/>
        <v>134</v>
      </c>
      <c r="AO34">
        <f t="shared" si="37"/>
        <v>3</v>
      </c>
      <c r="AP34">
        <f t="shared" si="38"/>
        <v>6</v>
      </c>
      <c r="AQ34">
        <f t="shared" si="39"/>
        <v>129</v>
      </c>
      <c r="AR34">
        <f t="shared" si="22"/>
        <v>122000</v>
      </c>
      <c r="AT34">
        <f t="shared" si="23"/>
        <v>179</v>
      </c>
      <c r="AU34">
        <f t="shared" si="3"/>
        <v>62</v>
      </c>
      <c r="AV34">
        <f t="shared" si="4"/>
        <v>22</v>
      </c>
      <c r="AW34">
        <f t="shared" si="5"/>
        <v>24</v>
      </c>
      <c r="AX34">
        <f t="shared" si="6"/>
        <v>178</v>
      </c>
      <c r="AY34">
        <f t="shared" si="7"/>
        <v>94</v>
      </c>
      <c r="AZ34">
        <f t="shared" si="8"/>
        <v>196</v>
      </c>
      <c r="BA34">
        <f t="shared" si="9"/>
        <v>201</v>
      </c>
      <c r="BB34">
        <f t="shared" si="10"/>
        <v>143</v>
      </c>
      <c r="BC34">
        <f t="shared" si="11"/>
        <v>37</v>
      </c>
      <c r="BD34">
        <f t="shared" si="12"/>
        <v>22</v>
      </c>
      <c r="BE34">
        <f t="shared" si="13"/>
        <v>182</v>
      </c>
      <c r="BF34">
        <f t="shared" si="14"/>
        <v>157</v>
      </c>
      <c r="BG34">
        <f t="shared" si="15"/>
        <v>78</v>
      </c>
      <c r="BH34">
        <f t="shared" si="16"/>
        <v>197</v>
      </c>
      <c r="BI34">
        <f t="shared" si="17"/>
        <v>74</v>
      </c>
      <c r="BJ34">
        <f t="shared" si="18"/>
        <v>205</v>
      </c>
      <c r="BK34">
        <f t="shared" si="19"/>
        <v>202</v>
      </c>
      <c r="BL34">
        <f t="shared" si="20"/>
        <v>79</v>
      </c>
      <c r="BM34">
        <f t="shared" si="24"/>
        <v>122000</v>
      </c>
    </row>
    <row r="35" spans="1:65" x14ac:dyDescent="0.3">
      <c r="A35" s="3">
        <f>Munka5!A36</f>
        <v>38961</v>
      </c>
      <c r="B35">
        <f>Munka5!B36</f>
        <v>31</v>
      </c>
      <c r="C35">
        <f>Munka5!C36</f>
        <v>36</v>
      </c>
      <c r="D35">
        <f>Munka5!D36</f>
        <v>17</v>
      </c>
      <c r="E35">
        <f>Munka5!E36</f>
        <v>10</v>
      </c>
      <c r="F35">
        <f>Munka5!F36</f>
        <v>17</v>
      </c>
      <c r="G35">
        <f>Munka4!B36</f>
        <v>5</v>
      </c>
      <c r="H35">
        <f>Munka4!C36</f>
        <v>12</v>
      </c>
      <c r="I35">
        <f>Munka4!D36</f>
        <v>4</v>
      </c>
      <c r="J35">
        <f>Munka4!E36</f>
        <v>70</v>
      </c>
      <c r="K35">
        <f>Munka4!F36</f>
        <v>2</v>
      </c>
      <c r="L35">
        <f>Munka2!B36</f>
        <v>18</v>
      </c>
      <c r="M35">
        <f>Munka2!C36</f>
        <v>35</v>
      </c>
      <c r="N35">
        <f>Munka2!D36</f>
        <v>12</v>
      </c>
      <c r="O35">
        <f>Munka2!E36</f>
        <v>14</v>
      </c>
      <c r="P35">
        <f>Munka2!F36</f>
        <v>32</v>
      </c>
      <c r="Q35">
        <f>Munka1!B36</f>
        <v>45</v>
      </c>
      <c r="R35">
        <f>Munka1!C36</f>
        <v>14</v>
      </c>
      <c r="S35">
        <f>Munka1!E36</f>
        <v>7</v>
      </c>
      <c r="T35">
        <f>Munka1!F36</f>
        <v>4</v>
      </c>
      <c r="U35" s="5">
        <f>Munka1!D36</f>
        <v>20</v>
      </c>
      <c r="X35" s="3">
        <f t="shared" si="1"/>
        <v>38961</v>
      </c>
      <c r="Y35">
        <f t="shared" si="21"/>
        <v>87</v>
      </c>
      <c r="Z35">
        <f t="shared" si="40"/>
        <v>182</v>
      </c>
      <c r="AA35">
        <f t="shared" si="41"/>
        <v>171</v>
      </c>
      <c r="AB35">
        <f t="shared" si="42"/>
        <v>179</v>
      </c>
      <c r="AC35">
        <f t="shared" si="25"/>
        <v>7</v>
      </c>
      <c r="AD35">
        <f t="shared" si="26"/>
        <v>83</v>
      </c>
      <c r="AE35">
        <f t="shared" si="27"/>
        <v>50</v>
      </c>
      <c r="AF35">
        <f t="shared" si="28"/>
        <v>50</v>
      </c>
      <c r="AG35">
        <f t="shared" si="29"/>
        <v>29</v>
      </c>
      <c r="AH35">
        <f t="shared" si="30"/>
        <v>179</v>
      </c>
      <c r="AI35">
        <f t="shared" si="31"/>
        <v>186</v>
      </c>
      <c r="AJ35">
        <f t="shared" si="32"/>
        <v>32</v>
      </c>
      <c r="AK35">
        <f t="shared" si="33"/>
        <v>51</v>
      </c>
      <c r="AL35">
        <f t="shared" si="34"/>
        <v>75</v>
      </c>
      <c r="AM35">
        <f t="shared" si="35"/>
        <v>15</v>
      </c>
      <c r="AN35">
        <f t="shared" si="36"/>
        <v>134</v>
      </c>
      <c r="AO35">
        <f t="shared" si="37"/>
        <v>10</v>
      </c>
      <c r="AP35">
        <f t="shared" si="38"/>
        <v>3</v>
      </c>
      <c r="AQ35">
        <f t="shared" si="39"/>
        <v>129</v>
      </c>
      <c r="AR35">
        <f t="shared" si="22"/>
        <v>120000</v>
      </c>
      <c r="AT35">
        <f t="shared" si="23"/>
        <v>121</v>
      </c>
      <c r="AU35">
        <f t="shared" si="3"/>
        <v>26</v>
      </c>
      <c r="AV35">
        <f t="shared" si="4"/>
        <v>37</v>
      </c>
      <c r="AW35">
        <f t="shared" si="5"/>
        <v>29</v>
      </c>
      <c r="AX35">
        <f t="shared" si="6"/>
        <v>201</v>
      </c>
      <c r="AY35">
        <f t="shared" si="7"/>
        <v>125</v>
      </c>
      <c r="AZ35">
        <f t="shared" si="8"/>
        <v>158</v>
      </c>
      <c r="BA35">
        <f t="shared" si="9"/>
        <v>158</v>
      </c>
      <c r="BB35">
        <f t="shared" si="10"/>
        <v>179</v>
      </c>
      <c r="BC35">
        <f t="shared" si="11"/>
        <v>29</v>
      </c>
      <c r="BD35">
        <f t="shared" si="12"/>
        <v>22</v>
      </c>
      <c r="BE35">
        <f t="shared" si="13"/>
        <v>176</v>
      </c>
      <c r="BF35">
        <f t="shared" si="14"/>
        <v>157</v>
      </c>
      <c r="BG35">
        <f t="shared" si="15"/>
        <v>133</v>
      </c>
      <c r="BH35">
        <f t="shared" si="16"/>
        <v>193</v>
      </c>
      <c r="BI35">
        <f t="shared" si="17"/>
        <v>74</v>
      </c>
      <c r="BJ35">
        <f t="shared" si="18"/>
        <v>198</v>
      </c>
      <c r="BK35">
        <f t="shared" si="19"/>
        <v>205</v>
      </c>
      <c r="BL35">
        <f t="shared" si="20"/>
        <v>79</v>
      </c>
      <c r="BM35">
        <f t="shared" si="24"/>
        <v>120000</v>
      </c>
    </row>
    <row r="36" spans="1:65" x14ac:dyDescent="0.3">
      <c r="A36" s="3">
        <f>Munka5!A37</f>
        <v>38991</v>
      </c>
      <c r="B36">
        <f>Munka5!B37</f>
        <v>44</v>
      </c>
      <c r="C36">
        <f>Munka5!C37</f>
        <v>40</v>
      </c>
      <c r="D36">
        <f>Munka5!D37</f>
        <v>19</v>
      </c>
      <c r="E36">
        <f>Munka5!E37</f>
        <v>14</v>
      </c>
      <c r="F36">
        <f>Munka5!F37</f>
        <v>14</v>
      </c>
      <c r="G36">
        <f>Munka4!B37</f>
        <v>6</v>
      </c>
      <c r="H36">
        <f>Munka4!C37</f>
        <v>13</v>
      </c>
      <c r="I36">
        <f>Munka4!D37</f>
        <v>5</v>
      </c>
      <c r="J36">
        <f>Munka4!E37</f>
        <v>67</v>
      </c>
      <c r="K36">
        <f>Munka4!F37</f>
        <v>3</v>
      </c>
      <c r="L36">
        <f>Munka2!B37</f>
        <v>17</v>
      </c>
      <c r="M36">
        <f>Munka2!C37</f>
        <v>40</v>
      </c>
      <c r="N36">
        <f>Munka2!D37</f>
        <v>11</v>
      </c>
      <c r="O36">
        <f>Munka2!E37</f>
        <v>18</v>
      </c>
      <c r="P36">
        <f>Munka2!F37</f>
        <v>28</v>
      </c>
      <c r="Q36">
        <f>Munka1!B37</f>
        <v>42</v>
      </c>
      <c r="R36">
        <f>Munka1!C37</f>
        <v>13</v>
      </c>
      <c r="S36">
        <f>Munka1!E37</f>
        <v>6</v>
      </c>
      <c r="T36">
        <f>Munka1!F37</f>
        <v>4</v>
      </c>
      <c r="U36" s="5">
        <f>Munka1!D37</f>
        <v>19</v>
      </c>
      <c r="X36" s="3">
        <f t="shared" si="1"/>
        <v>38991</v>
      </c>
      <c r="Y36">
        <f t="shared" si="21"/>
        <v>30</v>
      </c>
      <c r="Z36">
        <f t="shared" si="40"/>
        <v>162</v>
      </c>
      <c r="AA36">
        <f t="shared" si="41"/>
        <v>143</v>
      </c>
      <c r="AB36">
        <f t="shared" si="42"/>
        <v>137</v>
      </c>
      <c r="AC36">
        <f t="shared" si="25"/>
        <v>12</v>
      </c>
      <c r="AD36">
        <f t="shared" si="26"/>
        <v>73</v>
      </c>
      <c r="AE36">
        <f t="shared" si="27"/>
        <v>30</v>
      </c>
      <c r="AF36">
        <f t="shared" si="28"/>
        <v>21</v>
      </c>
      <c r="AG36">
        <f t="shared" si="29"/>
        <v>36</v>
      </c>
      <c r="AH36">
        <f t="shared" si="30"/>
        <v>171</v>
      </c>
      <c r="AI36">
        <f t="shared" si="31"/>
        <v>196</v>
      </c>
      <c r="AJ36">
        <f t="shared" si="32"/>
        <v>14</v>
      </c>
      <c r="AK36">
        <f t="shared" si="33"/>
        <v>125</v>
      </c>
      <c r="AL36">
        <f t="shared" si="34"/>
        <v>9</v>
      </c>
      <c r="AM36">
        <f t="shared" si="35"/>
        <v>38</v>
      </c>
      <c r="AN36">
        <f t="shared" si="36"/>
        <v>172</v>
      </c>
      <c r="AO36">
        <f t="shared" si="37"/>
        <v>28</v>
      </c>
      <c r="AP36">
        <f t="shared" si="38"/>
        <v>6</v>
      </c>
      <c r="AQ36">
        <f t="shared" si="39"/>
        <v>129</v>
      </c>
      <c r="AR36">
        <f t="shared" si="22"/>
        <v>119000</v>
      </c>
      <c r="AT36">
        <f t="shared" si="23"/>
        <v>178</v>
      </c>
      <c r="AU36">
        <f t="shared" si="3"/>
        <v>46</v>
      </c>
      <c r="AV36">
        <f t="shared" si="4"/>
        <v>65</v>
      </c>
      <c r="AW36">
        <f t="shared" si="5"/>
        <v>71</v>
      </c>
      <c r="AX36">
        <f t="shared" si="6"/>
        <v>196</v>
      </c>
      <c r="AY36">
        <f t="shared" si="7"/>
        <v>135</v>
      </c>
      <c r="AZ36">
        <f t="shared" si="8"/>
        <v>178</v>
      </c>
      <c r="BA36">
        <f t="shared" si="9"/>
        <v>187</v>
      </c>
      <c r="BB36">
        <f t="shared" si="10"/>
        <v>172</v>
      </c>
      <c r="BC36">
        <f t="shared" si="11"/>
        <v>37</v>
      </c>
      <c r="BD36">
        <f t="shared" si="12"/>
        <v>12</v>
      </c>
      <c r="BE36">
        <f t="shared" si="13"/>
        <v>194</v>
      </c>
      <c r="BF36">
        <f t="shared" si="14"/>
        <v>83</v>
      </c>
      <c r="BG36">
        <f t="shared" si="15"/>
        <v>199</v>
      </c>
      <c r="BH36">
        <f t="shared" si="16"/>
        <v>170</v>
      </c>
      <c r="BI36">
        <f t="shared" si="17"/>
        <v>36</v>
      </c>
      <c r="BJ36">
        <f t="shared" si="18"/>
        <v>180</v>
      </c>
      <c r="BK36">
        <f t="shared" si="19"/>
        <v>202</v>
      </c>
      <c r="BL36">
        <f t="shared" si="20"/>
        <v>79</v>
      </c>
      <c r="BM36">
        <f t="shared" si="24"/>
        <v>119000</v>
      </c>
    </row>
    <row r="37" spans="1:65" x14ac:dyDescent="0.3">
      <c r="A37" s="3">
        <f>Munka5!A38</f>
        <v>39022</v>
      </c>
      <c r="B37">
        <f>Munka5!B38</f>
        <v>41</v>
      </c>
      <c r="C37">
        <f>Munka5!C38</f>
        <v>34</v>
      </c>
      <c r="D37">
        <f>Munka5!D38</f>
        <v>13</v>
      </c>
      <c r="E37">
        <f>Munka5!E38</f>
        <v>10</v>
      </c>
      <c r="F37">
        <f>Munka5!F38</f>
        <v>11</v>
      </c>
      <c r="G37">
        <f>Munka4!B38</f>
        <v>4</v>
      </c>
      <c r="H37">
        <f>Munka4!C38</f>
        <v>15</v>
      </c>
      <c r="I37">
        <f>Munka4!D38</f>
        <v>4</v>
      </c>
      <c r="J37">
        <f>Munka4!E38</f>
        <v>82</v>
      </c>
      <c r="K37">
        <f>Munka4!F38</f>
        <v>2</v>
      </c>
      <c r="L37">
        <f>Munka2!B38</f>
        <v>18</v>
      </c>
      <c r="M37">
        <f>Munka2!C38</f>
        <v>39</v>
      </c>
      <c r="N37">
        <f>Munka2!D38</f>
        <v>11</v>
      </c>
      <c r="O37">
        <f>Munka2!E38</f>
        <v>11</v>
      </c>
      <c r="P37">
        <f>Munka2!F38</f>
        <v>27</v>
      </c>
      <c r="Q37">
        <f>Munka1!B38</f>
        <v>40</v>
      </c>
      <c r="R37">
        <f>Munka1!C38</f>
        <v>12</v>
      </c>
      <c r="S37">
        <f>Munka1!E38</f>
        <v>5</v>
      </c>
      <c r="T37">
        <f>Munka1!F38</f>
        <v>3</v>
      </c>
      <c r="U37" s="5">
        <f>Munka1!D38</f>
        <v>18</v>
      </c>
      <c r="X37" s="3">
        <f t="shared" si="1"/>
        <v>39022</v>
      </c>
      <c r="Y37">
        <f t="shared" si="21"/>
        <v>36</v>
      </c>
      <c r="Z37">
        <f t="shared" si="40"/>
        <v>190</v>
      </c>
      <c r="AA37">
        <f t="shared" si="41"/>
        <v>195</v>
      </c>
      <c r="AB37">
        <f t="shared" si="42"/>
        <v>179</v>
      </c>
      <c r="AC37">
        <f t="shared" si="25"/>
        <v>22</v>
      </c>
      <c r="AD37">
        <f t="shared" si="26"/>
        <v>90</v>
      </c>
      <c r="AE37">
        <f t="shared" si="27"/>
        <v>12</v>
      </c>
      <c r="AF37">
        <f t="shared" si="28"/>
        <v>50</v>
      </c>
      <c r="AG37">
        <f t="shared" si="29"/>
        <v>11</v>
      </c>
      <c r="AH37">
        <f t="shared" si="30"/>
        <v>179</v>
      </c>
      <c r="AI37">
        <f t="shared" si="31"/>
        <v>186</v>
      </c>
      <c r="AJ37">
        <f t="shared" si="32"/>
        <v>20</v>
      </c>
      <c r="AK37">
        <f t="shared" si="33"/>
        <v>125</v>
      </c>
      <c r="AL37">
        <f t="shared" si="34"/>
        <v>161</v>
      </c>
      <c r="AM37">
        <f t="shared" si="35"/>
        <v>44</v>
      </c>
      <c r="AN37">
        <f t="shared" si="36"/>
        <v>188</v>
      </c>
      <c r="AO37">
        <f t="shared" si="37"/>
        <v>57</v>
      </c>
      <c r="AP37">
        <f t="shared" si="38"/>
        <v>48</v>
      </c>
      <c r="AQ37">
        <f t="shared" si="39"/>
        <v>189</v>
      </c>
      <c r="AR37">
        <f t="shared" si="22"/>
        <v>118000</v>
      </c>
      <c r="AT37">
        <f t="shared" si="23"/>
        <v>172</v>
      </c>
      <c r="AU37">
        <f t="shared" si="3"/>
        <v>18</v>
      </c>
      <c r="AV37">
        <f t="shared" si="4"/>
        <v>13</v>
      </c>
      <c r="AW37">
        <f t="shared" si="5"/>
        <v>29</v>
      </c>
      <c r="AX37">
        <f t="shared" si="6"/>
        <v>186</v>
      </c>
      <c r="AY37">
        <f t="shared" si="7"/>
        <v>118</v>
      </c>
      <c r="AZ37">
        <f t="shared" si="8"/>
        <v>196</v>
      </c>
      <c r="BA37">
        <f t="shared" si="9"/>
        <v>158</v>
      </c>
      <c r="BB37">
        <f t="shared" si="10"/>
        <v>197</v>
      </c>
      <c r="BC37">
        <f t="shared" si="11"/>
        <v>29</v>
      </c>
      <c r="BD37">
        <f t="shared" si="12"/>
        <v>22</v>
      </c>
      <c r="BE37">
        <f t="shared" si="13"/>
        <v>188</v>
      </c>
      <c r="BF37">
        <f t="shared" si="14"/>
        <v>83</v>
      </c>
      <c r="BG37">
        <f t="shared" si="15"/>
        <v>47</v>
      </c>
      <c r="BH37">
        <f t="shared" si="16"/>
        <v>164</v>
      </c>
      <c r="BI37">
        <f t="shared" si="17"/>
        <v>20</v>
      </c>
      <c r="BJ37">
        <f t="shared" si="18"/>
        <v>151</v>
      </c>
      <c r="BK37">
        <f t="shared" si="19"/>
        <v>160</v>
      </c>
      <c r="BL37">
        <f t="shared" si="20"/>
        <v>19</v>
      </c>
      <c r="BM37">
        <f t="shared" si="24"/>
        <v>118000</v>
      </c>
    </row>
    <row r="38" spans="1:65" x14ac:dyDescent="0.3">
      <c r="A38" s="3">
        <f>Munka5!A39</f>
        <v>39052</v>
      </c>
      <c r="B38">
        <f>Munka5!B39</f>
        <v>42</v>
      </c>
      <c r="C38">
        <f>Munka5!C39</f>
        <v>46</v>
      </c>
      <c r="D38">
        <f>Munka5!D39</f>
        <v>13</v>
      </c>
      <c r="E38">
        <f>Munka5!E39</f>
        <v>10</v>
      </c>
      <c r="F38">
        <f>Munka5!F39</f>
        <v>10</v>
      </c>
      <c r="G38">
        <f>Munka4!B39</f>
        <v>4</v>
      </c>
      <c r="H38">
        <f>Munka4!C39</f>
        <v>14</v>
      </c>
      <c r="I38">
        <f>Munka4!D39</f>
        <v>2</v>
      </c>
      <c r="J38">
        <f>Munka4!E39</f>
        <v>68</v>
      </c>
      <c r="K38">
        <f>Munka4!F39</f>
        <v>1</v>
      </c>
      <c r="L38">
        <f>Munka2!B39</f>
        <v>17</v>
      </c>
      <c r="M38">
        <f>Munka2!C39</f>
        <v>33</v>
      </c>
      <c r="N38">
        <f>Munka2!D39</f>
        <v>14</v>
      </c>
      <c r="O38">
        <f>Munka2!E39</f>
        <v>8</v>
      </c>
      <c r="P38">
        <f>Munka2!F39</f>
        <v>31</v>
      </c>
      <c r="Q38">
        <f>Munka1!B39</f>
        <v>43</v>
      </c>
      <c r="R38">
        <f>Munka1!C39</f>
        <v>13</v>
      </c>
      <c r="S38">
        <f>Munka1!E39</f>
        <v>7</v>
      </c>
      <c r="T38">
        <f>Munka1!F39</f>
        <v>4</v>
      </c>
      <c r="U38" s="5">
        <f>Munka1!D39</f>
        <v>18</v>
      </c>
      <c r="X38" s="3">
        <f t="shared" si="1"/>
        <v>39052</v>
      </c>
      <c r="Y38">
        <f t="shared" si="21"/>
        <v>33</v>
      </c>
      <c r="Z38">
        <f t="shared" si="40"/>
        <v>124</v>
      </c>
      <c r="AA38">
        <f t="shared" si="41"/>
        <v>195</v>
      </c>
      <c r="AB38">
        <f t="shared" si="42"/>
        <v>179</v>
      </c>
      <c r="AC38">
        <f t="shared" si="25"/>
        <v>30</v>
      </c>
      <c r="AD38">
        <f t="shared" si="26"/>
        <v>90</v>
      </c>
      <c r="AE38">
        <f t="shared" si="27"/>
        <v>19</v>
      </c>
      <c r="AF38">
        <f t="shared" si="28"/>
        <v>159</v>
      </c>
      <c r="AG38">
        <f t="shared" si="29"/>
        <v>33</v>
      </c>
      <c r="AH38">
        <f t="shared" si="30"/>
        <v>197</v>
      </c>
      <c r="AI38">
        <f t="shared" si="31"/>
        <v>196</v>
      </c>
      <c r="AJ38">
        <f t="shared" si="32"/>
        <v>44</v>
      </c>
      <c r="AK38">
        <f t="shared" si="33"/>
        <v>12</v>
      </c>
      <c r="AL38">
        <f t="shared" si="34"/>
        <v>189</v>
      </c>
      <c r="AM38">
        <f t="shared" si="35"/>
        <v>17</v>
      </c>
      <c r="AN38">
        <f t="shared" si="36"/>
        <v>163</v>
      </c>
      <c r="AO38">
        <f t="shared" si="37"/>
        <v>28</v>
      </c>
      <c r="AP38">
        <f t="shared" si="38"/>
        <v>3</v>
      </c>
      <c r="AQ38">
        <f t="shared" si="39"/>
        <v>129</v>
      </c>
      <c r="AR38">
        <f t="shared" si="22"/>
        <v>118000</v>
      </c>
      <c r="AT38">
        <f t="shared" si="23"/>
        <v>175</v>
      </c>
      <c r="AU38">
        <f t="shared" si="3"/>
        <v>84</v>
      </c>
      <c r="AV38">
        <f t="shared" si="4"/>
        <v>13</v>
      </c>
      <c r="AW38">
        <f t="shared" si="5"/>
        <v>29</v>
      </c>
      <c r="AX38">
        <f t="shared" si="6"/>
        <v>178</v>
      </c>
      <c r="AY38">
        <f t="shared" si="7"/>
        <v>118</v>
      </c>
      <c r="AZ38">
        <f t="shared" si="8"/>
        <v>189</v>
      </c>
      <c r="BA38">
        <f t="shared" si="9"/>
        <v>49</v>
      </c>
      <c r="BB38">
        <f t="shared" si="10"/>
        <v>175</v>
      </c>
      <c r="BC38">
        <f t="shared" si="11"/>
        <v>11</v>
      </c>
      <c r="BD38">
        <f t="shared" si="12"/>
        <v>12</v>
      </c>
      <c r="BE38">
        <f t="shared" si="13"/>
        <v>164</v>
      </c>
      <c r="BF38">
        <f t="shared" si="14"/>
        <v>196</v>
      </c>
      <c r="BG38">
        <f t="shared" si="15"/>
        <v>19</v>
      </c>
      <c r="BH38">
        <f t="shared" si="16"/>
        <v>191</v>
      </c>
      <c r="BI38">
        <f t="shared" si="17"/>
        <v>45</v>
      </c>
      <c r="BJ38">
        <f t="shared" si="18"/>
        <v>180</v>
      </c>
      <c r="BK38">
        <f t="shared" si="19"/>
        <v>205</v>
      </c>
      <c r="BL38">
        <f t="shared" si="20"/>
        <v>79</v>
      </c>
      <c r="BM38">
        <f t="shared" si="24"/>
        <v>118000</v>
      </c>
    </row>
    <row r="39" spans="1:65" x14ac:dyDescent="0.3">
      <c r="A39" s="3">
        <f>Munka5!A40</f>
        <v>39083</v>
      </c>
      <c r="B39">
        <f>Munka5!B40</f>
        <v>59</v>
      </c>
      <c r="C39">
        <f>Munka5!C40</f>
        <v>35</v>
      </c>
      <c r="D39">
        <f>Munka5!D40</f>
        <v>17</v>
      </c>
      <c r="E39">
        <f>Munka5!E40</f>
        <v>13</v>
      </c>
      <c r="F39">
        <f>Munka5!F40</f>
        <v>9</v>
      </c>
      <c r="G39">
        <f>Munka4!B40</f>
        <v>4</v>
      </c>
      <c r="H39">
        <f>Munka4!C40</f>
        <v>14</v>
      </c>
      <c r="I39">
        <f>Munka4!D40</f>
        <v>3</v>
      </c>
      <c r="J39">
        <f>Munka4!E40</f>
        <v>100</v>
      </c>
      <c r="K39">
        <f>Munka4!F40</f>
        <v>2</v>
      </c>
      <c r="L39">
        <f>Munka2!B40</f>
        <v>17</v>
      </c>
      <c r="M39">
        <f>Munka2!C40</f>
        <v>30</v>
      </c>
      <c r="N39">
        <f>Munka2!D40</f>
        <v>12</v>
      </c>
      <c r="O39">
        <f>Munka2!E40</f>
        <v>10</v>
      </c>
      <c r="P39">
        <f>Munka2!F40</f>
        <v>24</v>
      </c>
      <c r="Q39">
        <f>Munka1!B40</f>
        <v>38</v>
      </c>
      <c r="R39">
        <f>Munka1!C40</f>
        <v>11</v>
      </c>
      <c r="S39">
        <f>Munka1!E40</f>
        <v>4</v>
      </c>
      <c r="T39">
        <f>Munka1!F40</f>
        <v>4</v>
      </c>
      <c r="U39" s="5">
        <f>Munka1!D40</f>
        <v>17</v>
      </c>
      <c r="X39" s="3">
        <f t="shared" si="1"/>
        <v>39083</v>
      </c>
      <c r="Y39">
        <f t="shared" si="21"/>
        <v>13</v>
      </c>
      <c r="Z39">
        <f t="shared" si="40"/>
        <v>184</v>
      </c>
      <c r="AA39">
        <f t="shared" si="41"/>
        <v>171</v>
      </c>
      <c r="AB39">
        <f t="shared" si="42"/>
        <v>146</v>
      </c>
      <c r="AC39">
        <f t="shared" si="25"/>
        <v>42</v>
      </c>
      <c r="AD39">
        <f t="shared" si="26"/>
        <v>90</v>
      </c>
      <c r="AE39">
        <f t="shared" si="27"/>
        <v>19</v>
      </c>
      <c r="AF39">
        <f t="shared" si="28"/>
        <v>94</v>
      </c>
      <c r="AG39">
        <f t="shared" si="29"/>
        <v>1</v>
      </c>
      <c r="AH39">
        <f t="shared" si="30"/>
        <v>179</v>
      </c>
      <c r="AI39">
        <f t="shared" si="31"/>
        <v>196</v>
      </c>
      <c r="AJ39">
        <f t="shared" si="32"/>
        <v>54</v>
      </c>
      <c r="AK39">
        <f t="shared" si="33"/>
        <v>51</v>
      </c>
      <c r="AL39">
        <f t="shared" si="34"/>
        <v>174</v>
      </c>
      <c r="AM39">
        <f t="shared" si="35"/>
        <v>64</v>
      </c>
      <c r="AN39">
        <f t="shared" si="36"/>
        <v>201</v>
      </c>
      <c r="AO39">
        <f t="shared" si="37"/>
        <v>103</v>
      </c>
      <c r="AP39">
        <f t="shared" si="38"/>
        <v>140</v>
      </c>
      <c r="AQ39">
        <f t="shared" si="39"/>
        <v>129</v>
      </c>
      <c r="AR39">
        <f t="shared" si="22"/>
        <v>117000</v>
      </c>
      <c r="AT39">
        <f t="shared" si="23"/>
        <v>195</v>
      </c>
      <c r="AU39">
        <f t="shared" si="3"/>
        <v>24</v>
      </c>
      <c r="AV39">
        <f t="shared" si="4"/>
        <v>37</v>
      </c>
      <c r="AW39">
        <f t="shared" si="5"/>
        <v>62</v>
      </c>
      <c r="AX39">
        <f t="shared" si="6"/>
        <v>166</v>
      </c>
      <c r="AY39">
        <f t="shared" si="7"/>
        <v>118</v>
      </c>
      <c r="AZ39">
        <f t="shared" si="8"/>
        <v>189</v>
      </c>
      <c r="BA39">
        <f t="shared" si="9"/>
        <v>114</v>
      </c>
      <c r="BB39">
        <f t="shared" si="10"/>
        <v>207</v>
      </c>
      <c r="BC39">
        <f t="shared" si="11"/>
        <v>29</v>
      </c>
      <c r="BD39">
        <f t="shared" si="12"/>
        <v>12</v>
      </c>
      <c r="BE39">
        <f t="shared" si="13"/>
        <v>154</v>
      </c>
      <c r="BF39">
        <f t="shared" si="14"/>
        <v>157</v>
      </c>
      <c r="BG39">
        <f t="shared" si="15"/>
        <v>34</v>
      </c>
      <c r="BH39">
        <f t="shared" si="16"/>
        <v>144</v>
      </c>
      <c r="BI39">
        <f t="shared" si="17"/>
        <v>7</v>
      </c>
      <c r="BJ39">
        <f t="shared" si="18"/>
        <v>105</v>
      </c>
      <c r="BK39">
        <f t="shared" si="19"/>
        <v>68</v>
      </c>
      <c r="BL39">
        <f t="shared" si="20"/>
        <v>79</v>
      </c>
      <c r="BM39">
        <f t="shared" si="24"/>
        <v>117000</v>
      </c>
    </row>
    <row r="40" spans="1:65" x14ac:dyDescent="0.3">
      <c r="A40" s="3">
        <f>Munka5!A41</f>
        <v>39114</v>
      </c>
      <c r="B40">
        <f>Munka5!B41</f>
        <v>48</v>
      </c>
      <c r="C40">
        <f>Munka5!C41</f>
        <v>39</v>
      </c>
      <c r="D40">
        <f>Munka5!D41</f>
        <v>16</v>
      </c>
      <c r="E40">
        <f>Munka5!E41</f>
        <v>14</v>
      </c>
      <c r="F40">
        <f>Munka5!F41</f>
        <v>6</v>
      </c>
      <c r="G40">
        <f>Munka4!B41</f>
        <v>3</v>
      </c>
      <c r="H40">
        <f>Munka4!C41</f>
        <v>15</v>
      </c>
      <c r="I40">
        <f>Munka4!D41</f>
        <v>3</v>
      </c>
      <c r="J40">
        <f>Munka4!E41</f>
        <v>100</v>
      </c>
      <c r="K40">
        <f>Munka4!F41</f>
        <v>3</v>
      </c>
      <c r="L40">
        <f>Munka2!B41</f>
        <v>18</v>
      </c>
      <c r="M40">
        <f>Munka2!C41</f>
        <v>29</v>
      </c>
      <c r="N40">
        <f>Munka2!D41</f>
        <v>10</v>
      </c>
      <c r="O40">
        <f>Munka2!E41</f>
        <v>8</v>
      </c>
      <c r="P40">
        <f>Munka2!F41</f>
        <v>29</v>
      </c>
      <c r="Q40">
        <f>Munka1!B41</f>
        <v>38</v>
      </c>
      <c r="R40">
        <f>Munka1!C41</f>
        <v>12</v>
      </c>
      <c r="S40">
        <f>Munka1!E41</f>
        <v>5</v>
      </c>
      <c r="T40">
        <f>Munka1!F41</f>
        <v>4</v>
      </c>
      <c r="U40" s="5">
        <f>Munka1!D41</f>
        <v>18</v>
      </c>
      <c r="X40" s="3">
        <f t="shared" si="1"/>
        <v>39114</v>
      </c>
      <c r="Y40">
        <f t="shared" si="21"/>
        <v>21</v>
      </c>
      <c r="Z40">
        <f t="shared" si="40"/>
        <v>169</v>
      </c>
      <c r="AA40">
        <f t="shared" si="41"/>
        <v>178</v>
      </c>
      <c r="AB40">
        <f t="shared" si="42"/>
        <v>137</v>
      </c>
      <c r="AC40">
        <f t="shared" si="25"/>
        <v>159</v>
      </c>
      <c r="AD40">
        <f t="shared" si="26"/>
        <v>114</v>
      </c>
      <c r="AE40">
        <f t="shared" si="27"/>
        <v>12</v>
      </c>
      <c r="AF40">
        <f t="shared" si="28"/>
        <v>94</v>
      </c>
      <c r="AG40">
        <f t="shared" si="29"/>
        <v>1</v>
      </c>
      <c r="AH40">
        <f t="shared" si="30"/>
        <v>171</v>
      </c>
      <c r="AI40">
        <f t="shared" si="31"/>
        <v>186</v>
      </c>
      <c r="AJ40">
        <f t="shared" si="32"/>
        <v>58</v>
      </c>
      <c r="AK40">
        <f t="shared" si="33"/>
        <v>176</v>
      </c>
      <c r="AL40">
        <f t="shared" si="34"/>
        <v>189</v>
      </c>
      <c r="AM40">
        <f t="shared" si="35"/>
        <v>27</v>
      </c>
      <c r="AN40">
        <f t="shared" si="36"/>
        <v>201</v>
      </c>
      <c r="AO40">
        <f t="shared" si="37"/>
        <v>57</v>
      </c>
      <c r="AP40">
        <f t="shared" si="38"/>
        <v>48</v>
      </c>
      <c r="AQ40">
        <f t="shared" si="39"/>
        <v>129</v>
      </c>
      <c r="AR40">
        <f t="shared" si="22"/>
        <v>118000</v>
      </c>
      <c r="AT40">
        <f t="shared" si="23"/>
        <v>187</v>
      </c>
      <c r="AU40">
        <f t="shared" si="3"/>
        <v>39</v>
      </c>
      <c r="AV40">
        <f t="shared" si="4"/>
        <v>30</v>
      </c>
      <c r="AW40">
        <f t="shared" si="5"/>
        <v>71</v>
      </c>
      <c r="AX40">
        <f t="shared" si="6"/>
        <v>49</v>
      </c>
      <c r="AY40">
        <f t="shared" si="7"/>
        <v>94</v>
      </c>
      <c r="AZ40">
        <f t="shared" si="8"/>
        <v>196</v>
      </c>
      <c r="BA40">
        <f t="shared" si="9"/>
        <v>114</v>
      </c>
      <c r="BB40">
        <f t="shared" si="10"/>
        <v>207</v>
      </c>
      <c r="BC40">
        <f t="shared" si="11"/>
        <v>37</v>
      </c>
      <c r="BD40">
        <f t="shared" si="12"/>
        <v>22</v>
      </c>
      <c r="BE40">
        <f t="shared" si="13"/>
        <v>150</v>
      </c>
      <c r="BF40">
        <f t="shared" si="14"/>
        <v>32</v>
      </c>
      <c r="BG40">
        <f t="shared" si="15"/>
        <v>19</v>
      </c>
      <c r="BH40">
        <f t="shared" si="16"/>
        <v>181</v>
      </c>
      <c r="BI40">
        <f t="shared" si="17"/>
        <v>7</v>
      </c>
      <c r="BJ40">
        <f t="shared" si="18"/>
        <v>151</v>
      </c>
      <c r="BK40">
        <f t="shared" si="19"/>
        <v>160</v>
      </c>
      <c r="BL40">
        <f t="shared" si="20"/>
        <v>79</v>
      </c>
      <c r="BM40">
        <f t="shared" si="24"/>
        <v>118000</v>
      </c>
    </row>
    <row r="41" spans="1:65" x14ac:dyDescent="0.3">
      <c r="A41" s="3">
        <f>Munka5!A42</f>
        <v>39142</v>
      </c>
      <c r="B41">
        <f>Munka5!B42</f>
        <v>48</v>
      </c>
      <c r="C41">
        <f>Munka5!C42</f>
        <v>31</v>
      </c>
      <c r="D41">
        <f>Munka5!D42</f>
        <v>21</v>
      </c>
      <c r="E41">
        <f>Munka5!E42</f>
        <v>17</v>
      </c>
      <c r="F41">
        <f>Munka5!F42</f>
        <v>8</v>
      </c>
      <c r="G41">
        <f>Munka4!B42</f>
        <v>3</v>
      </c>
      <c r="H41">
        <f>Munka4!C42</f>
        <v>12</v>
      </c>
      <c r="I41">
        <f>Munka4!D42</f>
        <v>2</v>
      </c>
      <c r="J41">
        <f>Munka4!E42</f>
        <v>83</v>
      </c>
      <c r="K41">
        <f>Munka4!F42</f>
        <v>4</v>
      </c>
      <c r="L41">
        <f>Munka2!B42</f>
        <v>16</v>
      </c>
      <c r="M41">
        <f>Munka2!C42</f>
        <v>34</v>
      </c>
      <c r="N41">
        <f>Munka2!D42</f>
        <v>12</v>
      </c>
      <c r="O41">
        <f>Munka2!E42</f>
        <v>13</v>
      </c>
      <c r="P41">
        <f>Munka2!F42</f>
        <v>27</v>
      </c>
      <c r="Q41">
        <f>Munka1!B42</f>
        <v>39</v>
      </c>
      <c r="R41">
        <f>Munka1!C42</f>
        <v>12</v>
      </c>
      <c r="S41">
        <f>Munka1!E42</f>
        <v>5</v>
      </c>
      <c r="T41">
        <f>Munka1!F42</f>
        <v>3</v>
      </c>
      <c r="U41" s="5">
        <f>Munka1!D42</f>
        <v>20</v>
      </c>
      <c r="X41" s="3">
        <f t="shared" si="1"/>
        <v>39142</v>
      </c>
      <c r="Y41">
        <f t="shared" si="21"/>
        <v>21</v>
      </c>
      <c r="Z41">
        <f t="shared" si="40"/>
        <v>194</v>
      </c>
      <c r="AA41">
        <f t="shared" si="41"/>
        <v>114</v>
      </c>
      <c r="AB41">
        <f t="shared" si="42"/>
        <v>107</v>
      </c>
      <c r="AC41">
        <f t="shared" si="25"/>
        <v>65</v>
      </c>
      <c r="AD41">
        <f t="shared" si="26"/>
        <v>114</v>
      </c>
      <c r="AE41">
        <f t="shared" si="27"/>
        <v>50</v>
      </c>
      <c r="AF41">
        <f t="shared" si="28"/>
        <v>159</v>
      </c>
      <c r="AG41">
        <f t="shared" si="29"/>
        <v>9</v>
      </c>
      <c r="AH41">
        <f t="shared" si="30"/>
        <v>160</v>
      </c>
      <c r="AI41">
        <f t="shared" si="31"/>
        <v>205</v>
      </c>
      <c r="AJ41">
        <f t="shared" si="32"/>
        <v>40</v>
      </c>
      <c r="AK41">
        <f t="shared" si="33"/>
        <v>51</v>
      </c>
      <c r="AL41">
        <f t="shared" si="34"/>
        <v>99</v>
      </c>
      <c r="AM41">
        <f t="shared" si="35"/>
        <v>44</v>
      </c>
      <c r="AN41">
        <f t="shared" si="36"/>
        <v>192</v>
      </c>
      <c r="AO41">
        <f t="shared" si="37"/>
        <v>57</v>
      </c>
      <c r="AP41">
        <f t="shared" si="38"/>
        <v>48</v>
      </c>
      <c r="AQ41">
        <f t="shared" si="39"/>
        <v>189</v>
      </c>
      <c r="AR41">
        <f t="shared" si="22"/>
        <v>120000</v>
      </c>
      <c r="AT41">
        <f t="shared" si="23"/>
        <v>187</v>
      </c>
      <c r="AU41">
        <f t="shared" si="3"/>
        <v>14</v>
      </c>
      <c r="AV41">
        <f t="shared" si="4"/>
        <v>94</v>
      </c>
      <c r="AW41">
        <f t="shared" si="5"/>
        <v>101</v>
      </c>
      <c r="AX41">
        <f t="shared" si="6"/>
        <v>143</v>
      </c>
      <c r="AY41">
        <f t="shared" si="7"/>
        <v>94</v>
      </c>
      <c r="AZ41">
        <f t="shared" si="8"/>
        <v>158</v>
      </c>
      <c r="BA41">
        <f t="shared" si="9"/>
        <v>49</v>
      </c>
      <c r="BB41">
        <f t="shared" si="10"/>
        <v>199</v>
      </c>
      <c r="BC41">
        <f t="shared" si="11"/>
        <v>48</v>
      </c>
      <c r="BD41">
        <f t="shared" si="12"/>
        <v>3</v>
      </c>
      <c r="BE41">
        <f t="shared" si="13"/>
        <v>168</v>
      </c>
      <c r="BF41">
        <f t="shared" si="14"/>
        <v>157</v>
      </c>
      <c r="BG41">
        <f t="shared" si="15"/>
        <v>109</v>
      </c>
      <c r="BH41">
        <f t="shared" si="16"/>
        <v>164</v>
      </c>
      <c r="BI41">
        <f t="shared" si="17"/>
        <v>16</v>
      </c>
      <c r="BJ41">
        <f t="shared" si="18"/>
        <v>151</v>
      </c>
      <c r="BK41">
        <f t="shared" si="19"/>
        <v>160</v>
      </c>
      <c r="BL41">
        <f t="shared" si="20"/>
        <v>19</v>
      </c>
      <c r="BM41">
        <f t="shared" si="24"/>
        <v>120000</v>
      </c>
    </row>
    <row r="42" spans="1:65" x14ac:dyDescent="0.3">
      <c r="A42" s="3">
        <f>Munka5!A43</f>
        <v>39173</v>
      </c>
      <c r="B42">
        <f>Munka5!B43</f>
        <v>44</v>
      </c>
      <c r="C42">
        <f>Munka5!C43</f>
        <v>43</v>
      </c>
      <c r="D42">
        <f>Munka5!D43</f>
        <v>17</v>
      </c>
      <c r="E42">
        <f>Munka5!E43</f>
        <v>12</v>
      </c>
      <c r="F42">
        <f>Munka5!F43</f>
        <v>7</v>
      </c>
      <c r="G42">
        <f>Munka4!B43</f>
        <v>3</v>
      </c>
      <c r="H42">
        <f>Munka4!C43</f>
        <v>13</v>
      </c>
      <c r="I42">
        <f>Munka4!D43</f>
        <v>6</v>
      </c>
      <c r="J42">
        <f>Munka4!E43</f>
        <v>65</v>
      </c>
      <c r="K42">
        <f>Munka4!F43</f>
        <v>4</v>
      </c>
      <c r="L42">
        <f>Munka2!B43</f>
        <v>17</v>
      </c>
      <c r="M42">
        <f>Munka2!C43</f>
        <v>35</v>
      </c>
      <c r="N42">
        <f>Munka2!D43</f>
        <v>11</v>
      </c>
      <c r="O42">
        <f>Munka2!E43</f>
        <v>25</v>
      </c>
      <c r="P42">
        <f>Munka2!F43</f>
        <v>26</v>
      </c>
      <c r="Q42">
        <f>Munka1!B43</f>
        <v>39</v>
      </c>
      <c r="R42">
        <f>Munka1!C43</f>
        <v>14</v>
      </c>
      <c r="S42">
        <f>Munka1!E43</f>
        <v>6</v>
      </c>
      <c r="T42">
        <f>Munka1!F43</f>
        <v>4</v>
      </c>
      <c r="U42" s="5">
        <f>Munka1!D43</f>
        <v>21</v>
      </c>
      <c r="X42" s="3">
        <f t="shared" si="1"/>
        <v>39173</v>
      </c>
      <c r="Y42">
        <f t="shared" si="21"/>
        <v>30</v>
      </c>
      <c r="Z42">
        <f t="shared" si="40"/>
        <v>146</v>
      </c>
      <c r="AA42">
        <f t="shared" si="41"/>
        <v>171</v>
      </c>
      <c r="AB42">
        <f t="shared" si="42"/>
        <v>161</v>
      </c>
      <c r="AC42">
        <f t="shared" si="25"/>
        <v>106</v>
      </c>
      <c r="AD42">
        <f t="shared" si="26"/>
        <v>114</v>
      </c>
      <c r="AE42">
        <f t="shared" si="27"/>
        <v>30</v>
      </c>
      <c r="AF42">
        <f t="shared" si="28"/>
        <v>7</v>
      </c>
      <c r="AG42">
        <f t="shared" si="29"/>
        <v>42</v>
      </c>
      <c r="AH42">
        <f t="shared" si="30"/>
        <v>160</v>
      </c>
      <c r="AI42">
        <f t="shared" si="31"/>
        <v>196</v>
      </c>
      <c r="AJ42">
        <f t="shared" si="32"/>
        <v>32</v>
      </c>
      <c r="AK42">
        <f t="shared" si="33"/>
        <v>125</v>
      </c>
      <c r="AL42">
        <f t="shared" si="34"/>
        <v>1</v>
      </c>
      <c r="AM42">
        <f t="shared" si="35"/>
        <v>55</v>
      </c>
      <c r="AN42">
        <f t="shared" si="36"/>
        <v>192</v>
      </c>
      <c r="AO42">
        <f t="shared" si="37"/>
        <v>10</v>
      </c>
      <c r="AP42">
        <f t="shared" si="38"/>
        <v>6</v>
      </c>
      <c r="AQ42">
        <f t="shared" si="39"/>
        <v>129</v>
      </c>
      <c r="AR42">
        <f t="shared" si="22"/>
        <v>121000</v>
      </c>
      <c r="AT42">
        <f t="shared" si="23"/>
        <v>178</v>
      </c>
      <c r="AU42">
        <f t="shared" si="3"/>
        <v>62</v>
      </c>
      <c r="AV42">
        <f t="shared" si="4"/>
        <v>37</v>
      </c>
      <c r="AW42">
        <f t="shared" si="5"/>
        <v>47</v>
      </c>
      <c r="AX42">
        <f t="shared" si="6"/>
        <v>102</v>
      </c>
      <c r="AY42">
        <f t="shared" si="7"/>
        <v>94</v>
      </c>
      <c r="AZ42">
        <f t="shared" si="8"/>
        <v>178</v>
      </c>
      <c r="BA42">
        <f t="shared" si="9"/>
        <v>201</v>
      </c>
      <c r="BB42">
        <f t="shared" si="10"/>
        <v>166</v>
      </c>
      <c r="BC42">
        <f t="shared" si="11"/>
        <v>48</v>
      </c>
      <c r="BD42">
        <f t="shared" si="12"/>
        <v>12</v>
      </c>
      <c r="BE42">
        <f t="shared" si="13"/>
        <v>176</v>
      </c>
      <c r="BF42">
        <f t="shared" si="14"/>
        <v>83</v>
      </c>
      <c r="BG42">
        <f t="shared" si="15"/>
        <v>207</v>
      </c>
      <c r="BH42">
        <f t="shared" si="16"/>
        <v>153</v>
      </c>
      <c r="BI42">
        <f t="shared" si="17"/>
        <v>16</v>
      </c>
      <c r="BJ42">
        <f t="shared" si="18"/>
        <v>198</v>
      </c>
      <c r="BK42">
        <f t="shared" si="19"/>
        <v>202</v>
      </c>
      <c r="BL42">
        <f t="shared" si="20"/>
        <v>79</v>
      </c>
      <c r="BM42">
        <f t="shared" si="24"/>
        <v>121000</v>
      </c>
    </row>
    <row r="43" spans="1:65" x14ac:dyDescent="0.3">
      <c r="A43" s="3">
        <f>Munka5!A44</f>
        <v>39203</v>
      </c>
      <c r="B43">
        <f>Munka5!B44</f>
        <v>30</v>
      </c>
      <c r="C43">
        <f>Munka5!C44</f>
        <v>37</v>
      </c>
      <c r="D43">
        <f>Munka5!D44</f>
        <v>23</v>
      </c>
      <c r="E43">
        <f>Munka5!E44</f>
        <v>12</v>
      </c>
      <c r="F43">
        <f>Munka5!F44</f>
        <v>12</v>
      </c>
      <c r="G43">
        <f>Munka4!B44</f>
        <v>3</v>
      </c>
      <c r="H43">
        <f>Munka4!C44</f>
        <v>16</v>
      </c>
      <c r="I43">
        <f>Munka4!D44</f>
        <v>4</v>
      </c>
      <c r="J43">
        <f>Munka4!E44</f>
        <v>82</v>
      </c>
      <c r="K43">
        <f>Munka4!F44</f>
        <v>4</v>
      </c>
      <c r="L43">
        <f>Munka2!B44</f>
        <v>19</v>
      </c>
      <c r="M43">
        <f>Munka2!C44</f>
        <v>35</v>
      </c>
      <c r="N43">
        <f>Munka2!D44</f>
        <v>10</v>
      </c>
      <c r="O43">
        <f>Munka2!E44</f>
        <v>17</v>
      </c>
      <c r="P43">
        <f>Munka2!F44</f>
        <v>29</v>
      </c>
      <c r="Q43">
        <f>Munka1!B44</f>
        <v>39</v>
      </c>
      <c r="R43">
        <f>Munka1!C44</f>
        <v>13</v>
      </c>
      <c r="S43">
        <f>Munka1!E44</f>
        <v>6</v>
      </c>
      <c r="T43">
        <f>Munka1!F44</f>
        <v>3</v>
      </c>
      <c r="U43" s="5">
        <f>Munka1!D44</f>
        <v>19</v>
      </c>
      <c r="X43" s="3">
        <f t="shared" si="1"/>
        <v>39203</v>
      </c>
      <c r="Y43">
        <f t="shared" si="21"/>
        <v>98</v>
      </c>
      <c r="Z43">
        <f t="shared" si="40"/>
        <v>179</v>
      </c>
      <c r="AA43">
        <f t="shared" si="41"/>
        <v>96</v>
      </c>
      <c r="AB43">
        <f t="shared" si="42"/>
        <v>161</v>
      </c>
      <c r="AC43">
        <f t="shared" si="25"/>
        <v>19</v>
      </c>
      <c r="AD43">
        <f t="shared" si="26"/>
        <v>114</v>
      </c>
      <c r="AE43">
        <f t="shared" si="27"/>
        <v>10</v>
      </c>
      <c r="AF43">
        <f t="shared" si="28"/>
        <v>50</v>
      </c>
      <c r="AG43">
        <f t="shared" si="29"/>
        <v>11</v>
      </c>
      <c r="AH43">
        <f t="shared" si="30"/>
        <v>160</v>
      </c>
      <c r="AI43">
        <f t="shared" si="31"/>
        <v>167</v>
      </c>
      <c r="AJ43">
        <f t="shared" si="32"/>
        <v>32</v>
      </c>
      <c r="AK43">
        <f t="shared" si="33"/>
        <v>176</v>
      </c>
      <c r="AL43">
        <f t="shared" si="34"/>
        <v>20</v>
      </c>
      <c r="AM43">
        <f t="shared" si="35"/>
        <v>27</v>
      </c>
      <c r="AN43">
        <f t="shared" si="36"/>
        <v>192</v>
      </c>
      <c r="AO43">
        <f t="shared" si="37"/>
        <v>28</v>
      </c>
      <c r="AP43">
        <f t="shared" si="38"/>
        <v>6</v>
      </c>
      <c r="AQ43">
        <f t="shared" si="39"/>
        <v>189</v>
      </c>
      <c r="AR43">
        <f t="shared" si="22"/>
        <v>119000</v>
      </c>
      <c r="AT43">
        <f t="shared" si="23"/>
        <v>110</v>
      </c>
      <c r="AU43">
        <f t="shared" si="3"/>
        <v>29</v>
      </c>
      <c r="AV43">
        <f t="shared" si="4"/>
        <v>112</v>
      </c>
      <c r="AW43">
        <f t="shared" si="5"/>
        <v>47</v>
      </c>
      <c r="AX43">
        <f t="shared" si="6"/>
        <v>189</v>
      </c>
      <c r="AY43">
        <f t="shared" si="7"/>
        <v>94</v>
      </c>
      <c r="AZ43">
        <f t="shared" si="8"/>
        <v>198</v>
      </c>
      <c r="BA43">
        <f t="shared" si="9"/>
        <v>158</v>
      </c>
      <c r="BB43">
        <f t="shared" si="10"/>
        <v>197</v>
      </c>
      <c r="BC43">
        <f t="shared" si="11"/>
        <v>48</v>
      </c>
      <c r="BD43">
        <f t="shared" si="12"/>
        <v>41</v>
      </c>
      <c r="BE43">
        <f t="shared" si="13"/>
        <v>176</v>
      </c>
      <c r="BF43">
        <f t="shared" si="14"/>
        <v>32</v>
      </c>
      <c r="BG43">
        <f t="shared" si="15"/>
        <v>188</v>
      </c>
      <c r="BH43">
        <f t="shared" si="16"/>
        <v>181</v>
      </c>
      <c r="BI43">
        <f t="shared" si="17"/>
        <v>16</v>
      </c>
      <c r="BJ43">
        <f t="shared" si="18"/>
        <v>180</v>
      </c>
      <c r="BK43">
        <f t="shared" si="19"/>
        <v>202</v>
      </c>
      <c r="BL43">
        <f t="shared" si="20"/>
        <v>19</v>
      </c>
      <c r="BM43">
        <f t="shared" si="24"/>
        <v>119000</v>
      </c>
    </row>
    <row r="44" spans="1:65" x14ac:dyDescent="0.3">
      <c r="A44" s="3">
        <f>Munka5!A45</f>
        <v>39234</v>
      </c>
      <c r="B44">
        <f>Munka5!B45</f>
        <v>39</v>
      </c>
      <c r="C44">
        <f>Munka5!C45</f>
        <v>37</v>
      </c>
      <c r="D44">
        <f>Munka5!D45</f>
        <v>16</v>
      </c>
      <c r="E44">
        <f>Munka5!E45</f>
        <v>7</v>
      </c>
      <c r="F44">
        <f>Munka5!F45</f>
        <v>11</v>
      </c>
      <c r="G44">
        <f>Munka4!B45</f>
        <v>3</v>
      </c>
      <c r="H44">
        <f>Munka4!C45</f>
        <v>13</v>
      </c>
      <c r="I44">
        <f>Munka4!D45</f>
        <v>6</v>
      </c>
      <c r="J44">
        <f>Munka4!E45</f>
        <v>70</v>
      </c>
      <c r="K44">
        <f>Munka4!F45</f>
        <v>2</v>
      </c>
      <c r="L44">
        <f>Munka2!B45</f>
        <v>17</v>
      </c>
      <c r="M44">
        <f>Munka2!C45</f>
        <v>35</v>
      </c>
      <c r="N44">
        <f>Munka2!D45</f>
        <v>12</v>
      </c>
      <c r="O44">
        <f>Munka2!E45</f>
        <v>12</v>
      </c>
      <c r="P44">
        <f>Munka2!F45</f>
        <v>28</v>
      </c>
      <c r="Q44">
        <f>Munka1!B45</f>
        <v>39</v>
      </c>
      <c r="R44">
        <f>Munka1!C45</f>
        <v>12</v>
      </c>
      <c r="S44">
        <f>Munka1!E45</f>
        <v>6</v>
      </c>
      <c r="T44">
        <f>Munka1!F45</f>
        <v>3</v>
      </c>
      <c r="U44" s="5">
        <f>Munka1!D45</f>
        <v>20</v>
      </c>
      <c r="X44" s="3">
        <f t="shared" si="1"/>
        <v>39234</v>
      </c>
      <c r="Y44">
        <f t="shared" si="21"/>
        <v>40</v>
      </c>
      <c r="Z44">
        <f t="shared" si="40"/>
        <v>179</v>
      </c>
      <c r="AA44">
        <f t="shared" si="41"/>
        <v>178</v>
      </c>
      <c r="AB44">
        <f t="shared" si="42"/>
        <v>196</v>
      </c>
      <c r="AC44">
        <f t="shared" si="25"/>
        <v>22</v>
      </c>
      <c r="AD44">
        <f t="shared" si="26"/>
        <v>114</v>
      </c>
      <c r="AE44">
        <f t="shared" si="27"/>
        <v>30</v>
      </c>
      <c r="AF44">
        <f t="shared" si="28"/>
        <v>7</v>
      </c>
      <c r="AG44">
        <f t="shared" si="29"/>
        <v>29</v>
      </c>
      <c r="AH44">
        <f t="shared" si="30"/>
        <v>179</v>
      </c>
      <c r="AI44">
        <f t="shared" si="31"/>
        <v>196</v>
      </c>
      <c r="AJ44">
        <f t="shared" si="32"/>
        <v>32</v>
      </c>
      <c r="AK44">
        <f t="shared" si="33"/>
        <v>51</v>
      </c>
      <c r="AL44">
        <f t="shared" si="34"/>
        <v>130</v>
      </c>
      <c r="AM44">
        <f t="shared" si="35"/>
        <v>38</v>
      </c>
      <c r="AN44">
        <f t="shared" si="36"/>
        <v>192</v>
      </c>
      <c r="AO44">
        <f t="shared" si="37"/>
        <v>57</v>
      </c>
      <c r="AP44">
        <f t="shared" si="38"/>
        <v>6</v>
      </c>
      <c r="AQ44">
        <f t="shared" si="39"/>
        <v>189</v>
      </c>
      <c r="AR44">
        <f t="shared" si="22"/>
        <v>120000</v>
      </c>
      <c r="AT44">
        <f t="shared" si="23"/>
        <v>168</v>
      </c>
      <c r="AU44">
        <f t="shared" si="3"/>
        <v>29</v>
      </c>
      <c r="AV44">
        <f t="shared" si="4"/>
        <v>30</v>
      </c>
      <c r="AW44">
        <f t="shared" si="5"/>
        <v>12</v>
      </c>
      <c r="AX44">
        <f t="shared" si="6"/>
        <v>186</v>
      </c>
      <c r="AY44">
        <f t="shared" si="7"/>
        <v>94</v>
      </c>
      <c r="AZ44">
        <f t="shared" si="8"/>
        <v>178</v>
      </c>
      <c r="BA44">
        <f t="shared" si="9"/>
        <v>201</v>
      </c>
      <c r="BB44">
        <f t="shared" si="10"/>
        <v>179</v>
      </c>
      <c r="BC44">
        <f t="shared" si="11"/>
        <v>29</v>
      </c>
      <c r="BD44">
        <f t="shared" si="12"/>
        <v>12</v>
      </c>
      <c r="BE44">
        <f t="shared" si="13"/>
        <v>176</v>
      </c>
      <c r="BF44">
        <f t="shared" si="14"/>
        <v>157</v>
      </c>
      <c r="BG44">
        <f t="shared" si="15"/>
        <v>78</v>
      </c>
      <c r="BH44">
        <f t="shared" si="16"/>
        <v>170</v>
      </c>
      <c r="BI44">
        <f t="shared" si="17"/>
        <v>16</v>
      </c>
      <c r="BJ44">
        <f t="shared" si="18"/>
        <v>151</v>
      </c>
      <c r="BK44">
        <f t="shared" si="19"/>
        <v>202</v>
      </c>
      <c r="BL44">
        <f t="shared" si="20"/>
        <v>19</v>
      </c>
      <c r="BM44">
        <f t="shared" si="24"/>
        <v>120000</v>
      </c>
    </row>
    <row r="45" spans="1:65" x14ac:dyDescent="0.3">
      <c r="A45" s="3">
        <f>Munka5!A46</f>
        <v>39264</v>
      </c>
      <c r="B45">
        <f>Munka5!B46</f>
        <v>35</v>
      </c>
      <c r="C45">
        <f>Munka5!C46</f>
        <v>47</v>
      </c>
      <c r="D45">
        <f>Munka5!D46</f>
        <v>18</v>
      </c>
      <c r="E45">
        <f>Munka5!E46</f>
        <v>10</v>
      </c>
      <c r="F45">
        <f>Munka5!F46</f>
        <v>10</v>
      </c>
      <c r="G45">
        <f>Munka4!B46</f>
        <v>3</v>
      </c>
      <c r="H45">
        <f>Munka4!C46</f>
        <v>12</v>
      </c>
      <c r="I45">
        <f>Munka4!D46</f>
        <v>6</v>
      </c>
      <c r="J45">
        <f>Munka4!E46</f>
        <v>64</v>
      </c>
      <c r="K45">
        <f>Munka4!F46</f>
        <v>5</v>
      </c>
      <c r="L45">
        <f>Munka2!B46</f>
        <v>17</v>
      </c>
      <c r="M45">
        <f>Munka2!C46</f>
        <v>34</v>
      </c>
      <c r="N45">
        <f>Munka2!D46</f>
        <v>10</v>
      </c>
      <c r="O45">
        <f>Munka2!E46</f>
        <v>10</v>
      </c>
      <c r="P45">
        <f>Munka2!F46</f>
        <v>33</v>
      </c>
      <c r="Q45">
        <f>Munka1!B46</f>
        <v>41</v>
      </c>
      <c r="R45">
        <f>Munka1!C46</f>
        <v>13</v>
      </c>
      <c r="S45">
        <f>Munka1!E46</f>
        <v>6</v>
      </c>
      <c r="T45">
        <f>Munka1!F46</f>
        <v>3</v>
      </c>
      <c r="U45" s="5">
        <f>Munka1!D46</f>
        <v>21</v>
      </c>
      <c r="X45" s="3">
        <f t="shared" si="1"/>
        <v>39264</v>
      </c>
      <c r="Y45">
        <f t="shared" si="21"/>
        <v>54</v>
      </c>
      <c r="Z45">
        <f t="shared" si="40"/>
        <v>122</v>
      </c>
      <c r="AA45">
        <f t="shared" si="41"/>
        <v>158</v>
      </c>
      <c r="AB45">
        <f t="shared" si="42"/>
        <v>179</v>
      </c>
      <c r="AC45">
        <f t="shared" si="25"/>
        <v>30</v>
      </c>
      <c r="AD45">
        <f t="shared" si="26"/>
        <v>114</v>
      </c>
      <c r="AE45">
        <f t="shared" si="27"/>
        <v>50</v>
      </c>
      <c r="AF45">
        <f t="shared" si="28"/>
        <v>7</v>
      </c>
      <c r="AG45">
        <f t="shared" si="29"/>
        <v>46</v>
      </c>
      <c r="AH45">
        <f t="shared" si="30"/>
        <v>146</v>
      </c>
      <c r="AI45">
        <f t="shared" si="31"/>
        <v>196</v>
      </c>
      <c r="AJ45">
        <f t="shared" si="32"/>
        <v>40</v>
      </c>
      <c r="AK45">
        <f t="shared" si="33"/>
        <v>176</v>
      </c>
      <c r="AL45">
        <f t="shared" si="34"/>
        <v>174</v>
      </c>
      <c r="AM45">
        <f t="shared" si="35"/>
        <v>11</v>
      </c>
      <c r="AN45">
        <f t="shared" si="36"/>
        <v>181</v>
      </c>
      <c r="AO45">
        <f t="shared" si="37"/>
        <v>28</v>
      </c>
      <c r="AP45">
        <f t="shared" si="38"/>
        <v>6</v>
      </c>
      <c r="AQ45">
        <f t="shared" si="39"/>
        <v>189</v>
      </c>
      <c r="AR45">
        <f t="shared" si="22"/>
        <v>121000</v>
      </c>
      <c r="AT45">
        <f t="shared" si="23"/>
        <v>154</v>
      </c>
      <c r="AU45">
        <f t="shared" si="3"/>
        <v>86</v>
      </c>
      <c r="AV45">
        <f t="shared" si="4"/>
        <v>50</v>
      </c>
      <c r="AW45">
        <f t="shared" si="5"/>
        <v>29</v>
      </c>
      <c r="AX45">
        <f t="shared" si="6"/>
        <v>178</v>
      </c>
      <c r="AY45">
        <f t="shared" si="7"/>
        <v>94</v>
      </c>
      <c r="AZ45">
        <f t="shared" si="8"/>
        <v>158</v>
      </c>
      <c r="BA45">
        <f t="shared" si="9"/>
        <v>201</v>
      </c>
      <c r="BB45">
        <f t="shared" si="10"/>
        <v>162</v>
      </c>
      <c r="BC45">
        <f t="shared" si="11"/>
        <v>62</v>
      </c>
      <c r="BD45">
        <f t="shared" si="12"/>
        <v>12</v>
      </c>
      <c r="BE45">
        <f t="shared" si="13"/>
        <v>168</v>
      </c>
      <c r="BF45">
        <f t="shared" si="14"/>
        <v>32</v>
      </c>
      <c r="BG45">
        <f t="shared" si="15"/>
        <v>34</v>
      </c>
      <c r="BH45">
        <f t="shared" si="16"/>
        <v>197</v>
      </c>
      <c r="BI45">
        <f t="shared" si="17"/>
        <v>27</v>
      </c>
      <c r="BJ45">
        <f t="shared" si="18"/>
        <v>180</v>
      </c>
      <c r="BK45">
        <f t="shared" si="19"/>
        <v>202</v>
      </c>
      <c r="BL45">
        <f t="shared" si="20"/>
        <v>19</v>
      </c>
      <c r="BM45">
        <f t="shared" si="24"/>
        <v>121000</v>
      </c>
    </row>
    <row r="46" spans="1:65" x14ac:dyDescent="0.3">
      <c r="A46" s="3">
        <f>Munka5!A47</f>
        <v>39295</v>
      </c>
      <c r="B46">
        <f>Munka5!B47</f>
        <v>40</v>
      </c>
      <c r="C46">
        <f>Munka5!C47</f>
        <v>63</v>
      </c>
      <c r="D46">
        <f>Munka5!D47</f>
        <v>12</v>
      </c>
      <c r="E46">
        <f>Munka5!E47</f>
        <v>9</v>
      </c>
      <c r="F46">
        <f>Munka5!F47</f>
        <v>10</v>
      </c>
      <c r="G46">
        <f>Munka4!B47</f>
        <v>2</v>
      </c>
      <c r="H46">
        <f>Munka4!C47</f>
        <v>12</v>
      </c>
      <c r="I46">
        <f>Munka4!D47</f>
        <v>4</v>
      </c>
      <c r="J46">
        <f>Munka4!E47</f>
        <v>65</v>
      </c>
      <c r="K46">
        <f>Munka4!F47</f>
        <v>4</v>
      </c>
      <c r="L46">
        <f>Munka2!B47</f>
        <v>25</v>
      </c>
      <c r="M46">
        <f>Munka2!C47</f>
        <v>34</v>
      </c>
      <c r="N46">
        <f>Munka2!D47</f>
        <v>13</v>
      </c>
      <c r="O46">
        <f>Munka2!E47</f>
        <v>12</v>
      </c>
      <c r="P46">
        <f>Munka2!F47</f>
        <v>30</v>
      </c>
      <c r="Q46">
        <f>Munka1!B47</f>
        <v>45</v>
      </c>
      <c r="R46">
        <f>Munka1!C47</f>
        <v>14</v>
      </c>
      <c r="S46">
        <f>Munka1!E47</f>
        <v>6</v>
      </c>
      <c r="T46">
        <f>Munka1!F47</f>
        <v>4</v>
      </c>
      <c r="U46" s="5">
        <f>Munka1!D47</f>
        <v>21</v>
      </c>
      <c r="X46" s="3">
        <f t="shared" si="1"/>
        <v>39295</v>
      </c>
      <c r="Y46">
        <f t="shared" si="21"/>
        <v>39</v>
      </c>
      <c r="Z46">
        <f t="shared" si="40"/>
        <v>79</v>
      </c>
      <c r="AA46">
        <f t="shared" si="41"/>
        <v>201</v>
      </c>
      <c r="AB46">
        <f t="shared" si="42"/>
        <v>184</v>
      </c>
      <c r="AC46">
        <f t="shared" si="25"/>
        <v>30</v>
      </c>
      <c r="AD46">
        <f t="shared" si="26"/>
        <v>182</v>
      </c>
      <c r="AE46">
        <f t="shared" si="27"/>
        <v>50</v>
      </c>
      <c r="AF46">
        <f t="shared" si="28"/>
        <v>50</v>
      </c>
      <c r="AG46">
        <f t="shared" si="29"/>
        <v>42</v>
      </c>
      <c r="AH46">
        <f t="shared" si="30"/>
        <v>160</v>
      </c>
      <c r="AI46">
        <f t="shared" si="31"/>
        <v>60</v>
      </c>
      <c r="AJ46">
        <f t="shared" si="32"/>
        <v>40</v>
      </c>
      <c r="AK46">
        <f t="shared" si="33"/>
        <v>19</v>
      </c>
      <c r="AL46">
        <f t="shared" si="34"/>
        <v>130</v>
      </c>
      <c r="AM46">
        <f t="shared" si="35"/>
        <v>22</v>
      </c>
      <c r="AN46">
        <f t="shared" si="36"/>
        <v>134</v>
      </c>
      <c r="AO46">
        <f t="shared" si="37"/>
        <v>10</v>
      </c>
      <c r="AP46">
        <f t="shared" si="38"/>
        <v>6</v>
      </c>
      <c r="AQ46">
        <f t="shared" si="39"/>
        <v>129</v>
      </c>
      <c r="AR46">
        <f t="shared" si="22"/>
        <v>121000</v>
      </c>
      <c r="AT46">
        <f t="shared" si="23"/>
        <v>169</v>
      </c>
      <c r="AU46">
        <f t="shared" si="3"/>
        <v>129</v>
      </c>
      <c r="AV46">
        <f t="shared" si="4"/>
        <v>7</v>
      </c>
      <c r="AW46">
        <f t="shared" si="5"/>
        <v>24</v>
      </c>
      <c r="AX46">
        <f t="shared" si="6"/>
        <v>178</v>
      </c>
      <c r="AY46">
        <f t="shared" si="7"/>
        <v>26</v>
      </c>
      <c r="AZ46">
        <f t="shared" si="8"/>
        <v>158</v>
      </c>
      <c r="BA46">
        <f t="shared" si="9"/>
        <v>158</v>
      </c>
      <c r="BB46">
        <f t="shared" si="10"/>
        <v>166</v>
      </c>
      <c r="BC46">
        <f t="shared" si="11"/>
        <v>48</v>
      </c>
      <c r="BD46">
        <f t="shared" si="12"/>
        <v>148</v>
      </c>
      <c r="BE46">
        <f t="shared" si="13"/>
        <v>168</v>
      </c>
      <c r="BF46">
        <f t="shared" si="14"/>
        <v>189</v>
      </c>
      <c r="BG46">
        <f t="shared" si="15"/>
        <v>78</v>
      </c>
      <c r="BH46">
        <f t="shared" si="16"/>
        <v>186</v>
      </c>
      <c r="BI46">
        <f t="shared" si="17"/>
        <v>74</v>
      </c>
      <c r="BJ46">
        <f t="shared" si="18"/>
        <v>198</v>
      </c>
      <c r="BK46">
        <f t="shared" si="19"/>
        <v>202</v>
      </c>
      <c r="BL46">
        <f t="shared" si="20"/>
        <v>79</v>
      </c>
      <c r="BM46">
        <f t="shared" si="24"/>
        <v>121000</v>
      </c>
    </row>
    <row r="47" spans="1:65" x14ac:dyDescent="0.3">
      <c r="A47" s="3">
        <f>Munka5!A48</f>
        <v>39326</v>
      </c>
      <c r="B47">
        <f>Munka5!B48</f>
        <v>41</v>
      </c>
      <c r="C47">
        <f>Munka5!C48</f>
        <v>45</v>
      </c>
      <c r="D47">
        <f>Munka5!D48</f>
        <v>29</v>
      </c>
      <c r="E47">
        <f>Munka5!E48</f>
        <v>9</v>
      </c>
      <c r="F47">
        <f>Munka5!F48</f>
        <v>7</v>
      </c>
      <c r="G47">
        <f>Munka4!B48</f>
        <v>4</v>
      </c>
      <c r="H47">
        <f>Munka4!C48</f>
        <v>10</v>
      </c>
      <c r="I47">
        <f>Munka4!D48</f>
        <v>5</v>
      </c>
      <c r="J47">
        <f>Munka4!E48</f>
        <v>77</v>
      </c>
      <c r="K47">
        <f>Munka4!F48</f>
        <v>4</v>
      </c>
      <c r="L47">
        <f>Munka2!B48</f>
        <v>19</v>
      </c>
      <c r="M47">
        <f>Munka2!C48</f>
        <v>33</v>
      </c>
      <c r="N47">
        <f>Munka2!D48</f>
        <v>11</v>
      </c>
      <c r="O47">
        <f>Munka2!E48</f>
        <v>17</v>
      </c>
      <c r="P47">
        <f>Munka2!F48</f>
        <v>30</v>
      </c>
      <c r="Q47">
        <f>Munka1!B48</f>
        <v>42</v>
      </c>
      <c r="R47">
        <f>Munka1!C48</f>
        <v>12</v>
      </c>
      <c r="S47">
        <f>Munka1!E48</f>
        <v>6</v>
      </c>
      <c r="T47">
        <f>Munka1!F48</f>
        <v>4</v>
      </c>
      <c r="U47" s="5">
        <f>Munka1!D48</f>
        <v>21</v>
      </c>
      <c r="X47" s="3">
        <f t="shared" si="1"/>
        <v>39326</v>
      </c>
      <c r="Y47">
        <f t="shared" si="21"/>
        <v>36</v>
      </c>
      <c r="Z47">
        <f t="shared" si="40"/>
        <v>129</v>
      </c>
      <c r="AA47">
        <f t="shared" si="41"/>
        <v>21</v>
      </c>
      <c r="AB47">
        <f t="shared" si="42"/>
        <v>184</v>
      </c>
      <c r="AC47">
        <f t="shared" si="25"/>
        <v>106</v>
      </c>
      <c r="AD47">
        <f t="shared" si="26"/>
        <v>90</v>
      </c>
      <c r="AE47">
        <f t="shared" si="27"/>
        <v>151</v>
      </c>
      <c r="AF47">
        <f t="shared" si="28"/>
        <v>21</v>
      </c>
      <c r="AG47">
        <f t="shared" si="29"/>
        <v>18</v>
      </c>
      <c r="AH47">
        <f t="shared" si="30"/>
        <v>160</v>
      </c>
      <c r="AI47">
        <f t="shared" si="31"/>
        <v>167</v>
      </c>
      <c r="AJ47">
        <f t="shared" si="32"/>
        <v>44</v>
      </c>
      <c r="AK47">
        <f t="shared" si="33"/>
        <v>125</v>
      </c>
      <c r="AL47">
        <f t="shared" si="34"/>
        <v>20</v>
      </c>
      <c r="AM47">
        <f t="shared" si="35"/>
        <v>22</v>
      </c>
      <c r="AN47">
        <f t="shared" si="36"/>
        <v>172</v>
      </c>
      <c r="AO47">
        <f t="shared" si="37"/>
        <v>57</v>
      </c>
      <c r="AP47">
        <f t="shared" si="38"/>
        <v>6</v>
      </c>
      <c r="AQ47">
        <f t="shared" si="39"/>
        <v>129</v>
      </c>
      <c r="AR47">
        <f t="shared" si="22"/>
        <v>121000</v>
      </c>
      <c r="AT47">
        <f t="shared" si="23"/>
        <v>172</v>
      </c>
      <c r="AU47">
        <f t="shared" si="3"/>
        <v>79</v>
      </c>
      <c r="AV47">
        <f t="shared" si="4"/>
        <v>187</v>
      </c>
      <c r="AW47">
        <f t="shared" si="5"/>
        <v>24</v>
      </c>
      <c r="AX47">
        <f t="shared" si="6"/>
        <v>102</v>
      </c>
      <c r="AY47">
        <f t="shared" si="7"/>
        <v>118</v>
      </c>
      <c r="AZ47">
        <f t="shared" si="8"/>
        <v>57</v>
      </c>
      <c r="BA47">
        <f t="shared" si="9"/>
        <v>187</v>
      </c>
      <c r="BB47">
        <f t="shared" si="10"/>
        <v>190</v>
      </c>
      <c r="BC47">
        <f t="shared" si="11"/>
        <v>48</v>
      </c>
      <c r="BD47">
        <f t="shared" si="12"/>
        <v>41</v>
      </c>
      <c r="BE47">
        <f t="shared" si="13"/>
        <v>164</v>
      </c>
      <c r="BF47">
        <f t="shared" si="14"/>
        <v>83</v>
      </c>
      <c r="BG47">
        <f t="shared" si="15"/>
        <v>188</v>
      </c>
      <c r="BH47">
        <f t="shared" si="16"/>
        <v>186</v>
      </c>
      <c r="BI47">
        <f t="shared" si="17"/>
        <v>36</v>
      </c>
      <c r="BJ47">
        <f t="shared" si="18"/>
        <v>151</v>
      </c>
      <c r="BK47">
        <f t="shared" si="19"/>
        <v>202</v>
      </c>
      <c r="BL47">
        <f t="shared" si="20"/>
        <v>79</v>
      </c>
      <c r="BM47">
        <f t="shared" si="24"/>
        <v>121000</v>
      </c>
    </row>
    <row r="48" spans="1:65" x14ac:dyDescent="0.3">
      <c r="A48" s="3">
        <f>Munka5!A49</f>
        <v>39356</v>
      </c>
      <c r="B48">
        <f>Munka5!B49</f>
        <v>44</v>
      </c>
      <c r="C48">
        <f>Munka5!C49</f>
        <v>47</v>
      </c>
      <c r="D48">
        <f>Munka5!D49</f>
        <v>24</v>
      </c>
      <c r="E48">
        <f>Munka5!E49</f>
        <v>9</v>
      </c>
      <c r="F48">
        <f>Munka5!F49</f>
        <v>8</v>
      </c>
      <c r="G48">
        <f>Munka4!B49</f>
        <v>4</v>
      </c>
      <c r="H48">
        <f>Munka4!C49</f>
        <v>13</v>
      </c>
      <c r="I48">
        <f>Munka4!D49</f>
        <v>5</v>
      </c>
      <c r="J48">
        <f>Munka4!E49</f>
        <v>77</v>
      </c>
      <c r="K48">
        <f>Munka4!F49</f>
        <v>4</v>
      </c>
      <c r="L48">
        <f>Munka2!B49</f>
        <v>19</v>
      </c>
      <c r="M48">
        <f>Munka2!C49</f>
        <v>36</v>
      </c>
      <c r="N48">
        <f>Munka2!D49</f>
        <v>12</v>
      </c>
      <c r="O48">
        <f>Munka2!E49</f>
        <v>20</v>
      </c>
      <c r="P48">
        <f>Munka2!F49</f>
        <v>29</v>
      </c>
      <c r="Q48">
        <f>Munka1!B49</f>
        <v>38</v>
      </c>
      <c r="R48">
        <f>Munka1!C49</f>
        <v>12</v>
      </c>
      <c r="S48">
        <f>Munka1!E49</f>
        <v>5</v>
      </c>
      <c r="T48">
        <f>Munka1!F49</f>
        <v>3</v>
      </c>
      <c r="U48" s="5">
        <f>Munka1!D49</f>
        <v>19</v>
      </c>
      <c r="X48" s="3">
        <f t="shared" si="1"/>
        <v>39356</v>
      </c>
      <c r="Y48">
        <f t="shared" si="21"/>
        <v>30</v>
      </c>
      <c r="Z48">
        <f t="shared" si="40"/>
        <v>122</v>
      </c>
      <c r="AA48">
        <f t="shared" si="41"/>
        <v>77</v>
      </c>
      <c r="AB48">
        <f t="shared" si="42"/>
        <v>184</v>
      </c>
      <c r="AC48">
        <f t="shared" si="25"/>
        <v>65</v>
      </c>
      <c r="AD48">
        <f t="shared" si="26"/>
        <v>90</v>
      </c>
      <c r="AE48">
        <f t="shared" si="27"/>
        <v>30</v>
      </c>
      <c r="AF48">
        <f t="shared" si="28"/>
        <v>21</v>
      </c>
      <c r="AG48">
        <f t="shared" si="29"/>
        <v>18</v>
      </c>
      <c r="AH48">
        <f t="shared" si="30"/>
        <v>160</v>
      </c>
      <c r="AI48">
        <f t="shared" si="31"/>
        <v>167</v>
      </c>
      <c r="AJ48">
        <f t="shared" si="32"/>
        <v>26</v>
      </c>
      <c r="AK48">
        <f t="shared" si="33"/>
        <v>51</v>
      </c>
      <c r="AL48">
        <f t="shared" si="34"/>
        <v>3</v>
      </c>
      <c r="AM48">
        <f t="shared" si="35"/>
        <v>27</v>
      </c>
      <c r="AN48">
        <f t="shared" si="36"/>
        <v>201</v>
      </c>
      <c r="AO48">
        <f t="shared" si="37"/>
        <v>57</v>
      </c>
      <c r="AP48">
        <f t="shared" si="38"/>
        <v>48</v>
      </c>
      <c r="AQ48">
        <f t="shared" si="39"/>
        <v>189</v>
      </c>
      <c r="AR48">
        <f t="shared" si="22"/>
        <v>119000</v>
      </c>
      <c r="AT48">
        <f t="shared" si="23"/>
        <v>178</v>
      </c>
      <c r="AU48">
        <f t="shared" si="3"/>
        <v>86</v>
      </c>
      <c r="AV48">
        <f t="shared" si="4"/>
        <v>131</v>
      </c>
      <c r="AW48">
        <f t="shared" si="5"/>
        <v>24</v>
      </c>
      <c r="AX48">
        <f t="shared" si="6"/>
        <v>143</v>
      </c>
      <c r="AY48">
        <f t="shared" si="7"/>
        <v>118</v>
      </c>
      <c r="AZ48">
        <f t="shared" si="8"/>
        <v>178</v>
      </c>
      <c r="BA48">
        <f t="shared" si="9"/>
        <v>187</v>
      </c>
      <c r="BB48">
        <f t="shared" si="10"/>
        <v>190</v>
      </c>
      <c r="BC48">
        <f t="shared" si="11"/>
        <v>48</v>
      </c>
      <c r="BD48">
        <f t="shared" si="12"/>
        <v>41</v>
      </c>
      <c r="BE48">
        <f t="shared" si="13"/>
        <v>182</v>
      </c>
      <c r="BF48">
        <f t="shared" si="14"/>
        <v>157</v>
      </c>
      <c r="BG48">
        <f t="shared" si="15"/>
        <v>205</v>
      </c>
      <c r="BH48">
        <f t="shared" si="16"/>
        <v>181</v>
      </c>
      <c r="BI48">
        <f t="shared" si="17"/>
        <v>7</v>
      </c>
      <c r="BJ48">
        <f t="shared" si="18"/>
        <v>151</v>
      </c>
      <c r="BK48">
        <f t="shared" si="19"/>
        <v>160</v>
      </c>
      <c r="BL48">
        <f t="shared" si="20"/>
        <v>19</v>
      </c>
      <c r="BM48">
        <f t="shared" si="24"/>
        <v>119000</v>
      </c>
    </row>
    <row r="49" spans="1:65" x14ac:dyDescent="0.3">
      <c r="A49" s="3">
        <f>Munka5!A50</f>
        <v>39387</v>
      </c>
      <c r="B49">
        <f>Munka5!B50</f>
        <v>46</v>
      </c>
      <c r="C49">
        <f>Munka5!C50</f>
        <v>38</v>
      </c>
      <c r="D49">
        <f>Munka5!D50</f>
        <v>24</v>
      </c>
      <c r="E49">
        <f>Munka5!E50</f>
        <v>13</v>
      </c>
      <c r="F49">
        <f>Munka5!F50</f>
        <v>11</v>
      </c>
      <c r="G49">
        <f>Munka4!B50</f>
        <v>3</v>
      </c>
      <c r="H49">
        <f>Munka4!C50</f>
        <v>10</v>
      </c>
      <c r="I49">
        <f>Munka4!D50</f>
        <v>3</v>
      </c>
      <c r="J49">
        <f>Munka4!E50</f>
        <v>72</v>
      </c>
      <c r="K49">
        <f>Munka4!F50</f>
        <v>5</v>
      </c>
      <c r="L49">
        <f>Munka2!B50</f>
        <v>18</v>
      </c>
      <c r="M49">
        <f>Munka2!C50</f>
        <v>35</v>
      </c>
      <c r="N49">
        <f>Munka2!D50</f>
        <v>13</v>
      </c>
      <c r="O49">
        <f>Munka2!E50</f>
        <v>14</v>
      </c>
      <c r="P49">
        <f>Munka2!F50</f>
        <v>25</v>
      </c>
      <c r="Q49">
        <f>Munka1!B50</f>
        <v>37</v>
      </c>
      <c r="R49">
        <f>Munka1!C50</f>
        <v>12</v>
      </c>
      <c r="S49">
        <f>Munka1!E50</f>
        <v>5</v>
      </c>
      <c r="T49">
        <f>Munka1!F50</f>
        <v>4</v>
      </c>
      <c r="U49" s="5">
        <f>Munka1!D50</f>
        <v>19</v>
      </c>
      <c r="X49" s="3">
        <f t="shared" si="1"/>
        <v>39387</v>
      </c>
      <c r="Y49">
        <f t="shared" si="21"/>
        <v>26</v>
      </c>
      <c r="Z49">
        <f t="shared" si="40"/>
        <v>174</v>
      </c>
      <c r="AA49">
        <f t="shared" si="41"/>
        <v>77</v>
      </c>
      <c r="AB49">
        <f t="shared" si="42"/>
        <v>146</v>
      </c>
      <c r="AC49">
        <f t="shared" si="25"/>
        <v>22</v>
      </c>
      <c r="AD49">
        <f t="shared" si="26"/>
        <v>114</v>
      </c>
      <c r="AE49">
        <f t="shared" si="27"/>
        <v>151</v>
      </c>
      <c r="AF49">
        <f t="shared" si="28"/>
        <v>94</v>
      </c>
      <c r="AG49">
        <f t="shared" si="29"/>
        <v>26</v>
      </c>
      <c r="AH49">
        <f t="shared" si="30"/>
        <v>146</v>
      </c>
      <c r="AI49">
        <f t="shared" si="31"/>
        <v>186</v>
      </c>
      <c r="AJ49">
        <f t="shared" si="32"/>
        <v>32</v>
      </c>
      <c r="AK49">
        <f t="shared" si="33"/>
        <v>19</v>
      </c>
      <c r="AL49">
        <f t="shared" si="34"/>
        <v>75</v>
      </c>
      <c r="AM49">
        <f t="shared" si="35"/>
        <v>60</v>
      </c>
      <c r="AN49">
        <f t="shared" si="36"/>
        <v>205</v>
      </c>
      <c r="AO49">
        <f t="shared" si="37"/>
        <v>57</v>
      </c>
      <c r="AP49">
        <f t="shared" si="38"/>
        <v>48</v>
      </c>
      <c r="AQ49">
        <f t="shared" si="39"/>
        <v>129</v>
      </c>
      <c r="AR49">
        <f t="shared" si="22"/>
        <v>119000</v>
      </c>
      <c r="AT49">
        <f t="shared" si="23"/>
        <v>182</v>
      </c>
      <c r="AU49">
        <f t="shared" si="3"/>
        <v>34</v>
      </c>
      <c r="AV49">
        <f t="shared" si="4"/>
        <v>131</v>
      </c>
      <c r="AW49">
        <f t="shared" si="5"/>
        <v>62</v>
      </c>
      <c r="AX49">
        <f t="shared" si="6"/>
        <v>186</v>
      </c>
      <c r="AY49">
        <f t="shared" si="7"/>
        <v>94</v>
      </c>
      <c r="AZ49">
        <f t="shared" si="8"/>
        <v>57</v>
      </c>
      <c r="BA49">
        <f t="shared" si="9"/>
        <v>114</v>
      </c>
      <c r="BB49">
        <f t="shared" si="10"/>
        <v>182</v>
      </c>
      <c r="BC49">
        <f t="shared" si="11"/>
        <v>62</v>
      </c>
      <c r="BD49">
        <f t="shared" si="12"/>
        <v>22</v>
      </c>
      <c r="BE49">
        <f t="shared" si="13"/>
        <v>176</v>
      </c>
      <c r="BF49">
        <f t="shared" si="14"/>
        <v>189</v>
      </c>
      <c r="BG49">
        <f t="shared" si="15"/>
        <v>133</v>
      </c>
      <c r="BH49">
        <f t="shared" si="16"/>
        <v>148</v>
      </c>
      <c r="BI49">
        <f t="shared" si="17"/>
        <v>3</v>
      </c>
      <c r="BJ49">
        <f t="shared" si="18"/>
        <v>151</v>
      </c>
      <c r="BK49">
        <f t="shared" si="19"/>
        <v>160</v>
      </c>
      <c r="BL49">
        <f t="shared" si="20"/>
        <v>79</v>
      </c>
      <c r="BM49">
        <f t="shared" si="24"/>
        <v>119000</v>
      </c>
    </row>
    <row r="50" spans="1:65" x14ac:dyDescent="0.3">
      <c r="A50" s="3">
        <f>Munka5!A51</f>
        <v>39417</v>
      </c>
      <c r="B50">
        <f>Munka5!B51</f>
        <v>36</v>
      </c>
      <c r="C50">
        <f>Munka5!C51</f>
        <v>25</v>
      </c>
      <c r="D50">
        <f>Munka5!D51</f>
        <v>24</v>
      </c>
      <c r="E50">
        <f>Munka5!E51</f>
        <v>12</v>
      </c>
      <c r="F50">
        <f>Munka5!F51</f>
        <v>14</v>
      </c>
      <c r="G50">
        <f>Munka4!B51</f>
        <v>3</v>
      </c>
      <c r="H50">
        <f>Munka4!C51</f>
        <v>8</v>
      </c>
      <c r="I50">
        <f>Munka4!D51</f>
        <v>4</v>
      </c>
      <c r="J50">
        <f>Munka4!E51</f>
        <v>56</v>
      </c>
      <c r="K50">
        <f>Munka4!F51</f>
        <v>5</v>
      </c>
      <c r="L50">
        <f>Munka2!B51</f>
        <v>19</v>
      </c>
      <c r="M50">
        <f>Munka2!C51</f>
        <v>29</v>
      </c>
      <c r="N50">
        <f>Munka2!D51</f>
        <v>12</v>
      </c>
      <c r="O50">
        <f>Munka2!E51</f>
        <v>9</v>
      </c>
      <c r="P50">
        <f>Munka2!F51</f>
        <v>29</v>
      </c>
      <c r="Q50">
        <f>Munka1!B51</f>
        <v>42</v>
      </c>
      <c r="R50">
        <f>Munka1!C51</f>
        <v>12</v>
      </c>
      <c r="S50">
        <f>Munka1!E51</f>
        <v>6</v>
      </c>
      <c r="T50">
        <f>Munka1!F51</f>
        <v>4</v>
      </c>
      <c r="U50" s="5">
        <f>Munka1!D51</f>
        <v>21</v>
      </c>
      <c r="X50" s="3">
        <f t="shared" si="1"/>
        <v>39417</v>
      </c>
      <c r="Y50">
        <f t="shared" si="21"/>
        <v>49</v>
      </c>
      <c r="Z50">
        <f t="shared" si="40"/>
        <v>202</v>
      </c>
      <c r="AA50">
        <f t="shared" si="41"/>
        <v>77</v>
      </c>
      <c r="AB50">
        <f t="shared" si="42"/>
        <v>161</v>
      </c>
      <c r="AC50">
        <f t="shared" si="25"/>
        <v>12</v>
      </c>
      <c r="AD50">
        <f t="shared" si="26"/>
        <v>114</v>
      </c>
      <c r="AE50">
        <f t="shared" si="27"/>
        <v>207</v>
      </c>
      <c r="AF50">
        <f t="shared" si="28"/>
        <v>50</v>
      </c>
      <c r="AG50">
        <f t="shared" si="29"/>
        <v>64</v>
      </c>
      <c r="AH50">
        <f t="shared" si="30"/>
        <v>146</v>
      </c>
      <c r="AI50">
        <f t="shared" si="31"/>
        <v>167</v>
      </c>
      <c r="AJ50">
        <f t="shared" si="32"/>
        <v>58</v>
      </c>
      <c r="AK50">
        <f t="shared" si="33"/>
        <v>51</v>
      </c>
      <c r="AL50">
        <f t="shared" si="34"/>
        <v>185</v>
      </c>
      <c r="AM50">
        <f t="shared" si="35"/>
        <v>27</v>
      </c>
      <c r="AN50">
        <f t="shared" si="36"/>
        <v>172</v>
      </c>
      <c r="AO50">
        <f t="shared" si="37"/>
        <v>57</v>
      </c>
      <c r="AP50">
        <f t="shared" si="38"/>
        <v>6</v>
      </c>
      <c r="AQ50">
        <f t="shared" si="39"/>
        <v>129</v>
      </c>
      <c r="AR50">
        <f t="shared" si="22"/>
        <v>121000</v>
      </c>
      <c r="AT50">
        <f t="shared" si="23"/>
        <v>159</v>
      </c>
      <c r="AU50">
        <f t="shared" si="3"/>
        <v>6</v>
      </c>
      <c r="AV50">
        <f t="shared" si="4"/>
        <v>131</v>
      </c>
      <c r="AW50">
        <f t="shared" si="5"/>
        <v>47</v>
      </c>
      <c r="AX50">
        <f t="shared" si="6"/>
        <v>196</v>
      </c>
      <c r="AY50">
        <f t="shared" si="7"/>
        <v>94</v>
      </c>
      <c r="AZ50">
        <f t="shared" si="8"/>
        <v>1</v>
      </c>
      <c r="BA50">
        <f t="shared" si="9"/>
        <v>158</v>
      </c>
      <c r="BB50">
        <f t="shared" si="10"/>
        <v>144</v>
      </c>
      <c r="BC50">
        <f t="shared" si="11"/>
        <v>62</v>
      </c>
      <c r="BD50">
        <f t="shared" si="12"/>
        <v>41</v>
      </c>
      <c r="BE50">
        <f t="shared" si="13"/>
        <v>150</v>
      </c>
      <c r="BF50">
        <f t="shared" si="14"/>
        <v>157</v>
      </c>
      <c r="BG50">
        <f t="shared" si="15"/>
        <v>23</v>
      </c>
      <c r="BH50">
        <f t="shared" si="16"/>
        <v>181</v>
      </c>
      <c r="BI50">
        <f t="shared" si="17"/>
        <v>36</v>
      </c>
      <c r="BJ50">
        <f t="shared" si="18"/>
        <v>151</v>
      </c>
      <c r="BK50">
        <f t="shared" si="19"/>
        <v>202</v>
      </c>
      <c r="BL50">
        <f t="shared" si="20"/>
        <v>79</v>
      </c>
      <c r="BM50">
        <f t="shared" si="24"/>
        <v>121000</v>
      </c>
    </row>
    <row r="51" spans="1:65" x14ac:dyDescent="0.3">
      <c r="A51" s="3">
        <f>Munka5!A52</f>
        <v>39448</v>
      </c>
      <c r="B51">
        <f>Munka5!B52</f>
        <v>52</v>
      </c>
      <c r="C51">
        <f>Munka5!C52</f>
        <v>32</v>
      </c>
      <c r="D51">
        <f>Munka5!D52</f>
        <v>25</v>
      </c>
      <c r="E51">
        <f>Munka5!E52</f>
        <v>12</v>
      </c>
      <c r="F51">
        <f>Munka5!F52</f>
        <v>8</v>
      </c>
      <c r="G51">
        <f>Munka4!B52</f>
        <v>3</v>
      </c>
      <c r="H51">
        <f>Munka4!C52</f>
        <v>13</v>
      </c>
      <c r="I51">
        <f>Munka4!D52</f>
        <v>4</v>
      </c>
      <c r="J51">
        <f>Munka4!E52</f>
        <v>95</v>
      </c>
      <c r="K51">
        <f>Munka4!F52</f>
        <v>4</v>
      </c>
      <c r="L51">
        <f>Munka2!B52</f>
        <v>20</v>
      </c>
      <c r="M51">
        <f>Munka2!C52</f>
        <v>28</v>
      </c>
      <c r="N51">
        <f>Munka2!D52</f>
        <v>10</v>
      </c>
      <c r="O51">
        <f>Munka2!E52</f>
        <v>11</v>
      </c>
      <c r="P51">
        <f>Munka2!F52</f>
        <v>27</v>
      </c>
      <c r="Q51">
        <f>Munka1!B52</f>
        <v>40</v>
      </c>
      <c r="R51">
        <f>Munka1!C52</f>
        <v>11</v>
      </c>
      <c r="S51">
        <f>Munka1!E52</f>
        <v>4</v>
      </c>
      <c r="T51">
        <f>Munka1!F52</f>
        <v>4</v>
      </c>
      <c r="U51" s="5">
        <f>Munka1!D52</f>
        <v>18</v>
      </c>
      <c r="X51" s="3">
        <f t="shared" si="1"/>
        <v>39448</v>
      </c>
      <c r="Y51">
        <f t="shared" si="21"/>
        <v>15</v>
      </c>
      <c r="Z51">
        <f t="shared" si="40"/>
        <v>192</v>
      </c>
      <c r="AA51">
        <f t="shared" si="41"/>
        <v>65</v>
      </c>
      <c r="AB51">
        <f t="shared" si="42"/>
        <v>161</v>
      </c>
      <c r="AC51">
        <f t="shared" si="25"/>
        <v>65</v>
      </c>
      <c r="AD51">
        <f t="shared" si="26"/>
        <v>114</v>
      </c>
      <c r="AE51">
        <f t="shared" si="27"/>
        <v>30</v>
      </c>
      <c r="AF51">
        <f t="shared" si="28"/>
        <v>50</v>
      </c>
      <c r="AG51">
        <f t="shared" si="29"/>
        <v>4</v>
      </c>
      <c r="AH51">
        <f t="shared" si="30"/>
        <v>160</v>
      </c>
      <c r="AI51">
        <f t="shared" si="31"/>
        <v>144</v>
      </c>
      <c r="AJ51">
        <f t="shared" si="32"/>
        <v>66</v>
      </c>
      <c r="AK51">
        <f t="shared" si="33"/>
        <v>176</v>
      </c>
      <c r="AL51">
        <f t="shared" si="34"/>
        <v>161</v>
      </c>
      <c r="AM51">
        <f t="shared" si="35"/>
        <v>44</v>
      </c>
      <c r="AN51">
        <f t="shared" si="36"/>
        <v>188</v>
      </c>
      <c r="AO51">
        <f t="shared" si="37"/>
        <v>103</v>
      </c>
      <c r="AP51">
        <f t="shared" si="38"/>
        <v>140</v>
      </c>
      <c r="AQ51">
        <f t="shared" si="39"/>
        <v>129</v>
      </c>
      <c r="AR51">
        <f t="shared" si="22"/>
        <v>118000</v>
      </c>
      <c r="AT51">
        <f t="shared" si="23"/>
        <v>193</v>
      </c>
      <c r="AU51">
        <f t="shared" si="3"/>
        <v>16</v>
      </c>
      <c r="AV51">
        <f t="shared" si="4"/>
        <v>143</v>
      </c>
      <c r="AW51">
        <f t="shared" si="5"/>
        <v>47</v>
      </c>
      <c r="AX51">
        <f t="shared" si="6"/>
        <v>143</v>
      </c>
      <c r="AY51">
        <f t="shared" si="7"/>
        <v>94</v>
      </c>
      <c r="AZ51">
        <f t="shared" si="8"/>
        <v>178</v>
      </c>
      <c r="BA51">
        <f t="shared" si="9"/>
        <v>158</v>
      </c>
      <c r="BB51">
        <f t="shared" si="10"/>
        <v>204</v>
      </c>
      <c r="BC51">
        <f t="shared" si="11"/>
        <v>48</v>
      </c>
      <c r="BD51">
        <f t="shared" si="12"/>
        <v>64</v>
      </c>
      <c r="BE51">
        <f t="shared" si="13"/>
        <v>142</v>
      </c>
      <c r="BF51">
        <f t="shared" si="14"/>
        <v>32</v>
      </c>
      <c r="BG51">
        <f t="shared" si="15"/>
        <v>47</v>
      </c>
      <c r="BH51">
        <f t="shared" si="16"/>
        <v>164</v>
      </c>
      <c r="BI51">
        <f t="shared" si="17"/>
        <v>20</v>
      </c>
      <c r="BJ51">
        <f t="shared" si="18"/>
        <v>105</v>
      </c>
      <c r="BK51">
        <f t="shared" si="19"/>
        <v>68</v>
      </c>
      <c r="BL51">
        <f t="shared" si="20"/>
        <v>79</v>
      </c>
      <c r="BM51">
        <f t="shared" si="24"/>
        <v>118000</v>
      </c>
    </row>
    <row r="52" spans="1:65" x14ac:dyDescent="0.3">
      <c r="A52" s="3">
        <f>Munka5!A53</f>
        <v>39479</v>
      </c>
      <c r="B52">
        <f>Munka5!B53</f>
        <v>35</v>
      </c>
      <c r="C52">
        <f>Munka5!C53</f>
        <v>39</v>
      </c>
      <c r="D52">
        <f>Munka5!D53</f>
        <v>21</v>
      </c>
      <c r="E52">
        <f>Munka5!E53</f>
        <v>11</v>
      </c>
      <c r="F52">
        <f>Munka5!F53</f>
        <v>8</v>
      </c>
      <c r="G52">
        <f>Munka4!B53</f>
        <v>2</v>
      </c>
      <c r="H52">
        <f>Munka4!C53</f>
        <v>14</v>
      </c>
      <c r="I52">
        <f>Munka4!D53</f>
        <v>3</v>
      </c>
      <c r="J52">
        <f>Munka4!E53</f>
        <v>86</v>
      </c>
      <c r="K52">
        <f>Munka4!F53</f>
        <v>6</v>
      </c>
      <c r="L52">
        <f>Munka2!B53</f>
        <v>20</v>
      </c>
      <c r="M52">
        <f>Munka2!C53</f>
        <v>28</v>
      </c>
      <c r="N52">
        <f>Munka2!D53</f>
        <v>10</v>
      </c>
      <c r="O52">
        <f>Munka2!E53</f>
        <v>10</v>
      </c>
      <c r="P52">
        <f>Munka2!F53</f>
        <v>26</v>
      </c>
      <c r="Q52">
        <f>Munka1!B53</f>
        <v>41</v>
      </c>
      <c r="R52">
        <f>Munka1!C53</f>
        <v>12</v>
      </c>
      <c r="S52">
        <f>Munka1!E53</f>
        <v>5</v>
      </c>
      <c r="T52">
        <f>Munka1!F53</f>
        <v>4</v>
      </c>
      <c r="U52" s="5">
        <f>Munka1!D53</f>
        <v>19</v>
      </c>
      <c r="X52" s="3">
        <f t="shared" si="1"/>
        <v>39479</v>
      </c>
      <c r="Y52">
        <f t="shared" si="21"/>
        <v>54</v>
      </c>
      <c r="Z52">
        <f t="shared" si="40"/>
        <v>169</v>
      </c>
      <c r="AA52">
        <f t="shared" si="41"/>
        <v>114</v>
      </c>
      <c r="AB52">
        <f t="shared" si="42"/>
        <v>176</v>
      </c>
      <c r="AC52">
        <f t="shared" si="25"/>
        <v>65</v>
      </c>
      <c r="AD52">
        <f t="shared" si="26"/>
        <v>182</v>
      </c>
      <c r="AE52">
        <f t="shared" si="27"/>
        <v>19</v>
      </c>
      <c r="AF52">
        <f t="shared" si="28"/>
        <v>94</v>
      </c>
      <c r="AG52">
        <f t="shared" si="29"/>
        <v>7</v>
      </c>
      <c r="AH52">
        <f t="shared" si="30"/>
        <v>134</v>
      </c>
      <c r="AI52">
        <f t="shared" si="31"/>
        <v>144</v>
      </c>
      <c r="AJ52">
        <f t="shared" si="32"/>
        <v>66</v>
      </c>
      <c r="AK52">
        <f t="shared" si="33"/>
        <v>176</v>
      </c>
      <c r="AL52">
        <f t="shared" si="34"/>
        <v>174</v>
      </c>
      <c r="AM52">
        <f t="shared" si="35"/>
        <v>55</v>
      </c>
      <c r="AN52">
        <f t="shared" si="36"/>
        <v>181</v>
      </c>
      <c r="AO52">
        <f t="shared" si="37"/>
        <v>57</v>
      </c>
      <c r="AP52">
        <f t="shared" si="38"/>
        <v>48</v>
      </c>
      <c r="AQ52">
        <f t="shared" si="39"/>
        <v>129</v>
      </c>
      <c r="AR52">
        <f t="shared" si="22"/>
        <v>119000</v>
      </c>
      <c r="AT52">
        <f t="shared" si="23"/>
        <v>154</v>
      </c>
      <c r="AU52">
        <f t="shared" si="3"/>
        <v>39</v>
      </c>
      <c r="AV52">
        <f t="shared" si="4"/>
        <v>94</v>
      </c>
      <c r="AW52">
        <f t="shared" si="5"/>
        <v>32</v>
      </c>
      <c r="AX52">
        <f t="shared" si="6"/>
        <v>143</v>
      </c>
      <c r="AY52">
        <f t="shared" si="7"/>
        <v>26</v>
      </c>
      <c r="AZ52">
        <f t="shared" si="8"/>
        <v>189</v>
      </c>
      <c r="BA52">
        <f t="shared" si="9"/>
        <v>114</v>
      </c>
      <c r="BB52">
        <f t="shared" si="10"/>
        <v>201</v>
      </c>
      <c r="BC52">
        <f t="shared" si="11"/>
        <v>74</v>
      </c>
      <c r="BD52">
        <f t="shared" si="12"/>
        <v>64</v>
      </c>
      <c r="BE52">
        <f t="shared" si="13"/>
        <v>142</v>
      </c>
      <c r="BF52">
        <f t="shared" si="14"/>
        <v>32</v>
      </c>
      <c r="BG52">
        <f t="shared" si="15"/>
        <v>34</v>
      </c>
      <c r="BH52">
        <f t="shared" si="16"/>
        <v>153</v>
      </c>
      <c r="BI52">
        <f t="shared" si="17"/>
        <v>27</v>
      </c>
      <c r="BJ52">
        <f t="shared" si="18"/>
        <v>151</v>
      </c>
      <c r="BK52">
        <f t="shared" si="19"/>
        <v>160</v>
      </c>
      <c r="BL52">
        <f t="shared" si="20"/>
        <v>79</v>
      </c>
      <c r="BM52">
        <f t="shared" si="24"/>
        <v>119000</v>
      </c>
    </row>
    <row r="53" spans="1:65" x14ac:dyDescent="0.3">
      <c r="A53" s="3">
        <f>Munka5!A54</f>
        <v>39508</v>
      </c>
      <c r="B53">
        <f>Munka5!B54</f>
        <v>41</v>
      </c>
      <c r="C53">
        <f>Munka5!C54</f>
        <v>35</v>
      </c>
      <c r="D53">
        <f>Munka5!D54</f>
        <v>27</v>
      </c>
      <c r="E53">
        <f>Munka5!E54</f>
        <v>15</v>
      </c>
      <c r="F53">
        <f>Munka5!F54</f>
        <v>6</v>
      </c>
      <c r="G53">
        <f>Munka4!B54</f>
        <v>3</v>
      </c>
      <c r="H53">
        <f>Munka4!C54</f>
        <v>13</v>
      </c>
      <c r="I53">
        <f>Munka4!D54</f>
        <v>4</v>
      </c>
      <c r="J53">
        <f>Munka4!E54</f>
        <v>77</v>
      </c>
      <c r="K53">
        <f>Munka4!F54</f>
        <v>4</v>
      </c>
      <c r="L53">
        <f>Munka2!B54</f>
        <v>19</v>
      </c>
      <c r="M53">
        <f>Munka2!C54</f>
        <v>31</v>
      </c>
      <c r="N53">
        <f>Munka2!D54</f>
        <v>10</v>
      </c>
      <c r="O53">
        <f>Munka2!E54</f>
        <v>15</v>
      </c>
      <c r="P53">
        <f>Munka2!F54</f>
        <v>27</v>
      </c>
      <c r="Q53">
        <f>Munka1!B54</f>
        <v>43</v>
      </c>
      <c r="R53">
        <f>Munka1!C54</f>
        <v>13</v>
      </c>
      <c r="S53">
        <f>Munka1!E54</f>
        <v>5</v>
      </c>
      <c r="T53">
        <f>Munka1!F54</f>
        <v>3</v>
      </c>
      <c r="U53" s="5">
        <f>Munka1!D54</f>
        <v>21</v>
      </c>
      <c r="X53" s="3">
        <f t="shared" si="1"/>
        <v>39508</v>
      </c>
      <c r="Y53">
        <f t="shared" si="21"/>
        <v>36</v>
      </c>
      <c r="Z53">
        <f t="shared" si="40"/>
        <v>184</v>
      </c>
      <c r="AA53">
        <f t="shared" si="41"/>
        <v>37</v>
      </c>
      <c r="AB53">
        <f t="shared" si="42"/>
        <v>128</v>
      </c>
      <c r="AC53">
        <f t="shared" si="25"/>
        <v>159</v>
      </c>
      <c r="AD53">
        <f t="shared" si="26"/>
        <v>114</v>
      </c>
      <c r="AE53">
        <f t="shared" si="27"/>
        <v>30</v>
      </c>
      <c r="AF53">
        <f t="shared" si="28"/>
        <v>50</v>
      </c>
      <c r="AG53">
        <f t="shared" si="29"/>
        <v>18</v>
      </c>
      <c r="AH53">
        <f t="shared" si="30"/>
        <v>160</v>
      </c>
      <c r="AI53">
        <f t="shared" si="31"/>
        <v>167</v>
      </c>
      <c r="AJ53">
        <f t="shared" si="32"/>
        <v>49</v>
      </c>
      <c r="AK53">
        <f t="shared" si="33"/>
        <v>176</v>
      </c>
      <c r="AL53">
        <f t="shared" si="34"/>
        <v>47</v>
      </c>
      <c r="AM53">
        <f t="shared" si="35"/>
        <v>44</v>
      </c>
      <c r="AN53">
        <f t="shared" si="36"/>
        <v>163</v>
      </c>
      <c r="AO53">
        <f t="shared" si="37"/>
        <v>28</v>
      </c>
      <c r="AP53">
        <f t="shared" si="38"/>
        <v>48</v>
      </c>
      <c r="AQ53">
        <f t="shared" si="39"/>
        <v>189</v>
      </c>
      <c r="AR53">
        <f t="shared" si="22"/>
        <v>121000</v>
      </c>
      <c r="AT53">
        <f t="shared" si="23"/>
        <v>172</v>
      </c>
      <c r="AU53">
        <f t="shared" si="3"/>
        <v>24</v>
      </c>
      <c r="AV53">
        <f t="shared" si="4"/>
        <v>171</v>
      </c>
      <c r="AW53">
        <f t="shared" si="5"/>
        <v>80</v>
      </c>
      <c r="AX53">
        <f t="shared" si="6"/>
        <v>49</v>
      </c>
      <c r="AY53">
        <f t="shared" si="7"/>
        <v>94</v>
      </c>
      <c r="AZ53">
        <f t="shared" si="8"/>
        <v>178</v>
      </c>
      <c r="BA53">
        <f t="shared" si="9"/>
        <v>158</v>
      </c>
      <c r="BB53">
        <f t="shared" si="10"/>
        <v>190</v>
      </c>
      <c r="BC53">
        <f t="shared" si="11"/>
        <v>48</v>
      </c>
      <c r="BD53">
        <f t="shared" si="12"/>
        <v>41</v>
      </c>
      <c r="BE53">
        <f t="shared" si="13"/>
        <v>159</v>
      </c>
      <c r="BF53">
        <f t="shared" si="14"/>
        <v>32</v>
      </c>
      <c r="BG53">
        <f t="shared" si="15"/>
        <v>161</v>
      </c>
      <c r="BH53">
        <f t="shared" si="16"/>
        <v>164</v>
      </c>
      <c r="BI53">
        <f t="shared" si="17"/>
        <v>45</v>
      </c>
      <c r="BJ53">
        <f t="shared" si="18"/>
        <v>180</v>
      </c>
      <c r="BK53">
        <f t="shared" si="19"/>
        <v>160</v>
      </c>
      <c r="BL53">
        <f t="shared" si="20"/>
        <v>19</v>
      </c>
      <c r="BM53">
        <f t="shared" si="24"/>
        <v>121000</v>
      </c>
    </row>
    <row r="54" spans="1:65" x14ac:dyDescent="0.3">
      <c r="A54" s="3">
        <f>Munka5!A55</f>
        <v>39539</v>
      </c>
      <c r="B54">
        <f>Munka5!B55</f>
        <v>31</v>
      </c>
      <c r="C54">
        <f>Munka5!C55</f>
        <v>43</v>
      </c>
      <c r="D54">
        <f>Munka5!D55</f>
        <v>21</v>
      </c>
      <c r="E54">
        <f>Munka5!E55</f>
        <v>14</v>
      </c>
      <c r="F54">
        <f>Munka5!F55</f>
        <v>10</v>
      </c>
      <c r="G54">
        <f>Munka4!B55</f>
        <v>3</v>
      </c>
      <c r="H54">
        <f>Munka4!C55</f>
        <v>10</v>
      </c>
      <c r="I54">
        <f>Munka4!D55</f>
        <v>3</v>
      </c>
      <c r="J54">
        <f>Munka4!E55</f>
        <v>64</v>
      </c>
      <c r="K54">
        <f>Munka4!F55</f>
        <v>5</v>
      </c>
      <c r="L54">
        <f>Munka2!B55</f>
        <v>20</v>
      </c>
      <c r="M54">
        <f>Munka2!C55</f>
        <v>34</v>
      </c>
      <c r="N54">
        <f>Munka2!D55</f>
        <v>10</v>
      </c>
      <c r="O54">
        <f>Munka2!E55</f>
        <v>23</v>
      </c>
      <c r="P54">
        <f>Munka2!F55</f>
        <v>26</v>
      </c>
      <c r="Q54">
        <f>Munka1!B55</f>
        <v>44</v>
      </c>
      <c r="R54">
        <f>Munka1!C55</f>
        <v>12</v>
      </c>
      <c r="S54">
        <f>Munka1!E55</f>
        <v>5</v>
      </c>
      <c r="T54">
        <f>Munka1!F55</f>
        <v>4</v>
      </c>
      <c r="U54" s="5">
        <f>Munka1!D55</f>
        <v>22</v>
      </c>
      <c r="X54" s="3">
        <f t="shared" si="1"/>
        <v>39539</v>
      </c>
      <c r="Y54">
        <f t="shared" si="21"/>
        <v>87</v>
      </c>
      <c r="Z54">
        <f t="shared" si="40"/>
        <v>146</v>
      </c>
      <c r="AA54">
        <f t="shared" si="41"/>
        <v>114</v>
      </c>
      <c r="AB54">
        <f t="shared" si="42"/>
        <v>137</v>
      </c>
      <c r="AC54">
        <f t="shared" si="25"/>
        <v>30</v>
      </c>
      <c r="AD54">
        <f t="shared" si="26"/>
        <v>114</v>
      </c>
      <c r="AE54">
        <f t="shared" si="27"/>
        <v>151</v>
      </c>
      <c r="AF54">
        <f t="shared" si="28"/>
        <v>94</v>
      </c>
      <c r="AG54">
        <f t="shared" si="29"/>
        <v>46</v>
      </c>
      <c r="AH54">
        <f t="shared" si="30"/>
        <v>146</v>
      </c>
      <c r="AI54">
        <f t="shared" si="31"/>
        <v>144</v>
      </c>
      <c r="AJ54">
        <f t="shared" si="32"/>
        <v>40</v>
      </c>
      <c r="AK54">
        <f t="shared" si="33"/>
        <v>176</v>
      </c>
      <c r="AL54">
        <f t="shared" si="34"/>
        <v>2</v>
      </c>
      <c r="AM54">
        <f t="shared" si="35"/>
        <v>55</v>
      </c>
      <c r="AN54">
        <f t="shared" si="36"/>
        <v>145</v>
      </c>
      <c r="AO54">
        <f t="shared" si="37"/>
        <v>57</v>
      </c>
      <c r="AP54">
        <f t="shared" si="38"/>
        <v>48</v>
      </c>
      <c r="AQ54">
        <f t="shared" si="39"/>
        <v>129</v>
      </c>
      <c r="AR54">
        <f t="shared" si="22"/>
        <v>122000</v>
      </c>
      <c r="AT54">
        <f t="shared" si="23"/>
        <v>121</v>
      </c>
      <c r="AU54">
        <f t="shared" si="3"/>
        <v>62</v>
      </c>
      <c r="AV54">
        <f t="shared" si="4"/>
        <v>94</v>
      </c>
      <c r="AW54">
        <f t="shared" si="5"/>
        <v>71</v>
      </c>
      <c r="AX54">
        <f t="shared" si="6"/>
        <v>178</v>
      </c>
      <c r="AY54">
        <f t="shared" si="7"/>
        <v>94</v>
      </c>
      <c r="AZ54">
        <f t="shared" si="8"/>
        <v>57</v>
      </c>
      <c r="BA54">
        <f t="shared" si="9"/>
        <v>114</v>
      </c>
      <c r="BB54">
        <f t="shared" si="10"/>
        <v>162</v>
      </c>
      <c r="BC54">
        <f t="shared" si="11"/>
        <v>62</v>
      </c>
      <c r="BD54">
        <f t="shared" si="12"/>
        <v>64</v>
      </c>
      <c r="BE54">
        <f t="shared" si="13"/>
        <v>168</v>
      </c>
      <c r="BF54">
        <f t="shared" si="14"/>
        <v>32</v>
      </c>
      <c r="BG54">
        <f t="shared" si="15"/>
        <v>206</v>
      </c>
      <c r="BH54">
        <f t="shared" si="16"/>
        <v>153</v>
      </c>
      <c r="BI54">
        <f t="shared" si="17"/>
        <v>63</v>
      </c>
      <c r="BJ54">
        <f t="shared" si="18"/>
        <v>151</v>
      </c>
      <c r="BK54">
        <f t="shared" si="19"/>
        <v>160</v>
      </c>
      <c r="BL54">
        <f t="shared" si="20"/>
        <v>79</v>
      </c>
      <c r="BM54">
        <f t="shared" si="24"/>
        <v>122000</v>
      </c>
    </row>
    <row r="55" spans="1:65" x14ac:dyDescent="0.3">
      <c r="A55" s="3">
        <f>Munka5!A56</f>
        <v>39569</v>
      </c>
      <c r="B55">
        <f>Munka5!B56</f>
        <v>33</v>
      </c>
      <c r="C55">
        <f>Munka5!C56</f>
        <v>45</v>
      </c>
      <c r="D55">
        <f>Munka5!D56</f>
        <v>15</v>
      </c>
      <c r="E55">
        <f>Munka5!E56</f>
        <v>16</v>
      </c>
      <c r="F55">
        <f>Munka5!F56</f>
        <v>7</v>
      </c>
      <c r="G55">
        <f>Munka4!B56</f>
        <v>3</v>
      </c>
      <c r="H55">
        <f>Munka4!C56</f>
        <v>12</v>
      </c>
      <c r="I55">
        <f>Munka4!D56</f>
        <v>5</v>
      </c>
      <c r="J55">
        <f>Munka4!E56</f>
        <v>68</v>
      </c>
      <c r="K55">
        <f>Munka4!F56</f>
        <v>5</v>
      </c>
      <c r="L55">
        <f>Munka2!B56</f>
        <v>20</v>
      </c>
      <c r="M55">
        <f>Munka2!C56</f>
        <v>35</v>
      </c>
      <c r="N55">
        <f>Munka2!D56</f>
        <v>9</v>
      </c>
      <c r="O55">
        <f>Munka2!E56</f>
        <v>19</v>
      </c>
      <c r="P55">
        <f>Munka2!F56</f>
        <v>27</v>
      </c>
      <c r="Q55">
        <f>Munka1!B56</f>
        <v>44</v>
      </c>
      <c r="R55">
        <f>Munka1!C56</f>
        <v>12</v>
      </c>
      <c r="S55">
        <f>Munka1!E56</f>
        <v>5</v>
      </c>
      <c r="T55">
        <f>Munka1!F56</f>
        <v>3</v>
      </c>
      <c r="U55" s="5">
        <f>Munka1!D56</f>
        <v>21</v>
      </c>
      <c r="X55" s="3">
        <f t="shared" si="1"/>
        <v>39569</v>
      </c>
      <c r="Y55">
        <f t="shared" si="21"/>
        <v>65</v>
      </c>
      <c r="Z55">
        <f t="shared" si="40"/>
        <v>129</v>
      </c>
      <c r="AA55">
        <f t="shared" si="41"/>
        <v>186</v>
      </c>
      <c r="AB55">
        <f t="shared" si="42"/>
        <v>117</v>
      </c>
      <c r="AC55">
        <f t="shared" si="25"/>
        <v>106</v>
      </c>
      <c r="AD55">
        <f t="shared" si="26"/>
        <v>114</v>
      </c>
      <c r="AE55">
        <f t="shared" si="27"/>
        <v>50</v>
      </c>
      <c r="AF55">
        <f t="shared" si="28"/>
        <v>21</v>
      </c>
      <c r="AG55">
        <f t="shared" si="29"/>
        <v>33</v>
      </c>
      <c r="AH55">
        <f t="shared" si="30"/>
        <v>146</v>
      </c>
      <c r="AI55">
        <f t="shared" si="31"/>
        <v>144</v>
      </c>
      <c r="AJ55">
        <f t="shared" si="32"/>
        <v>32</v>
      </c>
      <c r="AK55">
        <f t="shared" si="33"/>
        <v>205</v>
      </c>
      <c r="AL55">
        <f t="shared" si="34"/>
        <v>7</v>
      </c>
      <c r="AM55">
        <f t="shared" si="35"/>
        <v>44</v>
      </c>
      <c r="AN55">
        <f t="shared" si="36"/>
        <v>145</v>
      </c>
      <c r="AO55">
        <f t="shared" si="37"/>
        <v>57</v>
      </c>
      <c r="AP55">
        <f t="shared" si="38"/>
        <v>48</v>
      </c>
      <c r="AQ55">
        <f t="shared" si="39"/>
        <v>189</v>
      </c>
      <c r="AR55">
        <f t="shared" si="22"/>
        <v>121000</v>
      </c>
      <c r="AT55">
        <f t="shared" si="23"/>
        <v>143</v>
      </c>
      <c r="AU55">
        <f t="shared" si="3"/>
        <v>79</v>
      </c>
      <c r="AV55">
        <f t="shared" si="4"/>
        <v>22</v>
      </c>
      <c r="AW55">
        <f t="shared" si="5"/>
        <v>91</v>
      </c>
      <c r="AX55">
        <f t="shared" si="6"/>
        <v>102</v>
      </c>
      <c r="AY55">
        <f t="shared" si="7"/>
        <v>94</v>
      </c>
      <c r="AZ55">
        <f t="shared" si="8"/>
        <v>158</v>
      </c>
      <c r="BA55">
        <f t="shared" si="9"/>
        <v>187</v>
      </c>
      <c r="BB55">
        <f t="shared" si="10"/>
        <v>175</v>
      </c>
      <c r="BC55">
        <f t="shared" si="11"/>
        <v>62</v>
      </c>
      <c r="BD55">
        <f t="shared" si="12"/>
        <v>64</v>
      </c>
      <c r="BE55">
        <f t="shared" si="13"/>
        <v>176</v>
      </c>
      <c r="BF55">
        <f t="shared" si="14"/>
        <v>3</v>
      </c>
      <c r="BG55">
        <f t="shared" si="15"/>
        <v>201</v>
      </c>
      <c r="BH55">
        <f t="shared" si="16"/>
        <v>164</v>
      </c>
      <c r="BI55">
        <f t="shared" si="17"/>
        <v>63</v>
      </c>
      <c r="BJ55">
        <f t="shared" si="18"/>
        <v>151</v>
      </c>
      <c r="BK55">
        <f t="shared" si="19"/>
        <v>160</v>
      </c>
      <c r="BL55">
        <f t="shared" si="20"/>
        <v>19</v>
      </c>
      <c r="BM55">
        <f t="shared" si="24"/>
        <v>121000</v>
      </c>
    </row>
    <row r="56" spans="1:65" x14ac:dyDescent="0.3">
      <c r="A56" s="3">
        <f>Munka5!A57</f>
        <v>39600</v>
      </c>
      <c r="B56">
        <f>Munka5!B57</f>
        <v>31</v>
      </c>
      <c r="C56">
        <f>Munka5!C57</f>
        <v>45</v>
      </c>
      <c r="D56">
        <f>Munka5!D57</f>
        <v>21</v>
      </c>
      <c r="E56">
        <f>Munka5!E57</f>
        <v>12</v>
      </c>
      <c r="F56">
        <f>Munka5!F57</f>
        <v>7</v>
      </c>
      <c r="G56">
        <f>Munka4!B57</f>
        <v>3</v>
      </c>
      <c r="H56">
        <f>Munka4!C57</f>
        <v>13</v>
      </c>
      <c r="I56">
        <f>Munka4!D57</f>
        <v>6</v>
      </c>
      <c r="J56">
        <f>Munka4!E57</f>
        <v>69</v>
      </c>
      <c r="K56">
        <f>Munka4!F57</f>
        <v>6</v>
      </c>
      <c r="L56">
        <f>Munka2!B57</f>
        <v>18</v>
      </c>
      <c r="M56">
        <f>Munka2!C57</f>
        <v>29</v>
      </c>
      <c r="N56">
        <f>Munka2!D57</f>
        <v>10</v>
      </c>
      <c r="O56">
        <f>Munka2!E57</f>
        <v>15</v>
      </c>
      <c r="P56">
        <f>Munka2!F57</f>
        <v>28</v>
      </c>
      <c r="Q56">
        <f>Munka1!B57</f>
        <v>44</v>
      </c>
      <c r="R56">
        <f>Munka1!C57</f>
        <v>13</v>
      </c>
      <c r="S56">
        <f>Munka1!E57</f>
        <v>6</v>
      </c>
      <c r="T56">
        <f>Munka1!F57</f>
        <v>3</v>
      </c>
      <c r="U56" s="5">
        <f>Munka1!D57</f>
        <v>23</v>
      </c>
      <c r="X56" s="3">
        <f t="shared" si="1"/>
        <v>39600</v>
      </c>
      <c r="Y56">
        <f t="shared" si="21"/>
        <v>87</v>
      </c>
      <c r="Z56">
        <f t="shared" si="40"/>
        <v>129</v>
      </c>
      <c r="AA56">
        <f t="shared" si="41"/>
        <v>114</v>
      </c>
      <c r="AB56">
        <f t="shared" si="42"/>
        <v>161</v>
      </c>
      <c r="AC56">
        <f t="shared" si="25"/>
        <v>106</v>
      </c>
      <c r="AD56">
        <f t="shared" si="26"/>
        <v>114</v>
      </c>
      <c r="AE56">
        <f t="shared" si="27"/>
        <v>30</v>
      </c>
      <c r="AF56">
        <f t="shared" si="28"/>
        <v>7</v>
      </c>
      <c r="AG56">
        <f t="shared" si="29"/>
        <v>32</v>
      </c>
      <c r="AH56">
        <f t="shared" si="30"/>
        <v>134</v>
      </c>
      <c r="AI56">
        <f t="shared" si="31"/>
        <v>186</v>
      </c>
      <c r="AJ56">
        <f t="shared" si="32"/>
        <v>58</v>
      </c>
      <c r="AK56">
        <f t="shared" si="33"/>
        <v>176</v>
      </c>
      <c r="AL56">
        <f t="shared" si="34"/>
        <v>47</v>
      </c>
      <c r="AM56">
        <f t="shared" si="35"/>
        <v>38</v>
      </c>
      <c r="AN56">
        <f t="shared" si="36"/>
        <v>145</v>
      </c>
      <c r="AO56">
        <f t="shared" si="37"/>
        <v>28</v>
      </c>
      <c r="AP56">
        <f t="shared" si="38"/>
        <v>6</v>
      </c>
      <c r="AQ56">
        <f t="shared" si="39"/>
        <v>189</v>
      </c>
      <c r="AR56">
        <f t="shared" si="22"/>
        <v>123000</v>
      </c>
      <c r="AT56">
        <f t="shared" si="23"/>
        <v>121</v>
      </c>
      <c r="AU56">
        <f t="shared" si="3"/>
        <v>79</v>
      </c>
      <c r="AV56">
        <f t="shared" si="4"/>
        <v>94</v>
      </c>
      <c r="AW56">
        <f t="shared" si="5"/>
        <v>47</v>
      </c>
      <c r="AX56">
        <f t="shared" si="6"/>
        <v>102</v>
      </c>
      <c r="AY56">
        <f t="shared" si="7"/>
        <v>94</v>
      </c>
      <c r="AZ56">
        <f t="shared" si="8"/>
        <v>178</v>
      </c>
      <c r="BA56">
        <f t="shared" si="9"/>
        <v>201</v>
      </c>
      <c r="BB56">
        <f t="shared" si="10"/>
        <v>176</v>
      </c>
      <c r="BC56">
        <f t="shared" si="11"/>
        <v>74</v>
      </c>
      <c r="BD56">
        <f t="shared" si="12"/>
        <v>22</v>
      </c>
      <c r="BE56">
        <f t="shared" si="13"/>
        <v>150</v>
      </c>
      <c r="BF56">
        <f t="shared" si="14"/>
        <v>32</v>
      </c>
      <c r="BG56">
        <f t="shared" si="15"/>
        <v>161</v>
      </c>
      <c r="BH56">
        <f t="shared" si="16"/>
        <v>170</v>
      </c>
      <c r="BI56">
        <f t="shared" si="17"/>
        <v>63</v>
      </c>
      <c r="BJ56">
        <f t="shared" si="18"/>
        <v>180</v>
      </c>
      <c r="BK56">
        <f t="shared" si="19"/>
        <v>202</v>
      </c>
      <c r="BL56">
        <f t="shared" si="20"/>
        <v>19</v>
      </c>
      <c r="BM56">
        <f t="shared" si="24"/>
        <v>123000</v>
      </c>
    </row>
    <row r="57" spans="1:65" x14ac:dyDescent="0.3">
      <c r="A57" s="3">
        <f>Munka5!A58</f>
        <v>39630</v>
      </c>
      <c r="B57">
        <f>Munka5!B58</f>
        <v>26</v>
      </c>
      <c r="C57">
        <f>Munka5!C58</f>
        <v>44</v>
      </c>
      <c r="D57">
        <f>Munka5!D58</f>
        <v>24</v>
      </c>
      <c r="E57">
        <f>Munka5!E58</f>
        <v>13</v>
      </c>
      <c r="F57">
        <f>Munka5!F58</f>
        <v>12</v>
      </c>
      <c r="G57">
        <f>Munka4!B58</f>
        <v>3</v>
      </c>
      <c r="H57">
        <f>Munka4!C58</f>
        <v>10</v>
      </c>
      <c r="I57">
        <f>Munka4!D58</f>
        <v>6</v>
      </c>
      <c r="J57">
        <f>Munka4!E58</f>
        <v>57</v>
      </c>
      <c r="K57">
        <f>Munka4!F58</f>
        <v>5</v>
      </c>
      <c r="L57">
        <f>Munka2!B58</f>
        <v>19</v>
      </c>
      <c r="M57">
        <f>Munka2!C58</f>
        <v>31</v>
      </c>
      <c r="N57">
        <f>Munka2!D58</f>
        <v>10</v>
      </c>
      <c r="O57">
        <f>Munka2!E58</f>
        <v>12</v>
      </c>
      <c r="P57">
        <f>Munka2!F58</f>
        <v>30</v>
      </c>
      <c r="Q57">
        <f>Munka1!B58</f>
        <v>43</v>
      </c>
      <c r="R57">
        <f>Munka1!C58</f>
        <v>12</v>
      </c>
      <c r="S57">
        <f>Munka1!E58</f>
        <v>5</v>
      </c>
      <c r="T57">
        <f>Munka1!F58</f>
        <v>3</v>
      </c>
      <c r="U57" s="5">
        <f>Munka1!D58</f>
        <v>21</v>
      </c>
      <c r="X57" s="3">
        <f t="shared" si="1"/>
        <v>39630</v>
      </c>
      <c r="Y57">
        <f t="shared" si="21"/>
        <v>144</v>
      </c>
      <c r="Z57">
        <f t="shared" si="40"/>
        <v>142</v>
      </c>
      <c r="AA57">
        <f t="shared" si="41"/>
        <v>77</v>
      </c>
      <c r="AB57">
        <f t="shared" si="42"/>
        <v>146</v>
      </c>
      <c r="AC57">
        <f t="shared" si="25"/>
        <v>19</v>
      </c>
      <c r="AD57">
        <f t="shared" si="26"/>
        <v>114</v>
      </c>
      <c r="AE57">
        <f t="shared" si="27"/>
        <v>151</v>
      </c>
      <c r="AF57">
        <f t="shared" si="28"/>
        <v>7</v>
      </c>
      <c r="AG57">
        <f t="shared" si="29"/>
        <v>62</v>
      </c>
      <c r="AH57">
        <f t="shared" si="30"/>
        <v>146</v>
      </c>
      <c r="AI57">
        <f t="shared" si="31"/>
        <v>167</v>
      </c>
      <c r="AJ57">
        <f t="shared" si="32"/>
        <v>49</v>
      </c>
      <c r="AK57">
        <f t="shared" si="33"/>
        <v>176</v>
      </c>
      <c r="AL57">
        <f t="shared" si="34"/>
        <v>130</v>
      </c>
      <c r="AM57">
        <f t="shared" si="35"/>
        <v>22</v>
      </c>
      <c r="AN57">
        <f t="shared" si="36"/>
        <v>163</v>
      </c>
      <c r="AO57">
        <f t="shared" si="37"/>
        <v>57</v>
      </c>
      <c r="AP57">
        <f t="shared" si="38"/>
        <v>48</v>
      </c>
      <c r="AQ57">
        <f t="shared" si="39"/>
        <v>189</v>
      </c>
      <c r="AR57">
        <f t="shared" si="22"/>
        <v>121000</v>
      </c>
      <c r="AT57">
        <f t="shared" si="23"/>
        <v>64</v>
      </c>
      <c r="AU57">
        <f t="shared" si="3"/>
        <v>66</v>
      </c>
      <c r="AV57">
        <f t="shared" si="4"/>
        <v>131</v>
      </c>
      <c r="AW57">
        <f t="shared" si="5"/>
        <v>62</v>
      </c>
      <c r="AX57">
        <f t="shared" si="6"/>
        <v>189</v>
      </c>
      <c r="AY57">
        <f t="shared" si="7"/>
        <v>94</v>
      </c>
      <c r="AZ57">
        <f t="shared" si="8"/>
        <v>57</v>
      </c>
      <c r="BA57">
        <f t="shared" si="9"/>
        <v>201</v>
      </c>
      <c r="BB57">
        <f t="shared" si="10"/>
        <v>146</v>
      </c>
      <c r="BC57">
        <f t="shared" si="11"/>
        <v>62</v>
      </c>
      <c r="BD57">
        <f t="shared" si="12"/>
        <v>41</v>
      </c>
      <c r="BE57">
        <f t="shared" si="13"/>
        <v>159</v>
      </c>
      <c r="BF57">
        <f t="shared" si="14"/>
        <v>32</v>
      </c>
      <c r="BG57">
        <f t="shared" si="15"/>
        <v>78</v>
      </c>
      <c r="BH57">
        <f t="shared" si="16"/>
        <v>186</v>
      </c>
      <c r="BI57">
        <f t="shared" si="17"/>
        <v>45</v>
      </c>
      <c r="BJ57">
        <f t="shared" si="18"/>
        <v>151</v>
      </c>
      <c r="BK57">
        <f t="shared" si="19"/>
        <v>160</v>
      </c>
      <c r="BL57">
        <f t="shared" si="20"/>
        <v>19</v>
      </c>
      <c r="BM57">
        <f t="shared" si="24"/>
        <v>121000</v>
      </c>
    </row>
    <row r="58" spans="1:65" x14ac:dyDescent="0.3">
      <c r="A58" s="3">
        <f>Munka5!A59</f>
        <v>39661</v>
      </c>
      <c r="B58">
        <f>Munka5!B59</f>
        <v>33</v>
      </c>
      <c r="C58">
        <f>Munka5!C59</f>
        <v>55</v>
      </c>
      <c r="D58">
        <f>Munka5!D59</f>
        <v>25</v>
      </c>
      <c r="E58">
        <f>Munka5!E59</f>
        <v>17</v>
      </c>
      <c r="F58">
        <f>Munka5!F59</f>
        <v>7</v>
      </c>
      <c r="G58">
        <f>Munka4!B59</f>
        <v>3</v>
      </c>
      <c r="H58">
        <f>Munka4!C59</f>
        <v>10</v>
      </c>
      <c r="I58">
        <f>Munka4!D59</f>
        <v>5</v>
      </c>
      <c r="J58">
        <f>Munka4!E59</f>
        <v>49</v>
      </c>
      <c r="K58">
        <f>Munka4!F59</f>
        <v>5</v>
      </c>
      <c r="L58">
        <f>Munka2!B59</f>
        <v>19</v>
      </c>
      <c r="M58">
        <f>Munka2!C59</f>
        <v>28</v>
      </c>
      <c r="N58">
        <f>Munka2!D59</f>
        <v>11</v>
      </c>
      <c r="O58">
        <f>Munka2!E59</f>
        <v>12</v>
      </c>
      <c r="P58">
        <f>Munka2!F59</f>
        <v>29</v>
      </c>
      <c r="Q58">
        <f>Munka1!B59</f>
        <v>47</v>
      </c>
      <c r="R58">
        <f>Munka1!C59</f>
        <v>14</v>
      </c>
      <c r="S58">
        <f>Munka1!E59</f>
        <v>5</v>
      </c>
      <c r="T58">
        <f>Munka1!F59</f>
        <v>4</v>
      </c>
      <c r="U58" s="5">
        <f>Munka1!D59</f>
        <v>23</v>
      </c>
      <c r="X58" s="3">
        <f t="shared" si="1"/>
        <v>39661</v>
      </c>
      <c r="Y58">
        <f t="shared" si="21"/>
        <v>65</v>
      </c>
      <c r="Z58">
        <f t="shared" si="40"/>
        <v>98</v>
      </c>
      <c r="AA58">
        <f t="shared" si="41"/>
        <v>65</v>
      </c>
      <c r="AB58">
        <f t="shared" si="42"/>
        <v>107</v>
      </c>
      <c r="AC58">
        <f t="shared" si="25"/>
        <v>106</v>
      </c>
      <c r="AD58">
        <f t="shared" si="26"/>
        <v>114</v>
      </c>
      <c r="AE58">
        <f t="shared" si="27"/>
        <v>151</v>
      </c>
      <c r="AF58">
        <f t="shared" si="28"/>
        <v>21</v>
      </c>
      <c r="AG58">
        <f t="shared" si="29"/>
        <v>84</v>
      </c>
      <c r="AH58">
        <f t="shared" si="30"/>
        <v>146</v>
      </c>
      <c r="AI58">
        <f t="shared" si="31"/>
        <v>167</v>
      </c>
      <c r="AJ58">
        <f t="shared" si="32"/>
        <v>66</v>
      </c>
      <c r="AK58">
        <f t="shared" si="33"/>
        <v>125</v>
      </c>
      <c r="AL58">
        <f t="shared" si="34"/>
        <v>130</v>
      </c>
      <c r="AM58">
        <f t="shared" si="35"/>
        <v>27</v>
      </c>
      <c r="AN58">
        <f t="shared" si="36"/>
        <v>121</v>
      </c>
      <c r="AO58">
        <f t="shared" si="37"/>
        <v>10</v>
      </c>
      <c r="AP58">
        <f t="shared" si="38"/>
        <v>48</v>
      </c>
      <c r="AQ58">
        <f t="shared" si="39"/>
        <v>129</v>
      </c>
      <c r="AR58">
        <f t="shared" si="22"/>
        <v>123000</v>
      </c>
      <c r="AT58">
        <f t="shared" si="23"/>
        <v>143</v>
      </c>
      <c r="AU58">
        <f t="shared" si="3"/>
        <v>110</v>
      </c>
      <c r="AV58">
        <f t="shared" si="4"/>
        <v>143</v>
      </c>
      <c r="AW58">
        <f t="shared" si="5"/>
        <v>101</v>
      </c>
      <c r="AX58">
        <f t="shared" si="6"/>
        <v>102</v>
      </c>
      <c r="AY58">
        <f t="shared" si="7"/>
        <v>94</v>
      </c>
      <c r="AZ58">
        <f t="shared" si="8"/>
        <v>57</v>
      </c>
      <c r="BA58">
        <f t="shared" si="9"/>
        <v>187</v>
      </c>
      <c r="BB58">
        <f t="shared" si="10"/>
        <v>124</v>
      </c>
      <c r="BC58">
        <f t="shared" si="11"/>
        <v>62</v>
      </c>
      <c r="BD58">
        <f t="shared" si="12"/>
        <v>41</v>
      </c>
      <c r="BE58">
        <f t="shared" si="13"/>
        <v>142</v>
      </c>
      <c r="BF58">
        <f t="shared" si="14"/>
        <v>83</v>
      </c>
      <c r="BG58">
        <f t="shared" si="15"/>
        <v>78</v>
      </c>
      <c r="BH58">
        <f t="shared" si="16"/>
        <v>181</v>
      </c>
      <c r="BI58">
        <f t="shared" si="17"/>
        <v>87</v>
      </c>
      <c r="BJ58">
        <f t="shared" si="18"/>
        <v>198</v>
      </c>
      <c r="BK58">
        <f t="shared" si="19"/>
        <v>160</v>
      </c>
      <c r="BL58">
        <f t="shared" si="20"/>
        <v>79</v>
      </c>
      <c r="BM58">
        <f t="shared" si="24"/>
        <v>123000</v>
      </c>
    </row>
    <row r="59" spans="1:65" x14ac:dyDescent="0.3">
      <c r="A59" s="3">
        <f>Munka5!A60</f>
        <v>39692</v>
      </c>
      <c r="B59">
        <f>Munka5!B60</f>
        <v>33</v>
      </c>
      <c r="C59">
        <f>Munka5!C60</f>
        <v>45</v>
      </c>
      <c r="D59">
        <f>Munka5!D60</f>
        <v>22</v>
      </c>
      <c r="E59">
        <f>Munka5!E60</f>
        <v>14</v>
      </c>
      <c r="F59">
        <f>Munka5!F60</f>
        <v>11</v>
      </c>
      <c r="G59">
        <f>Munka4!B60</f>
        <v>2</v>
      </c>
      <c r="H59">
        <f>Munka4!C60</f>
        <v>11</v>
      </c>
      <c r="I59">
        <f>Munka4!D60</f>
        <v>3</v>
      </c>
      <c r="J59">
        <f>Munka4!E60</f>
        <v>61</v>
      </c>
      <c r="K59">
        <f>Munka4!F60</f>
        <v>5</v>
      </c>
      <c r="L59">
        <f>Munka2!B60</f>
        <v>19</v>
      </c>
      <c r="M59">
        <f>Munka2!C60</f>
        <v>30</v>
      </c>
      <c r="N59">
        <f>Munka2!D60</f>
        <v>11</v>
      </c>
      <c r="O59">
        <f>Munka2!E60</f>
        <v>19</v>
      </c>
      <c r="P59">
        <f>Munka2!F60</f>
        <v>29</v>
      </c>
      <c r="Q59">
        <f>Munka1!B60</f>
        <v>42</v>
      </c>
      <c r="R59">
        <f>Munka1!C60</f>
        <v>12</v>
      </c>
      <c r="S59">
        <f>Munka1!E60</f>
        <v>5</v>
      </c>
      <c r="T59">
        <f>Munka1!F60</f>
        <v>3</v>
      </c>
      <c r="U59" s="5">
        <f>Munka1!D60</f>
        <v>21</v>
      </c>
      <c r="X59" s="3">
        <f t="shared" si="1"/>
        <v>39692</v>
      </c>
      <c r="Y59">
        <f t="shared" si="21"/>
        <v>65</v>
      </c>
      <c r="Z59">
        <f t="shared" si="40"/>
        <v>129</v>
      </c>
      <c r="AA59">
        <f t="shared" si="41"/>
        <v>104</v>
      </c>
      <c r="AB59">
        <f t="shared" si="42"/>
        <v>137</v>
      </c>
      <c r="AC59">
        <f t="shared" si="25"/>
        <v>22</v>
      </c>
      <c r="AD59">
        <f t="shared" si="26"/>
        <v>182</v>
      </c>
      <c r="AE59">
        <f t="shared" si="27"/>
        <v>89</v>
      </c>
      <c r="AF59">
        <f t="shared" si="28"/>
        <v>94</v>
      </c>
      <c r="AG59">
        <f t="shared" si="29"/>
        <v>51</v>
      </c>
      <c r="AH59">
        <f t="shared" si="30"/>
        <v>146</v>
      </c>
      <c r="AI59">
        <f t="shared" si="31"/>
        <v>167</v>
      </c>
      <c r="AJ59">
        <f t="shared" si="32"/>
        <v>54</v>
      </c>
      <c r="AK59">
        <f t="shared" si="33"/>
        <v>125</v>
      </c>
      <c r="AL59">
        <f t="shared" si="34"/>
        <v>7</v>
      </c>
      <c r="AM59">
        <f t="shared" si="35"/>
        <v>27</v>
      </c>
      <c r="AN59">
        <f t="shared" si="36"/>
        <v>172</v>
      </c>
      <c r="AO59">
        <f t="shared" si="37"/>
        <v>57</v>
      </c>
      <c r="AP59">
        <f t="shared" si="38"/>
        <v>48</v>
      </c>
      <c r="AQ59">
        <f t="shared" si="39"/>
        <v>189</v>
      </c>
      <c r="AR59">
        <f t="shared" si="22"/>
        <v>121000</v>
      </c>
      <c r="AT59">
        <f t="shared" si="23"/>
        <v>143</v>
      </c>
      <c r="AU59">
        <f t="shared" si="3"/>
        <v>79</v>
      </c>
      <c r="AV59">
        <f t="shared" si="4"/>
        <v>104</v>
      </c>
      <c r="AW59">
        <f t="shared" si="5"/>
        <v>71</v>
      </c>
      <c r="AX59">
        <f t="shared" si="6"/>
        <v>186</v>
      </c>
      <c r="AY59">
        <f t="shared" si="7"/>
        <v>26</v>
      </c>
      <c r="AZ59">
        <f t="shared" si="8"/>
        <v>119</v>
      </c>
      <c r="BA59">
        <f t="shared" si="9"/>
        <v>114</v>
      </c>
      <c r="BB59">
        <f t="shared" si="10"/>
        <v>157</v>
      </c>
      <c r="BC59">
        <f t="shared" si="11"/>
        <v>62</v>
      </c>
      <c r="BD59">
        <f t="shared" si="12"/>
        <v>41</v>
      </c>
      <c r="BE59">
        <f t="shared" si="13"/>
        <v>154</v>
      </c>
      <c r="BF59">
        <f t="shared" si="14"/>
        <v>83</v>
      </c>
      <c r="BG59">
        <f t="shared" si="15"/>
        <v>201</v>
      </c>
      <c r="BH59">
        <f t="shared" si="16"/>
        <v>181</v>
      </c>
      <c r="BI59">
        <f t="shared" si="17"/>
        <v>36</v>
      </c>
      <c r="BJ59">
        <f t="shared" si="18"/>
        <v>151</v>
      </c>
      <c r="BK59">
        <f t="shared" si="19"/>
        <v>160</v>
      </c>
      <c r="BL59">
        <f t="shared" si="20"/>
        <v>19</v>
      </c>
      <c r="BM59">
        <f t="shared" si="24"/>
        <v>121000</v>
      </c>
    </row>
    <row r="60" spans="1:65" x14ac:dyDescent="0.3">
      <c r="A60" s="3">
        <f>Munka5!A61</f>
        <v>39722</v>
      </c>
      <c r="B60">
        <f>Munka5!B61</f>
        <v>27</v>
      </c>
      <c r="C60">
        <f>Munka5!C61</f>
        <v>45</v>
      </c>
      <c r="D60">
        <f>Munka5!D61</f>
        <v>13</v>
      </c>
      <c r="E60">
        <f>Munka5!E61</f>
        <v>8</v>
      </c>
      <c r="F60">
        <f>Munka5!F61</f>
        <v>7</v>
      </c>
      <c r="G60">
        <f>Munka4!B61</f>
        <v>2</v>
      </c>
      <c r="H60">
        <f>Munka4!C61</f>
        <v>12</v>
      </c>
      <c r="I60">
        <f>Munka4!D61</f>
        <v>3</v>
      </c>
      <c r="J60">
        <f>Munka4!E61</f>
        <v>77</v>
      </c>
      <c r="K60">
        <f>Munka4!F61</f>
        <v>5</v>
      </c>
      <c r="L60">
        <f>Munka2!B61</f>
        <v>18</v>
      </c>
      <c r="M60">
        <f>Munka2!C61</f>
        <v>31</v>
      </c>
      <c r="N60">
        <f>Munka2!D61</f>
        <v>11</v>
      </c>
      <c r="O60">
        <f>Munka2!E61</f>
        <v>18</v>
      </c>
      <c r="P60">
        <f>Munka2!F61</f>
        <v>25</v>
      </c>
      <c r="Q60">
        <f>Munka1!B61</f>
        <v>38</v>
      </c>
      <c r="R60">
        <f>Munka1!C61</f>
        <v>11</v>
      </c>
      <c r="S60">
        <f>Munka1!E61</f>
        <v>4</v>
      </c>
      <c r="T60">
        <f>Munka1!F61</f>
        <v>3</v>
      </c>
      <c r="U60" s="5">
        <f>Munka1!D61</f>
        <v>19</v>
      </c>
      <c r="X60" s="3">
        <f t="shared" si="1"/>
        <v>39722</v>
      </c>
      <c r="Y60">
        <f t="shared" si="21"/>
        <v>133</v>
      </c>
      <c r="Z60">
        <f t="shared" si="40"/>
        <v>129</v>
      </c>
      <c r="AA60">
        <f t="shared" si="41"/>
        <v>195</v>
      </c>
      <c r="AB60">
        <f t="shared" si="42"/>
        <v>191</v>
      </c>
      <c r="AC60">
        <f t="shared" si="25"/>
        <v>106</v>
      </c>
      <c r="AD60">
        <f t="shared" si="26"/>
        <v>182</v>
      </c>
      <c r="AE60">
        <f t="shared" si="27"/>
        <v>50</v>
      </c>
      <c r="AF60">
        <f t="shared" si="28"/>
        <v>94</v>
      </c>
      <c r="AG60">
        <f t="shared" si="29"/>
        <v>18</v>
      </c>
      <c r="AH60">
        <f t="shared" si="30"/>
        <v>146</v>
      </c>
      <c r="AI60">
        <f t="shared" si="31"/>
        <v>186</v>
      </c>
      <c r="AJ60">
        <f t="shared" si="32"/>
        <v>49</v>
      </c>
      <c r="AK60">
        <f t="shared" si="33"/>
        <v>125</v>
      </c>
      <c r="AL60">
        <f t="shared" si="34"/>
        <v>9</v>
      </c>
      <c r="AM60">
        <f t="shared" si="35"/>
        <v>60</v>
      </c>
      <c r="AN60">
        <f t="shared" si="36"/>
        <v>201</v>
      </c>
      <c r="AO60">
        <f t="shared" si="37"/>
        <v>103</v>
      </c>
      <c r="AP60">
        <f t="shared" si="38"/>
        <v>140</v>
      </c>
      <c r="AQ60">
        <f t="shared" si="39"/>
        <v>189</v>
      </c>
      <c r="AR60">
        <f t="shared" si="22"/>
        <v>119000</v>
      </c>
      <c r="AT60">
        <f t="shared" si="23"/>
        <v>75</v>
      </c>
      <c r="AU60">
        <f t="shared" si="3"/>
        <v>79</v>
      </c>
      <c r="AV60">
        <f t="shared" si="4"/>
        <v>13</v>
      </c>
      <c r="AW60">
        <f t="shared" si="5"/>
        <v>17</v>
      </c>
      <c r="AX60">
        <f t="shared" si="6"/>
        <v>102</v>
      </c>
      <c r="AY60">
        <f t="shared" si="7"/>
        <v>26</v>
      </c>
      <c r="AZ60">
        <f t="shared" si="8"/>
        <v>158</v>
      </c>
      <c r="BA60">
        <f t="shared" si="9"/>
        <v>114</v>
      </c>
      <c r="BB60">
        <f t="shared" si="10"/>
        <v>190</v>
      </c>
      <c r="BC60">
        <f t="shared" si="11"/>
        <v>62</v>
      </c>
      <c r="BD60">
        <f t="shared" si="12"/>
        <v>22</v>
      </c>
      <c r="BE60">
        <f t="shared" si="13"/>
        <v>159</v>
      </c>
      <c r="BF60">
        <f t="shared" si="14"/>
        <v>83</v>
      </c>
      <c r="BG60">
        <f t="shared" si="15"/>
        <v>199</v>
      </c>
      <c r="BH60">
        <f t="shared" si="16"/>
        <v>148</v>
      </c>
      <c r="BI60">
        <f t="shared" si="17"/>
        <v>7</v>
      </c>
      <c r="BJ60">
        <f t="shared" si="18"/>
        <v>105</v>
      </c>
      <c r="BK60">
        <f t="shared" si="19"/>
        <v>68</v>
      </c>
      <c r="BL60">
        <f t="shared" si="20"/>
        <v>19</v>
      </c>
      <c r="BM60">
        <f t="shared" si="24"/>
        <v>119000</v>
      </c>
    </row>
    <row r="61" spans="1:65" x14ac:dyDescent="0.3">
      <c r="A61" s="3">
        <f>Munka5!A62</f>
        <v>39753</v>
      </c>
      <c r="B61">
        <f>Munka5!B62</f>
        <v>28</v>
      </c>
      <c r="C61">
        <f>Munka5!C62</f>
        <v>34</v>
      </c>
      <c r="D61">
        <f>Munka5!D62</f>
        <v>17</v>
      </c>
      <c r="E61">
        <f>Munka5!E62</f>
        <v>13</v>
      </c>
      <c r="F61">
        <f>Munka5!F62</f>
        <v>6</v>
      </c>
      <c r="G61">
        <f>Munka4!B62</f>
        <v>3</v>
      </c>
      <c r="H61">
        <f>Munka4!C62</f>
        <v>11</v>
      </c>
      <c r="I61">
        <f>Munka4!D62</f>
        <v>2</v>
      </c>
      <c r="J61">
        <f>Munka4!E62</f>
        <v>80</v>
      </c>
      <c r="K61">
        <f>Munka4!F62</f>
        <v>6</v>
      </c>
      <c r="L61">
        <f>Munka2!B62</f>
        <v>19</v>
      </c>
      <c r="M61">
        <f>Munka2!C62</f>
        <v>33</v>
      </c>
      <c r="N61">
        <f>Munka2!D62</f>
        <v>10</v>
      </c>
      <c r="O61">
        <f>Munka2!E62</f>
        <v>15</v>
      </c>
      <c r="P61">
        <f>Munka2!F62</f>
        <v>23</v>
      </c>
      <c r="Q61">
        <f>Munka1!B62</f>
        <v>41</v>
      </c>
      <c r="R61">
        <f>Munka1!C62</f>
        <v>11</v>
      </c>
      <c r="S61">
        <f>Munka1!E62</f>
        <v>5</v>
      </c>
      <c r="T61">
        <f>Munka1!F62</f>
        <v>3</v>
      </c>
      <c r="U61" s="5">
        <f>Munka1!D62</f>
        <v>19</v>
      </c>
      <c r="X61" s="3">
        <f t="shared" si="1"/>
        <v>39753</v>
      </c>
      <c r="Y61">
        <f t="shared" si="21"/>
        <v>116</v>
      </c>
      <c r="Z61">
        <f t="shared" si="40"/>
        <v>190</v>
      </c>
      <c r="AA61">
        <f t="shared" si="41"/>
        <v>171</v>
      </c>
      <c r="AB61">
        <f t="shared" si="42"/>
        <v>146</v>
      </c>
      <c r="AC61">
        <f t="shared" si="25"/>
        <v>159</v>
      </c>
      <c r="AD61">
        <f t="shared" si="26"/>
        <v>114</v>
      </c>
      <c r="AE61">
        <f t="shared" si="27"/>
        <v>89</v>
      </c>
      <c r="AF61">
        <f t="shared" si="28"/>
        <v>159</v>
      </c>
      <c r="AG61">
        <f t="shared" si="29"/>
        <v>15</v>
      </c>
      <c r="AH61">
        <f t="shared" si="30"/>
        <v>134</v>
      </c>
      <c r="AI61">
        <f t="shared" si="31"/>
        <v>167</v>
      </c>
      <c r="AJ61">
        <f t="shared" si="32"/>
        <v>44</v>
      </c>
      <c r="AK61">
        <f t="shared" si="33"/>
        <v>176</v>
      </c>
      <c r="AL61">
        <f t="shared" si="34"/>
        <v>47</v>
      </c>
      <c r="AM61">
        <f t="shared" si="35"/>
        <v>68</v>
      </c>
      <c r="AN61">
        <f t="shared" si="36"/>
        <v>181</v>
      </c>
      <c r="AO61">
        <f t="shared" si="37"/>
        <v>103</v>
      </c>
      <c r="AP61">
        <f t="shared" si="38"/>
        <v>48</v>
      </c>
      <c r="AQ61">
        <f t="shared" si="39"/>
        <v>189</v>
      </c>
      <c r="AR61">
        <f t="shared" si="22"/>
        <v>119000</v>
      </c>
      <c r="AT61">
        <f t="shared" si="23"/>
        <v>92</v>
      </c>
      <c r="AU61">
        <f t="shared" si="3"/>
        <v>18</v>
      </c>
      <c r="AV61">
        <f t="shared" si="4"/>
        <v>37</v>
      </c>
      <c r="AW61">
        <f t="shared" si="5"/>
        <v>62</v>
      </c>
      <c r="AX61">
        <f t="shared" si="6"/>
        <v>49</v>
      </c>
      <c r="AY61">
        <f t="shared" si="7"/>
        <v>94</v>
      </c>
      <c r="AZ61">
        <f t="shared" si="8"/>
        <v>119</v>
      </c>
      <c r="BA61">
        <f t="shared" si="9"/>
        <v>49</v>
      </c>
      <c r="BB61">
        <f t="shared" si="10"/>
        <v>193</v>
      </c>
      <c r="BC61">
        <f t="shared" si="11"/>
        <v>74</v>
      </c>
      <c r="BD61">
        <f t="shared" si="12"/>
        <v>41</v>
      </c>
      <c r="BE61">
        <f t="shared" si="13"/>
        <v>164</v>
      </c>
      <c r="BF61">
        <f t="shared" si="14"/>
        <v>32</v>
      </c>
      <c r="BG61">
        <f t="shared" si="15"/>
        <v>161</v>
      </c>
      <c r="BH61">
        <f t="shared" si="16"/>
        <v>140</v>
      </c>
      <c r="BI61">
        <f t="shared" si="17"/>
        <v>27</v>
      </c>
      <c r="BJ61">
        <f t="shared" si="18"/>
        <v>105</v>
      </c>
      <c r="BK61">
        <f t="shared" si="19"/>
        <v>160</v>
      </c>
      <c r="BL61">
        <f t="shared" si="20"/>
        <v>19</v>
      </c>
      <c r="BM61">
        <f t="shared" si="24"/>
        <v>119000</v>
      </c>
    </row>
    <row r="62" spans="1:65" x14ac:dyDescent="0.3">
      <c r="A62" s="3">
        <f>Munka5!A63</f>
        <v>39783</v>
      </c>
      <c r="B62">
        <f>Munka5!B63</f>
        <v>36</v>
      </c>
      <c r="C62">
        <f>Munka5!C63</f>
        <v>30</v>
      </c>
      <c r="D62">
        <f>Munka5!D63</f>
        <v>15</v>
      </c>
      <c r="E62">
        <f>Munka5!E63</f>
        <v>12</v>
      </c>
      <c r="F62">
        <f>Munka5!F63</f>
        <v>6</v>
      </c>
      <c r="G62">
        <f>Munka4!B63</f>
        <v>2</v>
      </c>
      <c r="H62">
        <f>Munka4!C63</f>
        <v>10</v>
      </c>
      <c r="I62">
        <f>Munka4!D63</f>
        <v>3</v>
      </c>
      <c r="J62">
        <f>Munka4!E63</f>
        <v>58</v>
      </c>
      <c r="K62">
        <f>Munka4!F63</f>
        <v>4</v>
      </c>
      <c r="L62">
        <f>Munka2!B63</f>
        <v>20</v>
      </c>
      <c r="M62">
        <f>Munka2!C63</f>
        <v>27</v>
      </c>
      <c r="N62">
        <f>Munka2!D63</f>
        <v>11</v>
      </c>
      <c r="O62">
        <f>Munka2!E63</f>
        <v>12</v>
      </c>
      <c r="P62">
        <f>Munka2!F63</f>
        <v>26</v>
      </c>
      <c r="Q62">
        <f>Munka1!B63</f>
        <v>44</v>
      </c>
      <c r="R62">
        <f>Munka1!C63</f>
        <v>11</v>
      </c>
      <c r="S62">
        <f>Munka1!E63</f>
        <v>6</v>
      </c>
      <c r="T62">
        <f>Munka1!F63</f>
        <v>4</v>
      </c>
      <c r="U62" s="5">
        <f>Munka1!D63</f>
        <v>21</v>
      </c>
      <c r="X62" s="3">
        <f t="shared" si="1"/>
        <v>39783</v>
      </c>
      <c r="Y62">
        <f t="shared" si="21"/>
        <v>49</v>
      </c>
      <c r="Z62">
        <f t="shared" si="40"/>
        <v>196</v>
      </c>
      <c r="AA62">
        <f t="shared" si="41"/>
        <v>186</v>
      </c>
      <c r="AB62">
        <f t="shared" si="42"/>
        <v>161</v>
      </c>
      <c r="AC62">
        <f t="shared" si="25"/>
        <v>159</v>
      </c>
      <c r="AD62">
        <f t="shared" si="26"/>
        <v>182</v>
      </c>
      <c r="AE62">
        <f t="shared" si="27"/>
        <v>151</v>
      </c>
      <c r="AF62">
        <f t="shared" si="28"/>
        <v>94</v>
      </c>
      <c r="AG62">
        <f t="shared" si="29"/>
        <v>58</v>
      </c>
      <c r="AH62">
        <f t="shared" si="30"/>
        <v>160</v>
      </c>
      <c r="AI62">
        <f t="shared" si="31"/>
        <v>144</v>
      </c>
      <c r="AJ62">
        <f t="shared" si="32"/>
        <v>75</v>
      </c>
      <c r="AK62">
        <f t="shared" si="33"/>
        <v>125</v>
      </c>
      <c r="AL62">
        <f t="shared" si="34"/>
        <v>130</v>
      </c>
      <c r="AM62">
        <f t="shared" si="35"/>
        <v>55</v>
      </c>
      <c r="AN62">
        <f t="shared" si="36"/>
        <v>145</v>
      </c>
      <c r="AO62">
        <f t="shared" si="37"/>
        <v>103</v>
      </c>
      <c r="AP62">
        <f t="shared" si="38"/>
        <v>6</v>
      </c>
      <c r="AQ62">
        <f t="shared" si="39"/>
        <v>129</v>
      </c>
      <c r="AR62">
        <f t="shared" si="22"/>
        <v>121000</v>
      </c>
      <c r="AT62">
        <f t="shared" si="23"/>
        <v>159</v>
      </c>
      <c r="AU62">
        <f t="shared" si="3"/>
        <v>12</v>
      </c>
      <c r="AV62">
        <f t="shared" si="4"/>
        <v>22</v>
      </c>
      <c r="AW62">
        <f t="shared" si="5"/>
        <v>47</v>
      </c>
      <c r="AX62">
        <f t="shared" si="6"/>
        <v>49</v>
      </c>
      <c r="AY62">
        <f t="shared" si="7"/>
        <v>26</v>
      </c>
      <c r="AZ62">
        <f t="shared" si="8"/>
        <v>57</v>
      </c>
      <c r="BA62">
        <f t="shared" si="9"/>
        <v>114</v>
      </c>
      <c r="BB62">
        <f t="shared" si="10"/>
        <v>150</v>
      </c>
      <c r="BC62">
        <f t="shared" si="11"/>
        <v>48</v>
      </c>
      <c r="BD62">
        <f t="shared" si="12"/>
        <v>64</v>
      </c>
      <c r="BE62">
        <f t="shared" si="13"/>
        <v>133</v>
      </c>
      <c r="BF62">
        <f t="shared" si="14"/>
        <v>83</v>
      </c>
      <c r="BG62">
        <f t="shared" si="15"/>
        <v>78</v>
      </c>
      <c r="BH62">
        <f t="shared" si="16"/>
        <v>153</v>
      </c>
      <c r="BI62">
        <f t="shared" si="17"/>
        <v>63</v>
      </c>
      <c r="BJ62">
        <f t="shared" si="18"/>
        <v>105</v>
      </c>
      <c r="BK62">
        <f t="shared" si="19"/>
        <v>202</v>
      </c>
      <c r="BL62">
        <f t="shared" si="20"/>
        <v>79</v>
      </c>
      <c r="BM62">
        <f t="shared" si="24"/>
        <v>121000</v>
      </c>
    </row>
    <row r="63" spans="1:65" x14ac:dyDescent="0.3">
      <c r="A63" s="3">
        <f>Munka5!A64</f>
        <v>39814</v>
      </c>
      <c r="B63">
        <f>Munka5!B64</f>
        <v>39</v>
      </c>
      <c r="C63">
        <f>Munka5!C64</f>
        <v>40</v>
      </c>
      <c r="D63">
        <f>Munka5!D64</f>
        <v>18</v>
      </c>
      <c r="E63">
        <f>Munka5!E64</f>
        <v>15</v>
      </c>
      <c r="F63">
        <f>Munka5!F64</f>
        <v>8</v>
      </c>
      <c r="G63">
        <f>Munka4!B64</f>
        <v>3</v>
      </c>
      <c r="H63">
        <f>Munka4!C64</f>
        <v>9</v>
      </c>
      <c r="I63">
        <f>Munka4!D64</f>
        <v>3</v>
      </c>
      <c r="J63">
        <f>Munka4!E64</f>
        <v>82</v>
      </c>
      <c r="K63">
        <f>Munka4!F64</f>
        <v>5</v>
      </c>
      <c r="L63">
        <f>Munka2!B64</f>
        <v>20</v>
      </c>
      <c r="M63">
        <f>Munka2!C64</f>
        <v>25</v>
      </c>
      <c r="N63">
        <f>Munka2!D64</f>
        <v>10</v>
      </c>
      <c r="O63">
        <f>Munka2!E64</f>
        <v>13</v>
      </c>
      <c r="P63">
        <f>Munka2!F64</f>
        <v>21</v>
      </c>
      <c r="Q63">
        <f>Munka1!B64</f>
        <v>39</v>
      </c>
      <c r="R63">
        <f>Munka1!C64</f>
        <v>10</v>
      </c>
      <c r="S63">
        <f>Munka1!E64</f>
        <v>4</v>
      </c>
      <c r="T63">
        <f>Munka1!F64</f>
        <v>4</v>
      </c>
      <c r="U63" s="5">
        <f>Munka1!D64</f>
        <v>19</v>
      </c>
      <c r="X63" s="3">
        <f t="shared" si="1"/>
        <v>39814</v>
      </c>
      <c r="Y63">
        <f t="shared" si="21"/>
        <v>40</v>
      </c>
      <c r="Z63">
        <f t="shared" si="40"/>
        <v>162</v>
      </c>
      <c r="AA63">
        <f t="shared" si="41"/>
        <v>158</v>
      </c>
      <c r="AB63">
        <f t="shared" si="42"/>
        <v>128</v>
      </c>
      <c r="AC63">
        <f t="shared" si="25"/>
        <v>65</v>
      </c>
      <c r="AD63">
        <f t="shared" si="26"/>
        <v>114</v>
      </c>
      <c r="AE63">
        <f t="shared" si="27"/>
        <v>198</v>
      </c>
      <c r="AF63">
        <f t="shared" si="28"/>
        <v>94</v>
      </c>
      <c r="AG63">
        <f t="shared" si="29"/>
        <v>11</v>
      </c>
      <c r="AH63">
        <f t="shared" si="30"/>
        <v>146</v>
      </c>
      <c r="AI63">
        <f t="shared" si="31"/>
        <v>144</v>
      </c>
      <c r="AJ63">
        <f t="shared" si="32"/>
        <v>89</v>
      </c>
      <c r="AK63">
        <f t="shared" si="33"/>
        <v>176</v>
      </c>
      <c r="AL63">
        <f t="shared" si="34"/>
        <v>99</v>
      </c>
      <c r="AM63">
        <f t="shared" si="35"/>
        <v>81</v>
      </c>
      <c r="AN63">
        <f t="shared" si="36"/>
        <v>192</v>
      </c>
      <c r="AO63">
        <f t="shared" si="37"/>
        <v>128</v>
      </c>
      <c r="AP63">
        <f t="shared" si="38"/>
        <v>140</v>
      </c>
      <c r="AQ63">
        <f t="shared" si="39"/>
        <v>129</v>
      </c>
      <c r="AR63">
        <f t="shared" si="22"/>
        <v>119000</v>
      </c>
      <c r="AT63">
        <f t="shared" si="23"/>
        <v>168</v>
      </c>
      <c r="AU63">
        <f t="shared" si="3"/>
        <v>46</v>
      </c>
      <c r="AV63">
        <f t="shared" si="4"/>
        <v>50</v>
      </c>
      <c r="AW63">
        <f t="shared" si="5"/>
        <v>80</v>
      </c>
      <c r="AX63">
        <f t="shared" si="6"/>
        <v>143</v>
      </c>
      <c r="AY63">
        <f t="shared" si="7"/>
        <v>94</v>
      </c>
      <c r="AZ63">
        <f t="shared" si="8"/>
        <v>10</v>
      </c>
      <c r="BA63">
        <f t="shared" si="9"/>
        <v>114</v>
      </c>
      <c r="BB63">
        <f t="shared" si="10"/>
        <v>197</v>
      </c>
      <c r="BC63">
        <f t="shared" si="11"/>
        <v>62</v>
      </c>
      <c r="BD63">
        <f t="shared" si="12"/>
        <v>64</v>
      </c>
      <c r="BE63">
        <f t="shared" si="13"/>
        <v>119</v>
      </c>
      <c r="BF63">
        <f t="shared" si="14"/>
        <v>32</v>
      </c>
      <c r="BG63">
        <f t="shared" si="15"/>
        <v>109</v>
      </c>
      <c r="BH63">
        <f t="shared" si="16"/>
        <v>127</v>
      </c>
      <c r="BI63">
        <f t="shared" si="17"/>
        <v>16</v>
      </c>
      <c r="BJ63">
        <f t="shared" si="18"/>
        <v>80</v>
      </c>
      <c r="BK63">
        <f t="shared" si="19"/>
        <v>68</v>
      </c>
      <c r="BL63">
        <f t="shared" si="20"/>
        <v>79</v>
      </c>
      <c r="BM63">
        <f t="shared" si="24"/>
        <v>119000</v>
      </c>
    </row>
    <row r="64" spans="1:65" x14ac:dyDescent="0.3">
      <c r="A64" s="3">
        <f>Munka5!A65</f>
        <v>39845</v>
      </c>
      <c r="B64">
        <f>Munka5!B65</f>
        <v>37</v>
      </c>
      <c r="C64">
        <f>Munka5!C65</f>
        <v>36</v>
      </c>
      <c r="D64">
        <f>Munka5!D65</f>
        <v>20</v>
      </c>
      <c r="E64">
        <f>Munka5!E65</f>
        <v>15</v>
      </c>
      <c r="F64">
        <f>Munka5!F65</f>
        <v>8</v>
      </c>
      <c r="G64">
        <f>Munka4!B65</f>
        <v>3</v>
      </c>
      <c r="H64">
        <f>Munka4!C65</f>
        <v>11</v>
      </c>
      <c r="I64">
        <f>Munka4!D65</f>
        <v>3</v>
      </c>
      <c r="J64">
        <f>Munka4!E65</f>
        <v>82</v>
      </c>
      <c r="K64">
        <f>Munka4!F65</f>
        <v>5</v>
      </c>
      <c r="L64">
        <f>Munka2!B65</f>
        <v>19</v>
      </c>
      <c r="M64">
        <f>Munka2!C65</f>
        <v>25</v>
      </c>
      <c r="N64">
        <f>Munka2!D65</f>
        <v>10</v>
      </c>
      <c r="O64">
        <f>Munka2!E65</f>
        <v>9</v>
      </c>
      <c r="P64">
        <f>Munka2!F65</f>
        <v>22</v>
      </c>
      <c r="Q64">
        <f>Munka1!B65</f>
        <v>40</v>
      </c>
      <c r="R64">
        <f>Munka1!C65</f>
        <v>11</v>
      </c>
      <c r="S64">
        <f>Munka1!E65</f>
        <v>4</v>
      </c>
      <c r="T64">
        <f>Munka1!F65</f>
        <v>3</v>
      </c>
      <c r="U64" s="5">
        <f>Munka1!D65</f>
        <v>20</v>
      </c>
      <c r="X64" s="3">
        <f t="shared" si="1"/>
        <v>39845</v>
      </c>
      <c r="Y64">
        <f t="shared" si="21"/>
        <v>46</v>
      </c>
      <c r="Z64">
        <f t="shared" si="40"/>
        <v>182</v>
      </c>
      <c r="AA64">
        <f t="shared" si="41"/>
        <v>131</v>
      </c>
      <c r="AB64">
        <f t="shared" si="42"/>
        <v>128</v>
      </c>
      <c r="AC64">
        <f t="shared" si="25"/>
        <v>65</v>
      </c>
      <c r="AD64">
        <f t="shared" si="26"/>
        <v>114</v>
      </c>
      <c r="AE64">
        <f t="shared" si="27"/>
        <v>89</v>
      </c>
      <c r="AF64">
        <f t="shared" si="28"/>
        <v>94</v>
      </c>
      <c r="AG64">
        <f t="shared" si="29"/>
        <v>11</v>
      </c>
      <c r="AH64">
        <f t="shared" si="30"/>
        <v>146</v>
      </c>
      <c r="AI64">
        <f t="shared" si="31"/>
        <v>167</v>
      </c>
      <c r="AJ64">
        <f t="shared" si="32"/>
        <v>89</v>
      </c>
      <c r="AK64">
        <f t="shared" si="33"/>
        <v>176</v>
      </c>
      <c r="AL64">
        <f t="shared" si="34"/>
        <v>185</v>
      </c>
      <c r="AM64">
        <f t="shared" si="35"/>
        <v>72</v>
      </c>
      <c r="AN64">
        <f t="shared" si="36"/>
        <v>188</v>
      </c>
      <c r="AO64">
        <f t="shared" si="37"/>
        <v>103</v>
      </c>
      <c r="AP64">
        <f t="shared" si="38"/>
        <v>140</v>
      </c>
      <c r="AQ64">
        <f t="shared" si="39"/>
        <v>189</v>
      </c>
      <c r="AR64">
        <f t="shared" si="22"/>
        <v>120000</v>
      </c>
      <c r="AT64">
        <f t="shared" si="23"/>
        <v>162</v>
      </c>
      <c r="AU64">
        <f t="shared" si="3"/>
        <v>26</v>
      </c>
      <c r="AV64">
        <f t="shared" si="4"/>
        <v>77</v>
      </c>
      <c r="AW64">
        <f t="shared" si="5"/>
        <v>80</v>
      </c>
      <c r="AX64">
        <f t="shared" si="6"/>
        <v>143</v>
      </c>
      <c r="AY64">
        <f t="shared" si="7"/>
        <v>94</v>
      </c>
      <c r="AZ64">
        <f t="shared" si="8"/>
        <v>119</v>
      </c>
      <c r="BA64">
        <f t="shared" si="9"/>
        <v>114</v>
      </c>
      <c r="BB64">
        <f t="shared" si="10"/>
        <v>197</v>
      </c>
      <c r="BC64">
        <f t="shared" si="11"/>
        <v>62</v>
      </c>
      <c r="BD64">
        <f t="shared" si="12"/>
        <v>41</v>
      </c>
      <c r="BE64">
        <f t="shared" si="13"/>
        <v>119</v>
      </c>
      <c r="BF64">
        <f t="shared" si="14"/>
        <v>32</v>
      </c>
      <c r="BG64">
        <f t="shared" si="15"/>
        <v>23</v>
      </c>
      <c r="BH64">
        <f t="shared" si="16"/>
        <v>136</v>
      </c>
      <c r="BI64">
        <f t="shared" si="17"/>
        <v>20</v>
      </c>
      <c r="BJ64">
        <f t="shared" si="18"/>
        <v>105</v>
      </c>
      <c r="BK64">
        <f t="shared" si="19"/>
        <v>68</v>
      </c>
      <c r="BL64">
        <f t="shared" si="20"/>
        <v>19</v>
      </c>
      <c r="BM64">
        <f t="shared" si="24"/>
        <v>120000</v>
      </c>
    </row>
    <row r="65" spans="1:65" x14ac:dyDescent="0.3">
      <c r="A65" s="3">
        <f>Munka5!A66</f>
        <v>39873</v>
      </c>
      <c r="B65">
        <f>Munka5!B66</f>
        <v>31</v>
      </c>
      <c r="C65">
        <f>Munka5!C66</f>
        <v>39</v>
      </c>
      <c r="D65">
        <f>Munka5!D66</f>
        <v>23</v>
      </c>
      <c r="E65">
        <f>Munka5!E66</f>
        <v>12</v>
      </c>
      <c r="F65">
        <f>Munka5!F66</f>
        <v>7</v>
      </c>
      <c r="G65">
        <f>Munka4!B66</f>
        <v>3</v>
      </c>
      <c r="H65">
        <f>Munka4!C66</f>
        <v>11</v>
      </c>
      <c r="I65">
        <f>Munka4!D66</f>
        <v>3</v>
      </c>
      <c r="J65">
        <f>Munka4!E66</f>
        <v>80</v>
      </c>
      <c r="K65">
        <f>Munka4!F66</f>
        <v>5</v>
      </c>
      <c r="L65">
        <f>Munka2!B66</f>
        <v>20</v>
      </c>
      <c r="M65">
        <f>Munka2!C66</f>
        <v>28</v>
      </c>
      <c r="N65">
        <f>Munka2!D66</f>
        <v>10</v>
      </c>
      <c r="O65">
        <f>Munka2!E66</f>
        <v>15</v>
      </c>
      <c r="P65">
        <f>Munka2!F66</f>
        <v>24</v>
      </c>
      <c r="Q65">
        <f>Munka1!B66</f>
        <v>43</v>
      </c>
      <c r="R65">
        <f>Munka1!C66</f>
        <v>12</v>
      </c>
      <c r="S65">
        <f>Munka1!E66</f>
        <v>5</v>
      </c>
      <c r="T65">
        <f>Munka1!F66</f>
        <v>4</v>
      </c>
      <c r="U65" s="5">
        <f>Munka1!D66</f>
        <v>22</v>
      </c>
      <c r="X65" s="3">
        <f t="shared" si="1"/>
        <v>39873</v>
      </c>
      <c r="Y65">
        <f t="shared" si="21"/>
        <v>87</v>
      </c>
      <c r="Z65">
        <f t="shared" si="40"/>
        <v>169</v>
      </c>
      <c r="AA65">
        <f t="shared" si="41"/>
        <v>96</v>
      </c>
      <c r="AB65">
        <f t="shared" si="42"/>
        <v>161</v>
      </c>
      <c r="AC65">
        <f t="shared" si="25"/>
        <v>106</v>
      </c>
      <c r="AD65">
        <f t="shared" si="26"/>
        <v>114</v>
      </c>
      <c r="AE65">
        <f t="shared" si="27"/>
        <v>89</v>
      </c>
      <c r="AF65">
        <f t="shared" si="28"/>
        <v>94</v>
      </c>
      <c r="AG65">
        <f t="shared" si="29"/>
        <v>15</v>
      </c>
      <c r="AH65">
        <f t="shared" si="30"/>
        <v>146</v>
      </c>
      <c r="AI65">
        <f t="shared" si="31"/>
        <v>144</v>
      </c>
      <c r="AJ65">
        <f t="shared" si="32"/>
        <v>66</v>
      </c>
      <c r="AK65">
        <f t="shared" si="33"/>
        <v>176</v>
      </c>
      <c r="AL65">
        <f t="shared" si="34"/>
        <v>47</v>
      </c>
      <c r="AM65">
        <f t="shared" si="35"/>
        <v>64</v>
      </c>
      <c r="AN65">
        <f t="shared" si="36"/>
        <v>163</v>
      </c>
      <c r="AO65">
        <f t="shared" si="37"/>
        <v>57</v>
      </c>
      <c r="AP65">
        <f t="shared" si="38"/>
        <v>48</v>
      </c>
      <c r="AQ65">
        <f t="shared" si="39"/>
        <v>129</v>
      </c>
      <c r="AR65">
        <f t="shared" si="22"/>
        <v>122000</v>
      </c>
      <c r="AT65">
        <f t="shared" si="23"/>
        <v>121</v>
      </c>
      <c r="AU65">
        <f t="shared" si="3"/>
        <v>39</v>
      </c>
      <c r="AV65">
        <f t="shared" si="4"/>
        <v>112</v>
      </c>
      <c r="AW65">
        <f t="shared" si="5"/>
        <v>47</v>
      </c>
      <c r="AX65">
        <f t="shared" si="6"/>
        <v>102</v>
      </c>
      <c r="AY65">
        <f t="shared" si="7"/>
        <v>94</v>
      </c>
      <c r="AZ65">
        <f t="shared" si="8"/>
        <v>119</v>
      </c>
      <c r="BA65">
        <f t="shared" si="9"/>
        <v>114</v>
      </c>
      <c r="BB65">
        <f t="shared" si="10"/>
        <v>193</v>
      </c>
      <c r="BC65">
        <f t="shared" si="11"/>
        <v>62</v>
      </c>
      <c r="BD65">
        <f t="shared" si="12"/>
        <v>64</v>
      </c>
      <c r="BE65">
        <f t="shared" si="13"/>
        <v>142</v>
      </c>
      <c r="BF65">
        <f t="shared" si="14"/>
        <v>32</v>
      </c>
      <c r="BG65">
        <f t="shared" si="15"/>
        <v>161</v>
      </c>
      <c r="BH65">
        <f t="shared" si="16"/>
        <v>144</v>
      </c>
      <c r="BI65">
        <f t="shared" si="17"/>
        <v>45</v>
      </c>
      <c r="BJ65">
        <f t="shared" si="18"/>
        <v>151</v>
      </c>
      <c r="BK65">
        <f t="shared" si="19"/>
        <v>160</v>
      </c>
      <c r="BL65">
        <f t="shared" si="20"/>
        <v>79</v>
      </c>
      <c r="BM65">
        <f t="shared" si="24"/>
        <v>122000</v>
      </c>
    </row>
    <row r="66" spans="1:65" x14ac:dyDescent="0.3">
      <c r="A66" s="3">
        <f>Munka5!A67</f>
        <v>39904</v>
      </c>
      <c r="B66">
        <f>Munka5!B67</f>
        <v>26</v>
      </c>
      <c r="C66">
        <f>Munka5!C67</f>
        <v>42</v>
      </c>
      <c r="D66">
        <f>Munka5!D67</f>
        <v>21</v>
      </c>
      <c r="E66">
        <f>Munka5!E67</f>
        <v>16</v>
      </c>
      <c r="F66">
        <f>Munka5!F67</f>
        <v>8</v>
      </c>
      <c r="G66">
        <f>Munka4!B67</f>
        <v>2</v>
      </c>
      <c r="H66">
        <f>Munka4!C67</f>
        <v>10</v>
      </c>
      <c r="I66">
        <f>Munka4!D67</f>
        <v>4</v>
      </c>
      <c r="J66">
        <f>Munka4!E67</f>
        <v>58</v>
      </c>
      <c r="K66">
        <f>Munka4!F67</f>
        <v>6</v>
      </c>
      <c r="L66">
        <f>Munka2!B67</f>
        <v>21</v>
      </c>
      <c r="M66">
        <f>Munka2!C67</f>
        <v>31</v>
      </c>
      <c r="N66">
        <f>Munka2!D67</f>
        <v>11</v>
      </c>
      <c r="O66">
        <f>Munka2!E67</f>
        <v>20</v>
      </c>
      <c r="P66">
        <f>Munka2!F67</f>
        <v>24</v>
      </c>
      <c r="Q66">
        <f>Munka1!B67</f>
        <v>46</v>
      </c>
      <c r="R66">
        <f>Munka1!C67</f>
        <v>13</v>
      </c>
      <c r="S66">
        <f>Munka1!E67</f>
        <v>5</v>
      </c>
      <c r="T66">
        <f>Munka1!F67</f>
        <v>3</v>
      </c>
      <c r="U66" s="5">
        <f>Munka1!D67</f>
        <v>23</v>
      </c>
      <c r="X66" s="3">
        <f t="shared" si="1"/>
        <v>39904</v>
      </c>
      <c r="Y66">
        <f t="shared" si="21"/>
        <v>144</v>
      </c>
      <c r="Z66">
        <f t="shared" si="40"/>
        <v>153</v>
      </c>
      <c r="AA66">
        <f t="shared" si="41"/>
        <v>114</v>
      </c>
      <c r="AB66">
        <f t="shared" si="42"/>
        <v>117</v>
      </c>
      <c r="AC66">
        <f t="shared" si="25"/>
        <v>65</v>
      </c>
      <c r="AD66">
        <f t="shared" si="26"/>
        <v>182</v>
      </c>
      <c r="AE66">
        <f t="shared" si="27"/>
        <v>151</v>
      </c>
      <c r="AF66">
        <f t="shared" si="28"/>
        <v>50</v>
      </c>
      <c r="AG66">
        <f t="shared" si="29"/>
        <v>58</v>
      </c>
      <c r="AH66">
        <f t="shared" si="30"/>
        <v>134</v>
      </c>
      <c r="AI66">
        <f t="shared" si="31"/>
        <v>121</v>
      </c>
      <c r="AJ66">
        <f t="shared" si="32"/>
        <v>49</v>
      </c>
      <c r="AK66">
        <f t="shared" si="33"/>
        <v>125</v>
      </c>
      <c r="AL66">
        <f t="shared" si="34"/>
        <v>3</v>
      </c>
      <c r="AM66">
        <f t="shared" si="35"/>
        <v>64</v>
      </c>
      <c r="AN66">
        <f t="shared" si="36"/>
        <v>125</v>
      </c>
      <c r="AO66">
        <f t="shared" si="37"/>
        <v>28</v>
      </c>
      <c r="AP66">
        <f t="shared" si="38"/>
        <v>48</v>
      </c>
      <c r="AQ66">
        <f t="shared" si="39"/>
        <v>189</v>
      </c>
      <c r="AR66">
        <f t="shared" si="22"/>
        <v>123000</v>
      </c>
      <c r="AT66">
        <f t="shared" si="23"/>
        <v>64</v>
      </c>
      <c r="AU66">
        <f t="shared" si="3"/>
        <v>55</v>
      </c>
      <c r="AV66">
        <f t="shared" si="4"/>
        <v>94</v>
      </c>
      <c r="AW66">
        <f t="shared" si="5"/>
        <v>91</v>
      </c>
      <c r="AX66">
        <f t="shared" si="6"/>
        <v>143</v>
      </c>
      <c r="AY66">
        <f t="shared" si="7"/>
        <v>26</v>
      </c>
      <c r="AZ66">
        <f t="shared" si="8"/>
        <v>57</v>
      </c>
      <c r="BA66">
        <f t="shared" si="9"/>
        <v>158</v>
      </c>
      <c r="BB66">
        <f t="shared" si="10"/>
        <v>150</v>
      </c>
      <c r="BC66">
        <f t="shared" si="11"/>
        <v>74</v>
      </c>
      <c r="BD66">
        <f t="shared" si="12"/>
        <v>87</v>
      </c>
      <c r="BE66">
        <f t="shared" si="13"/>
        <v>159</v>
      </c>
      <c r="BF66">
        <f t="shared" si="14"/>
        <v>83</v>
      </c>
      <c r="BG66">
        <f t="shared" si="15"/>
        <v>205</v>
      </c>
      <c r="BH66">
        <f t="shared" si="16"/>
        <v>144</v>
      </c>
      <c r="BI66">
        <f t="shared" si="17"/>
        <v>83</v>
      </c>
      <c r="BJ66">
        <f t="shared" si="18"/>
        <v>180</v>
      </c>
      <c r="BK66">
        <f t="shared" si="19"/>
        <v>160</v>
      </c>
      <c r="BL66">
        <f t="shared" si="20"/>
        <v>19</v>
      </c>
      <c r="BM66">
        <f t="shared" si="24"/>
        <v>123000</v>
      </c>
    </row>
    <row r="67" spans="1:65" x14ac:dyDescent="0.3">
      <c r="A67" s="3">
        <f>Munka5!A68</f>
        <v>39934</v>
      </c>
      <c r="B67">
        <f>Munka5!B68</f>
        <v>25</v>
      </c>
      <c r="C67">
        <f>Munka5!C68</f>
        <v>42</v>
      </c>
      <c r="D67">
        <f>Munka5!D68</f>
        <v>26</v>
      </c>
      <c r="E67">
        <f>Munka5!E68</f>
        <v>16</v>
      </c>
      <c r="F67">
        <f>Munka5!F68</f>
        <v>6</v>
      </c>
      <c r="G67">
        <f>Munka4!B68</f>
        <v>2</v>
      </c>
      <c r="H67">
        <f>Munka4!C68</f>
        <v>12</v>
      </c>
      <c r="I67">
        <f>Munka4!D68</f>
        <v>4</v>
      </c>
      <c r="J67">
        <f>Munka4!E68</f>
        <v>67</v>
      </c>
      <c r="K67">
        <f>Munka4!F68</f>
        <v>7</v>
      </c>
      <c r="L67">
        <f>Munka2!B68</f>
        <v>21</v>
      </c>
      <c r="M67">
        <f>Munka2!C68</f>
        <v>29</v>
      </c>
      <c r="N67">
        <f>Munka2!D68</f>
        <v>22</v>
      </c>
      <c r="O67">
        <f>Munka2!E68</f>
        <v>17</v>
      </c>
      <c r="P67">
        <f>Munka2!F68</f>
        <v>24</v>
      </c>
      <c r="Q67">
        <f>Munka1!B68</f>
        <v>42</v>
      </c>
      <c r="R67">
        <f>Munka1!C68</f>
        <v>12</v>
      </c>
      <c r="S67">
        <f>Munka1!E68</f>
        <v>5</v>
      </c>
      <c r="T67">
        <f>Munka1!F68</f>
        <v>3</v>
      </c>
      <c r="U67" s="5">
        <f>Munka1!D68</f>
        <v>22</v>
      </c>
      <c r="X67" s="3">
        <f t="shared" ref="X67:X130" si="43">A67</f>
        <v>39934</v>
      </c>
      <c r="Y67">
        <f t="shared" si="21"/>
        <v>152</v>
      </c>
      <c r="Z67">
        <f t="shared" si="40"/>
        <v>153</v>
      </c>
      <c r="AA67">
        <f t="shared" si="41"/>
        <v>55</v>
      </c>
      <c r="AB67">
        <f t="shared" si="42"/>
        <v>117</v>
      </c>
      <c r="AC67">
        <f t="shared" si="25"/>
        <v>159</v>
      </c>
      <c r="AD67">
        <f t="shared" si="26"/>
        <v>182</v>
      </c>
      <c r="AE67">
        <f t="shared" si="27"/>
        <v>50</v>
      </c>
      <c r="AF67">
        <f t="shared" si="28"/>
        <v>50</v>
      </c>
      <c r="AG67">
        <f t="shared" si="29"/>
        <v>36</v>
      </c>
      <c r="AH67">
        <f t="shared" si="30"/>
        <v>125</v>
      </c>
      <c r="AI67">
        <f t="shared" si="31"/>
        <v>121</v>
      </c>
      <c r="AJ67">
        <f t="shared" si="32"/>
        <v>58</v>
      </c>
      <c r="AK67">
        <f t="shared" si="33"/>
        <v>1</v>
      </c>
      <c r="AL67">
        <f t="shared" si="34"/>
        <v>20</v>
      </c>
      <c r="AM67">
        <f t="shared" si="35"/>
        <v>64</v>
      </c>
      <c r="AN67">
        <f t="shared" si="36"/>
        <v>172</v>
      </c>
      <c r="AO67">
        <f t="shared" si="37"/>
        <v>57</v>
      </c>
      <c r="AP67">
        <f t="shared" si="38"/>
        <v>48</v>
      </c>
      <c r="AQ67">
        <f t="shared" si="39"/>
        <v>189</v>
      </c>
      <c r="AR67">
        <f t="shared" si="22"/>
        <v>122000</v>
      </c>
      <c r="AT67">
        <f t="shared" si="23"/>
        <v>56</v>
      </c>
      <c r="AU67">
        <f t="shared" ref="AU67:AU130" si="44">208-Z67</f>
        <v>55</v>
      </c>
      <c r="AV67">
        <f t="shared" ref="AV67:AV130" si="45">208-AA67</f>
        <v>153</v>
      </c>
      <c r="AW67">
        <f t="shared" ref="AW67:AW130" si="46">208-AB67</f>
        <v>91</v>
      </c>
      <c r="AX67">
        <f t="shared" ref="AX67:AX130" si="47">208-AC67</f>
        <v>49</v>
      </c>
      <c r="AY67">
        <f t="shared" ref="AY67:AY130" si="48">208-AD67</f>
        <v>26</v>
      </c>
      <c r="AZ67">
        <f t="shared" ref="AZ67:AZ130" si="49">208-AE67</f>
        <v>158</v>
      </c>
      <c r="BA67">
        <f t="shared" ref="BA67:BA130" si="50">208-AF67</f>
        <v>158</v>
      </c>
      <c r="BB67">
        <f t="shared" ref="BB67:BB130" si="51">208-AG67</f>
        <v>172</v>
      </c>
      <c r="BC67">
        <f t="shared" ref="BC67:BC130" si="52">208-AH67</f>
        <v>83</v>
      </c>
      <c r="BD67">
        <f t="shared" ref="BD67:BD130" si="53">208-AI67</f>
        <v>87</v>
      </c>
      <c r="BE67">
        <f t="shared" ref="BE67:BE130" si="54">208-AJ67</f>
        <v>150</v>
      </c>
      <c r="BF67">
        <f t="shared" ref="BF67:BF130" si="55">208-AK67</f>
        <v>207</v>
      </c>
      <c r="BG67">
        <f t="shared" ref="BG67:BG130" si="56">208-AL67</f>
        <v>188</v>
      </c>
      <c r="BH67">
        <f t="shared" ref="BH67:BH130" si="57">208-AM67</f>
        <v>144</v>
      </c>
      <c r="BI67">
        <f t="shared" ref="BI67:BI130" si="58">208-AN67</f>
        <v>36</v>
      </c>
      <c r="BJ67">
        <f t="shared" ref="BJ67:BJ130" si="59">208-AO67</f>
        <v>151</v>
      </c>
      <c r="BK67">
        <f t="shared" ref="BK67:BK130" si="60">208-AP67</f>
        <v>160</v>
      </c>
      <c r="BL67">
        <f t="shared" ref="BL67:BL130" si="61">208-AQ67</f>
        <v>19</v>
      </c>
      <c r="BM67">
        <f t="shared" si="24"/>
        <v>122000</v>
      </c>
    </row>
    <row r="68" spans="1:65" x14ac:dyDescent="0.3">
      <c r="A68" s="3">
        <f>Munka5!A69</f>
        <v>39965</v>
      </c>
      <c r="B68">
        <f>Munka5!B69</f>
        <v>23</v>
      </c>
      <c r="C68">
        <f>Munka5!C69</f>
        <v>43</v>
      </c>
      <c r="D68">
        <f>Munka5!D69</f>
        <v>13</v>
      </c>
      <c r="E68">
        <f>Munka5!E69</f>
        <v>13</v>
      </c>
      <c r="F68">
        <f>Munka5!F69</f>
        <v>7</v>
      </c>
      <c r="G68">
        <f>Munka4!B69</f>
        <v>2</v>
      </c>
      <c r="H68">
        <f>Munka4!C69</f>
        <v>10</v>
      </c>
      <c r="I68">
        <f>Munka4!D69</f>
        <v>4</v>
      </c>
      <c r="J68">
        <f>Munka4!E69</f>
        <v>68</v>
      </c>
      <c r="K68">
        <f>Munka4!F69</f>
        <v>6</v>
      </c>
      <c r="L68">
        <f>Munka2!B69</f>
        <v>19</v>
      </c>
      <c r="M68">
        <f>Munka2!C69</f>
        <v>28</v>
      </c>
      <c r="N68">
        <f>Munka2!D69</f>
        <v>18</v>
      </c>
      <c r="O68">
        <f>Munka2!E69</f>
        <v>14</v>
      </c>
      <c r="P68">
        <f>Munka2!F69</f>
        <v>25</v>
      </c>
      <c r="Q68">
        <f>Munka1!B69</f>
        <v>42</v>
      </c>
      <c r="R68">
        <f>Munka1!C69</f>
        <v>11</v>
      </c>
      <c r="S68">
        <f>Munka1!E69</f>
        <v>5</v>
      </c>
      <c r="T68">
        <f>Munka1!F69</f>
        <v>3</v>
      </c>
      <c r="U68" s="5">
        <f>Munka1!D69</f>
        <v>22</v>
      </c>
      <c r="X68" s="3">
        <f t="shared" si="43"/>
        <v>39965</v>
      </c>
      <c r="Y68">
        <f t="shared" ref="Y68:Y131" si="62">RANK(B68,B$3:B$209,0)</f>
        <v>179</v>
      </c>
      <c r="Z68">
        <f t="shared" si="40"/>
        <v>146</v>
      </c>
      <c r="AA68">
        <f t="shared" si="41"/>
        <v>195</v>
      </c>
      <c r="AB68">
        <f t="shared" si="42"/>
        <v>146</v>
      </c>
      <c r="AC68">
        <f t="shared" si="25"/>
        <v>106</v>
      </c>
      <c r="AD68">
        <f t="shared" si="26"/>
        <v>182</v>
      </c>
      <c r="AE68">
        <f t="shared" si="27"/>
        <v>151</v>
      </c>
      <c r="AF68">
        <f t="shared" si="28"/>
        <v>50</v>
      </c>
      <c r="AG68">
        <f t="shared" si="29"/>
        <v>33</v>
      </c>
      <c r="AH68">
        <f t="shared" si="30"/>
        <v>134</v>
      </c>
      <c r="AI68">
        <f t="shared" si="31"/>
        <v>167</v>
      </c>
      <c r="AJ68">
        <f t="shared" si="32"/>
        <v>66</v>
      </c>
      <c r="AK68">
        <f t="shared" si="33"/>
        <v>2</v>
      </c>
      <c r="AL68">
        <f t="shared" si="34"/>
        <v>75</v>
      </c>
      <c r="AM68">
        <f t="shared" si="35"/>
        <v>60</v>
      </c>
      <c r="AN68">
        <f t="shared" si="36"/>
        <v>172</v>
      </c>
      <c r="AO68">
        <f t="shared" si="37"/>
        <v>103</v>
      </c>
      <c r="AP68">
        <f t="shared" si="38"/>
        <v>48</v>
      </c>
      <c r="AQ68">
        <f t="shared" si="39"/>
        <v>189</v>
      </c>
      <c r="AR68">
        <f t="shared" ref="AR68:AR131" si="63">U68*1000+100000</f>
        <v>122000</v>
      </c>
      <c r="AT68">
        <f t="shared" ref="AT68:AT131" si="64">208-Y68</f>
        <v>29</v>
      </c>
      <c r="AU68">
        <f t="shared" si="44"/>
        <v>62</v>
      </c>
      <c r="AV68">
        <f t="shared" si="45"/>
        <v>13</v>
      </c>
      <c r="AW68">
        <f t="shared" si="46"/>
        <v>62</v>
      </c>
      <c r="AX68">
        <f t="shared" si="47"/>
        <v>102</v>
      </c>
      <c r="AY68">
        <f t="shared" si="48"/>
        <v>26</v>
      </c>
      <c r="AZ68">
        <f t="shared" si="49"/>
        <v>57</v>
      </c>
      <c r="BA68">
        <f t="shared" si="50"/>
        <v>158</v>
      </c>
      <c r="BB68">
        <f t="shared" si="51"/>
        <v>175</v>
      </c>
      <c r="BC68">
        <f t="shared" si="52"/>
        <v>74</v>
      </c>
      <c r="BD68">
        <f t="shared" si="53"/>
        <v>41</v>
      </c>
      <c r="BE68">
        <f t="shared" si="54"/>
        <v>142</v>
      </c>
      <c r="BF68">
        <f t="shared" si="55"/>
        <v>206</v>
      </c>
      <c r="BG68">
        <f t="shared" si="56"/>
        <v>133</v>
      </c>
      <c r="BH68">
        <f t="shared" si="57"/>
        <v>148</v>
      </c>
      <c r="BI68">
        <f t="shared" si="58"/>
        <v>36</v>
      </c>
      <c r="BJ68">
        <f t="shared" si="59"/>
        <v>105</v>
      </c>
      <c r="BK68">
        <f t="shared" si="60"/>
        <v>160</v>
      </c>
      <c r="BL68">
        <f t="shared" si="61"/>
        <v>19</v>
      </c>
      <c r="BM68">
        <f t="shared" ref="BM68:BM131" si="65">AR68</f>
        <v>122000</v>
      </c>
    </row>
    <row r="69" spans="1:65" x14ac:dyDescent="0.3">
      <c r="A69" s="3">
        <f>Munka5!A70</f>
        <v>39995</v>
      </c>
      <c r="B69">
        <f>Munka5!B70</f>
        <v>28</v>
      </c>
      <c r="C69">
        <f>Munka5!C70</f>
        <v>44</v>
      </c>
      <c r="D69">
        <f>Munka5!D70</f>
        <v>24</v>
      </c>
      <c r="E69">
        <f>Munka5!E70</f>
        <v>12</v>
      </c>
      <c r="F69">
        <f>Munka5!F70</f>
        <v>7</v>
      </c>
      <c r="G69">
        <f>Munka4!B70</f>
        <v>3</v>
      </c>
      <c r="H69">
        <f>Munka4!C70</f>
        <v>12</v>
      </c>
      <c r="I69">
        <f>Munka4!D70</f>
        <v>5</v>
      </c>
      <c r="J69">
        <f>Munka4!E70</f>
        <v>53</v>
      </c>
      <c r="K69">
        <f>Munka4!F70</f>
        <v>6</v>
      </c>
      <c r="L69">
        <f>Munka2!B70</f>
        <v>19</v>
      </c>
      <c r="M69">
        <f>Munka2!C70</f>
        <v>29</v>
      </c>
      <c r="N69">
        <f>Munka2!D70</f>
        <v>12</v>
      </c>
      <c r="O69">
        <f>Munka2!E70</f>
        <v>13</v>
      </c>
      <c r="P69">
        <f>Munka2!F70</f>
        <v>27</v>
      </c>
      <c r="Q69">
        <f>Munka1!B70</f>
        <v>43</v>
      </c>
      <c r="R69">
        <f>Munka1!C70</f>
        <v>10</v>
      </c>
      <c r="S69">
        <f>Munka1!E70</f>
        <v>5</v>
      </c>
      <c r="T69">
        <f>Munka1!F70</f>
        <v>3</v>
      </c>
      <c r="U69" s="5">
        <f>Munka1!D70</f>
        <v>22</v>
      </c>
      <c r="X69" s="3">
        <f t="shared" si="43"/>
        <v>39995</v>
      </c>
      <c r="Y69">
        <f t="shared" si="62"/>
        <v>116</v>
      </c>
      <c r="Z69">
        <f t="shared" si="40"/>
        <v>142</v>
      </c>
      <c r="AA69">
        <f t="shared" si="41"/>
        <v>77</v>
      </c>
      <c r="AB69">
        <f t="shared" si="42"/>
        <v>161</v>
      </c>
      <c r="AC69">
        <f t="shared" si="25"/>
        <v>106</v>
      </c>
      <c r="AD69">
        <f t="shared" si="26"/>
        <v>114</v>
      </c>
      <c r="AE69">
        <f t="shared" si="27"/>
        <v>50</v>
      </c>
      <c r="AF69">
        <f t="shared" si="28"/>
        <v>21</v>
      </c>
      <c r="AG69">
        <f t="shared" si="29"/>
        <v>73</v>
      </c>
      <c r="AH69">
        <f t="shared" si="30"/>
        <v>134</v>
      </c>
      <c r="AI69">
        <f t="shared" si="31"/>
        <v>167</v>
      </c>
      <c r="AJ69">
        <f t="shared" si="32"/>
        <v>58</v>
      </c>
      <c r="AK69">
        <f t="shared" si="33"/>
        <v>51</v>
      </c>
      <c r="AL69">
        <f t="shared" si="34"/>
        <v>99</v>
      </c>
      <c r="AM69">
        <f t="shared" si="35"/>
        <v>44</v>
      </c>
      <c r="AN69">
        <f t="shared" si="36"/>
        <v>163</v>
      </c>
      <c r="AO69">
        <f t="shared" si="37"/>
        <v>128</v>
      </c>
      <c r="AP69">
        <f t="shared" si="38"/>
        <v>48</v>
      </c>
      <c r="AQ69">
        <f t="shared" si="39"/>
        <v>189</v>
      </c>
      <c r="AR69">
        <f t="shared" si="63"/>
        <v>122000</v>
      </c>
      <c r="AT69">
        <f t="shared" si="64"/>
        <v>92</v>
      </c>
      <c r="AU69">
        <f t="shared" si="44"/>
        <v>66</v>
      </c>
      <c r="AV69">
        <f t="shared" si="45"/>
        <v>131</v>
      </c>
      <c r="AW69">
        <f t="shared" si="46"/>
        <v>47</v>
      </c>
      <c r="AX69">
        <f t="shared" si="47"/>
        <v>102</v>
      </c>
      <c r="AY69">
        <f t="shared" si="48"/>
        <v>94</v>
      </c>
      <c r="AZ69">
        <f t="shared" si="49"/>
        <v>158</v>
      </c>
      <c r="BA69">
        <f t="shared" si="50"/>
        <v>187</v>
      </c>
      <c r="BB69">
        <f t="shared" si="51"/>
        <v>135</v>
      </c>
      <c r="BC69">
        <f t="shared" si="52"/>
        <v>74</v>
      </c>
      <c r="BD69">
        <f t="shared" si="53"/>
        <v>41</v>
      </c>
      <c r="BE69">
        <f t="shared" si="54"/>
        <v>150</v>
      </c>
      <c r="BF69">
        <f t="shared" si="55"/>
        <v>157</v>
      </c>
      <c r="BG69">
        <f t="shared" si="56"/>
        <v>109</v>
      </c>
      <c r="BH69">
        <f t="shared" si="57"/>
        <v>164</v>
      </c>
      <c r="BI69">
        <f t="shared" si="58"/>
        <v>45</v>
      </c>
      <c r="BJ69">
        <f t="shared" si="59"/>
        <v>80</v>
      </c>
      <c r="BK69">
        <f t="shared" si="60"/>
        <v>160</v>
      </c>
      <c r="BL69">
        <f t="shared" si="61"/>
        <v>19</v>
      </c>
      <c r="BM69">
        <f t="shared" si="65"/>
        <v>122000</v>
      </c>
    </row>
    <row r="70" spans="1:65" x14ac:dyDescent="0.3">
      <c r="A70" s="3">
        <f>Munka5!A71</f>
        <v>40026</v>
      </c>
      <c r="B70">
        <f>Munka5!B71</f>
        <v>29</v>
      </c>
      <c r="C70">
        <f>Munka5!C71</f>
        <v>38</v>
      </c>
      <c r="D70">
        <f>Munka5!D71</f>
        <v>24</v>
      </c>
      <c r="E70">
        <f>Munka5!E71</f>
        <v>16</v>
      </c>
      <c r="F70">
        <f>Munka5!F71</f>
        <v>5</v>
      </c>
      <c r="G70">
        <f>Munka4!B71</f>
        <v>4</v>
      </c>
      <c r="H70">
        <f>Munka4!C71</f>
        <v>11</v>
      </c>
      <c r="I70">
        <f>Munka4!D71</f>
        <v>6</v>
      </c>
      <c r="J70">
        <f>Munka4!E71</f>
        <v>54</v>
      </c>
      <c r="K70">
        <f>Munka4!F71</f>
        <v>6</v>
      </c>
      <c r="L70">
        <f>Munka2!B71</f>
        <v>20</v>
      </c>
      <c r="M70">
        <f>Munka2!C71</f>
        <v>28</v>
      </c>
      <c r="N70">
        <f>Munka2!D71</f>
        <v>11</v>
      </c>
      <c r="O70">
        <f>Munka2!E71</f>
        <v>12</v>
      </c>
      <c r="P70">
        <f>Munka2!F71</f>
        <v>27</v>
      </c>
      <c r="Q70">
        <f>Munka1!B71</f>
        <v>46</v>
      </c>
      <c r="R70">
        <f>Munka1!C71</f>
        <v>12</v>
      </c>
      <c r="S70">
        <f>Munka1!E71</f>
        <v>5</v>
      </c>
      <c r="T70">
        <f>Munka1!F71</f>
        <v>4</v>
      </c>
      <c r="U70" s="5">
        <f>Munka1!D71</f>
        <v>23</v>
      </c>
      <c r="X70" s="3">
        <f t="shared" si="43"/>
        <v>40026</v>
      </c>
      <c r="Y70">
        <f t="shared" si="62"/>
        <v>107</v>
      </c>
      <c r="Z70">
        <f t="shared" si="40"/>
        <v>174</v>
      </c>
      <c r="AA70">
        <f t="shared" si="41"/>
        <v>77</v>
      </c>
      <c r="AB70">
        <f t="shared" si="42"/>
        <v>117</v>
      </c>
      <c r="AC70">
        <f t="shared" si="25"/>
        <v>193</v>
      </c>
      <c r="AD70">
        <f t="shared" si="26"/>
        <v>90</v>
      </c>
      <c r="AE70">
        <f t="shared" si="27"/>
        <v>89</v>
      </c>
      <c r="AF70">
        <f t="shared" si="28"/>
        <v>7</v>
      </c>
      <c r="AG70">
        <f t="shared" si="29"/>
        <v>67</v>
      </c>
      <c r="AH70">
        <f t="shared" si="30"/>
        <v>134</v>
      </c>
      <c r="AI70">
        <f t="shared" si="31"/>
        <v>144</v>
      </c>
      <c r="AJ70">
        <f t="shared" si="32"/>
        <v>66</v>
      </c>
      <c r="AK70">
        <f t="shared" si="33"/>
        <v>125</v>
      </c>
      <c r="AL70">
        <f t="shared" si="34"/>
        <v>130</v>
      </c>
      <c r="AM70">
        <f t="shared" si="35"/>
        <v>44</v>
      </c>
      <c r="AN70">
        <f t="shared" si="36"/>
        <v>125</v>
      </c>
      <c r="AO70">
        <f t="shared" si="37"/>
        <v>57</v>
      </c>
      <c r="AP70">
        <f t="shared" si="38"/>
        <v>48</v>
      </c>
      <c r="AQ70">
        <f t="shared" si="39"/>
        <v>129</v>
      </c>
      <c r="AR70">
        <f t="shared" si="63"/>
        <v>123000</v>
      </c>
      <c r="AT70">
        <f t="shared" si="64"/>
        <v>101</v>
      </c>
      <c r="AU70">
        <f t="shared" si="44"/>
        <v>34</v>
      </c>
      <c r="AV70">
        <f t="shared" si="45"/>
        <v>131</v>
      </c>
      <c r="AW70">
        <f t="shared" si="46"/>
        <v>91</v>
      </c>
      <c r="AX70">
        <f t="shared" si="47"/>
        <v>15</v>
      </c>
      <c r="AY70">
        <f t="shared" si="48"/>
        <v>118</v>
      </c>
      <c r="AZ70">
        <f t="shared" si="49"/>
        <v>119</v>
      </c>
      <c r="BA70">
        <f t="shared" si="50"/>
        <v>201</v>
      </c>
      <c r="BB70">
        <f t="shared" si="51"/>
        <v>141</v>
      </c>
      <c r="BC70">
        <f t="shared" si="52"/>
        <v>74</v>
      </c>
      <c r="BD70">
        <f t="shared" si="53"/>
        <v>64</v>
      </c>
      <c r="BE70">
        <f t="shared" si="54"/>
        <v>142</v>
      </c>
      <c r="BF70">
        <f t="shared" si="55"/>
        <v>83</v>
      </c>
      <c r="BG70">
        <f t="shared" si="56"/>
        <v>78</v>
      </c>
      <c r="BH70">
        <f t="shared" si="57"/>
        <v>164</v>
      </c>
      <c r="BI70">
        <f t="shared" si="58"/>
        <v>83</v>
      </c>
      <c r="BJ70">
        <f t="shared" si="59"/>
        <v>151</v>
      </c>
      <c r="BK70">
        <f t="shared" si="60"/>
        <v>160</v>
      </c>
      <c r="BL70">
        <f t="shared" si="61"/>
        <v>79</v>
      </c>
      <c r="BM70">
        <f t="shared" si="65"/>
        <v>123000</v>
      </c>
    </row>
    <row r="71" spans="1:65" x14ac:dyDescent="0.3">
      <c r="A71" s="3">
        <f>Munka5!A72</f>
        <v>40057</v>
      </c>
      <c r="B71">
        <f>Munka5!B72</f>
        <v>29</v>
      </c>
      <c r="C71">
        <f>Munka5!C72</f>
        <v>50</v>
      </c>
      <c r="D71">
        <f>Munka5!D72</f>
        <v>16</v>
      </c>
      <c r="E71">
        <f>Munka5!E72</f>
        <v>17</v>
      </c>
      <c r="F71">
        <f>Munka5!F72</f>
        <v>5</v>
      </c>
      <c r="G71">
        <f>Munka4!B72</f>
        <v>3</v>
      </c>
      <c r="H71">
        <f>Munka4!C72</f>
        <v>9</v>
      </c>
      <c r="I71">
        <f>Munka4!D72</f>
        <v>5</v>
      </c>
      <c r="J71">
        <f>Munka4!E72</f>
        <v>84</v>
      </c>
      <c r="K71">
        <f>Munka4!F72</f>
        <v>6</v>
      </c>
      <c r="L71">
        <f>Munka2!B72</f>
        <v>20</v>
      </c>
      <c r="M71">
        <f>Munka2!C72</f>
        <v>27</v>
      </c>
      <c r="N71">
        <f>Munka2!D72</f>
        <v>10</v>
      </c>
      <c r="O71">
        <f>Munka2!E72</f>
        <v>16</v>
      </c>
      <c r="P71">
        <f>Munka2!F72</f>
        <v>26</v>
      </c>
      <c r="Q71">
        <f>Munka1!B72</f>
        <v>44</v>
      </c>
      <c r="R71">
        <f>Munka1!C72</f>
        <v>11</v>
      </c>
      <c r="S71">
        <f>Munka1!E72</f>
        <v>5</v>
      </c>
      <c r="T71">
        <f>Munka1!F72</f>
        <v>4</v>
      </c>
      <c r="U71" s="5">
        <f>Munka1!D72</f>
        <v>23</v>
      </c>
      <c r="X71" s="3">
        <f t="shared" si="43"/>
        <v>40057</v>
      </c>
      <c r="Y71">
        <f t="shared" si="62"/>
        <v>107</v>
      </c>
      <c r="Z71">
        <f t="shared" si="40"/>
        <v>112</v>
      </c>
      <c r="AA71">
        <f t="shared" si="41"/>
        <v>178</v>
      </c>
      <c r="AB71">
        <f t="shared" si="42"/>
        <v>107</v>
      </c>
      <c r="AC71">
        <f t="shared" si="25"/>
        <v>193</v>
      </c>
      <c r="AD71">
        <f t="shared" si="26"/>
        <v>114</v>
      </c>
      <c r="AE71">
        <f t="shared" si="27"/>
        <v>198</v>
      </c>
      <c r="AF71">
        <f t="shared" si="28"/>
        <v>21</v>
      </c>
      <c r="AG71">
        <f t="shared" si="29"/>
        <v>8</v>
      </c>
      <c r="AH71">
        <f t="shared" si="30"/>
        <v>134</v>
      </c>
      <c r="AI71">
        <f t="shared" si="31"/>
        <v>144</v>
      </c>
      <c r="AJ71">
        <f t="shared" si="32"/>
        <v>75</v>
      </c>
      <c r="AK71">
        <f t="shared" si="33"/>
        <v>176</v>
      </c>
      <c r="AL71">
        <f t="shared" si="34"/>
        <v>34</v>
      </c>
      <c r="AM71">
        <f t="shared" si="35"/>
        <v>55</v>
      </c>
      <c r="AN71">
        <f t="shared" si="36"/>
        <v>145</v>
      </c>
      <c r="AO71">
        <f t="shared" si="37"/>
        <v>103</v>
      </c>
      <c r="AP71">
        <f t="shared" si="38"/>
        <v>48</v>
      </c>
      <c r="AQ71">
        <f t="shared" si="39"/>
        <v>129</v>
      </c>
      <c r="AR71">
        <f t="shared" si="63"/>
        <v>123000</v>
      </c>
      <c r="AT71">
        <f t="shared" si="64"/>
        <v>101</v>
      </c>
      <c r="AU71">
        <f t="shared" si="44"/>
        <v>96</v>
      </c>
      <c r="AV71">
        <f t="shared" si="45"/>
        <v>30</v>
      </c>
      <c r="AW71">
        <f t="shared" si="46"/>
        <v>101</v>
      </c>
      <c r="AX71">
        <f t="shared" si="47"/>
        <v>15</v>
      </c>
      <c r="AY71">
        <f t="shared" si="48"/>
        <v>94</v>
      </c>
      <c r="AZ71">
        <f t="shared" si="49"/>
        <v>10</v>
      </c>
      <c r="BA71">
        <f t="shared" si="50"/>
        <v>187</v>
      </c>
      <c r="BB71">
        <f t="shared" si="51"/>
        <v>200</v>
      </c>
      <c r="BC71">
        <f t="shared" si="52"/>
        <v>74</v>
      </c>
      <c r="BD71">
        <f t="shared" si="53"/>
        <v>64</v>
      </c>
      <c r="BE71">
        <f t="shared" si="54"/>
        <v>133</v>
      </c>
      <c r="BF71">
        <f t="shared" si="55"/>
        <v>32</v>
      </c>
      <c r="BG71">
        <f t="shared" si="56"/>
        <v>174</v>
      </c>
      <c r="BH71">
        <f t="shared" si="57"/>
        <v>153</v>
      </c>
      <c r="BI71">
        <f t="shared" si="58"/>
        <v>63</v>
      </c>
      <c r="BJ71">
        <f t="shared" si="59"/>
        <v>105</v>
      </c>
      <c r="BK71">
        <f t="shared" si="60"/>
        <v>160</v>
      </c>
      <c r="BL71">
        <f t="shared" si="61"/>
        <v>79</v>
      </c>
      <c r="BM71">
        <f t="shared" si="65"/>
        <v>123000</v>
      </c>
    </row>
    <row r="72" spans="1:65" x14ac:dyDescent="0.3">
      <c r="A72" s="3">
        <f>Munka5!A73</f>
        <v>40087</v>
      </c>
      <c r="B72">
        <f>Munka5!B73</f>
        <v>30</v>
      </c>
      <c r="C72">
        <f>Munka5!C73</f>
        <v>40</v>
      </c>
      <c r="D72">
        <f>Munka5!D73</f>
        <v>18</v>
      </c>
      <c r="E72">
        <f>Munka5!E73</f>
        <v>13</v>
      </c>
      <c r="F72">
        <f>Munka5!F73</f>
        <v>5</v>
      </c>
      <c r="G72">
        <f>Munka4!B73</f>
        <v>2</v>
      </c>
      <c r="H72">
        <f>Munka4!C73</f>
        <v>13</v>
      </c>
      <c r="I72">
        <f>Munka4!D73</f>
        <v>3</v>
      </c>
      <c r="J72">
        <f>Munka4!E73</f>
        <v>67</v>
      </c>
      <c r="K72">
        <f>Munka4!F73</f>
        <v>7</v>
      </c>
      <c r="L72">
        <f>Munka2!B73</f>
        <v>20</v>
      </c>
      <c r="M72">
        <f>Munka2!C73</f>
        <v>31</v>
      </c>
      <c r="N72">
        <f>Munka2!D73</f>
        <v>11</v>
      </c>
      <c r="O72">
        <f>Munka2!E73</f>
        <v>17</v>
      </c>
      <c r="P72">
        <f>Munka2!F73</f>
        <v>22</v>
      </c>
      <c r="Q72">
        <f>Munka1!B73</f>
        <v>42</v>
      </c>
      <c r="R72">
        <f>Munka1!C73</f>
        <v>10</v>
      </c>
      <c r="S72">
        <f>Munka1!E73</f>
        <v>4</v>
      </c>
      <c r="T72">
        <f>Munka1!F73</f>
        <v>4</v>
      </c>
      <c r="U72" s="5">
        <f>Munka1!D73</f>
        <v>21</v>
      </c>
      <c r="X72" s="3">
        <f t="shared" si="43"/>
        <v>40087</v>
      </c>
      <c r="Y72">
        <f t="shared" si="62"/>
        <v>98</v>
      </c>
      <c r="Z72">
        <f t="shared" si="40"/>
        <v>162</v>
      </c>
      <c r="AA72">
        <f t="shared" si="41"/>
        <v>158</v>
      </c>
      <c r="AB72">
        <f t="shared" si="42"/>
        <v>146</v>
      </c>
      <c r="AC72">
        <f t="shared" si="25"/>
        <v>193</v>
      </c>
      <c r="AD72">
        <f t="shared" si="26"/>
        <v>182</v>
      </c>
      <c r="AE72">
        <f t="shared" si="27"/>
        <v>30</v>
      </c>
      <c r="AF72">
        <f t="shared" si="28"/>
        <v>94</v>
      </c>
      <c r="AG72">
        <f t="shared" si="29"/>
        <v>36</v>
      </c>
      <c r="AH72">
        <f t="shared" si="30"/>
        <v>125</v>
      </c>
      <c r="AI72">
        <f t="shared" si="31"/>
        <v>144</v>
      </c>
      <c r="AJ72">
        <f t="shared" si="32"/>
        <v>49</v>
      </c>
      <c r="AK72">
        <f t="shared" si="33"/>
        <v>125</v>
      </c>
      <c r="AL72">
        <f t="shared" si="34"/>
        <v>20</v>
      </c>
      <c r="AM72">
        <f t="shared" si="35"/>
        <v>72</v>
      </c>
      <c r="AN72">
        <f t="shared" si="36"/>
        <v>172</v>
      </c>
      <c r="AO72">
        <f t="shared" si="37"/>
        <v>128</v>
      </c>
      <c r="AP72">
        <f t="shared" si="38"/>
        <v>140</v>
      </c>
      <c r="AQ72">
        <f t="shared" si="39"/>
        <v>129</v>
      </c>
      <c r="AR72">
        <f t="shared" si="63"/>
        <v>121000</v>
      </c>
      <c r="AT72">
        <f t="shared" si="64"/>
        <v>110</v>
      </c>
      <c r="AU72">
        <f t="shared" si="44"/>
        <v>46</v>
      </c>
      <c r="AV72">
        <f t="shared" si="45"/>
        <v>50</v>
      </c>
      <c r="AW72">
        <f t="shared" si="46"/>
        <v>62</v>
      </c>
      <c r="AX72">
        <f t="shared" si="47"/>
        <v>15</v>
      </c>
      <c r="AY72">
        <f t="shared" si="48"/>
        <v>26</v>
      </c>
      <c r="AZ72">
        <f t="shared" si="49"/>
        <v>178</v>
      </c>
      <c r="BA72">
        <f t="shared" si="50"/>
        <v>114</v>
      </c>
      <c r="BB72">
        <f t="shared" si="51"/>
        <v>172</v>
      </c>
      <c r="BC72">
        <f t="shared" si="52"/>
        <v>83</v>
      </c>
      <c r="BD72">
        <f t="shared" si="53"/>
        <v>64</v>
      </c>
      <c r="BE72">
        <f t="shared" si="54"/>
        <v>159</v>
      </c>
      <c r="BF72">
        <f t="shared" si="55"/>
        <v>83</v>
      </c>
      <c r="BG72">
        <f t="shared" si="56"/>
        <v>188</v>
      </c>
      <c r="BH72">
        <f t="shared" si="57"/>
        <v>136</v>
      </c>
      <c r="BI72">
        <f t="shared" si="58"/>
        <v>36</v>
      </c>
      <c r="BJ72">
        <f t="shared" si="59"/>
        <v>80</v>
      </c>
      <c r="BK72">
        <f t="shared" si="60"/>
        <v>68</v>
      </c>
      <c r="BL72">
        <f t="shared" si="61"/>
        <v>79</v>
      </c>
      <c r="BM72">
        <f t="shared" si="65"/>
        <v>121000</v>
      </c>
    </row>
    <row r="73" spans="1:65" x14ac:dyDescent="0.3">
      <c r="A73" s="3">
        <f>Munka5!A74</f>
        <v>40118</v>
      </c>
      <c r="B73">
        <f>Munka5!B74</f>
        <v>39</v>
      </c>
      <c r="C73">
        <f>Munka5!C74</f>
        <v>35</v>
      </c>
      <c r="D73">
        <f>Munka5!D74</f>
        <v>27</v>
      </c>
      <c r="E73">
        <f>Munka5!E74</f>
        <v>18</v>
      </c>
      <c r="F73">
        <f>Munka5!F74</f>
        <v>7</v>
      </c>
      <c r="G73">
        <f>Munka4!B74</f>
        <v>3</v>
      </c>
      <c r="H73">
        <f>Munka4!C74</f>
        <v>11</v>
      </c>
      <c r="I73">
        <f>Munka4!D74</f>
        <v>2</v>
      </c>
      <c r="J73">
        <f>Munka4!E74</f>
        <v>77</v>
      </c>
      <c r="K73">
        <f>Munka4!F74</f>
        <v>6</v>
      </c>
      <c r="L73">
        <f>Munka2!B74</f>
        <v>21</v>
      </c>
      <c r="M73">
        <f>Munka2!C74</f>
        <v>28</v>
      </c>
      <c r="N73">
        <f>Munka2!D74</f>
        <v>11</v>
      </c>
      <c r="O73">
        <f>Munka2!E74</f>
        <v>14</v>
      </c>
      <c r="P73">
        <f>Munka2!F74</f>
        <v>22</v>
      </c>
      <c r="Q73">
        <f>Munka1!B74</f>
        <v>42</v>
      </c>
      <c r="R73">
        <f>Munka1!C74</f>
        <v>10</v>
      </c>
      <c r="S73">
        <f>Munka1!E74</f>
        <v>5</v>
      </c>
      <c r="T73">
        <f>Munka1!F74</f>
        <v>5</v>
      </c>
      <c r="U73" s="5">
        <f>Munka1!D74</f>
        <v>22</v>
      </c>
      <c r="X73" s="3">
        <f t="shared" si="43"/>
        <v>40118</v>
      </c>
      <c r="Y73">
        <f t="shared" si="62"/>
        <v>40</v>
      </c>
      <c r="Z73">
        <f t="shared" si="40"/>
        <v>184</v>
      </c>
      <c r="AA73">
        <f t="shared" si="41"/>
        <v>37</v>
      </c>
      <c r="AB73">
        <f t="shared" si="42"/>
        <v>96</v>
      </c>
      <c r="AC73">
        <f t="shared" si="25"/>
        <v>106</v>
      </c>
      <c r="AD73">
        <f t="shared" si="26"/>
        <v>114</v>
      </c>
      <c r="AE73">
        <f t="shared" si="27"/>
        <v>89</v>
      </c>
      <c r="AF73">
        <f t="shared" si="28"/>
        <v>159</v>
      </c>
      <c r="AG73">
        <f t="shared" si="29"/>
        <v>18</v>
      </c>
      <c r="AH73">
        <f t="shared" si="30"/>
        <v>134</v>
      </c>
      <c r="AI73">
        <f t="shared" si="31"/>
        <v>121</v>
      </c>
      <c r="AJ73">
        <f t="shared" si="32"/>
        <v>66</v>
      </c>
      <c r="AK73">
        <f t="shared" si="33"/>
        <v>125</v>
      </c>
      <c r="AL73">
        <f t="shared" si="34"/>
        <v>75</v>
      </c>
      <c r="AM73">
        <f t="shared" si="35"/>
        <v>72</v>
      </c>
      <c r="AN73">
        <f t="shared" si="36"/>
        <v>172</v>
      </c>
      <c r="AO73">
        <f t="shared" si="37"/>
        <v>128</v>
      </c>
      <c r="AP73">
        <f t="shared" si="38"/>
        <v>48</v>
      </c>
      <c r="AQ73">
        <f t="shared" si="39"/>
        <v>24</v>
      </c>
      <c r="AR73">
        <f t="shared" si="63"/>
        <v>122000</v>
      </c>
      <c r="AT73">
        <f t="shared" si="64"/>
        <v>168</v>
      </c>
      <c r="AU73">
        <f t="shared" si="44"/>
        <v>24</v>
      </c>
      <c r="AV73">
        <f t="shared" si="45"/>
        <v>171</v>
      </c>
      <c r="AW73">
        <f t="shared" si="46"/>
        <v>112</v>
      </c>
      <c r="AX73">
        <f t="shared" si="47"/>
        <v>102</v>
      </c>
      <c r="AY73">
        <f t="shared" si="48"/>
        <v>94</v>
      </c>
      <c r="AZ73">
        <f t="shared" si="49"/>
        <v>119</v>
      </c>
      <c r="BA73">
        <f t="shared" si="50"/>
        <v>49</v>
      </c>
      <c r="BB73">
        <f t="shared" si="51"/>
        <v>190</v>
      </c>
      <c r="BC73">
        <f t="shared" si="52"/>
        <v>74</v>
      </c>
      <c r="BD73">
        <f t="shared" si="53"/>
        <v>87</v>
      </c>
      <c r="BE73">
        <f t="shared" si="54"/>
        <v>142</v>
      </c>
      <c r="BF73">
        <f t="shared" si="55"/>
        <v>83</v>
      </c>
      <c r="BG73">
        <f t="shared" si="56"/>
        <v>133</v>
      </c>
      <c r="BH73">
        <f t="shared" si="57"/>
        <v>136</v>
      </c>
      <c r="BI73">
        <f t="shared" si="58"/>
        <v>36</v>
      </c>
      <c r="BJ73">
        <f t="shared" si="59"/>
        <v>80</v>
      </c>
      <c r="BK73">
        <f t="shared" si="60"/>
        <v>160</v>
      </c>
      <c r="BL73">
        <f t="shared" si="61"/>
        <v>184</v>
      </c>
      <c r="BM73">
        <f t="shared" si="65"/>
        <v>122000</v>
      </c>
    </row>
    <row r="74" spans="1:65" x14ac:dyDescent="0.3">
      <c r="A74" s="3">
        <f>Munka5!A75</f>
        <v>40148</v>
      </c>
      <c r="B74">
        <f>Munka5!B75</f>
        <v>31</v>
      </c>
      <c r="C74">
        <f>Munka5!C75</f>
        <v>39</v>
      </c>
      <c r="D74">
        <f>Munka5!D75</f>
        <v>19</v>
      </c>
      <c r="E74">
        <f>Munka5!E75</f>
        <v>16</v>
      </c>
      <c r="F74">
        <f>Munka5!F75</f>
        <v>6</v>
      </c>
      <c r="G74">
        <f>Munka4!B75</f>
        <v>3</v>
      </c>
      <c r="H74">
        <f>Munka4!C75</f>
        <v>10</v>
      </c>
      <c r="I74">
        <f>Munka4!D75</f>
        <v>2</v>
      </c>
      <c r="J74">
        <f>Munka4!E75</f>
        <v>48</v>
      </c>
      <c r="K74">
        <f>Munka4!F75</f>
        <v>6</v>
      </c>
      <c r="L74">
        <f>Munka2!B75</f>
        <v>21</v>
      </c>
      <c r="M74">
        <f>Munka2!C75</f>
        <v>26</v>
      </c>
      <c r="N74">
        <f>Munka2!D75</f>
        <v>11</v>
      </c>
      <c r="O74">
        <f>Munka2!E75</f>
        <v>11</v>
      </c>
      <c r="P74">
        <f>Munka2!F75</f>
        <v>23</v>
      </c>
      <c r="Q74">
        <f>Munka1!B75</f>
        <v>44</v>
      </c>
      <c r="R74">
        <f>Munka1!C75</f>
        <v>10</v>
      </c>
      <c r="S74">
        <f>Munka1!E75</f>
        <v>6</v>
      </c>
      <c r="T74">
        <f>Munka1!F75</f>
        <v>6</v>
      </c>
      <c r="U74" s="5">
        <f>Munka1!D75</f>
        <v>23</v>
      </c>
      <c r="X74" s="3">
        <f t="shared" si="43"/>
        <v>40148</v>
      </c>
      <c r="Y74">
        <f t="shared" si="62"/>
        <v>87</v>
      </c>
      <c r="Z74">
        <f t="shared" si="40"/>
        <v>169</v>
      </c>
      <c r="AA74">
        <f t="shared" si="41"/>
        <v>143</v>
      </c>
      <c r="AB74">
        <f t="shared" si="42"/>
        <v>117</v>
      </c>
      <c r="AC74">
        <f t="shared" si="25"/>
        <v>159</v>
      </c>
      <c r="AD74">
        <f t="shared" si="26"/>
        <v>114</v>
      </c>
      <c r="AE74">
        <f t="shared" si="27"/>
        <v>151</v>
      </c>
      <c r="AF74">
        <f t="shared" si="28"/>
        <v>159</v>
      </c>
      <c r="AG74">
        <f t="shared" si="29"/>
        <v>86</v>
      </c>
      <c r="AH74">
        <f t="shared" si="30"/>
        <v>134</v>
      </c>
      <c r="AI74">
        <f t="shared" si="31"/>
        <v>121</v>
      </c>
      <c r="AJ74">
        <f t="shared" si="32"/>
        <v>81</v>
      </c>
      <c r="AK74">
        <f t="shared" si="33"/>
        <v>125</v>
      </c>
      <c r="AL74">
        <f t="shared" si="34"/>
        <v>161</v>
      </c>
      <c r="AM74">
        <f t="shared" si="35"/>
        <v>68</v>
      </c>
      <c r="AN74">
        <f t="shared" si="36"/>
        <v>145</v>
      </c>
      <c r="AO74">
        <f t="shared" si="37"/>
        <v>128</v>
      </c>
      <c r="AP74">
        <f t="shared" si="38"/>
        <v>6</v>
      </c>
      <c r="AQ74">
        <f t="shared" si="39"/>
        <v>2</v>
      </c>
      <c r="AR74">
        <f t="shared" si="63"/>
        <v>123000</v>
      </c>
      <c r="AT74">
        <f t="shared" si="64"/>
        <v>121</v>
      </c>
      <c r="AU74">
        <f t="shared" si="44"/>
        <v>39</v>
      </c>
      <c r="AV74">
        <f t="shared" si="45"/>
        <v>65</v>
      </c>
      <c r="AW74">
        <f t="shared" si="46"/>
        <v>91</v>
      </c>
      <c r="AX74">
        <f t="shared" si="47"/>
        <v>49</v>
      </c>
      <c r="AY74">
        <f t="shared" si="48"/>
        <v>94</v>
      </c>
      <c r="AZ74">
        <f t="shared" si="49"/>
        <v>57</v>
      </c>
      <c r="BA74">
        <f t="shared" si="50"/>
        <v>49</v>
      </c>
      <c r="BB74">
        <f t="shared" si="51"/>
        <v>122</v>
      </c>
      <c r="BC74">
        <f t="shared" si="52"/>
        <v>74</v>
      </c>
      <c r="BD74">
        <f t="shared" si="53"/>
        <v>87</v>
      </c>
      <c r="BE74">
        <f t="shared" si="54"/>
        <v>127</v>
      </c>
      <c r="BF74">
        <f t="shared" si="55"/>
        <v>83</v>
      </c>
      <c r="BG74">
        <f t="shared" si="56"/>
        <v>47</v>
      </c>
      <c r="BH74">
        <f t="shared" si="57"/>
        <v>140</v>
      </c>
      <c r="BI74">
        <f t="shared" si="58"/>
        <v>63</v>
      </c>
      <c r="BJ74">
        <f t="shared" si="59"/>
        <v>80</v>
      </c>
      <c r="BK74">
        <f t="shared" si="60"/>
        <v>202</v>
      </c>
      <c r="BL74">
        <f t="shared" si="61"/>
        <v>206</v>
      </c>
      <c r="BM74">
        <f t="shared" si="65"/>
        <v>123000</v>
      </c>
    </row>
    <row r="75" spans="1:65" x14ac:dyDescent="0.3">
      <c r="A75" s="3">
        <f>Munka5!A76</f>
        <v>40179</v>
      </c>
      <c r="B75">
        <f>Munka5!B76</f>
        <v>42</v>
      </c>
      <c r="C75">
        <f>Munka5!C76</f>
        <v>42</v>
      </c>
      <c r="D75">
        <f>Munka5!D76</f>
        <v>22</v>
      </c>
      <c r="E75">
        <f>Munka5!E76</f>
        <v>15</v>
      </c>
      <c r="F75">
        <f>Munka5!F76</f>
        <v>9</v>
      </c>
      <c r="G75">
        <f>Munka4!B76</f>
        <v>2</v>
      </c>
      <c r="H75">
        <f>Munka4!C76</f>
        <v>11</v>
      </c>
      <c r="I75">
        <f>Munka4!D76</f>
        <v>3</v>
      </c>
      <c r="J75">
        <f>Munka4!E76</f>
        <v>89</v>
      </c>
      <c r="K75">
        <f>Munka4!F76</f>
        <v>5</v>
      </c>
      <c r="L75">
        <f>Munka2!B76</f>
        <v>20</v>
      </c>
      <c r="M75">
        <f>Munka2!C76</f>
        <v>24</v>
      </c>
      <c r="N75">
        <f>Munka2!D76</f>
        <v>11</v>
      </c>
      <c r="O75">
        <f>Munka2!E76</f>
        <v>14</v>
      </c>
      <c r="P75">
        <f>Munka2!F76</f>
        <v>20</v>
      </c>
      <c r="Q75">
        <f>Munka1!B76</f>
        <v>39</v>
      </c>
      <c r="R75">
        <f>Munka1!C76</f>
        <v>10</v>
      </c>
      <c r="S75">
        <f>Munka1!E76</f>
        <v>4</v>
      </c>
      <c r="T75">
        <f>Munka1!F76</f>
        <v>5</v>
      </c>
      <c r="U75" s="5">
        <f>Munka1!D76</f>
        <v>21</v>
      </c>
      <c r="X75" s="3">
        <f t="shared" si="43"/>
        <v>40179</v>
      </c>
      <c r="Y75">
        <f t="shared" si="62"/>
        <v>33</v>
      </c>
      <c r="Z75">
        <f t="shared" si="40"/>
        <v>153</v>
      </c>
      <c r="AA75">
        <f t="shared" si="41"/>
        <v>104</v>
      </c>
      <c r="AB75">
        <f t="shared" si="42"/>
        <v>128</v>
      </c>
      <c r="AC75">
        <f t="shared" si="25"/>
        <v>42</v>
      </c>
      <c r="AD75">
        <f t="shared" si="26"/>
        <v>182</v>
      </c>
      <c r="AE75">
        <f t="shared" si="27"/>
        <v>89</v>
      </c>
      <c r="AF75">
        <f t="shared" si="28"/>
        <v>94</v>
      </c>
      <c r="AG75">
        <f t="shared" si="29"/>
        <v>6</v>
      </c>
      <c r="AH75">
        <f t="shared" si="30"/>
        <v>146</v>
      </c>
      <c r="AI75">
        <f t="shared" si="31"/>
        <v>144</v>
      </c>
      <c r="AJ75">
        <f t="shared" si="32"/>
        <v>97</v>
      </c>
      <c r="AK75">
        <f t="shared" si="33"/>
        <v>125</v>
      </c>
      <c r="AL75">
        <f t="shared" si="34"/>
        <v>75</v>
      </c>
      <c r="AM75">
        <f t="shared" si="35"/>
        <v>88</v>
      </c>
      <c r="AN75">
        <f t="shared" si="36"/>
        <v>192</v>
      </c>
      <c r="AO75">
        <f t="shared" si="37"/>
        <v>128</v>
      </c>
      <c r="AP75">
        <f t="shared" si="38"/>
        <v>140</v>
      </c>
      <c r="AQ75">
        <f t="shared" si="39"/>
        <v>24</v>
      </c>
      <c r="AR75">
        <f t="shared" si="63"/>
        <v>121000</v>
      </c>
      <c r="AT75">
        <f t="shared" si="64"/>
        <v>175</v>
      </c>
      <c r="AU75">
        <f t="shared" si="44"/>
        <v>55</v>
      </c>
      <c r="AV75">
        <f t="shared" si="45"/>
        <v>104</v>
      </c>
      <c r="AW75">
        <f t="shared" si="46"/>
        <v>80</v>
      </c>
      <c r="AX75">
        <f t="shared" si="47"/>
        <v>166</v>
      </c>
      <c r="AY75">
        <f t="shared" si="48"/>
        <v>26</v>
      </c>
      <c r="AZ75">
        <f t="shared" si="49"/>
        <v>119</v>
      </c>
      <c r="BA75">
        <f t="shared" si="50"/>
        <v>114</v>
      </c>
      <c r="BB75">
        <f t="shared" si="51"/>
        <v>202</v>
      </c>
      <c r="BC75">
        <f t="shared" si="52"/>
        <v>62</v>
      </c>
      <c r="BD75">
        <f t="shared" si="53"/>
        <v>64</v>
      </c>
      <c r="BE75">
        <f t="shared" si="54"/>
        <v>111</v>
      </c>
      <c r="BF75">
        <f t="shared" si="55"/>
        <v>83</v>
      </c>
      <c r="BG75">
        <f t="shared" si="56"/>
        <v>133</v>
      </c>
      <c r="BH75">
        <f t="shared" si="57"/>
        <v>120</v>
      </c>
      <c r="BI75">
        <f t="shared" si="58"/>
        <v>16</v>
      </c>
      <c r="BJ75">
        <f t="shared" si="59"/>
        <v>80</v>
      </c>
      <c r="BK75">
        <f t="shared" si="60"/>
        <v>68</v>
      </c>
      <c r="BL75">
        <f t="shared" si="61"/>
        <v>184</v>
      </c>
      <c r="BM75">
        <f t="shared" si="65"/>
        <v>121000</v>
      </c>
    </row>
    <row r="76" spans="1:65" x14ac:dyDescent="0.3">
      <c r="A76" s="3">
        <f>Munka5!A77</f>
        <v>40210</v>
      </c>
      <c r="B76">
        <f>Munka5!B77</f>
        <v>28</v>
      </c>
      <c r="C76">
        <f>Munka5!C77</f>
        <v>40</v>
      </c>
      <c r="D76">
        <f>Munka5!D77</f>
        <v>20</v>
      </c>
      <c r="E76">
        <f>Munka5!E77</f>
        <v>13</v>
      </c>
      <c r="F76">
        <f>Munka5!F77</f>
        <v>6</v>
      </c>
      <c r="G76">
        <f>Munka4!B77</f>
        <v>2</v>
      </c>
      <c r="H76">
        <f>Munka4!C77</f>
        <v>18</v>
      </c>
      <c r="I76">
        <f>Munka4!D77</f>
        <v>3</v>
      </c>
      <c r="J76">
        <f>Munka4!E77</f>
        <v>97</v>
      </c>
      <c r="K76">
        <f>Munka4!F77</f>
        <v>5</v>
      </c>
      <c r="L76">
        <f>Munka2!B77</f>
        <v>19</v>
      </c>
      <c r="M76">
        <f>Munka2!C77</f>
        <v>24</v>
      </c>
      <c r="N76">
        <f>Munka2!D77</f>
        <v>13</v>
      </c>
      <c r="O76">
        <f>Munka2!E77</f>
        <v>11</v>
      </c>
      <c r="P76">
        <f>Munka2!F77</f>
        <v>21</v>
      </c>
      <c r="Q76">
        <f>Munka1!B77</f>
        <v>40</v>
      </c>
      <c r="R76">
        <f>Munka1!C77</f>
        <v>10</v>
      </c>
      <c r="S76">
        <f>Munka1!E77</f>
        <v>4</v>
      </c>
      <c r="T76">
        <f>Munka1!F77</f>
        <v>4</v>
      </c>
      <c r="U76" s="5">
        <f>Munka1!D77</f>
        <v>21</v>
      </c>
      <c r="X76" s="3">
        <f t="shared" si="43"/>
        <v>40210</v>
      </c>
      <c r="Y76">
        <f t="shared" si="62"/>
        <v>116</v>
      </c>
      <c r="Z76">
        <f t="shared" si="40"/>
        <v>162</v>
      </c>
      <c r="AA76">
        <f t="shared" si="41"/>
        <v>131</v>
      </c>
      <c r="AB76">
        <f t="shared" si="42"/>
        <v>146</v>
      </c>
      <c r="AC76">
        <f t="shared" si="25"/>
        <v>159</v>
      </c>
      <c r="AD76">
        <f t="shared" si="26"/>
        <v>182</v>
      </c>
      <c r="AE76">
        <f t="shared" si="27"/>
        <v>3</v>
      </c>
      <c r="AF76">
        <f t="shared" si="28"/>
        <v>94</v>
      </c>
      <c r="AG76">
        <f t="shared" si="29"/>
        <v>3</v>
      </c>
      <c r="AH76">
        <f t="shared" si="30"/>
        <v>146</v>
      </c>
      <c r="AI76">
        <f t="shared" si="31"/>
        <v>167</v>
      </c>
      <c r="AJ76">
        <f t="shared" si="32"/>
        <v>97</v>
      </c>
      <c r="AK76">
        <f t="shared" si="33"/>
        <v>19</v>
      </c>
      <c r="AL76">
        <f t="shared" si="34"/>
        <v>161</v>
      </c>
      <c r="AM76">
        <f t="shared" si="35"/>
        <v>81</v>
      </c>
      <c r="AN76">
        <f t="shared" si="36"/>
        <v>188</v>
      </c>
      <c r="AO76">
        <f t="shared" si="37"/>
        <v>128</v>
      </c>
      <c r="AP76">
        <f t="shared" si="38"/>
        <v>140</v>
      </c>
      <c r="AQ76">
        <f t="shared" si="39"/>
        <v>129</v>
      </c>
      <c r="AR76">
        <f t="shared" si="63"/>
        <v>121000</v>
      </c>
      <c r="AT76">
        <f t="shared" si="64"/>
        <v>92</v>
      </c>
      <c r="AU76">
        <f t="shared" si="44"/>
        <v>46</v>
      </c>
      <c r="AV76">
        <f t="shared" si="45"/>
        <v>77</v>
      </c>
      <c r="AW76">
        <f t="shared" si="46"/>
        <v>62</v>
      </c>
      <c r="AX76">
        <f t="shared" si="47"/>
        <v>49</v>
      </c>
      <c r="AY76">
        <f t="shared" si="48"/>
        <v>26</v>
      </c>
      <c r="AZ76">
        <f t="shared" si="49"/>
        <v>205</v>
      </c>
      <c r="BA76">
        <f t="shared" si="50"/>
        <v>114</v>
      </c>
      <c r="BB76">
        <f t="shared" si="51"/>
        <v>205</v>
      </c>
      <c r="BC76">
        <f t="shared" si="52"/>
        <v>62</v>
      </c>
      <c r="BD76">
        <f t="shared" si="53"/>
        <v>41</v>
      </c>
      <c r="BE76">
        <f t="shared" si="54"/>
        <v>111</v>
      </c>
      <c r="BF76">
        <f t="shared" si="55"/>
        <v>189</v>
      </c>
      <c r="BG76">
        <f t="shared" si="56"/>
        <v>47</v>
      </c>
      <c r="BH76">
        <f t="shared" si="57"/>
        <v>127</v>
      </c>
      <c r="BI76">
        <f t="shared" si="58"/>
        <v>20</v>
      </c>
      <c r="BJ76">
        <f t="shared" si="59"/>
        <v>80</v>
      </c>
      <c r="BK76">
        <f t="shared" si="60"/>
        <v>68</v>
      </c>
      <c r="BL76">
        <f t="shared" si="61"/>
        <v>79</v>
      </c>
      <c r="BM76">
        <f t="shared" si="65"/>
        <v>121000</v>
      </c>
    </row>
    <row r="77" spans="1:65" x14ac:dyDescent="0.3">
      <c r="A77" s="3">
        <f>Munka5!A78</f>
        <v>40238</v>
      </c>
      <c r="B77">
        <f>Munka5!B78</f>
        <v>27</v>
      </c>
      <c r="C77">
        <f>Munka5!C78</f>
        <v>42</v>
      </c>
      <c r="D77">
        <f>Munka5!D78</f>
        <v>24</v>
      </c>
      <c r="E77">
        <f>Munka5!E78</f>
        <v>14</v>
      </c>
      <c r="F77">
        <f>Munka5!F78</f>
        <v>9</v>
      </c>
      <c r="G77">
        <f>Munka4!B78</f>
        <v>3</v>
      </c>
      <c r="H77">
        <f>Munka4!C78</f>
        <v>12</v>
      </c>
      <c r="I77">
        <f>Munka4!D78</f>
        <v>4</v>
      </c>
      <c r="J77">
        <f>Munka4!E78</f>
        <v>74</v>
      </c>
      <c r="K77">
        <f>Munka4!F78</f>
        <v>7</v>
      </c>
      <c r="L77">
        <f>Munka2!B78</f>
        <v>21</v>
      </c>
      <c r="M77">
        <f>Munka2!C78</f>
        <v>29</v>
      </c>
      <c r="N77">
        <f>Munka2!D78</f>
        <v>12</v>
      </c>
      <c r="O77">
        <f>Munka2!E78</f>
        <v>15</v>
      </c>
      <c r="P77">
        <f>Munka2!F78</f>
        <v>22</v>
      </c>
      <c r="Q77">
        <f>Munka1!B78</f>
        <v>45</v>
      </c>
      <c r="R77">
        <f>Munka1!C78</f>
        <v>10</v>
      </c>
      <c r="S77">
        <f>Munka1!E78</f>
        <v>4</v>
      </c>
      <c r="T77">
        <f>Munka1!F78</f>
        <v>5</v>
      </c>
      <c r="U77" s="5">
        <f>Munka1!D78</f>
        <v>24</v>
      </c>
      <c r="X77" s="3">
        <f t="shared" si="43"/>
        <v>40238</v>
      </c>
      <c r="Y77">
        <f t="shared" si="62"/>
        <v>133</v>
      </c>
      <c r="Z77">
        <f t="shared" si="40"/>
        <v>153</v>
      </c>
      <c r="AA77">
        <f t="shared" si="41"/>
        <v>77</v>
      </c>
      <c r="AB77">
        <f t="shared" si="42"/>
        <v>137</v>
      </c>
      <c r="AC77">
        <f t="shared" si="25"/>
        <v>42</v>
      </c>
      <c r="AD77">
        <f t="shared" si="26"/>
        <v>114</v>
      </c>
      <c r="AE77">
        <f t="shared" si="27"/>
        <v>50</v>
      </c>
      <c r="AF77">
        <f t="shared" si="28"/>
        <v>50</v>
      </c>
      <c r="AG77">
        <f t="shared" si="29"/>
        <v>23</v>
      </c>
      <c r="AH77">
        <f t="shared" si="30"/>
        <v>125</v>
      </c>
      <c r="AI77">
        <f t="shared" si="31"/>
        <v>121</v>
      </c>
      <c r="AJ77">
        <f t="shared" si="32"/>
        <v>58</v>
      </c>
      <c r="AK77">
        <f t="shared" si="33"/>
        <v>51</v>
      </c>
      <c r="AL77">
        <f t="shared" si="34"/>
        <v>47</v>
      </c>
      <c r="AM77">
        <f t="shared" si="35"/>
        <v>72</v>
      </c>
      <c r="AN77">
        <f t="shared" si="36"/>
        <v>134</v>
      </c>
      <c r="AO77">
        <f t="shared" si="37"/>
        <v>128</v>
      </c>
      <c r="AP77">
        <f t="shared" si="38"/>
        <v>140</v>
      </c>
      <c r="AQ77">
        <f t="shared" si="39"/>
        <v>24</v>
      </c>
      <c r="AR77">
        <f t="shared" si="63"/>
        <v>124000</v>
      </c>
      <c r="AT77">
        <f t="shared" si="64"/>
        <v>75</v>
      </c>
      <c r="AU77">
        <f t="shared" si="44"/>
        <v>55</v>
      </c>
      <c r="AV77">
        <f t="shared" si="45"/>
        <v>131</v>
      </c>
      <c r="AW77">
        <f t="shared" si="46"/>
        <v>71</v>
      </c>
      <c r="AX77">
        <f t="shared" si="47"/>
        <v>166</v>
      </c>
      <c r="AY77">
        <f t="shared" si="48"/>
        <v>94</v>
      </c>
      <c r="AZ77">
        <f t="shared" si="49"/>
        <v>158</v>
      </c>
      <c r="BA77">
        <f t="shared" si="50"/>
        <v>158</v>
      </c>
      <c r="BB77">
        <f t="shared" si="51"/>
        <v>185</v>
      </c>
      <c r="BC77">
        <f t="shared" si="52"/>
        <v>83</v>
      </c>
      <c r="BD77">
        <f t="shared" si="53"/>
        <v>87</v>
      </c>
      <c r="BE77">
        <f t="shared" si="54"/>
        <v>150</v>
      </c>
      <c r="BF77">
        <f t="shared" si="55"/>
        <v>157</v>
      </c>
      <c r="BG77">
        <f t="shared" si="56"/>
        <v>161</v>
      </c>
      <c r="BH77">
        <f t="shared" si="57"/>
        <v>136</v>
      </c>
      <c r="BI77">
        <f t="shared" si="58"/>
        <v>74</v>
      </c>
      <c r="BJ77">
        <f t="shared" si="59"/>
        <v>80</v>
      </c>
      <c r="BK77">
        <f t="shared" si="60"/>
        <v>68</v>
      </c>
      <c r="BL77">
        <f t="shared" si="61"/>
        <v>184</v>
      </c>
      <c r="BM77">
        <f t="shared" si="65"/>
        <v>124000</v>
      </c>
    </row>
    <row r="78" spans="1:65" x14ac:dyDescent="0.3">
      <c r="A78" s="3">
        <f>Munka5!A79</f>
        <v>40269</v>
      </c>
      <c r="B78">
        <f>Munka5!B79</f>
        <v>27</v>
      </c>
      <c r="C78">
        <f>Munka5!C79</f>
        <v>41</v>
      </c>
      <c r="D78">
        <f>Munka5!D79</f>
        <v>20</v>
      </c>
      <c r="E78">
        <f>Munka5!E79</f>
        <v>19</v>
      </c>
      <c r="F78">
        <f>Munka5!F79</f>
        <v>9</v>
      </c>
      <c r="G78">
        <f>Munka4!B79</f>
        <v>2</v>
      </c>
      <c r="H78">
        <f>Munka4!C79</f>
        <v>11</v>
      </c>
      <c r="I78">
        <f>Munka4!D79</f>
        <v>3</v>
      </c>
      <c r="J78">
        <f>Munka4!E79</f>
        <v>65</v>
      </c>
      <c r="K78">
        <f>Munka4!F79</f>
        <v>6</v>
      </c>
      <c r="L78">
        <f>Munka2!B79</f>
        <v>24</v>
      </c>
      <c r="M78">
        <f>Munka2!C79</f>
        <v>30</v>
      </c>
      <c r="N78">
        <f>Munka2!D79</f>
        <v>12</v>
      </c>
      <c r="O78">
        <f>Munka2!E79</f>
        <v>20</v>
      </c>
      <c r="P78">
        <f>Munka2!F79</f>
        <v>23</v>
      </c>
      <c r="Q78">
        <f>Munka1!B79</f>
        <v>45</v>
      </c>
      <c r="R78">
        <f>Munka1!C79</f>
        <v>11</v>
      </c>
      <c r="S78">
        <f>Munka1!E79</f>
        <v>5</v>
      </c>
      <c r="T78">
        <f>Munka1!F79</f>
        <v>7</v>
      </c>
      <c r="U78" s="5">
        <f>Munka1!D79</f>
        <v>24</v>
      </c>
      <c r="X78" s="3">
        <f t="shared" si="43"/>
        <v>40269</v>
      </c>
      <c r="Y78">
        <f t="shared" si="62"/>
        <v>133</v>
      </c>
      <c r="Z78">
        <f t="shared" si="40"/>
        <v>158</v>
      </c>
      <c r="AA78">
        <f t="shared" si="41"/>
        <v>131</v>
      </c>
      <c r="AB78">
        <f t="shared" si="42"/>
        <v>80</v>
      </c>
      <c r="AC78">
        <f t="shared" si="25"/>
        <v>42</v>
      </c>
      <c r="AD78">
        <f t="shared" si="26"/>
        <v>182</v>
      </c>
      <c r="AE78">
        <f t="shared" si="27"/>
        <v>89</v>
      </c>
      <c r="AF78">
        <f t="shared" si="28"/>
        <v>94</v>
      </c>
      <c r="AG78">
        <f t="shared" si="29"/>
        <v>42</v>
      </c>
      <c r="AH78">
        <f t="shared" si="30"/>
        <v>134</v>
      </c>
      <c r="AI78">
        <f t="shared" si="31"/>
        <v>73</v>
      </c>
      <c r="AJ78">
        <f t="shared" si="32"/>
        <v>54</v>
      </c>
      <c r="AK78">
        <f t="shared" si="33"/>
        <v>51</v>
      </c>
      <c r="AL78">
        <f t="shared" si="34"/>
        <v>3</v>
      </c>
      <c r="AM78">
        <f t="shared" si="35"/>
        <v>68</v>
      </c>
      <c r="AN78">
        <f t="shared" si="36"/>
        <v>134</v>
      </c>
      <c r="AO78">
        <f t="shared" si="37"/>
        <v>103</v>
      </c>
      <c r="AP78">
        <f t="shared" si="38"/>
        <v>48</v>
      </c>
      <c r="AQ78">
        <f t="shared" si="39"/>
        <v>1</v>
      </c>
      <c r="AR78">
        <f t="shared" si="63"/>
        <v>124000</v>
      </c>
      <c r="AT78">
        <f t="shared" si="64"/>
        <v>75</v>
      </c>
      <c r="AU78">
        <f t="shared" si="44"/>
        <v>50</v>
      </c>
      <c r="AV78">
        <f t="shared" si="45"/>
        <v>77</v>
      </c>
      <c r="AW78">
        <f t="shared" si="46"/>
        <v>128</v>
      </c>
      <c r="AX78">
        <f t="shared" si="47"/>
        <v>166</v>
      </c>
      <c r="AY78">
        <f t="shared" si="48"/>
        <v>26</v>
      </c>
      <c r="AZ78">
        <f t="shared" si="49"/>
        <v>119</v>
      </c>
      <c r="BA78">
        <f t="shared" si="50"/>
        <v>114</v>
      </c>
      <c r="BB78">
        <f t="shared" si="51"/>
        <v>166</v>
      </c>
      <c r="BC78">
        <f t="shared" si="52"/>
        <v>74</v>
      </c>
      <c r="BD78">
        <f t="shared" si="53"/>
        <v>135</v>
      </c>
      <c r="BE78">
        <f t="shared" si="54"/>
        <v>154</v>
      </c>
      <c r="BF78">
        <f t="shared" si="55"/>
        <v>157</v>
      </c>
      <c r="BG78">
        <f t="shared" si="56"/>
        <v>205</v>
      </c>
      <c r="BH78">
        <f t="shared" si="57"/>
        <v>140</v>
      </c>
      <c r="BI78">
        <f t="shared" si="58"/>
        <v>74</v>
      </c>
      <c r="BJ78">
        <f t="shared" si="59"/>
        <v>105</v>
      </c>
      <c r="BK78">
        <f t="shared" si="60"/>
        <v>160</v>
      </c>
      <c r="BL78">
        <f t="shared" si="61"/>
        <v>207</v>
      </c>
      <c r="BM78">
        <f t="shared" si="65"/>
        <v>124000</v>
      </c>
    </row>
    <row r="79" spans="1:65" x14ac:dyDescent="0.3">
      <c r="A79" s="3">
        <f>Munka5!A80</f>
        <v>40299</v>
      </c>
      <c r="B79">
        <f>Munka5!B80</f>
        <v>25</v>
      </c>
      <c r="C79">
        <f>Munka5!C80</f>
        <v>60</v>
      </c>
      <c r="D79">
        <f>Munka5!D80</f>
        <v>19</v>
      </c>
      <c r="E79">
        <f>Munka5!E80</f>
        <v>17</v>
      </c>
      <c r="F79">
        <f>Munka5!F80</f>
        <v>5</v>
      </c>
      <c r="G79">
        <f>Munka4!B80</f>
        <v>3</v>
      </c>
      <c r="H79">
        <f>Munka4!C80</f>
        <v>13</v>
      </c>
      <c r="I79">
        <f>Munka4!D80</f>
        <v>4</v>
      </c>
      <c r="J79">
        <f>Munka4!E80</f>
        <v>66</v>
      </c>
      <c r="K79">
        <f>Munka4!F80</f>
        <v>6</v>
      </c>
      <c r="L79">
        <f>Munka2!B80</f>
        <v>23</v>
      </c>
      <c r="M79">
        <f>Munka2!C80</f>
        <v>27</v>
      </c>
      <c r="N79">
        <f>Munka2!D80</f>
        <v>11</v>
      </c>
      <c r="O79">
        <f>Munka2!E80</f>
        <v>17</v>
      </c>
      <c r="P79">
        <f>Munka2!F80</f>
        <v>22</v>
      </c>
      <c r="Q79">
        <f>Munka1!B80</f>
        <v>46</v>
      </c>
      <c r="R79">
        <f>Munka1!C80</f>
        <v>11</v>
      </c>
      <c r="S79">
        <f>Munka1!E80</f>
        <v>5</v>
      </c>
      <c r="T79">
        <f>Munka1!F80</f>
        <v>6</v>
      </c>
      <c r="U79" s="5">
        <f>Munka1!D80</f>
        <v>25</v>
      </c>
      <c r="X79" s="3">
        <f t="shared" si="43"/>
        <v>40299</v>
      </c>
      <c r="Y79">
        <f t="shared" si="62"/>
        <v>152</v>
      </c>
      <c r="Z79">
        <f t="shared" si="40"/>
        <v>89</v>
      </c>
      <c r="AA79">
        <f t="shared" si="41"/>
        <v>143</v>
      </c>
      <c r="AB79">
        <f t="shared" si="42"/>
        <v>107</v>
      </c>
      <c r="AC79">
        <f t="shared" si="25"/>
        <v>193</v>
      </c>
      <c r="AD79">
        <f t="shared" si="26"/>
        <v>114</v>
      </c>
      <c r="AE79">
        <f t="shared" si="27"/>
        <v>30</v>
      </c>
      <c r="AF79">
        <f t="shared" si="28"/>
        <v>50</v>
      </c>
      <c r="AG79">
        <f t="shared" si="29"/>
        <v>40</v>
      </c>
      <c r="AH79">
        <f t="shared" si="30"/>
        <v>134</v>
      </c>
      <c r="AI79">
        <f t="shared" si="31"/>
        <v>87</v>
      </c>
      <c r="AJ79">
        <f t="shared" si="32"/>
        <v>75</v>
      </c>
      <c r="AK79">
        <f t="shared" si="33"/>
        <v>125</v>
      </c>
      <c r="AL79">
        <f t="shared" si="34"/>
        <v>20</v>
      </c>
      <c r="AM79">
        <f t="shared" si="35"/>
        <v>72</v>
      </c>
      <c r="AN79">
        <f t="shared" si="36"/>
        <v>125</v>
      </c>
      <c r="AO79">
        <f t="shared" si="37"/>
        <v>103</v>
      </c>
      <c r="AP79">
        <f t="shared" si="38"/>
        <v>48</v>
      </c>
      <c r="AQ79">
        <f t="shared" si="39"/>
        <v>2</v>
      </c>
      <c r="AR79">
        <f t="shared" si="63"/>
        <v>125000</v>
      </c>
      <c r="AT79">
        <f t="shared" si="64"/>
        <v>56</v>
      </c>
      <c r="AU79">
        <f t="shared" si="44"/>
        <v>119</v>
      </c>
      <c r="AV79">
        <f t="shared" si="45"/>
        <v>65</v>
      </c>
      <c r="AW79">
        <f t="shared" si="46"/>
        <v>101</v>
      </c>
      <c r="AX79">
        <f t="shared" si="47"/>
        <v>15</v>
      </c>
      <c r="AY79">
        <f t="shared" si="48"/>
        <v>94</v>
      </c>
      <c r="AZ79">
        <f t="shared" si="49"/>
        <v>178</v>
      </c>
      <c r="BA79">
        <f t="shared" si="50"/>
        <v>158</v>
      </c>
      <c r="BB79">
        <f t="shared" si="51"/>
        <v>168</v>
      </c>
      <c r="BC79">
        <f t="shared" si="52"/>
        <v>74</v>
      </c>
      <c r="BD79">
        <f t="shared" si="53"/>
        <v>121</v>
      </c>
      <c r="BE79">
        <f t="shared" si="54"/>
        <v>133</v>
      </c>
      <c r="BF79">
        <f t="shared" si="55"/>
        <v>83</v>
      </c>
      <c r="BG79">
        <f t="shared" si="56"/>
        <v>188</v>
      </c>
      <c r="BH79">
        <f t="shared" si="57"/>
        <v>136</v>
      </c>
      <c r="BI79">
        <f t="shared" si="58"/>
        <v>83</v>
      </c>
      <c r="BJ79">
        <f t="shared" si="59"/>
        <v>105</v>
      </c>
      <c r="BK79">
        <f t="shared" si="60"/>
        <v>160</v>
      </c>
      <c r="BL79">
        <f t="shared" si="61"/>
        <v>206</v>
      </c>
      <c r="BM79">
        <f t="shared" si="65"/>
        <v>125000</v>
      </c>
    </row>
    <row r="80" spans="1:65" x14ac:dyDescent="0.3">
      <c r="A80" s="3">
        <f>Munka5!A81</f>
        <v>40330</v>
      </c>
      <c r="B80">
        <f>Munka5!B81</f>
        <v>25</v>
      </c>
      <c r="C80">
        <f>Munka5!C81</f>
        <v>58</v>
      </c>
      <c r="D80">
        <f>Munka5!D81</f>
        <v>27</v>
      </c>
      <c r="E80">
        <f>Munka5!E81</f>
        <v>15</v>
      </c>
      <c r="F80">
        <f>Munka5!F81</f>
        <v>4</v>
      </c>
      <c r="G80">
        <f>Munka4!B81</f>
        <v>2</v>
      </c>
      <c r="H80">
        <f>Munka4!C81</f>
        <v>14</v>
      </c>
      <c r="I80">
        <f>Munka4!D81</f>
        <v>5</v>
      </c>
      <c r="J80">
        <f>Munka4!E81</f>
        <v>74</v>
      </c>
      <c r="K80">
        <f>Munka4!F81</f>
        <v>7</v>
      </c>
      <c r="L80">
        <f>Munka2!B81</f>
        <v>22</v>
      </c>
      <c r="M80">
        <f>Munka2!C81</f>
        <v>26</v>
      </c>
      <c r="N80">
        <f>Munka2!D81</f>
        <v>12</v>
      </c>
      <c r="O80">
        <f>Munka2!E81</f>
        <v>14</v>
      </c>
      <c r="P80">
        <f>Munka2!F81</f>
        <v>22</v>
      </c>
      <c r="Q80">
        <f>Munka1!B81</f>
        <v>45</v>
      </c>
      <c r="R80">
        <f>Munka1!C81</f>
        <v>11</v>
      </c>
      <c r="S80">
        <f>Munka1!E81</f>
        <v>5</v>
      </c>
      <c r="T80">
        <f>Munka1!F81</f>
        <v>4</v>
      </c>
      <c r="U80" s="5">
        <f>Munka1!D81</f>
        <v>28</v>
      </c>
      <c r="X80" s="3">
        <f t="shared" si="43"/>
        <v>40330</v>
      </c>
      <c r="Y80">
        <f t="shared" si="62"/>
        <v>152</v>
      </c>
      <c r="Z80">
        <f t="shared" si="40"/>
        <v>94</v>
      </c>
      <c r="AA80">
        <f t="shared" si="41"/>
        <v>37</v>
      </c>
      <c r="AB80">
        <f t="shared" si="42"/>
        <v>128</v>
      </c>
      <c r="AC80">
        <f t="shared" si="25"/>
        <v>206</v>
      </c>
      <c r="AD80">
        <f t="shared" si="26"/>
        <v>182</v>
      </c>
      <c r="AE80">
        <f t="shared" si="27"/>
        <v>19</v>
      </c>
      <c r="AF80">
        <f t="shared" si="28"/>
        <v>21</v>
      </c>
      <c r="AG80">
        <f t="shared" si="29"/>
        <v>23</v>
      </c>
      <c r="AH80">
        <f t="shared" si="30"/>
        <v>125</v>
      </c>
      <c r="AI80">
        <f t="shared" si="31"/>
        <v>102</v>
      </c>
      <c r="AJ80">
        <f t="shared" si="32"/>
        <v>81</v>
      </c>
      <c r="AK80">
        <f t="shared" si="33"/>
        <v>51</v>
      </c>
      <c r="AL80">
        <f t="shared" si="34"/>
        <v>75</v>
      </c>
      <c r="AM80">
        <f t="shared" si="35"/>
        <v>72</v>
      </c>
      <c r="AN80">
        <f t="shared" si="36"/>
        <v>134</v>
      </c>
      <c r="AO80">
        <f t="shared" si="37"/>
        <v>103</v>
      </c>
      <c r="AP80">
        <f t="shared" si="38"/>
        <v>48</v>
      </c>
      <c r="AQ80">
        <f t="shared" si="39"/>
        <v>129</v>
      </c>
      <c r="AR80">
        <f t="shared" si="63"/>
        <v>128000</v>
      </c>
      <c r="AT80">
        <f t="shared" si="64"/>
        <v>56</v>
      </c>
      <c r="AU80">
        <f t="shared" si="44"/>
        <v>114</v>
      </c>
      <c r="AV80">
        <f t="shared" si="45"/>
        <v>171</v>
      </c>
      <c r="AW80">
        <f t="shared" si="46"/>
        <v>80</v>
      </c>
      <c r="AX80">
        <f t="shared" si="47"/>
        <v>2</v>
      </c>
      <c r="AY80">
        <f t="shared" si="48"/>
        <v>26</v>
      </c>
      <c r="AZ80">
        <f t="shared" si="49"/>
        <v>189</v>
      </c>
      <c r="BA80">
        <f t="shared" si="50"/>
        <v>187</v>
      </c>
      <c r="BB80">
        <f t="shared" si="51"/>
        <v>185</v>
      </c>
      <c r="BC80">
        <f t="shared" si="52"/>
        <v>83</v>
      </c>
      <c r="BD80">
        <f t="shared" si="53"/>
        <v>106</v>
      </c>
      <c r="BE80">
        <f t="shared" si="54"/>
        <v>127</v>
      </c>
      <c r="BF80">
        <f t="shared" si="55"/>
        <v>157</v>
      </c>
      <c r="BG80">
        <f t="shared" si="56"/>
        <v>133</v>
      </c>
      <c r="BH80">
        <f t="shared" si="57"/>
        <v>136</v>
      </c>
      <c r="BI80">
        <f t="shared" si="58"/>
        <v>74</v>
      </c>
      <c r="BJ80">
        <f t="shared" si="59"/>
        <v>105</v>
      </c>
      <c r="BK80">
        <f t="shared" si="60"/>
        <v>160</v>
      </c>
      <c r="BL80">
        <f t="shared" si="61"/>
        <v>79</v>
      </c>
      <c r="BM80">
        <f t="shared" si="65"/>
        <v>128000</v>
      </c>
    </row>
    <row r="81" spans="1:65" x14ac:dyDescent="0.3">
      <c r="A81" s="3">
        <f>Munka5!A82</f>
        <v>40360</v>
      </c>
      <c r="B81">
        <f>Munka5!B82</f>
        <v>24</v>
      </c>
      <c r="C81">
        <f>Munka5!C82</f>
        <v>45</v>
      </c>
      <c r="D81">
        <f>Munka5!D82</f>
        <v>26</v>
      </c>
      <c r="E81">
        <f>Munka5!E82</f>
        <v>12</v>
      </c>
      <c r="F81">
        <f>Munka5!F82</f>
        <v>9</v>
      </c>
      <c r="G81">
        <f>Munka4!B82</f>
        <v>2</v>
      </c>
      <c r="H81">
        <f>Munka4!C82</f>
        <v>14</v>
      </c>
      <c r="I81">
        <f>Munka4!D82</f>
        <v>6</v>
      </c>
      <c r="J81">
        <f>Munka4!E82</f>
        <v>59</v>
      </c>
      <c r="K81">
        <f>Munka4!F82</f>
        <v>9</v>
      </c>
      <c r="L81">
        <f>Munka2!B82</f>
        <v>21</v>
      </c>
      <c r="M81">
        <f>Munka2!C82</f>
        <v>26</v>
      </c>
      <c r="N81">
        <f>Munka2!D82</f>
        <v>10</v>
      </c>
      <c r="O81">
        <f>Munka2!E82</f>
        <v>13</v>
      </c>
      <c r="P81">
        <f>Munka2!F82</f>
        <v>25</v>
      </c>
      <c r="Q81">
        <f>Munka1!B82</f>
        <v>44</v>
      </c>
      <c r="R81">
        <f>Munka1!C82</f>
        <v>10</v>
      </c>
      <c r="S81">
        <f>Munka1!E82</f>
        <v>5</v>
      </c>
      <c r="T81">
        <f>Munka1!F82</f>
        <v>4</v>
      </c>
      <c r="U81" s="5">
        <f>Munka1!D82</f>
        <v>25</v>
      </c>
      <c r="X81" s="3">
        <f t="shared" si="43"/>
        <v>40360</v>
      </c>
      <c r="Y81">
        <f t="shared" si="62"/>
        <v>167</v>
      </c>
      <c r="Z81">
        <f t="shared" si="40"/>
        <v>129</v>
      </c>
      <c r="AA81">
        <f t="shared" si="41"/>
        <v>55</v>
      </c>
      <c r="AB81">
        <f t="shared" si="42"/>
        <v>161</v>
      </c>
      <c r="AC81">
        <f t="shared" ref="AC81:AC144" si="66">RANK(F81,F$3:F$209,0)</f>
        <v>42</v>
      </c>
      <c r="AD81">
        <f t="shared" ref="AD81:AD144" si="67">RANK(G81,G$3:G$209,0)</f>
        <v>182</v>
      </c>
      <c r="AE81">
        <f t="shared" ref="AE81:AE144" si="68">RANK(H81,H$3:H$209,0)</f>
        <v>19</v>
      </c>
      <c r="AF81">
        <f t="shared" ref="AF81:AF144" si="69">RANK(I81,I$3:I$209,0)</f>
        <v>7</v>
      </c>
      <c r="AG81">
        <f t="shared" ref="AG81:AG144" si="70">RANK(J81,J$3:J$209,0)</f>
        <v>54</v>
      </c>
      <c r="AH81">
        <f t="shared" ref="AH81:AH144" si="71">RANK(K81,K$3:K$209,0)</f>
        <v>114</v>
      </c>
      <c r="AI81">
        <f t="shared" ref="AI81:AI144" si="72">RANK(L81,L$3:L$209,0)</f>
        <v>121</v>
      </c>
      <c r="AJ81">
        <f t="shared" ref="AJ81:AJ144" si="73">RANK(M81,M$3:M$209,0)</f>
        <v>81</v>
      </c>
      <c r="AK81">
        <f t="shared" ref="AK81:AK144" si="74">RANK(N81,N$3:N$209,0)</f>
        <v>176</v>
      </c>
      <c r="AL81">
        <f t="shared" ref="AL81:AL144" si="75">RANK(O81,O$3:O$209,0)</f>
        <v>99</v>
      </c>
      <c r="AM81">
        <f t="shared" ref="AM81:AM144" si="76">RANK(P81,P$3:P$209,0)</f>
        <v>60</v>
      </c>
      <c r="AN81">
        <f t="shared" ref="AN81:AN144" si="77">RANK(Q81,Q$3:Q$209,0)</f>
        <v>145</v>
      </c>
      <c r="AO81">
        <f t="shared" ref="AO81:AO144" si="78">RANK(R81,R$3:R$209,0)</f>
        <v>128</v>
      </c>
      <c r="AP81">
        <f t="shared" ref="AP81:AP144" si="79">RANK(S81,S$3:S$209,0)</f>
        <v>48</v>
      </c>
      <c r="AQ81">
        <f t="shared" ref="AQ81:AQ144" si="80">RANK(T81,T$3:T$209,0)</f>
        <v>129</v>
      </c>
      <c r="AR81">
        <f t="shared" si="63"/>
        <v>125000</v>
      </c>
      <c r="AT81">
        <f t="shared" si="64"/>
        <v>41</v>
      </c>
      <c r="AU81">
        <f t="shared" si="44"/>
        <v>79</v>
      </c>
      <c r="AV81">
        <f t="shared" si="45"/>
        <v>153</v>
      </c>
      <c r="AW81">
        <f t="shared" si="46"/>
        <v>47</v>
      </c>
      <c r="AX81">
        <f t="shared" si="47"/>
        <v>166</v>
      </c>
      <c r="AY81">
        <f t="shared" si="48"/>
        <v>26</v>
      </c>
      <c r="AZ81">
        <f t="shared" si="49"/>
        <v>189</v>
      </c>
      <c r="BA81">
        <f t="shared" si="50"/>
        <v>201</v>
      </c>
      <c r="BB81">
        <f t="shared" si="51"/>
        <v>154</v>
      </c>
      <c r="BC81">
        <f t="shared" si="52"/>
        <v>94</v>
      </c>
      <c r="BD81">
        <f t="shared" si="53"/>
        <v>87</v>
      </c>
      <c r="BE81">
        <f t="shared" si="54"/>
        <v>127</v>
      </c>
      <c r="BF81">
        <f t="shared" si="55"/>
        <v>32</v>
      </c>
      <c r="BG81">
        <f t="shared" si="56"/>
        <v>109</v>
      </c>
      <c r="BH81">
        <f t="shared" si="57"/>
        <v>148</v>
      </c>
      <c r="BI81">
        <f t="shared" si="58"/>
        <v>63</v>
      </c>
      <c r="BJ81">
        <f t="shared" si="59"/>
        <v>80</v>
      </c>
      <c r="BK81">
        <f t="shared" si="60"/>
        <v>160</v>
      </c>
      <c r="BL81">
        <f t="shared" si="61"/>
        <v>79</v>
      </c>
      <c r="BM81">
        <f t="shared" si="65"/>
        <v>125000</v>
      </c>
    </row>
    <row r="82" spans="1:65" x14ac:dyDescent="0.3">
      <c r="A82" s="3">
        <f>Munka5!A83</f>
        <v>40391</v>
      </c>
      <c r="B82">
        <f>Munka5!B83</f>
        <v>28</v>
      </c>
      <c r="C82">
        <f>Munka5!C83</f>
        <v>46</v>
      </c>
      <c r="D82">
        <f>Munka5!D83</f>
        <v>21</v>
      </c>
      <c r="E82">
        <f>Munka5!E83</f>
        <v>13</v>
      </c>
      <c r="F82">
        <f>Munka5!F83</f>
        <v>8</v>
      </c>
      <c r="G82">
        <f>Munka4!B83</f>
        <v>2</v>
      </c>
      <c r="H82">
        <f>Munka4!C83</f>
        <v>11</v>
      </c>
      <c r="I82">
        <f>Munka4!D83</f>
        <v>5</v>
      </c>
      <c r="J82">
        <f>Munka4!E83</f>
        <v>54</v>
      </c>
      <c r="K82">
        <f>Munka4!F83</f>
        <v>9</v>
      </c>
      <c r="L82">
        <f>Munka2!B83</f>
        <v>21</v>
      </c>
      <c r="M82">
        <f>Munka2!C83</f>
        <v>24</v>
      </c>
      <c r="N82">
        <f>Munka2!D83</f>
        <v>12</v>
      </c>
      <c r="O82">
        <f>Munka2!E83</f>
        <v>13</v>
      </c>
      <c r="P82">
        <f>Munka2!F83</f>
        <v>22</v>
      </c>
      <c r="Q82">
        <f>Munka1!B83</f>
        <v>45</v>
      </c>
      <c r="R82">
        <f>Munka1!C83</f>
        <v>10</v>
      </c>
      <c r="S82">
        <f>Munka1!E83</f>
        <v>4</v>
      </c>
      <c r="T82">
        <f>Munka1!F83</f>
        <v>5</v>
      </c>
      <c r="U82" s="5">
        <f>Munka1!D83</f>
        <v>24</v>
      </c>
      <c r="X82" s="3">
        <f t="shared" si="43"/>
        <v>40391</v>
      </c>
      <c r="Y82">
        <f t="shared" si="62"/>
        <v>116</v>
      </c>
      <c r="Z82">
        <f t="shared" ref="Z82:Z145" si="81">RANK(C82,C$3:C$209,0)</f>
        <v>124</v>
      </c>
      <c r="AA82">
        <f t="shared" ref="AA82:AA145" si="82">RANK(D82,D$3:D$209,0)</f>
        <v>114</v>
      </c>
      <c r="AB82">
        <f t="shared" ref="AB82:AB145" si="83">RANK(E82,E$3:E$209,0)</f>
        <v>146</v>
      </c>
      <c r="AC82">
        <f t="shared" si="66"/>
        <v>65</v>
      </c>
      <c r="AD82">
        <f t="shared" si="67"/>
        <v>182</v>
      </c>
      <c r="AE82">
        <f t="shared" si="68"/>
        <v>89</v>
      </c>
      <c r="AF82">
        <f t="shared" si="69"/>
        <v>21</v>
      </c>
      <c r="AG82">
        <f t="shared" si="70"/>
        <v>67</v>
      </c>
      <c r="AH82">
        <f t="shared" si="71"/>
        <v>114</v>
      </c>
      <c r="AI82">
        <f t="shared" si="72"/>
        <v>121</v>
      </c>
      <c r="AJ82">
        <f t="shared" si="73"/>
        <v>97</v>
      </c>
      <c r="AK82">
        <f t="shared" si="74"/>
        <v>51</v>
      </c>
      <c r="AL82">
        <f t="shared" si="75"/>
        <v>99</v>
      </c>
      <c r="AM82">
        <f t="shared" si="76"/>
        <v>72</v>
      </c>
      <c r="AN82">
        <f t="shared" si="77"/>
        <v>134</v>
      </c>
      <c r="AO82">
        <f t="shared" si="78"/>
        <v>128</v>
      </c>
      <c r="AP82">
        <f t="shared" si="79"/>
        <v>140</v>
      </c>
      <c r="AQ82">
        <f t="shared" si="80"/>
        <v>24</v>
      </c>
      <c r="AR82">
        <f t="shared" si="63"/>
        <v>124000</v>
      </c>
      <c r="AT82">
        <f t="shared" si="64"/>
        <v>92</v>
      </c>
      <c r="AU82">
        <f t="shared" si="44"/>
        <v>84</v>
      </c>
      <c r="AV82">
        <f t="shared" si="45"/>
        <v>94</v>
      </c>
      <c r="AW82">
        <f t="shared" si="46"/>
        <v>62</v>
      </c>
      <c r="AX82">
        <f t="shared" si="47"/>
        <v>143</v>
      </c>
      <c r="AY82">
        <f t="shared" si="48"/>
        <v>26</v>
      </c>
      <c r="AZ82">
        <f t="shared" si="49"/>
        <v>119</v>
      </c>
      <c r="BA82">
        <f t="shared" si="50"/>
        <v>187</v>
      </c>
      <c r="BB82">
        <f t="shared" si="51"/>
        <v>141</v>
      </c>
      <c r="BC82">
        <f t="shared" si="52"/>
        <v>94</v>
      </c>
      <c r="BD82">
        <f t="shared" si="53"/>
        <v>87</v>
      </c>
      <c r="BE82">
        <f t="shared" si="54"/>
        <v>111</v>
      </c>
      <c r="BF82">
        <f t="shared" si="55"/>
        <v>157</v>
      </c>
      <c r="BG82">
        <f t="shared" si="56"/>
        <v>109</v>
      </c>
      <c r="BH82">
        <f t="shared" si="57"/>
        <v>136</v>
      </c>
      <c r="BI82">
        <f t="shared" si="58"/>
        <v>74</v>
      </c>
      <c r="BJ82">
        <f t="shared" si="59"/>
        <v>80</v>
      </c>
      <c r="BK82">
        <f t="shared" si="60"/>
        <v>68</v>
      </c>
      <c r="BL82">
        <f t="shared" si="61"/>
        <v>184</v>
      </c>
      <c r="BM82">
        <f t="shared" si="65"/>
        <v>124000</v>
      </c>
    </row>
    <row r="83" spans="1:65" x14ac:dyDescent="0.3">
      <c r="A83" s="3">
        <f>Munka5!A84</f>
        <v>40422</v>
      </c>
      <c r="B83">
        <f>Munka5!B84</f>
        <v>35</v>
      </c>
      <c r="C83">
        <f>Munka5!C84</f>
        <v>51</v>
      </c>
      <c r="D83">
        <f>Munka5!D84</f>
        <v>27</v>
      </c>
      <c r="E83">
        <f>Munka5!E84</f>
        <v>16</v>
      </c>
      <c r="F83">
        <f>Munka5!F84</f>
        <v>6</v>
      </c>
      <c r="G83">
        <f>Munka4!B84</f>
        <v>1</v>
      </c>
      <c r="H83">
        <f>Munka4!C84</f>
        <v>12</v>
      </c>
      <c r="I83">
        <f>Munka4!D84</f>
        <v>4</v>
      </c>
      <c r="J83">
        <f>Munka4!E84</f>
        <v>64</v>
      </c>
      <c r="K83">
        <f>Munka4!F84</f>
        <v>7</v>
      </c>
      <c r="L83">
        <f>Munka2!B84</f>
        <v>22</v>
      </c>
      <c r="M83">
        <f>Munka2!C84</f>
        <v>27</v>
      </c>
      <c r="N83">
        <f>Munka2!D84</f>
        <v>11</v>
      </c>
      <c r="O83">
        <f>Munka2!E84</f>
        <v>18</v>
      </c>
      <c r="P83">
        <f>Munka2!F84</f>
        <v>22</v>
      </c>
      <c r="Q83">
        <f>Munka1!B84</f>
        <v>44</v>
      </c>
      <c r="R83">
        <f>Munka1!C84</f>
        <v>9</v>
      </c>
      <c r="S83">
        <f>Munka1!E84</f>
        <v>4</v>
      </c>
      <c r="T83">
        <f>Munka1!F84</f>
        <v>5</v>
      </c>
      <c r="U83" s="5">
        <f>Munka1!D84</f>
        <v>24</v>
      </c>
      <c r="X83" s="3">
        <f t="shared" si="43"/>
        <v>40422</v>
      </c>
      <c r="Y83">
        <f t="shared" si="62"/>
        <v>54</v>
      </c>
      <c r="Z83">
        <f t="shared" si="81"/>
        <v>107</v>
      </c>
      <c r="AA83">
        <f t="shared" si="82"/>
        <v>37</v>
      </c>
      <c r="AB83">
        <f t="shared" si="83"/>
        <v>117</v>
      </c>
      <c r="AC83">
        <f t="shared" si="66"/>
        <v>159</v>
      </c>
      <c r="AD83">
        <f t="shared" si="67"/>
        <v>206</v>
      </c>
      <c r="AE83">
        <f t="shared" si="68"/>
        <v>50</v>
      </c>
      <c r="AF83">
        <f t="shared" si="69"/>
        <v>50</v>
      </c>
      <c r="AG83">
        <f t="shared" si="70"/>
        <v>46</v>
      </c>
      <c r="AH83">
        <f t="shared" si="71"/>
        <v>125</v>
      </c>
      <c r="AI83">
        <f t="shared" si="72"/>
        <v>102</v>
      </c>
      <c r="AJ83">
        <f t="shared" si="73"/>
        <v>75</v>
      </c>
      <c r="AK83">
        <f t="shared" si="74"/>
        <v>125</v>
      </c>
      <c r="AL83">
        <f t="shared" si="75"/>
        <v>9</v>
      </c>
      <c r="AM83">
        <f t="shared" si="76"/>
        <v>72</v>
      </c>
      <c r="AN83">
        <f t="shared" si="77"/>
        <v>145</v>
      </c>
      <c r="AO83">
        <f t="shared" si="78"/>
        <v>147</v>
      </c>
      <c r="AP83">
        <f t="shared" si="79"/>
        <v>140</v>
      </c>
      <c r="AQ83">
        <f t="shared" si="80"/>
        <v>24</v>
      </c>
      <c r="AR83">
        <f t="shared" si="63"/>
        <v>124000</v>
      </c>
      <c r="AT83">
        <f t="shared" si="64"/>
        <v>154</v>
      </c>
      <c r="AU83">
        <f t="shared" si="44"/>
        <v>101</v>
      </c>
      <c r="AV83">
        <f t="shared" si="45"/>
        <v>171</v>
      </c>
      <c r="AW83">
        <f t="shared" si="46"/>
        <v>91</v>
      </c>
      <c r="AX83">
        <f t="shared" si="47"/>
        <v>49</v>
      </c>
      <c r="AY83">
        <f t="shared" si="48"/>
        <v>2</v>
      </c>
      <c r="AZ83">
        <f t="shared" si="49"/>
        <v>158</v>
      </c>
      <c r="BA83">
        <f t="shared" si="50"/>
        <v>158</v>
      </c>
      <c r="BB83">
        <f t="shared" si="51"/>
        <v>162</v>
      </c>
      <c r="BC83">
        <f t="shared" si="52"/>
        <v>83</v>
      </c>
      <c r="BD83">
        <f t="shared" si="53"/>
        <v>106</v>
      </c>
      <c r="BE83">
        <f t="shared" si="54"/>
        <v>133</v>
      </c>
      <c r="BF83">
        <f t="shared" si="55"/>
        <v>83</v>
      </c>
      <c r="BG83">
        <f t="shared" si="56"/>
        <v>199</v>
      </c>
      <c r="BH83">
        <f t="shared" si="57"/>
        <v>136</v>
      </c>
      <c r="BI83">
        <f t="shared" si="58"/>
        <v>63</v>
      </c>
      <c r="BJ83">
        <f t="shared" si="59"/>
        <v>61</v>
      </c>
      <c r="BK83">
        <f t="shared" si="60"/>
        <v>68</v>
      </c>
      <c r="BL83">
        <f t="shared" si="61"/>
        <v>184</v>
      </c>
      <c r="BM83">
        <f t="shared" si="65"/>
        <v>124000</v>
      </c>
    </row>
    <row r="84" spans="1:65" x14ac:dyDescent="0.3">
      <c r="A84" s="3">
        <f>Munka5!A85</f>
        <v>40452</v>
      </c>
      <c r="B84">
        <f>Munka5!B85</f>
        <v>31</v>
      </c>
      <c r="C84">
        <f>Munka5!C85</f>
        <v>41</v>
      </c>
      <c r="D84">
        <f>Munka5!D85</f>
        <v>24</v>
      </c>
      <c r="E84">
        <f>Munka5!E85</f>
        <v>17</v>
      </c>
      <c r="F84">
        <f>Munka5!F85</f>
        <v>5</v>
      </c>
      <c r="G84">
        <f>Munka4!B85</f>
        <v>2</v>
      </c>
      <c r="H84">
        <f>Munka4!C85</f>
        <v>10</v>
      </c>
      <c r="I84">
        <f>Munka4!D85</f>
        <v>3</v>
      </c>
      <c r="J84">
        <f>Munka4!E85</f>
        <v>63</v>
      </c>
      <c r="K84">
        <f>Munka4!F85</f>
        <v>8</v>
      </c>
      <c r="L84">
        <f>Munka2!B85</f>
        <v>22</v>
      </c>
      <c r="M84">
        <f>Munka2!C85</f>
        <v>30</v>
      </c>
      <c r="N84">
        <f>Munka2!D85</f>
        <v>13</v>
      </c>
      <c r="O84">
        <f>Munka2!E85</f>
        <v>18</v>
      </c>
      <c r="P84">
        <f>Munka2!F85</f>
        <v>20</v>
      </c>
      <c r="Q84">
        <f>Munka1!B85</f>
        <v>41</v>
      </c>
      <c r="R84">
        <f>Munka1!C85</f>
        <v>9</v>
      </c>
      <c r="S84">
        <f>Munka1!E85</f>
        <v>4</v>
      </c>
      <c r="T84">
        <f>Munka1!F85</f>
        <v>5</v>
      </c>
      <c r="U84" s="5">
        <f>Munka1!D85</f>
        <v>23</v>
      </c>
      <c r="X84" s="3">
        <f t="shared" si="43"/>
        <v>40452</v>
      </c>
      <c r="Y84">
        <f t="shared" si="62"/>
        <v>87</v>
      </c>
      <c r="Z84">
        <f t="shared" si="81"/>
        <v>158</v>
      </c>
      <c r="AA84">
        <f t="shared" si="82"/>
        <v>77</v>
      </c>
      <c r="AB84">
        <f t="shared" si="83"/>
        <v>107</v>
      </c>
      <c r="AC84">
        <f t="shared" si="66"/>
        <v>193</v>
      </c>
      <c r="AD84">
        <f t="shared" si="67"/>
        <v>182</v>
      </c>
      <c r="AE84">
        <f t="shared" si="68"/>
        <v>151</v>
      </c>
      <c r="AF84">
        <f t="shared" si="69"/>
        <v>94</v>
      </c>
      <c r="AG84">
        <f t="shared" si="70"/>
        <v>50</v>
      </c>
      <c r="AH84">
        <f t="shared" si="71"/>
        <v>121</v>
      </c>
      <c r="AI84">
        <f t="shared" si="72"/>
        <v>102</v>
      </c>
      <c r="AJ84">
        <f t="shared" si="73"/>
        <v>54</v>
      </c>
      <c r="AK84">
        <f t="shared" si="74"/>
        <v>19</v>
      </c>
      <c r="AL84">
        <f t="shared" si="75"/>
        <v>9</v>
      </c>
      <c r="AM84">
        <f t="shared" si="76"/>
        <v>88</v>
      </c>
      <c r="AN84">
        <f t="shared" si="77"/>
        <v>181</v>
      </c>
      <c r="AO84">
        <f t="shared" si="78"/>
        <v>147</v>
      </c>
      <c r="AP84">
        <f t="shared" si="79"/>
        <v>140</v>
      </c>
      <c r="AQ84">
        <f t="shared" si="80"/>
        <v>24</v>
      </c>
      <c r="AR84">
        <f t="shared" si="63"/>
        <v>123000</v>
      </c>
      <c r="AT84">
        <f t="shared" si="64"/>
        <v>121</v>
      </c>
      <c r="AU84">
        <f t="shared" si="44"/>
        <v>50</v>
      </c>
      <c r="AV84">
        <f t="shared" si="45"/>
        <v>131</v>
      </c>
      <c r="AW84">
        <f t="shared" si="46"/>
        <v>101</v>
      </c>
      <c r="AX84">
        <f t="shared" si="47"/>
        <v>15</v>
      </c>
      <c r="AY84">
        <f t="shared" si="48"/>
        <v>26</v>
      </c>
      <c r="AZ84">
        <f t="shared" si="49"/>
        <v>57</v>
      </c>
      <c r="BA84">
        <f t="shared" si="50"/>
        <v>114</v>
      </c>
      <c r="BB84">
        <f t="shared" si="51"/>
        <v>158</v>
      </c>
      <c r="BC84">
        <f t="shared" si="52"/>
        <v>87</v>
      </c>
      <c r="BD84">
        <f t="shared" si="53"/>
        <v>106</v>
      </c>
      <c r="BE84">
        <f t="shared" si="54"/>
        <v>154</v>
      </c>
      <c r="BF84">
        <f t="shared" si="55"/>
        <v>189</v>
      </c>
      <c r="BG84">
        <f t="shared" si="56"/>
        <v>199</v>
      </c>
      <c r="BH84">
        <f t="shared" si="57"/>
        <v>120</v>
      </c>
      <c r="BI84">
        <f t="shared" si="58"/>
        <v>27</v>
      </c>
      <c r="BJ84">
        <f t="shared" si="59"/>
        <v>61</v>
      </c>
      <c r="BK84">
        <f t="shared" si="60"/>
        <v>68</v>
      </c>
      <c r="BL84">
        <f t="shared" si="61"/>
        <v>184</v>
      </c>
      <c r="BM84">
        <f t="shared" si="65"/>
        <v>123000</v>
      </c>
    </row>
    <row r="85" spans="1:65" x14ac:dyDescent="0.3">
      <c r="A85" s="3">
        <f>Munka5!A86</f>
        <v>40483</v>
      </c>
      <c r="B85">
        <f>Munka5!B86</f>
        <v>32</v>
      </c>
      <c r="C85">
        <f>Munka5!C86</f>
        <v>42</v>
      </c>
      <c r="D85">
        <f>Munka5!D86</f>
        <v>27</v>
      </c>
      <c r="E85">
        <f>Munka5!E86</f>
        <v>13</v>
      </c>
      <c r="F85">
        <f>Munka5!F86</f>
        <v>7</v>
      </c>
      <c r="G85">
        <f>Munka4!B86</f>
        <v>3</v>
      </c>
      <c r="H85">
        <f>Munka4!C86</f>
        <v>12</v>
      </c>
      <c r="I85">
        <f>Munka4!D86</f>
        <v>2</v>
      </c>
      <c r="J85">
        <f>Munka4!E86</f>
        <v>65</v>
      </c>
      <c r="K85">
        <f>Munka4!F86</f>
        <v>8</v>
      </c>
      <c r="L85">
        <f>Munka2!B86</f>
        <v>21</v>
      </c>
      <c r="M85">
        <f>Munka2!C86</f>
        <v>29</v>
      </c>
      <c r="N85">
        <f>Munka2!D86</f>
        <v>12</v>
      </c>
      <c r="O85">
        <f>Munka2!E86</f>
        <v>14</v>
      </c>
      <c r="P85">
        <f>Munka2!F86</f>
        <v>21</v>
      </c>
      <c r="Q85">
        <f>Munka1!B86</f>
        <v>44</v>
      </c>
      <c r="R85">
        <f>Munka1!C86</f>
        <v>10</v>
      </c>
      <c r="S85">
        <f>Munka1!E86</f>
        <v>4</v>
      </c>
      <c r="T85">
        <f>Munka1!F86</f>
        <v>5</v>
      </c>
      <c r="U85" s="5">
        <f>Munka1!D86</f>
        <v>23</v>
      </c>
      <c r="X85" s="3">
        <f t="shared" si="43"/>
        <v>40483</v>
      </c>
      <c r="Y85">
        <f t="shared" si="62"/>
        <v>77</v>
      </c>
      <c r="Z85">
        <f t="shared" si="81"/>
        <v>153</v>
      </c>
      <c r="AA85">
        <f t="shared" si="82"/>
        <v>37</v>
      </c>
      <c r="AB85">
        <f t="shared" si="83"/>
        <v>146</v>
      </c>
      <c r="AC85">
        <f t="shared" si="66"/>
        <v>106</v>
      </c>
      <c r="AD85">
        <f t="shared" si="67"/>
        <v>114</v>
      </c>
      <c r="AE85">
        <f t="shared" si="68"/>
        <v>50</v>
      </c>
      <c r="AF85">
        <f t="shared" si="69"/>
        <v>159</v>
      </c>
      <c r="AG85">
        <f t="shared" si="70"/>
        <v>42</v>
      </c>
      <c r="AH85">
        <f t="shared" si="71"/>
        <v>121</v>
      </c>
      <c r="AI85">
        <f t="shared" si="72"/>
        <v>121</v>
      </c>
      <c r="AJ85">
        <f t="shared" si="73"/>
        <v>58</v>
      </c>
      <c r="AK85">
        <f t="shared" si="74"/>
        <v>51</v>
      </c>
      <c r="AL85">
        <f t="shared" si="75"/>
        <v>75</v>
      </c>
      <c r="AM85">
        <f t="shared" si="76"/>
        <v>81</v>
      </c>
      <c r="AN85">
        <f t="shared" si="77"/>
        <v>145</v>
      </c>
      <c r="AO85">
        <f t="shared" si="78"/>
        <v>128</v>
      </c>
      <c r="AP85">
        <f t="shared" si="79"/>
        <v>140</v>
      </c>
      <c r="AQ85">
        <f t="shared" si="80"/>
        <v>24</v>
      </c>
      <c r="AR85">
        <f t="shared" si="63"/>
        <v>123000</v>
      </c>
      <c r="AT85">
        <f t="shared" si="64"/>
        <v>131</v>
      </c>
      <c r="AU85">
        <f t="shared" si="44"/>
        <v>55</v>
      </c>
      <c r="AV85">
        <f t="shared" si="45"/>
        <v>171</v>
      </c>
      <c r="AW85">
        <f t="shared" si="46"/>
        <v>62</v>
      </c>
      <c r="AX85">
        <f t="shared" si="47"/>
        <v>102</v>
      </c>
      <c r="AY85">
        <f t="shared" si="48"/>
        <v>94</v>
      </c>
      <c r="AZ85">
        <f t="shared" si="49"/>
        <v>158</v>
      </c>
      <c r="BA85">
        <f t="shared" si="50"/>
        <v>49</v>
      </c>
      <c r="BB85">
        <f t="shared" si="51"/>
        <v>166</v>
      </c>
      <c r="BC85">
        <f t="shared" si="52"/>
        <v>87</v>
      </c>
      <c r="BD85">
        <f t="shared" si="53"/>
        <v>87</v>
      </c>
      <c r="BE85">
        <f t="shared" si="54"/>
        <v>150</v>
      </c>
      <c r="BF85">
        <f t="shared" si="55"/>
        <v>157</v>
      </c>
      <c r="BG85">
        <f t="shared" si="56"/>
        <v>133</v>
      </c>
      <c r="BH85">
        <f t="shared" si="57"/>
        <v>127</v>
      </c>
      <c r="BI85">
        <f t="shared" si="58"/>
        <v>63</v>
      </c>
      <c r="BJ85">
        <f t="shared" si="59"/>
        <v>80</v>
      </c>
      <c r="BK85">
        <f t="shared" si="60"/>
        <v>68</v>
      </c>
      <c r="BL85">
        <f t="shared" si="61"/>
        <v>184</v>
      </c>
      <c r="BM85">
        <f t="shared" si="65"/>
        <v>123000</v>
      </c>
    </row>
    <row r="86" spans="1:65" x14ac:dyDescent="0.3">
      <c r="A86" s="3">
        <f>Munka5!A87</f>
        <v>40513</v>
      </c>
      <c r="B86">
        <f>Munka5!B87</f>
        <v>32</v>
      </c>
      <c r="C86">
        <f>Munka5!C87</f>
        <v>37</v>
      </c>
      <c r="D86">
        <f>Munka5!D87</f>
        <v>29</v>
      </c>
      <c r="E86">
        <f>Munka5!E87</f>
        <v>13</v>
      </c>
      <c r="F86">
        <f>Munka5!F87</f>
        <v>7</v>
      </c>
      <c r="G86">
        <f>Munka4!B87</f>
        <v>3</v>
      </c>
      <c r="H86">
        <f>Munka4!C87</f>
        <v>11</v>
      </c>
      <c r="I86">
        <f>Munka4!D87</f>
        <v>2</v>
      </c>
      <c r="J86">
        <f>Munka4!E87</f>
        <v>61</v>
      </c>
      <c r="K86">
        <f>Munka4!F87</f>
        <v>7</v>
      </c>
      <c r="L86">
        <f>Munka2!B87</f>
        <v>21</v>
      </c>
      <c r="M86">
        <f>Munka2!C87</f>
        <v>25</v>
      </c>
      <c r="N86">
        <f>Munka2!D87</f>
        <v>13</v>
      </c>
      <c r="O86">
        <f>Munka2!E87</f>
        <v>12</v>
      </c>
      <c r="P86">
        <f>Munka2!F87</f>
        <v>20</v>
      </c>
      <c r="Q86">
        <f>Munka1!B87</f>
        <v>46</v>
      </c>
      <c r="R86">
        <f>Munka1!C87</f>
        <v>9</v>
      </c>
      <c r="S86">
        <f>Munka1!E87</f>
        <v>5</v>
      </c>
      <c r="T86">
        <f>Munka1!F87</f>
        <v>6</v>
      </c>
      <c r="U86" s="5">
        <f>Munka1!D87</f>
        <v>24</v>
      </c>
      <c r="X86" s="3">
        <f t="shared" si="43"/>
        <v>40513</v>
      </c>
      <c r="Y86">
        <f t="shared" si="62"/>
        <v>77</v>
      </c>
      <c r="Z86">
        <f t="shared" si="81"/>
        <v>179</v>
      </c>
      <c r="AA86">
        <f t="shared" si="82"/>
        <v>21</v>
      </c>
      <c r="AB86">
        <f t="shared" si="83"/>
        <v>146</v>
      </c>
      <c r="AC86">
        <f t="shared" si="66"/>
        <v>106</v>
      </c>
      <c r="AD86">
        <f t="shared" si="67"/>
        <v>114</v>
      </c>
      <c r="AE86">
        <f t="shared" si="68"/>
        <v>89</v>
      </c>
      <c r="AF86">
        <f t="shared" si="69"/>
        <v>159</v>
      </c>
      <c r="AG86">
        <f t="shared" si="70"/>
        <v>51</v>
      </c>
      <c r="AH86">
        <f t="shared" si="71"/>
        <v>125</v>
      </c>
      <c r="AI86">
        <f t="shared" si="72"/>
        <v>121</v>
      </c>
      <c r="AJ86">
        <f t="shared" si="73"/>
        <v>89</v>
      </c>
      <c r="AK86">
        <f t="shared" si="74"/>
        <v>19</v>
      </c>
      <c r="AL86">
        <f t="shared" si="75"/>
        <v>130</v>
      </c>
      <c r="AM86">
        <f t="shared" si="76"/>
        <v>88</v>
      </c>
      <c r="AN86">
        <f t="shared" si="77"/>
        <v>125</v>
      </c>
      <c r="AO86">
        <f t="shared" si="78"/>
        <v>147</v>
      </c>
      <c r="AP86">
        <f t="shared" si="79"/>
        <v>48</v>
      </c>
      <c r="AQ86">
        <f t="shared" si="80"/>
        <v>2</v>
      </c>
      <c r="AR86">
        <f t="shared" si="63"/>
        <v>124000</v>
      </c>
      <c r="AT86">
        <f t="shared" si="64"/>
        <v>131</v>
      </c>
      <c r="AU86">
        <f t="shared" si="44"/>
        <v>29</v>
      </c>
      <c r="AV86">
        <f t="shared" si="45"/>
        <v>187</v>
      </c>
      <c r="AW86">
        <f t="shared" si="46"/>
        <v>62</v>
      </c>
      <c r="AX86">
        <f t="shared" si="47"/>
        <v>102</v>
      </c>
      <c r="AY86">
        <f t="shared" si="48"/>
        <v>94</v>
      </c>
      <c r="AZ86">
        <f t="shared" si="49"/>
        <v>119</v>
      </c>
      <c r="BA86">
        <f t="shared" si="50"/>
        <v>49</v>
      </c>
      <c r="BB86">
        <f t="shared" si="51"/>
        <v>157</v>
      </c>
      <c r="BC86">
        <f t="shared" si="52"/>
        <v>83</v>
      </c>
      <c r="BD86">
        <f t="shared" si="53"/>
        <v>87</v>
      </c>
      <c r="BE86">
        <f t="shared" si="54"/>
        <v>119</v>
      </c>
      <c r="BF86">
        <f t="shared" si="55"/>
        <v>189</v>
      </c>
      <c r="BG86">
        <f t="shared" si="56"/>
        <v>78</v>
      </c>
      <c r="BH86">
        <f t="shared" si="57"/>
        <v>120</v>
      </c>
      <c r="BI86">
        <f t="shared" si="58"/>
        <v>83</v>
      </c>
      <c r="BJ86">
        <f t="shared" si="59"/>
        <v>61</v>
      </c>
      <c r="BK86">
        <f t="shared" si="60"/>
        <v>160</v>
      </c>
      <c r="BL86">
        <f t="shared" si="61"/>
        <v>206</v>
      </c>
      <c r="BM86">
        <f t="shared" si="65"/>
        <v>124000</v>
      </c>
    </row>
    <row r="87" spans="1:65" x14ac:dyDescent="0.3">
      <c r="A87" s="3">
        <f>Munka5!A88</f>
        <v>40544</v>
      </c>
      <c r="B87">
        <f>Munka5!B88</f>
        <v>35</v>
      </c>
      <c r="C87">
        <f>Munka5!C88</f>
        <v>41</v>
      </c>
      <c r="D87">
        <f>Munka5!D88</f>
        <v>27</v>
      </c>
      <c r="E87">
        <f>Munka5!E88</f>
        <v>11</v>
      </c>
      <c r="F87">
        <f>Munka5!F88</f>
        <v>7</v>
      </c>
      <c r="G87">
        <f>Munka4!B88</f>
        <v>3</v>
      </c>
      <c r="H87">
        <f>Munka4!C88</f>
        <v>11</v>
      </c>
      <c r="I87">
        <f>Munka4!D88</f>
        <v>2</v>
      </c>
      <c r="J87">
        <f>Munka4!E88</f>
        <v>94</v>
      </c>
      <c r="K87">
        <f>Munka4!F88</f>
        <v>7</v>
      </c>
      <c r="L87">
        <f>Munka2!B88</f>
        <v>19</v>
      </c>
      <c r="M87">
        <f>Munka2!C88</f>
        <v>21</v>
      </c>
      <c r="N87">
        <f>Munka2!D88</f>
        <v>12</v>
      </c>
      <c r="O87">
        <f>Munka2!E88</f>
        <v>14</v>
      </c>
      <c r="P87">
        <f>Munka2!F88</f>
        <v>21</v>
      </c>
      <c r="Q87">
        <f>Munka1!B88</f>
        <v>43</v>
      </c>
      <c r="R87">
        <f>Munka1!C88</f>
        <v>8</v>
      </c>
      <c r="S87">
        <f>Munka1!E88</f>
        <v>4</v>
      </c>
      <c r="T87">
        <f>Munka1!F88</f>
        <v>5</v>
      </c>
      <c r="U87" s="5">
        <f>Munka1!D88</f>
        <v>22</v>
      </c>
      <c r="X87" s="3">
        <f t="shared" si="43"/>
        <v>40544</v>
      </c>
      <c r="Y87">
        <f t="shared" si="62"/>
        <v>54</v>
      </c>
      <c r="Z87">
        <f t="shared" si="81"/>
        <v>158</v>
      </c>
      <c r="AA87">
        <f t="shared" si="82"/>
        <v>37</v>
      </c>
      <c r="AB87">
        <f t="shared" si="83"/>
        <v>176</v>
      </c>
      <c r="AC87">
        <f t="shared" si="66"/>
        <v>106</v>
      </c>
      <c r="AD87">
        <f t="shared" si="67"/>
        <v>114</v>
      </c>
      <c r="AE87">
        <f t="shared" si="68"/>
        <v>89</v>
      </c>
      <c r="AF87">
        <f t="shared" si="69"/>
        <v>159</v>
      </c>
      <c r="AG87">
        <f t="shared" si="70"/>
        <v>5</v>
      </c>
      <c r="AH87">
        <f t="shared" si="71"/>
        <v>125</v>
      </c>
      <c r="AI87">
        <f t="shared" si="72"/>
        <v>167</v>
      </c>
      <c r="AJ87">
        <f t="shared" si="73"/>
        <v>120</v>
      </c>
      <c r="AK87">
        <f t="shared" si="74"/>
        <v>51</v>
      </c>
      <c r="AL87">
        <f t="shared" si="75"/>
        <v>75</v>
      </c>
      <c r="AM87">
        <f t="shared" si="76"/>
        <v>81</v>
      </c>
      <c r="AN87">
        <f t="shared" si="77"/>
        <v>163</v>
      </c>
      <c r="AO87">
        <f t="shared" si="78"/>
        <v>172</v>
      </c>
      <c r="AP87">
        <f t="shared" si="79"/>
        <v>140</v>
      </c>
      <c r="AQ87">
        <f t="shared" si="80"/>
        <v>24</v>
      </c>
      <c r="AR87">
        <f t="shared" si="63"/>
        <v>122000</v>
      </c>
      <c r="AT87">
        <f t="shared" si="64"/>
        <v>154</v>
      </c>
      <c r="AU87">
        <f t="shared" si="44"/>
        <v>50</v>
      </c>
      <c r="AV87">
        <f t="shared" si="45"/>
        <v>171</v>
      </c>
      <c r="AW87">
        <f t="shared" si="46"/>
        <v>32</v>
      </c>
      <c r="AX87">
        <f t="shared" si="47"/>
        <v>102</v>
      </c>
      <c r="AY87">
        <f t="shared" si="48"/>
        <v>94</v>
      </c>
      <c r="AZ87">
        <f t="shared" si="49"/>
        <v>119</v>
      </c>
      <c r="BA87">
        <f t="shared" si="50"/>
        <v>49</v>
      </c>
      <c r="BB87">
        <f t="shared" si="51"/>
        <v>203</v>
      </c>
      <c r="BC87">
        <f t="shared" si="52"/>
        <v>83</v>
      </c>
      <c r="BD87">
        <f t="shared" si="53"/>
        <v>41</v>
      </c>
      <c r="BE87">
        <f t="shared" si="54"/>
        <v>88</v>
      </c>
      <c r="BF87">
        <f t="shared" si="55"/>
        <v>157</v>
      </c>
      <c r="BG87">
        <f t="shared" si="56"/>
        <v>133</v>
      </c>
      <c r="BH87">
        <f t="shared" si="57"/>
        <v>127</v>
      </c>
      <c r="BI87">
        <f t="shared" si="58"/>
        <v>45</v>
      </c>
      <c r="BJ87">
        <f t="shared" si="59"/>
        <v>36</v>
      </c>
      <c r="BK87">
        <f t="shared" si="60"/>
        <v>68</v>
      </c>
      <c r="BL87">
        <f t="shared" si="61"/>
        <v>184</v>
      </c>
      <c r="BM87">
        <f t="shared" si="65"/>
        <v>122000</v>
      </c>
    </row>
    <row r="88" spans="1:65" x14ac:dyDescent="0.3">
      <c r="A88" s="3">
        <f>Munka5!A89</f>
        <v>40575</v>
      </c>
      <c r="B88">
        <f>Munka5!B89</f>
        <v>35</v>
      </c>
      <c r="C88">
        <f>Munka5!C89</f>
        <v>43</v>
      </c>
      <c r="D88">
        <f>Munka5!D89</f>
        <v>60</v>
      </c>
      <c r="E88">
        <f>Munka5!E89</f>
        <v>18</v>
      </c>
      <c r="F88">
        <f>Munka5!F89</f>
        <v>8</v>
      </c>
      <c r="G88">
        <f>Munka4!B89</f>
        <v>3</v>
      </c>
      <c r="H88">
        <f>Munka4!C89</f>
        <v>11</v>
      </c>
      <c r="I88">
        <f>Munka4!D89</f>
        <v>3</v>
      </c>
      <c r="J88">
        <f>Munka4!E89</f>
        <v>74</v>
      </c>
      <c r="K88">
        <f>Munka4!F89</f>
        <v>7</v>
      </c>
      <c r="L88">
        <f>Munka2!B89</f>
        <v>20</v>
      </c>
      <c r="M88">
        <f>Munka2!C89</f>
        <v>23</v>
      </c>
      <c r="N88">
        <f>Munka2!D89</f>
        <v>13</v>
      </c>
      <c r="O88">
        <f>Munka2!E89</f>
        <v>12</v>
      </c>
      <c r="P88">
        <f>Munka2!F89</f>
        <v>21</v>
      </c>
      <c r="Q88">
        <f>Munka1!B89</f>
        <v>44</v>
      </c>
      <c r="R88">
        <f>Munka1!C89</f>
        <v>9</v>
      </c>
      <c r="S88">
        <f>Munka1!E89</f>
        <v>4</v>
      </c>
      <c r="T88">
        <f>Munka1!F89</f>
        <v>4</v>
      </c>
      <c r="U88" s="5">
        <f>Munka1!D89</f>
        <v>22</v>
      </c>
      <c r="X88" s="3">
        <f t="shared" si="43"/>
        <v>40575</v>
      </c>
      <c r="Y88">
        <f t="shared" si="62"/>
        <v>54</v>
      </c>
      <c r="Z88">
        <f t="shared" si="81"/>
        <v>146</v>
      </c>
      <c r="AA88">
        <f t="shared" si="82"/>
        <v>1</v>
      </c>
      <c r="AB88">
        <f t="shared" si="83"/>
        <v>96</v>
      </c>
      <c r="AC88">
        <f t="shared" si="66"/>
        <v>65</v>
      </c>
      <c r="AD88">
        <f t="shared" si="67"/>
        <v>114</v>
      </c>
      <c r="AE88">
        <f t="shared" si="68"/>
        <v>89</v>
      </c>
      <c r="AF88">
        <f t="shared" si="69"/>
        <v>94</v>
      </c>
      <c r="AG88">
        <f t="shared" si="70"/>
        <v>23</v>
      </c>
      <c r="AH88">
        <f t="shared" si="71"/>
        <v>125</v>
      </c>
      <c r="AI88">
        <f t="shared" si="72"/>
        <v>144</v>
      </c>
      <c r="AJ88">
        <f t="shared" si="73"/>
        <v>102</v>
      </c>
      <c r="AK88">
        <f t="shared" si="74"/>
        <v>19</v>
      </c>
      <c r="AL88">
        <f t="shared" si="75"/>
        <v>130</v>
      </c>
      <c r="AM88">
        <f t="shared" si="76"/>
        <v>81</v>
      </c>
      <c r="AN88">
        <f t="shared" si="77"/>
        <v>145</v>
      </c>
      <c r="AO88">
        <f t="shared" si="78"/>
        <v>147</v>
      </c>
      <c r="AP88">
        <f t="shared" si="79"/>
        <v>140</v>
      </c>
      <c r="AQ88">
        <f t="shared" si="80"/>
        <v>129</v>
      </c>
      <c r="AR88">
        <f t="shared" si="63"/>
        <v>122000</v>
      </c>
      <c r="AT88">
        <f t="shared" si="64"/>
        <v>154</v>
      </c>
      <c r="AU88">
        <f t="shared" si="44"/>
        <v>62</v>
      </c>
      <c r="AV88">
        <f t="shared" si="45"/>
        <v>207</v>
      </c>
      <c r="AW88">
        <f t="shared" si="46"/>
        <v>112</v>
      </c>
      <c r="AX88">
        <f t="shared" si="47"/>
        <v>143</v>
      </c>
      <c r="AY88">
        <f t="shared" si="48"/>
        <v>94</v>
      </c>
      <c r="AZ88">
        <f t="shared" si="49"/>
        <v>119</v>
      </c>
      <c r="BA88">
        <f t="shared" si="50"/>
        <v>114</v>
      </c>
      <c r="BB88">
        <f t="shared" si="51"/>
        <v>185</v>
      </c>
      <c r="BC88">
        <f t="shared" si="52"/>
        <v>83</v>
      </c>
      <c r="BD88">
        <f t="shared" si="53"/>
        <v>64</v>
      </c>
      <c r="BE88">
        <f t="shared" si="54"/>
        <v>106</v>
      </c>
      <c r="BF88">
        <f t="shared" si="55"/>
        <v>189</v>
      </c>
      <c r="BG88">
        <f t="shared" si="56"/>
        <v>78</v>
      </c>
      <c r="BH88">
        <f t="shared" si="57"/>
        <v>127</v>
      </c>
      <c r="BI88">
        <f t="shared" si="58"/>
        <v>63</v>
      </c>
      <c r="BJ88">
        <f t="shared" si="59"/>
        <v>61</v>
      </c>
      <c r="BK88">
        <f t="shared" si="60"/>
        <v>68</v>
      </c>
      <c r="BL88">
        <f t="shared" si="61"/>
        <v>79</v>
      </c>
      <c r="BM88">
        <f t="shared" si="65"/>
        <v>122000</v>
      </c>
    </row>
    <row r="89" spans="1:65" x14ac:dyDescent="0.3">
      <c r="A89" s="3">
        <f>Munka5!A90</f>
        <v>40603</v>
      </c>
      <c r="B89">
        <f>Munka5!B90</f>
        <v>28</v>
      </c>
      <c r="C89">
        <f>Munka5!C90</f>
        <v>44</v>
      </c>
      <c r="D89">
        <f>Munka5!D90</f>
        <v>25</v>
      </c>
      <c r="E89">
        <f>Munka5!E90</f>
        <v>15</v>
      </c>
      <c r="F89">
        <f>Munka5!F90</f>
        <v>7</v>
      </c>
      <c r="G89">
        <f>Munka4!B90</f>
        <v>3</v>
      </c>
      <c r="H89">
        <f>Munka4!C90</f>
        <v>11</v>
      </c>
      <c r="I89">
        <f>Munka4!D90</f>
        <v>3</v>
      </c>
      <c r="J89">
        <f>Munka4!E90</f>
        <v>60</v>
      </c>
      <c r="K89">
        <f>Munka4!F90</f>
        <v>8</v>
      </c>
      <c r="L89">
        <f>Munka2!B90</f>
        <v>23</v>
      </c>
      <c r="M89">
        <f>Munka2!C90</f>
        <v>26</v>
      </c>
      <c r="N89">
        <f>Munka2!D90</f>
        <v>12</v>
      </c>
      <c r="O89">
        <f>Munka2!E90</f>
        <v>14</v>
      </c>
      <c r="P89">
        <f>Munka2!F90</f>
        <v>19</v>
      </c>
      <c r="Q89">
        <f>Munka1!B90</f>
        <v>46</v>
      </c>
      <c r="R89">
        <f>Munka1!C90</f>
        <v>9</v>
      </c>
      <c r="S89">
        <f>Munka1!E90</f>
        <v>4</v>
      </c>
      <c r="T89">
        <f>Munka1!F90</f>
        <v>5</v>
      </c>
      <c r="U89" s="5">
        <f>Munka1!D90</f>
        <v>24</v>
      </c>
      <c r="X89" s="3">
        <f t="shared" si="43"/>
        <v>40603</v>
      </c>
      <c r="Y89">
        <f t="shared" si="62"/>
        <v>116</v>
      </c>
      <c r="Z89">
        <f t="shared" si="81"/>
        <v>142</v>
      </c>
      <c r="AA89">
        <f t="shared" si="82"/>
        <v>65</v>
      </c>
      <c r="AB89">
        <f t="shared" si="83"/>
        <v>128</v>
      </c>
      <c r="AC89">
        <f t="shared" si="66"/>
        <v>106</v>
      </c>
      <c r="AD89">
        <f t="shared" si="67"/>
        <v>114</v>
      </c>
      <c r="AE89">
        <f t="shared" si="68"/>
        <v>89</v>
      </c>
      <c r="AF89">
        <f t="shared" si="69"/>
        <v>94</v>
      </c>
      <c r="AG89">
        <f t="shared" si="70"/>
        <v>53</v>
      </c>
      <c r="AH89">
        <f t="shared" si="71"/>
        <v>121</v>
      </c>
      <c r="AI89">
        <f t="shared" si="72"/>
        <v>87</v>
      </c>
      <c r="AJ89">
        <f t="shared" si="73"/>
        <v>81</v>
      </c>
      <c r="AK89">
        <f t="shared" si="74"/>
        <v>51</v>
      </c>
      <c r="AL89">
        <f t="shared" si="75"/>
        <v>75</v>
      </c>
      <c r="AM89">
        <f t="shared" si="76"/>
        <v>94</v>
      </c>
      <c r="AN89">
        <f t="shared" si="77"/>
        <v>125</v>
      </c>
      <c r="AO89">
        <f t="shared" si="78"/>
        <v>147</v>
      </c>
      <c r="AP89">
        <f t="shared" si="79"/>
        <v>140</v>
      </c>
      <c r="AQ89">
        <f t="shared" si="80"/>
        <v>24</v>
      </c>
      <c r="AR89">
        <f t="shared" si="63"/>
        <v>124000</v>
      </c>
      <c r="AT89">
        <f t="shared" si="64"/>
        <v>92</v>
      </c>
      <c r="AU89">
        <f t="shared" si="44"/>
        <v>66</v>
      </c>
      <c r="AV89">
        <f t="shared" si="45"/>
        <v>143</v>
      </c>
      <c r="AW89">
        <f t="shared" si="46"/>
        <v>80</v>
      </c>
      <c r="AX89">
        <f t="shared" si="47"/>
        <v>102</v>
      </c>
      <c r="AY89">
        <f t="shared" si="48"/>
        <v>94</v>
      </c>
      <c r="AZ89">
        <f t="shared" si="49"/>
        <v>119</v>
      </c>
      <c r="BA89">
        <f t="shared" si="50"/>
        <v>114</v>
      </c>
      <c r="BB89">
        <f t="shared" si="51"/>
        <v>155</v>
      </c>
      <c r="BC89">
        <f t="shared" si="52"/>
        <v>87</v>
      </c>
      <c r="BD89">
        <f t="shared" si="53"/>
        <v>121</v>
      </c>
      <c r="BE89">
        <f t="shared" si="54"/>
        <v>127</v>
      </c>
      <c r="BF89">
        <f t="shared" si="55"/>
        <v>157</v>
      </c>
      <c r="BG89">
        <f t="shared" si="56"/>
        <v>133</v>
      </c>
      <c r="BH89">
        <f t="shared" si="57"/>
        <v>114</v>
      </c>
      <c r="BI89">
        <f t="shared" si="58"/>
        <v>83</v>
      </c>
      <c r="BJ89">
        <f t="shared" si="59"/>
        <v>61</v>
      </c>
      <c r="BK89">
        <f t="shared" si="60"/>
        <v>68</v>
      </c>
      <c r="BL89">
        <f t="shared" si="61"/>
        <v>184</v>
      </c>
      <c r="BM89">
        <f t="shared" si="65"/>
        <v>124000</v>
      </c>
    </row>
    <row r="90" spans="1:65" x14ac:dyDescent="0.3">
      <c r="A90" s="3">
        <f>Munka5!A91</f>
        <v>40634</v>
      </c>
      <c r="B90">
        <f>Munka5!B91</f>
        <v>28</v>
      </c>
      <c r="C90">
        <f>Munka5!C91</f>
        <v>45</v>
      </c>
      <c r="D90">
        <f>Munka5!D91</f>
        <v>26</v>
      </c>
      <c r="E90">
        <f>Munka5!E91</f>
        <v>11</v>
      </c>
      <c r="F90">
        <f>Munka5!F91</f>
        <v>6</v>
      </c>
      <c r="G90">
        <f>Munka4!B91</f>
        <v>2</v>
      </c>
      <c r="H90">
        <f>Munka4!C91</f>
        <v>12</v>
      </c>
      <c r="I90">
        <f>Munka4!D91</f>
        <v>3</v>
      </c>
      <c r="J90">
        <f>Munka4!E91</f>
        <v>50</v>
      </c>
      <c r="K90">
        <f>Munka4!F91</f>
        <v>8</v>
      </c>
      <c r="L90">
        <f>Munka2!B91</f>
        <v>26</v>
      </c>
      <c r="M90">
        <f>Munka2!C91</f>
        <v>27</v>
      </c>
      <c r="N90">
        <f>Munka2!D91</f>
        <v>12</v>
      </c>
      <c r="O90">
        <f>Munka2!E91</f>
        <v>17</v>
      </c>
      <c r="P90">
        <f>Munka2!F91</f>
        <v>22</v>
      </c>
      <c r="Q90">
        <f>Munka1!B91</f>
        <v>46</v>
      </c>
      <c r="R90">
        <f>Munka1!C91</f>
        <v>9</v>
      </c>
      <c r="S90">
        <f>Munka1!E91</f>
        <v>5</v>
      </c>
      <c r="T90">
        <f>Munka1!F91</f>
        <v>6</v>
      </c>
      <c r="U90" s="5">
        <f>Munka1!D91</f>
        <v>26</v>
      </c>
      <c r="X90" s="3">
        <f t="shared" si="43"/>
        <v>40634</v>
      </c>
      <c r="Y90">
        <f t="shared" si="62"/>
        <v>116</v>
      </c>
      <c r="Z90">
        <f t="shared" si="81"/>
        <v>129</v>
      </c>
      <c r="AA90">
        <f t="shared" si="82"/>
        <v>55</v>
      </c>
      <c r="AB90">
        <f t="shared" si="83"/>
        <v>176</v>
      </c>
      <c r="AC90">
        <f t="shared" si="66"/>
        <v>159</v>
      </c>
      <c r="AD90">
        <f t="shared" si="67"/>
        <v>182</v>
      </c>
      <c r="AE90">
        <f t="shared" si="68"/>
        <v>50</v>
      </c>
      <c r="AF90">
        <f t="shared" si="69"/>
        <v>94</v>
      </c>
      <c r="AG90">
        <f t="shared" si="70"/>
        <v>82</v>
      </c>
      <c r="AH90">
        <f t="shared" si="71"/>
        <v>121</v>
      </c>
      <c r="AI90">
        <f t="shared" si="72"/>
        <v>53</v>
      </c>
      <c r="AJ90">
        <f t="shared" si="73"/>
        <v>75</v>
      </c>
      <c r="AK90">
        <f t="shared" si="74"/>
        <v>51</v>
      </c>
      <c r="AL90">
        <f t="shared" si="75"/>
        <v>20</v>
      </c>
      <c r="AM90">
        <f t="shared" si="76"/>
        <v>72</v>
      </c>
      <c r="AN90">
        <f t="shared" si="77"/>
        <v>125</v>
      </c>
      <c r="AO90">
        <f t="shared" si="78"/>
        <v>147</v>
      </c>
      <c r="AP90">
        <f t="shared" si="79"/>
        <v>48</v>
      </c>
      <c r="AQ90">
        <f t="shared" si="80"/>
        <v>2</v>
      </c>
      <c r="AR90">
        <f t="shared" si="63"/>
        <v>126000</v>
      </c>
      <c r="AT90">
        <f t="shared" si="64"/>
        <v>92</v>
      </c>
      <c r="AU90">
        <f t="shared" si="44"/>
        <v>79</v>
      </c>
      <c r="AV90">
        <f t="shared" si="45"/>
        <v>153</v>
      </c>
      <c r="AW90">
        <f t="shared" si="46"/>
        <v>32</v>
      </c>
      <c r="AX90">
        <f t="shared" si="47"/>
        <v>49</v>
      </c>
      <c r="AY90">
        <f t="shared" si="48"/>
        <v>26</v>
      </c>
      <c r="AZ90">
        <f t="shared" si="49"/>
        <v>158</v>
      </c>
      <c r="BA90">
        <f t="shared" si="50"/>
        <v>114</v>
      </c>
      <c r="BB90">
        <f t="shared" si="51"/>
        <v>126</v>
      </c>
      <c r="BC90">
        <f t="shared" si="52"/>
        <v>87</v>
      </c>
      <c r="BD90">
        <f t="shared" si="53"/>
        <v>155</v>
      </c>
      <c r="BE90">
        <f t="shared" si="54"/>
        <v>133</v>
      </c>
      <c r="BF90">
        <f t="shared" si="55"/>
        <v>157</v>
      </c>
      <c r="BG90">
        <f t="shared" si="56"/>
        <v>188</v>
      </c>
      <c r="BH90">
        <f t="shared" si="57"/>
        <v>136</v>
      </c>
      <c r="BI90">
        <f t="shared" si="58"/>
        <v>83</v>
      </c>
      <c r="BJ90">
        <f t="shared" si="59"/>
        <v>61</v>
      </c>
      <c r="BK90">
        <f t="shared" si="60"/>
        <v>160</v>
      </c>
      <c r="BL90">
        <f t="shared" si="61"/>
        <v>206</v>
      </c>
      <c r="BM90">
        <f t="shared" si="65"/>
        <v>126000</v>
      </c>
    </row>
    <row r="91" spans="1:65" x14ac:dyDescent="0.3">
      <c r="A91" s="3">
        <f>Munka5!A92</f>
        <v>40664</v>
      </c>
      <c r="B91">
        <f>Munka5!B92</f>
        <v>22</v>
      </c>
      <c r="C91">
        <f>Munka5!C92</f>
        <v>41</v>
      </c>
      <c r="D91">
        <f>Munka5!D92</f>
        <v>25</v>
      </c>
      <c r="E91">
        <f>Munka5!E92</f>
        <v>16</v>
      </c>
      <c r="F91">
        <f>Munka5!F92</f>
        <v>6</v>
      </c>
      <c r="G91">
        <f>Munka4!B92</f>
        <v>2</v>
      </c>
      <c r="H91">
        <f>Munka4!C92</f>
        <v>13</v>
      </c>
      <c r="I91">
        <f>Munka4!D92</f>
        <v>4</v>
      </c>
      <c r="J91">
        <f>Munka4!E92</f>
        <v>59</v>
      </c>
      <c r="K91">
        <f>Munka4!F92</f>
        <v>9</v>
      </c>
      <c r="L91">
        <f>Munka2!B92</f>
        <v>24</v>
      </c>
      <c r="M91">
        <f>Munka2!C92</f>
        <v>26</v>
      </c>
      <c r="N91">
        <f>Munka2!D92</f>
        <v>13</v>
      </c>
      <c r="O91">
        <f>Munka2!E92</f>
        <v>15</v>
      </c>
      <c r="P91">
        <f>Munka2!F92</f>
        <v>20</v>
      </c>
      <c r="Q91">
        <f>Munka1!B92</f>
        <v>44</v>
      </c>
      <c r="R91">
        <f>Munka1!C92</f>
        <v>9</v>
      </c>
      <c r="S91">
        <f>Munka1!E92</f>
        <v>5</v>
      </c>
      <c r="T91">
        <f>Munka1!F92</f>
        <v>5</v>
      </c>
      <c r="U91" s="5">
        <f>Munka1!D92</f>
        <v>23</v>
      </c>
      <c r="X91" s="3">
        <f t="shared" si="43"/>
        <v>40664</v>
      </c>
      <c r="Y91">
        <f t="shared" si="62"/>
        <v>196</v>
      </c>
      <c r="Z91">
        <f t="shared" si="81"/>
        <v>158</v>
      </c>
      <c r="AA91">
        <f t="shared" si="82"/>
        <v>65</v>
      </c>
      <c r="AB91">
        <f t="shared" si="83"/>
        <v>117</v>
      </c>
      <c r="AC91">
        <f t="shared" si="66"/>
        <v>159</v>
      </c>
      <c r="AD91">
        <f t="shared" si="67"/>
        <v>182</v>
      </c>
      <c r="AE91">
        <f t="shared" si="68"/>
        <v>30</v>
      </c>
      <c r="AF91">
        <f t="shared" si="69"/>
        <v>50</v>
      </c>
      <c r="AG91">
        <f t="shared" si="70"/>
        <v>54</v>
      </c>
      <c r="AH91">
        <f t="shared" si="71"/>
        <v>114</v>
      </c>
      <c r="AI91">
        <f t="shared" si="72"/>
        <v>73</v>
      </c>
      <c r="AJ91">
        <f t="shared" si="73"/>
        <v>81</v>
      </c>
      <c r="AK91">
        <f t="shared" si="74"/>
        <v>19</v>
      </c>
      <c r="AL91">
        <f t="shared" si="75"/>
        <v>47</v>
      </c>
      <c r="AM91">
        <f t="shared" si="76"/>
        <v>88</v>
      </c>
      <c r="AN91">
        <f t="shared" si="77"/>
        <v>145</v>
      </c>
      <c r="AO91">
        <f t="shared" si="78"/>
        <v>147</v>
      </c>
      <c r="AP91">
        <f t="shared" si="79"/>
        <v>48</v>
      </c>
      <c r="AQ91">
        <f t="shared" si="80"/>
        <v>24</v>
      </c>
      <c r="AR91">
        <f t="shared" si="63"/>
        <v>123000</v>
      </c>
      <c r="AT91">
        <f t="shared" si="64"/>
        <v>12</v>
      </c>
      <c r="AU91">
        <f t="shared" si="44"/>
        <v>50</v>
      </c>
      <c r="AV91">
        <f t="shared" si="45"/>
        <v>143</v>
      </c>
      <c r="AW91">
        <f t="shared" si="46"/>
        <v>91</v>
      </c>
      <c r="AX91">
        <f t="shared" si="47"/>
        <v>49</v>
      </c>
      <c r="AY91">
        <f t="shared" si="48"/>
        <v>26</v>
      </c>
      <c r="AZ91">
        <f t="shared" si="49"/>
        <v>178</v>
      </c>
      <c r="BA91">
        <f t="shared" si="50"/>
        <v>158</v>
      </c>
      <c r="BB91">
        <f t="shared" si="51"/>
        <v>154</v>
      </c>
      <c r="BC91">
        <f t="shared" si="52"/>
        <v>94</v>
      </c>
      <c r="BD91">
        <f t="shared" si="53"/>
        <v>135</v>
      </c>
      <c r="BE91">
        <f t="shared" si="54"/>
        <v>127</v>
      </c>
      <c r="BF91">
        <f t="shared" si="55"/>
        <v>189</v>
      </c>
      <c r="BG91">
        <f t="shared" si="56"/>
        <v>161</v>
      </c>
      <c r="BH91">
        <f t="shared" si="57"/>
        <v>120</v>
      </c>
      <c r="BI91">
        <f t="shared" si="58"/>
        <v>63</v>
      </c>
      <c r="BJ91">
        <f t="shared" si="59"/>
        <v>61</v>
      </c>
      <c r="BK91">
        <f t="shared" si="60"/>
        <v>160</v>
      </c>
      <c r="BL91">
        <f t="shared" si="61"/>
        <v>184</v>
      </c>
      <c r="BM91">
        <f t="shared" si="65"/>
        <v>123000</v>
      </c>
    </row>
    <row r="92" spans="1:65" x14ac:dyDescent="0.3">
      <c r="A92" s="3">
        <f>Munka5!A93</f>
        <v>40695</v>
      </c>
      <c r="B92">
        <f>Munka5!B93</f>
        <v>26</v>
      </c>
      <c r="C92">
        <f>Munka5!C93</f>
        <v>48</v>
      </c>
      <c r="D92">
        <f>Munka5!D93</f>
        <v>27</v>
      </c>
      <c r="E92">
        <f>Munka5!E93</f>
        <v>15</v>
      </c>
      <c r="F92">
        <f>Munka5!F93</f>
        <v>6</v>
      </c>
      <c r="G92">
        <f>Munka4!B93</f>
        <v>3</v>
      </c>
      <c r="H92">
        <f>Munka4!C93</f>
        <v>12</v>
      </c>
      <c r="I92">
        <f>Munka4!D93</f>
        <v>5</v>
      </c>
      <c r="J92">
        <f>Munka4!E93</f>
        <v>52</v>
      </c>
      <c r="K92">
        <f>Munka4!F93</f>
        <v>7</v>
      </c>
      <c r="L92">
        <f>Munka2!B93</f>
        <v>23</v>
      </c>
      <c r="M92">
        <f>Munka2!C93</f>
        <v>26</v>
      </c>
      <c r="N92">
        <f>Munka2!D93</f>
        <v>12</v>
      </c>
      <c r="O92">
        <f>Munka2!E93</f>
        <v>13</v>
      </c>
      <c r="P92">
        <f>Munka2!F93</f>
        <v>20</v>
      </c>
      <c r="Q92">
        <f>Munka1!B93</f>
        <v>43</v>
      </c>
      <c r="R92">
        <f>Munka1!C93</f>
        <v>8</v>
      </c>
      <c r="S92">
        <f>Munka1!E93</f>
        <v>5</v>
      </c>
      <c r="T92">
        <f>Munka1!F93</f>
        <v>4</v>
      </c>
      <c r="U92" s="5">
        <f>Munka1!D93</f>
        <v>23</v>
      </c>
      <c r="X92" s="3">
        <f t="shared" si="43"/>
        <v>40695</v>
      </c>
      <c r="Y92">
        <f t="shared" si="62"/>
        <v>144</v>
      </c>
      <c r="Z92">
        <f t="shared" si="81"/>
        <v>119</v>
      </c>
      <c r="AA92">
        <f t="shared" si="82"/>
        <v>37</v>
      </c>
      <c r="AB92">
        <f t="shared" si="83"/>
        <v>128</v>
      </c>
      <c r="AC92">
        <f t="shared" si="66"/>
        <v>159</v>
      </c>
      <c r="AD92">
        <f t="shared" si="67"/>
        <v>114</v>
      </c>
      <c r="AE92">
        <f t="shared" si="68"/>
        <v>50</v>
      </c>
      <c r="AF92">
        <f t="shared" si="69"/>
        <v>21</v>
      </c>
      <c r="AG92">
        <f t="shared" si="70"/>
        <v>76</v>
      </c>
      <c r="AH92">
        <f t="shared" si="71"/>
        <v>125</v>
      </c>
      <c r="AI92">
        <f t="shared" si="72"/>
        <v>87</v>
      </c>
      <c r="AJ92">
        <f t="shared" si="73"/>
        <v>81</v>
      </c>
      <c r="AK92">
        <f t="shared" si="74"/>
        <v>51</v>
      </c>
      <c r="AL92">
        <f t="shared" si="75"/>
        <v>99</v>
      </c>
      <c r="AM92">
        <f t="shared" si="76"/>
        <v>88</v>
      </c>
      <c r="AN92">
        <f t="shared" si="77"/>
        <v>163</v>
      </c>
      <c r="AO92">
        <f t="shared" si="78"/>
        <v>172</v>
      </c>
      <c r="AP92">
        <f t="shared" si="79"/>
        <v>48</v>
      </c>
      <c r="AQ92">
        <f t="shared" si="80"/>
        <v>129</v>
      </c>
      <c r="AR92">
        <f t="shared" si="63"/>
        <v>123000</v>
      </c>
      <c r="AT92">
        <f t="shared" si="64"/>
        <v>64</v>
      </c>
      <c r="AU92">
        <f t="shared" si="44"/>
        <v>89</v>
      </c>
      <c r="AV92">
        <f t="shared" si="45"/>
        <v>171</v>
      </c>
      <c r="AW92">
        <f t="shared" si="46"/>
        <v>80</v>
      </c>
      <c r="AX92">
        <f t="shared" si="47"/>
        <v>49</v>
      </c>
      <c r="AY92">
        <f t="shared" si="48"/>
        <v>94</v>
      </c>
      <c r="AZ92">
        <f t="shared" si="49"/>
        <v>158</v>
      </c>
      <c r="BA92">
        <f t="shared" si="50"/>
        <v>187</v>
      </c>
      <c r="BB92">
        <f t="shared" si="51"/>
        <v>132</v>
      </c>
      <c r="BC92">
        <f t="shared" si="52"/>
        <v>83</v>
      </c>
      <c r="BD92">
        <f t="shared" si="53"/>
        <v>121</v>
      </c>
      <c r="BE92">
        <f t="shared" si="54"/>
        <v>127</v>
      </c>
      <c r="BF92">
        <f t="shared" si="55"/>
        <v>157</v>
      </c>
      <c r="BG92">
        <f t="shared" si="56"/>
        <v>109</v>
      </c>
      <c r="BH92">
        <f t="shared" si="57"/>
        <v>120</v>
      </c>
      <c r="BI92">
        <f t="shared" si="58"/>
        <v>45</v>
      </c>
      <c r="BJ92">
        <f t="shared" si="59"/>
        <v>36</v>
      </c>
      <c r="BK92">
        <f t="shared" si="60"/>
        <v>160</v>
      </c>
      <c r="BL92">
        <f t="shared" si="61"/>
        <v>79</v>
      </c>
      <c r="BM92">
        <f t="shared" si="65"/>
        <v>123000</v>
      </c>
    </row>
    <row r="93" spans="1:65" x14ac:dyDescent="0.3">
      <c r="A93" s="3">
        <f>Munka5!A94</f>
        <v>40725</v>
      </c>
      <c r="B93">
        <f>Munka5!B94</f>
        <v>20</v>
      </c>
      <c r="C93">
        <f>Munka5!C94</f>
        <v>48</v>
      </c>
      <c r="D93">
        <f>Munka5!D94</f>
        <v>29</v>
      </c>
      <c r="E93">
        <f>Munka5!E94</f>
        <v>13</v>
      </c>
      <c r="F93">
        <f>Munka5!F94</f>
        <v>8</v>
      </c>
      <c r="G93">
        <f>Munka4!B94</f>
        <v>3</v>
      </c>
      <c r="H93">
        <f>Munka4!C94</f>
        <v>10</v>
      </c>
      <c r="I93">
        <f>Munka4!D94</f>
        <v>5</v>
      </c>
      <c r="J93">
        <f>Munka4!E94</f>
        <v>42</v>
      </c>
      <c r="K93">
        <f>Munka4!F94</f>
        <v>11</v>
      </c>
      <c r="L93">
        <f>Munka2!B94</f>
        <v>23</v>
      </c>
      <c r="M93">
        <f>Munka2!C94</f>
        <v>26</v>
      </c>
      <c r="N93">
        <f>Munka2!D94</f>
        <v>11</v>
      </c>
      <c r="O93">
        <f>Munka2!E94</f>
        <v>11</v>
      </c>
      <c r="P93">
        <f>Munka2!F94</f>
        <v>23</v>
      </c>
      <c r="Q93">
        <f>Munka1!B94</f>
        <v>44</v>
      </c>
      <c r="R93">
        <f>Munka1!C94</f>
        <v>9</v>
      </c>
      <c r="S93">
        <f>Munka1!E94</f>
        <v>5</v>
      </c>
      <c r="T93">
        <f>Munka1!F94</f>
        <v>4</v>
      </c>
      <c r="U93" s="5">
        <f>Munka1!D94</f>
        <v>24</v>
      </c>
      <c r="X93" s="3">
        <f t="shared" si="43"/>
        <v>40725</v>
      </c>
      <c r="Y93">
        <f t="shared" si="62"/>
        <v>204</v>
      </c>
      <c r="Z93">
        <f t="shared" si="81"/>
        <v>119</v>
      </c>
      <c r="AA93">
        <f t="shared" si="82"/>
        <v>21</v>
      </c>
      <c r="AB93">
        <f t="shared" si="83"/>
        <v>146</v>
      </c>
      <c r="AC93">
        <f t="shared" si="66"/>
        <v>65</v>
      </c>
      <c r="AD93">
        <f t="shared" si="67"/>
        <v>114</v>
      </c>
      <c r="AE93">
        <f t="shared" si="68"/>
        <v>151</v>
      </c>
      <c r="AF93">
        <f t="shared" si="69"/>
        <v>21</v>
      </c>
      <c r="AG93">
        <f t="shared" si="70"/>
        <v>111</v>
      </c>
      <c r="AH93">
        <f t="shared" si="71"/>
        <v>101</v>
      </c>
      <c r="AI93">
        <f t="shared" si="72"/>
        <v>87</v>
      </c>
      <c r="AJ93">
        <f t="shared" si="73"/>
        <v>81</v>
      </c>
      <c r="AK93">
        <f t="shared" si="74"/>
        <v>125</v>
      </c>
      <c r="AL93">
        <f t="shared" si="75"/>
        <v>161</v>
      </c>
      <c r="AM93">
        <f t="shared" si="76"/>
        <v>68</v>
      </c>
      <c r="AN93">
        <f t="shared" si="77"/>
        <v>145</v>
      </c>
      <c r="AO93">
        <f t="shared" si="78"/>
        <v>147</v>
      </c>
      <c r="AP93">
        <f t="shared" si="79"/>
        <v>48</v>
      </c>
      <c r="AQ93">
        <f t="shared" si="80"/>
        <v>129</v>
      </c>
      <c r="AR93">
        <f t="shared" si="63"/>
        <v>124000</v>
      </c>
      <c r="AT93">
        <f t="shared" si="64"/>
        <v>4</v>
      </c>
      <c r="AU93">
        <f t="shared" si="44"/>
        <v>89</v>
      </c>
      <c r="AV93">
        <f t="shared" si="45"/>
        <v>187</v>
      </c>
      <c r="AW93">
        <f t="shared" si="46"/>
        <v>62</v>
      </c>
      <c r="AX93">
        <f t="shared" si="47"/>
        <v>143</v>
      </c>
      <c r="AY93">
        <f t="shared" si="48"/>
        <v>94</v>
      </c>
      <c r="AZ93">
        <f t="shared" si="49"/>
        <v>57</v>
      </c>
      <c r="BA93">
        <f t="shared" si="50"/>
        <v>187</v>
      </c>
      <c r="BB93">
        <f t="shared" si="51"/>
        <v>97</v>
      </c>
      <c r="BC93">
        <f t="shared" si="52"/>
        <v>107</v>
      </c>
      <c r="BD93">
        <f t="shared" si="53"/>
        <v>121</v>
      </c>
      <c r="BE93">
        <f t="shared" si="54"/>
        <v>127</v>
      </c>
      <c r="BF93">
        <f t="shared" si="55"/>
        <v>83</v>
      </c>
      <c r="BG93">
        <f t="shared" si="56"/>
        <v>47</v>
      </c>
      <c r="BH93">
        <f t="shared" si="57"/>
        <v>140</v>
      </c>
      <c r="BI93">
        <f t="shared" si="58"/>
        <v>63</v>
      </c>
      <c r="BJ93">
        <f t="shared" si="59"/>
        <v>61</v>
      </c>
      <c r="BK93">
        <f t="shared" si="60"/>
        <v>160</v>
      </c>
      <c r="BL93">
        <f t="shared" si="61"/>
        <v>79</v>
      </c>
      <c r="BM93">
        <f t="shared" si="65"/>
        <v>124000</v>
      </c>
    </row>
    <row r="94" spans="1:65" x14ac:dyDescent="0.3">
      <c r="A94" s="3">
        <f>Munka5!A95</f>
        <v>40756</v>
      </c>
      <c r="B94">
        <f>Munka5!B95</f>
        <v>25</v>
      </c>
      <c r="C94">
        <f>Munka5!C95</f>
        <v>46</v>
      </c>
      <c r="D94">
        <f>Munka5!D95</f>
        <v>30</v>
      </c>
      <c r="E94">
        <f>Munka5!E95</f>
        <v>13</v>
      </c>
      <c r="F94">
        <f>Munka5!F95</f>
        <v>8</v>
      </c>
      <c r="G94">
        <f>Munka4!B95</f>
        <v>3</v>
      </c>
      <c r="H94">
        <f>Munka4!C95</f>
        <v>10</v>
      </c>
      <c r="I94">
        <f>Munka4!D95</f>
        <v>4</v>
      </c>
      <c r="J94">
        <f>Munka4!E95</f>
        <v>36</v>
      </c>
      <c r="K94">
        <f>Munka4!F95</f>
        <v>11</v>
      </c>
      <c r="L94">
        <f>Munka2!B95</f>
        <v>24</v>
      </c>
      <c r="M94">
        <f>Munka2!C95</f>
        <v>25</v>
      </c>
      <c r="N94">
        <f>Munka2!D95</f>
        <v>12</v>
      </c>
      <c r="O94">
        <f>Munka2!E95</f>
        <v>11</v>
      </c>
      <c r="P94">
        <f>Munka2!F95</f>
        <v>21</v>
      </c>
      <c r="Q94">
        <f>Munka1!B95</f>
        <v>46</v>
      </c>
      <c r="R94">
        <f>Munka1!C95</f>
        <v>9</v>
      </c>
      <c r="S94">
        <f>Munka1!E95</f>
        <v>5</v>
      </c>
      <c r="T94">
        <f>Munka1!F95</f>
        <v>5</v>
      </c>
      <c r="U94" s="5">
        <f>Munka1!D95</f>
        <v>26</v>
      </c>
      <c r="X94" s="3">
        <f t="shared" si="43"/>
        <v>40756</v>
      </c>
      <c r="Y94">
        <f t="shared" si="62"/>
        <v>152</v>
      </c>
      <c r="Z94">
        <f t="shared" si="81"/>
        <v>124</v>
      </c>
      <c r="AA94">
        <f t="shared" si="82"/>
        <v>17</v>
      </c>
      <c r="AB94">
        <f t="shared" si="83"/>
        <v>146</v>
      </c>
      <c r="AC94">
        <f t="shared" si="66"/>
        <v>65</v>
      </c>
      <c r="AD94">
        <f t="shared" si="67"/>
        <v>114</v>
      </c>
      <c r="AE94">
        <f t="shared" si="68"/>
        <v>151</v>
      </c>
      <c r="AF94">
        <f t="shared" si="69"/>
        <v>50</v>
      </c>
      <c r="AG94">
        <f t="shared" si="70"/>
        <v>149</v>
      </c>
      <c r="AH94">
        <f t="shared" si="71"/>
        <v>101</v>
      </c>
      <c r="AI94">
        <f t="shared" si="72"/>
        <v>73</v>
      </c>
      <c r="AJ94">
        <f t="shared" si="73"/>
        <v>89</v>
      </c>
      <c r="AK94">
        <f t="shared" si="74"/>
        <v>51</v>
      </c>
      <c r="AL94">
        <f t="shared" si="75"/>
        <v>161</v>
      </c>
      <c r="AM94">
        <f t="shared" si="76"/>
        <v>81</v>
      </c>
      <c r="AN94">
        <f t="shared" si="77"/>
        <v>125</v>
      </c>
      <c r="AO94">
        <f t="shared" si="78"/>
        <v>147</v>
      </c>
      <c r="AP94">
        <f t="shared" si="79"/>
        <v>48</v>
      </c>
      <c r="AQ94">
        <f t="shared" si="80"/>
        <v>24</v>
      </c>
      <c r="AR94">
        <f t="shared" si="63"/>
        <v>126000</v>
      </c>
      <c r="AT94">
        <f t="shared" si="64"/>
        <v>56</v>
      </c>
      <c r="AU94">
        <f t="shared" si="44"/>
        <v>84</v>
      </c>
      <c r="AV94">
        <f t="shared" si="45"/>
        <v>191</v>
      </c>
      <c r="AW94">
        <f t="shared" si="46"/>
        <v>62</v>
      </c>
      <c r="AX94">
        <f t="shared" si="47"/>
        <v>143</v>
      </c>
      <c r="AY94">
        <f t="shared" si="48"/>
        <v>94</v>
      </c>
      <c r="AZ94">
        <f t="shared" si="49"/>
        <v>57</v>
      </c>
      <c r="BA94">
        <f t="shared" si="50"/>
        <v>158</v>
      </c>
      <c r="BB94">
        <f t="shared" si="51"/>
        <v>59</v>
      </c>
      <c r="BC94">
        <f t="shared" si="52"/>
        <v>107</v>
      </c>
      <c r="BD94">
        <f t="shared" si="53"/>
        <v>135</v>
      </c>
      <c r="BE94">
        <f t="shared" si="54"/>
        <v>119</v>
      </c>
      <c r="BF94">
        <f t="shared" si="55"/>
        <v>157</v>
      </c>
      <c r="BG94">
        <f t="shared" si="56"/>
        <v>47</v>
      </c>
      <c r="BH94">
        <f t="shared" si="57"/>
        <v>127</v>
      </c>
      <c r="BI94">
        <f t="shared" si="58"/>
        <v>83</v>
      </c>
      <c r="BJ94">
        <f t="shared" si="59"/>
        <v>61</v>
      </c>
      <c r="BK94">
        <f t="shared" si="60"/>
        <v>160</v>
      </c>
      <c r="BL94">
        <f t="shared" si="61"/>
        <v>184</v>
      </c>
      <c r="BM94">
        <f t="shared" si="65"/>
        <v>126000</v>
      </c>
    </row>
    <row r="95" spans="1:65" x14ac:dyDescent="0.3">
      <c r="A95" s="3">
        <f>Munka5!A96</f>
        <v>40787</v>
      </c>
      <c r="B95">
        <f>Munka5!B96</f>
        <v>24</v>
      </c>
      <c r="C95">
        <f>Munka5!C96</f>
        <v>51</v>
      </c>
      <c r="D95">
        <f>Munka5!D96</f>
        <v>28</v>
      </c>
      <c r="E95">
        <f>Munka5!E96</f>
        <v>14</v>
      </c>
      <c r="F95">
        <f>Munka5!F96</f>
        <v>7</v>
      </c>
      <c r="G95">
        <f>Munka4!B96</f>
        <v>3</v>
      </c>
      <c r="H95">
        <f>Munka4!C96</f>
        <v>11</v>
      </c>
      <c r="I95">
        <f>Munka4!D96</f>
        <v>4</v>
      </c>
      <c r="J95">
        <f>Munka4!E96</f>
        <v>46</v>
      </c>
      <c r="K95">
        <f>Munka4!F96</f>
        <v>9</v>
      </c>
      <c r="L95">
        <f>Munka2!B96</f>
        <v>26</v>
      </c>
      <c r="M95">
        <f>Munka2!C96</f>
        <v>25</v>
      </c>
      <c r="N95">
        <f>Munka2!D96</f>
        <v>13</v>
      </c>
      <c r="O95">
        <f>Munka2!E96</f>
        <v>15</v>
      </c>
      <c r="P95">
        <f>Munka2!F96</f>
        <v>21</v>
      </c>
      <c r="Q95">
        <f>Munka1!B96</f>
        <v>48</v>
      </c>
      <c r="R95">
        <f>Munka1!C96</f>
        <v>9</v>
      </c>
      <c r="S95">
        <f>Munka1!E96</f>
        <v>5</v>
      </c>
      <c r="T95">
        <f>Munka1!F96</f>
        <v>5</v>
      </c>
      <c r="U95" s="5">
        <f>Munka1!D96</f>
        <v>25</v>
      </c>
      <c r="X95" s="3">
        <f t="shared" si="43"/>
        <v>40787</v>
      </c>
      <c r="Y95">
        <f t="shared" si="62"/>
        <v>167</v>
      </c>
      <c r="Z95">
        <f t="shared" si="81"/>
        <v>107</v>
      </c>
      <c r="AA95">
        <f t="shared" si="82"/>
        <v>32</v>
      </c>
      <c r="AB95">
        <f t="shared" si="83"/>
        <v>137</v>
      </c>
      <c r="AC95">
        <f t="shared" si="66"/>
        <v>106</v>
      </c>
      <c r="AD95">
        <f t="shared" si="67"/>
        <v>114</v>
      </c>
      <c r="AE95">
        <f t="shared" si="68"/>
        <v>89</v>
      </c>
      <c r="AF95">
        <f t="shared" si="69"/>
        <v>50</v>
      </c>
      <c r="AG95">
        <f t="shared" si="70"/>
        <v>96</v>
      </c>
      <c r="AH95">
        <f t="shared" si="71"/>
        <v>114</v>
      </c>
      <c r="AI95">
        <f t="shared" si="72"/>
        <v>53</v>
      </c>
      <c r="AJ95">
        <f t="shared" si="73"/>
        <v>89</v>
      </c>
      <c r="AK95">
        <f t="shared" si="74"/>
        <v>19</v>
      </c>
      <c r="AL95">
        <f t="shared" si="75"/>
        <v>47</v>
      </c>
      <c r="AM95">
        <f t="shared" si="76"/>
        <v>81</v>
      </c>
      <c r="AN95">
        <f t="shared" si="77"/>
        <v>113</v>
      </c>
      <c r="AO95">
        <f t="shared" si="78"/>
        <v>147</v>
      </c>
      <c r="AP95">
        <f t="shared" si="79"/>
        <v>48</v>
      </c>
      <c r="AQ95">
        <f t="shared" si="80"/>
        <v>24</v>
      </c>
      <c r="AR95">
        <f t="shared" si="63"/>
        <v>125000</v>
      </c>
      <c r="AT95">
        <f t="shared" si="64"/>
        <v>41</v>
      </c>
      <c r="AU95">
        <f t="shared" si="44"/>
        <v>101</v>
      </c>
      <c r="AV95">
        <f t="shared" si="45"/>
        <v>176</v>
      </c>
      <c r="AW95">
        <f t="shared" si="46"/>
        <v>71</v>
      </c>
      <c r="AX95">
        <f t="shared" si="47"/>
        <v>102</v>
      </c>
      <c r="AY95">
        <f t="shared" si="48"/>
        <v>94</v>
      </c>
      <c r="AZ95">
        <f t="shared" si="49"/>
        <v>119</v>
      </c>
      <c r="BA95">
        <f t="shared" si="50"/>
        <v>158</v>
      </c>
      <c r="BB95">
        <f t="shared" si="51"/>
        <v>112</v>
      </c>
      <c r="BC95">
        <f t="shared" si="52"/>
        <v>94</v>
      </c>
      <c r="BD95">
        <f t="shared" si="53"/>
        <v>155</v>
      </c>
      <c r="BE95">
        <f t="shared" si="54"/>
        <v>119</v>
      </c>
      <c r="BF95">
        <f t="shared" si="55"/>
        <v>189</v>
      </c>
      <c r="BG95">
        <f t="shared" si="56"/>
        <v>161</v>
      </c>
      <c r="BH95">
        <f t="shared" si="57"/>
        <v>127</v>
      </c>
      <c r="BI95">
        <f t="shared" si="58"/>
        <v>95</v>
      </c>
      <c r="BJ95">
        <f t="shared" si="59"/>
        <v>61</v>
      </c>
      <c r="BK95">
        <f t="shared" si="60"/>
        <v>160</v>
      </c>
      <c r="BL95">
        <f t="shared" si="61"/>
        <v>184</v>
      </c>
      <c r="BM95">
        <f t="shared" si="65"/>
        <v>125000</v>
      </c>
    </row>
    <row r="96" spans="1:65" x14ac:dyDescent="0.3">
      <c r="A96" s="3">
        <f>Munka5!A97</f>
        <v>40817</v>
      </c>
      <c r="B96">
        <f>Munka5!B97</f>
        <v>27</v>
      </c>
      <c r="C96">
        <f>Munka5!C97</f>
        <v>51</v>
      </c>
      <c r="D96">
        <f>Munka5!D97</f>
        <v>31</v>
      </c>
      <c r="E96">
        <f>Munka5!E97</f>
        <v>15</v>
      </c>
      <c r="F96">
        <f>Munka5!F97</f>
        <v>6</v>
      </c>
      <c r="G96">
        <f>Munka4!B97</f>
        <v>2</v>
      </c>
      <c r="H96">
        <f>Munka4!C97</f>
        <v>10</v>
      </c>
      <c r="I96">
        <f>Munka4!D97</f>
        <v>3</v>
      </c>
      <c r="J96">
        <f>Munka4!E97</f>
        <v>54</v>
      </c>
      <c r="K96">
        <f>Munka4!F97</f>
        <v>9</v>
      </c>
      <c r="L96">
        <f>Munka2!B97</f>
        <v>23</v>
      </c>
      <c r="M96">
        <f>Munka2!C97</f>
        <v>29</v>
      </c>
      <c r="N96">
        <f>Munka2!D97</f>
        <v>12</v>
      </c>
      <c r="O96">
        <f>Munka2!E97</f>
        <v>16</v>
      </c>
      <c r="P96">
        <f>Munka2!F97</f>
        <v>18</v>
      </c>
      <c r="Q96">
        <f>Munka1!B97</f>
        <v>44</v>
      </c>
      <c r="R96">
        <f>Munka1!C97</f>
        <v>8</v>
      </c>
      <c r="S96">
        <f>Munka1!E97</f>
        <v>4</v>
      </c>
      <c r="T96">
        <f>Munka1!F97</f>
        <v>5</v>
      </c>
      <c r="U96" s="5">
        <f>Munka1!D97</f>
        <v>24</v>
      </c>
      <c r="X96" s="3">
        <f t="shared" si="43"/>
        <v>40817</v>
      </c>
      <c r="Y96">
        <f t="shared" si="62"/>
        <v>133</v>
      </c>
      <c r="Z96">
        <f t="shared" si="81"/>
        <v>107</v>
      </c>
      <c r="AA96">
        <f t="shared" si="82"/>
        <v>10</v>
      </c>
      <c r="AB96">
        <f t="shared" si="83"/>
        <v>128</v>
      </c>
      <c r="AC96">
        <f t="shared" si="66"/>
        <v>159</v>
      </c>
      <c r="AD96">
        <f t="shared" si="67"/>
        <v>182</v>
      </c>
      <c r="AE96">
        <f t="shared" si="68"/>
        <v>151</v>
      </c>
      <c r="AF96">
        <f t="shared" si="69"/>
        <v>94</v>
      </c>
      <c r="AG96">
        <f t="shared" si="70"/>
        <v>67</v>
      </c>
      <c r="AH96">
        <f t="shared" si="71"/>
        <v>114</v>
      </c>
      <c r="AI96">
        <f t="shared" si="72"/>
        <v>87</v>
      </c>
      <c r="AJ96">
        <f t="shared" si="73"/>
        <v>58</v>
      </c>
      <c r="AK96">
        <f t="shared" si="74"/>
        <v>51</v>
      </c>
      <c r="AL96">
        <f t="shared" si="75"/>
        <v>34</v>
      </c>
      <c r="AM96">
        <f t="shared" si="76"/>
        <v>102</v>
      </c>
      <c r="AN96">
        <f t="shared" si="77"/>
        <v>145</v>
      </c>
      <c r="AO96">
        <f t="shared" si="78"/>
        <v>172</v>
      </c>
      <c r="AP96">
        <f t="shared" si="79"/>
        <v>140</v>
      </c>
      <c r="AQ96">
        <f t="shared" si="80"/>
        <v>24</v>
      </c>
      <c r="AR96">
        <f t="shared" si="63"/>
        <v>124000</v>
      </c>
      <c r="AT96">
        <f t="shared" si="64"/>
        <v>75</v>
      </c>
      <c r="AU96">
        <f t="shared" si="44"/>
        <v>101</v>
      </c>
      <c r="AV96">
        <f t="shared" si="45"/>
        <v>198</v>
      </c>
      <c r="AW96">
        <f t="shared" si="46"/>
        <v>80</v>
      </c>
      <c r="AX96">
        <f t="shared" si="47"/>
        <v>49</v>
      </c>
      <c r="AY96">
        <f t="shared" si="48"/>
        <v>26</v>
      </c>
      <c r="AZ96">
        <f t="shared" si="49"/>
        <v>57</v>
      </c>
      <c r="BA96">
        <f t="shared" si="50"/>
        <v>114</v>
      </c>
      <c r="BB96">
        <f t="shared" si="51"/>
        <v>141</v>
      </c>
      <c r="BC96">
        <f t="shared" si="52"/>
        <v>94</v>
      </c>
      <c r="BD96">
        <f t="shared" si="53"/>
        <v>121</v>
      </c>
      <c r="BE96">
        <f t="shared" si="54"/>
        <v>150</v>
      </c>
      <c r="BF96">
        <f t="shared" si="55"/>
        <v>157</v>
      </c>
      <c r="BG96">
        <f t="shared" si="56"/>
        <v>174</v>
      </c>
      <c r="BH96">
        <f t="shared" si="57"/>
        <v>106</v>
      </c>
      <c r="BI96">
        <f t="shared" si="58"/>
        <v>63</v>
      </c>
      <c r="BJ96">
        <f t="shared" si="59"/>
        <v>36</v>
      </c>
      <c r="BK96">
        <f t="shared" si="60"/>
        <v>68</v>
      </c>
      <c r="BL96">
        <f t="shared" si="61"/>
        <v>184</v>
      </c>
      <c r="BM96">
        <f t="shared" si="65"/>
        <v>124000</v>
      </c>
    </row>
    <row r="97" spans="1:65" x14ac:dyDescent="0.3">
      <c r="A97" s="3">
        <f>Munka5!A98</f>
        <v>40848</v>
      </c>
      <c r="B97">
        <f>Munka5!B98</f>
        <v>20</v>
      </c>
      <c r="C97">
        <f>Munka5!C98</f>
        <v>53</v>
      </c>
      <c r="D97">
        <f>Munka5!D98</f>
        <v>26</v>
      </c>
      <c r="E97">
        <f>Munka5!E98</f>
        <v>16</v>
      </c>
      <c r="F97">
        <f>Munka5!F98</f>
        <v>6</v>
      </c>
      <c r="G97">
        <f>Munka4!B98</f>
        <v>2</v>
      </c>
      <c r="H97">
        <f>Munka4!C98</f>
        <v>10</v>
      </c>
      <c r="I97">
        <f>Munka4!D98</f>
        <v>2</v>
      </c>
      <c r="J97">
        <f>Munka4!E98</f>
        <v>54</v>
      </c>
      <c r="K97">
        <f>Munka4!F98</f>
        <v>10</v>
      </c>
      <c r="L97">
        <f>Munka2!B98</f>
        <v>22</v>
      </c>
      <c r="M97">
        <f>Munka2!C98</f>
        <v>27</v>
      </c>
      <c r="N97">
        <f>Munka2!D98</f>
        <v>13</v>
      </c>
      <c r="O97">
        <f>Munka2!E98</f>
        <v>14</v>
      </c>
      <c r="P97">
        <f>Munka2!F98</f>
        <v>19</v>
      </c>
      <c r="Q97">
        <f>Munka1!B98</f>
        <v>45</v>
      </c>
      <c r="R97">
        <f>Munka1!C98</f>
        <v>8</v>
      </c>
      <c r="S97">
        <f>Munka1!E98</f>
        <v>5</v>
      </c>
      <c r="T97">
        <f>Munka1!F98</f>
        <v>4</v>
      </c>
      <c r="U97" s="5">
        <f>Munka1!D98</f>
        <v>24</v>
      </c>
      <c r="X97" s="3">
        <f t="shared" si="43"/>
        <v>40848</v>
      </c>
      <c r="Y97">
        <f t="shared" si="62"/>
        <v>204</v>
      </c>
      <c r="Z97">
        <f t="shared" si="81"/>
        <v>104</v>
      </c>
      <c r="AA97">
        <f t="shared" si="82"/>
        <v>55</v>
      </c>
      <c r="AB97">
        <f t="shared" si="83"/>
        <v>117</v>
      </c>
      <c r="AC97">
        <f t="shared" si="66"/>
        <v>159</v>
      </c>
      <c r="AD97">
        <f t="shared" si="67"/>
        <v>182</v>
      </c>
      <c r="AE97">
        <f t="shared" si="68"/>
        <v>151</v>
      </c>
      <c r="AF97">
        <f t="shared" si="69"/>
        <v>159</v>
      </c>
      <c r="AG97">
        <f t="shared" si="70"/>
        <v>67</v>
      </c>
      <c r="AH97">
        <f t="shared" si="71"/>
        <v>109</v>
      </c>
      <c r="AI97">
        <f t="shared" si="72"/>
        <v>102</v>
      </c>
      <c r="AJ97">
        <f t="shared" si="73"/>
        <v>75</v>
      </c>
      <c r="AK97">
        <f t="shared" si="74"/>
        <v>19</v>
      </c>
      <c r="AL97">
        <f t="shared" si="75"/>
        <v>75</v>
      </c>
      <c r="AM97">
        <f t="shared" si="76"/>
        <v>94</v>
      </c>
      <c r="AN97">
        <f t="shared" si="77"/>
        <v>134</v>
      </c>
      <c r="AO97">
        <f t="shared" si="78"/>
        <v>172</v>
      </c>
      <c r="AP97">
        <f t="shared" si="79"/>
        <v>48</v>
      </c>
      <c r="AQ97">
        <f t="shared" si="80"/>
        <v>129</v>
      </c>
      <c r="AR97">
        <f t="shared" si="63"/>
        <v>124000</v>
      </c>
      <c r="AT97">
        <f t="shared" si="64"/>
        <v>4</v>
      </c>
      <c r="AU97">
        <f t="shared" si="44"/>
        <v>104</v>
      </c>
      <c r="AV97">
        <f t="shared" si="45"/>
        <v>153</v>
      </c>
      <c r="AW97">
        <f t="shared" si="46"/>
        <v>91</v>
      </c>
      <c r="AX97">
        <f t="shared" si="47"/>
        <v>49</v>
      </c>
      <c r="AY97">
        <f t="shared" si="48"/>
        <v>26</v>
      </c>
      <c r="AZ97">
        <f t="shared" si="49"/>
        <v>57</v>
      </c>
      <c r="BA97">
        <f t="shared" si="50"/>
        <v>49</v>
      </c>
      <c r="BB97">
        <f t="shared" si="51"/>
        <v>141</v>
      </c>
      <c r="BC97">
        <f t="shared" si="52"/>
        <v>99</v>
      </c>
      <c r="BD97">
        <f t="shared" si="53"/>
        <v>106</v>
      </c>
      <c r="BE97">
        <f t="shared" si="54"/>
        <v>133</v>
      </c>
      <c r="BF97">
        <f t="shared" si="55"/>
        <v>189</v>
      </c>
      <c r="BG97">
        <f t="shared" si="56"/>
        <v>133</v>
      </c>
      <c r="BH97">
        <f t="shared" si="57"/>
        <v>114</v>
      </c>
      <c r="BI97">
        <f t="shared" si="58"/>
        <v>74</v>
      </c>
      <c r="BJ97">
        <f t="shared" si="59"/>
        <v>36</v>
      </c>
      <c r="BK97">
        <f t="shared" si="60"/>
        <v>160</v>
      </c>
      <c r="BL97">
        <f t="shared" si="61"/>
        <v>79</v>
      </c>
      <c r="BM97">
        <f t="shared" si="65"/>
        <v>124000</v>
      </c>
    </row>
    <row r="98" spans="1:65" x14ac:dyDescent="0.3">
      <c r="A98" s="3">
        <f>Munka5!A99</f>
        <v>40878</v>
      </c>
      <c r="B98">
        <f>Munka5!B99</f>
        <v>23</v>
      </c>
      <c r="C98">
        <f>Munka5!C99</f>
        <v>45</v>
      </c>
      <c r="D98">
        <f>Munka5!D99</f>
        <v>28</v>
      </c>
      <c r="E98">
        <f>Munka5!E99</f>
        <v>13</v>
      </c>
      <c r="F98">
        <f>Munka5!F99</f>
        <v>6</v>
      </c>
      <c r="G98">
        <f>Munka4!B99</f>
        <v>3</v>
      </c>
      <c r="H98">
        <f>Munka4!C99</f>
        <v>11</v>
      </c>
      <c r="I98">
        <f>Munka4!D99</f>
        <v>2</v>
      </c>
      <c r="J98">
        <f>Munka4!E99</f>
        <v>42</v>
      </c>
      <c r="K98">
        <f>Munka4!F99</f>
        <v>10</v>
      </c>
      <c r="L98">
        <f>Munka2!B99</f>
        <v>21</v>
      </c>
      <c r="M98">
        <f>Munka2!C99</f>
        <v>22</v>
      </c>
      <c r="N98">
        <f>Munka2!D99</f>
        <v>13</v>
      </c>
      <c r="O98">
        <f>Munka2!E99</f>
        <v>11</v>
      </c>
      <c r="P98">
        <f>Munka2!F99</f>
        <v>20</v>
      </c>
      <c r="Q98">
        <f>Munka1!B99</f>
        <v>48</v>
      </c>
      <c r="R98">
        <f>Munka1!C99</f>
        <v>8</v>
      </c>
      <c r="S98">
        <f>Munka1!E99</f>
        <v>6</v>
      </c>
      <c r="T98">
        <f>Munka1!F99</f>
        <v>5</v>
      </c>
      <c r="U98" s="5">
        <f>Munka1!D99</f>
        <v>27</v>
      </c>
      <c r="X98" s="3">
        <f t="shared" si="43"/>
        <v>40878</v>
      </c>
      <c r="Y98">
        <f t="shared" si="62"/>
        <v>179</v>
      </c>
      <c r="Z98">
        <f t="shared" si="81"/>
        <v>129</v>
      </c>
      <c r="AA98">
        <f t="shared" si="82"/>
        <v>32</v>
      </c>
      <c r="AB98">
        <f t="shared" si="83"/>
        <v>146</v>
      </c>
      <c r="AC98">
        <f t="shared" si="66"/>
        <v>159</v>
      </c>
      <c r="AD98">
        <f t="shared" si="67"/>
        <v>114</v>
      </c>
      <c r="AE98">
        <f t="shared" si="68"/>
        <v>89</v>
      </c>
      <c r="AF98">
        <f t="shared" si="69"/>
        <v>159</v>
      </c>
      <c r="AG98">
        <f t="shared" si="70"/>
        <v>111</v>
      </c>
      <c r="AH98">
        <f t="shared" si="71"/>
        <v>109</v>
      </c>
      <c r="AI98">
        <f t="shared" si="72"/>
        <v>121</v>
      </c>
      <c r="AJ98">
        <f t="shared" si="73"/>
        <v>113</v>
      </c>
      <c r="AK98">
        <f t="shared" si="74"/>
        <v>19</v>
      </c>
      <c r="AL98">
        <f t="shared" si="75"/>
        <v>161</v>
      </c>
      <c r="AM98">
        <f t="shared" si="76"/>
        <v>88</v>
      </c>
      <c r="AN98">
        <f t="shared" si="77"/>
        <v>113</v>
      </c>
      <c r="AO98">
        <f t="shared" si="78"/>
        <v>172</v>
      </c>
      <c r="AP98">
        <f t="shared" si="79"/>
        <v>6</v>
      </c>
      <c r="AQ98">
        <f t="shared" si="80"/>
        <v>24</v>
      </c>
      <c r="AR98">
        <f t="shared" si="63"/>
        <v>127000</v>
      </c>
      <c r="AT98">
        <f t="shared" si="64"/>
        <v>29</v>
      </c>
      <c r="AU98">
        <f t="shared" si="44"/>
        <v>79</v>
      </c>
      <c r="AV98">
        <f t="shared" si="45"/>
        <v>176</v>
      </c>
      <c r="AW98">
        <f t="shared" si="46"/>
        <v>62</v>
      </c>
      <c r="AX98">
        <f t="shared" si="47"/>
        <v>49</v>
      </c>
      <c r="AY98">
        <f t="shared" si="48"/>
        <v>94</v>
      </c>
      <c r="AZ98">
        <f t="shared" si="49"/>
        <v>119</v>
      </c>
      <c r="BA98">
        <f t="shared" si="50"/>
        <v>49</v>
      </c>
      <c r="BB98">
        <f t="shared" si="51"/>
        <v>97</v>
      </c>
      <c r="BC98">
        <f t="shared" si="52"/>
        <v>99</v>
      </c>
      <c r="BD98">
        <f t="shared" si="53"/>
        <v>87</v>
      </c>
      <c r="BE98">
        <f t="shared" si="54"/>
        <v>95</v>
      </c>
      <c r="BF98">
        <f t="shared" si="55"/>
        <v>189</v>
      </c>
      <c r="BG98">
        <f t="shared" si="56"/>
        <v>47</v>
      </c>
      <c r="BH98">
        <f t="shared" si="57"/>
        <v>120</v>
      </c>
      <c r="BI98">
        <f t="shared" si="58"/>
        <v>95</v>
      </c>
      <c r="BJ98">
        <f t="shared" si="59"/>
        <v>36</v>
      </c>
      <c r="BK98">
        <f t="shared" si="60"/>
        <v>202</v>
      </c>
      <c r="BL98">
        <f t="shared" si="61"/>
        <v>184</v>
      </c>
      <c r="BM98">
        <f t="shared" si="65"/>
        <v>127000</v>
      </c>
    </row>
    <row r="99" spans="1:65" x14ac:dyDescent="0.3">
      <c r="A99" s="3">
        <f>Munka5!A100</f>
        <v>40909</v>
      </c>
      <c r="B99">
        <f>Munka5!B100</f>
        <v>32</v>
      </c>
      <c r="C99">
        <f>Munka5!C100</f>
        <v>45</v>
      </c>
      <c r="D99">
        <f>Munka5!D100</f>
        <v>31</v>
      </c>
      <c r="E99">
        <f>Munka5!E100</f>
        <v>18</v>
      </c>
      <c r="F99">
        <f>Munka5!F100</f>
        <v>5</v>
      </c>
      <c r="G99">
        <f>Munka4!B100</f>
        <v>3</v>
      </c>
      <c r="H99">
        <f>Munka4!C100</f>
        <v>12</v>
      </c>
      <c r="I99">
        <f>Munka4!D100</f>
        <v>3</v>
      </c>
      <c r="J99">
        <f>Munka4!E100</f>
        <v>57</v>
      </c>
      <c r="K99">
        <f>Munka4!F100</f>
        <v>10</v>
      </c>
      <c r="L99">
        <f>Munka2!B100</f>
        <v>21</v>
      </c>
      <c r="M99">
        <f>Munka2!C100</f>
        <v>22</v>
      </c>
      <c r="N99">
        <f>Munka2!D100</f>
        <v>12</v>
      </c>
      <c r="O99">
        <f>Munka2!E100</f>
        <v>13</v>
      </c>
      <c r="P99">
        <f>Munka2!F100</f>
        <v>19</v>
      </c>
      <c r="Q99">
        <f>Munka1!B100</f>
        <v>46</v>
      </c>
      <c r="R99">
        <f>Munka1!C100</f>
        <v>8</v>
      </c>
      <c r="S99">
        <f>Munka1!E100</f>
        <v>4</v>
      </c>
      <c r="T99">
        <f>Munka1!F100</f>
        <v>5</v>
      </c>
      <c r="U99" s="5">
        <f>Munka1!D100</f>
        <v>24</v>
      </c>
      <c r="X99" s="3">
        <f t="shared" si="43"/>
        <v>40909</v>
      </c>
      <c r="Y99">
        <f t="shared" si="62"/>
        <v>77</v>
      </c>
      <c r="Z99">
        <f t="shared" si="81"/>
        <v>129</v>
      </c>
      <c r="AA99">
        <f t="shared" si="82"/>
        <v>10</v>
      </c>
      <c r="AB99">
        <f t="shared" si="83"/>
        <v>96</v>
      </c>
      <c r="AC99">
        <f t="shared" si="66"/>
        <v>193</v>
      </c>
      <c r="AD99">
        <f t="shared" si="67"/>
        <v>114</v>
      </c>
      <c r="AE99">
        <f t="shared" si="68"/>
        <v>50</v>
      </c>
      <c r="AF99">
        <f t="shared" si="69"/>
        <v>94</v>
      </c>
      <c r="AG99">
        <f t="shared" si="70"/>
        <v>62</v>
      </c>
      <c r="AH99">
        <f t="shared" si="71"/>
        <v>109</v>
      </c>
      <c r="AI99">
        <f t="shared" si="72"/>
        <v>121</v>
      </c>
      <c r="AJ99">
        <f t="shared" si="73"/>
        <v>113</v>
      </c>
      <c r="AK99">
        <f t="shared" si="74"/>
        <v>51</v>
      </c>
      <c r="AL99">
        <f t="shared" si="75"/>
        <v>99</v>
      </c>
      <c r="AM99">
        <f t="shared" si="76"/>
        <v>94</v>
      </c>
      <c r="AN99">
        <f t="shared" si="77"/>
        <v>125</v>
      </c>
      <c r="AO99">
        <f t="shared" si="78"/>
        <v>172</v>
      </c>
      <c r="AP99">
        <f t="shared" si="79"/>
        <v>140</v>
      </c>
      <c r="AQ99">
        <f t="shared" si="80"/>
        <v>24</v>
      </c>
      <c r="AR99">
        <f t="shared" si="63"/>
        <v>124000</v>
      </c>
      <c r="AT99">
        <f t="shared" si="64"/>
        <v>131</v>
      </c>
      <c r="AU99">
        <f t="shared" si="44"/>
        <v>79</v>
      </c>
      <c r="AV99">
        <f t="shared" si="45"/>
        <v>198</v>
      </c>
      <c r="AW99">
        <f t="shared" si="46"/>
        <v>112</v>
      </c>
      <c r="AX99">
        <f t="shared" si="47"/>
        <v>15</v>
      </c>
      <c r="AY99">
        <f t="shared" si="48"/>
        <v>94</v>
      </c>
      <c r="AZ99">
        <f t="shared" si="49"/>
        <v>158</v>
      </c>
      <c r="BA99">
        <f t="shared" si="50"/>
        <v>114</v>
      </c>
      <c r="BB99">
        <f t="shared" si="51"/>
        <v>146</v>
      </c>
      <c r="BC99">
        <f t="shared" si="52"/>
        <v>99</v>
      </c>
      <c r="BD99">
        <f t="shared" si="53"/>
        <v>87</v>
      </c>
      <c r="BE99">
        <f t="shared" si="54"/>
        <v>95</v>
      </c>
      <c r="BF99">
        <f t="shared" si="55"/>
        <v>157</v>
      </c>
      <c r="BG99">
        <f t="shared" si="56"/>
        <v>109</v>
      </c>
      <c r="BH99">
        <f t="shared" si="57"/>
        <v>114</v>
      </c>
      <c r="BI99">
        <f t="shared" si="58"/>
        <v>83</v>
      </c>
      <c r="BJ99">
        <f t="shared" si="59"/>
        <v>36</v>
      </c>
      <c r="BK99">
        <f t="shared" si="60"/>
        <v>68</v>
      </c>
      <c r="BL99">
        <f t="shared" si="61"/>
        <v>184</v>
      </c>
      <c r="BM99">
        <f t="shared" si="65"/>
        <v>124000</v>
      </c>
    </row>
    <row r="100" spans="1:65" x14ac:dyDescent="0.3">
      <c r="A100" s="3">
        <f>Munka5!A101</f>
        <v>40940</v>
      </c>
      <c r="B100">
        <f>Munka5!B101</f>
        <v>33</v>
      </c>
      <c r="C100">
        <f>Munka5!C101</f>
        <v>43</v>
      </c>
      <c r="D100">
        <f>Munka5!D101</f>
        <v>25</v>
      </c>
      <c r="E100">
        <f>Munka5!E101</f>
        <v>12</v>
      </c>
      <c r="F100">
        <f>Munka5!F101</f>
        <v>11</v>
      </c>
      <c r="G100">
        <f>Munka4!B101</f>
        <v>3</v>
      </c>
      <c r="H100">
        <f>Munka4!C101</f>
        <v>11</v>
      </c>
      <c r="I100">
        <f>Munka4!D101</f>
        <v>3</v>
      </c>
      <c r="J100">
        <f>Munka4!E101</f>
        <v>52</v>
      </c>
      <c r="K100">
        <f>Munka4!F101</f>
        <v>9</v>
      </c>
      <c r="L100">
        <f>Munka2!B101</f>
        <v>20</v>
      </c>
      <c r="M100">
        <f>Munka2!C101</f>
        <v>20</v>
      </c>
      <c r="N100">
        <f>Munka2!D101</f>
        <v>12</v>
      </c>
      <c r="O100">
        <f>Munka2!E101</f>
        <v>10</v>
      </c>
      <c r="P100">
        <f>Munka2!F101</f>
        <v>17</v>
      </c>
      <c r="Q100">
        <f>Munka1!B101</f>
        <v>49</v>
      </c>
      <c r="R100">
        <f>Munka1!C101</f>
        <v>8</v>
      </c>
      <c r="S100">
        <f>Munka1!E101</f>
        <v>4</v>
      </c>
      <c r="T100">
        <f>Munka1!F101</f>
        <v>4</v>
      </c>
      <c r="U100" s="5">
        <f>Munka1!D101</f>
        <v>22</v>
      </c>
      <c r="X100" s="3">
        <f t="shared" si="43"/>
        <v>40940</v>
      </c>
      <c r="Y100">
        <f t="shared" si="62"/>
        <v>65</v>
      </c>
      <c r="Z100">
        <f t="shared" si="81"/>
        <v>146</v>
      </c>
      <c r="AA100">
        <f t="shared" si="82"/>
        <v>65</v>
      </c>
      <c r="AB100">
        <f t="shared" si="83"/>
        <v>161</v>
      </c>
      <c r="AC100">
        <f t="shared" si="66"/>
        <v>22</v>
      </c>
      <c r="AD100">
        <f t="shared" si="67"/>
        <v>114</v>
      </c>
      <c r="AE100">
        <f t="shared" si="68"/>
        <v>89</v>
      </c>
      <c r="AF100">
        <f t="shared" si="69"/>
        <v>94</v>
      </c>
      <c r="AG100">
        <f t="shared" si="70"/>
        <v>76</v>
      </c>
      <c r="AH100">
        <f t="shared" si="71"/>
        <v>114</v>
      </c>
      <c r="AI100">
        <f t="shared" si="72"/>
        <v>144</v>
      </c>
      <c r="AJ100">
        <f t="shared" si="73"/>
        <v>128</v>
      </c>
      <c r="AK100">
        <f t="shared" si="74"/>
        <v>51</v>
      </c>
      <c r="AL100">
        <f t="shared" si="75"/>
        <v>174</v>
      </c>
      <c r="AM100">
        <f t="shared" si="76"/>
        <v>115</v>
      </c>
      <c r="AN100">
        <f t="shared" si="77"/>
        <v>110</v>
      </c>
      <c r="AO100">
        <f t="shared" si="78"/>
        <v>172</v>
      </c>
      <c r="AP100">
        <f t="shared" si="79"/>
        <v>140</v>
      </c>
      <c r="AQ100">
        <f t="shared" si="80"/>
        <v>129</v>
      </c>
      <c r="AR100">
        <f t="shared" si="63"/>
        <v>122000</v>
      </c>
      <c r="AT100">
        <f t="shared" si="64"/>
        <v>143</v>
      </c>
      <c r="AU100">
        <f t="shared" si="44"/>
        <v>62</v>
      </c>
      <c r="AV100">
        <f t="shared" si="45"/>
        <v>143</v>
      </c>
      <c r="AW100">
        <f t="shared" si="46"/>
        <v>47</v>
      </c>
      <c r="AX100">
        <f t="shared" si="47"/>
        <v>186</v>
      </c>
      <c r="AY100">
        <f t="shared" si="48"/>
        <v>94</v>
      </c>
      <c r="AZ100">
        <f t="shared" si="49"/>
        <v>119</v>
      </c>
      <c r="BA100">
        <f t="shared" si="50"/>
        <v>114</v>
      </c>
      <c r="BB100">
        <f t="shared" si="51"/>
        <v>132</v>
      </c>
      <c r="BC100">
        <f t="shared" si="52"/>
        <v>94</v>
      </c>
      <c r="BD100">
        <f t="shared" si="53"/>
        <v>64</v>
      </c>
      <c r="BE100">
        <f t="shared" si="54"/>
        <v>80</v>
      </c>
      <c r="BF100">
        <f t="shared" si="55"/>
        <v>157</v>
      </c>
      <c r="BG100">
        <f t="shared" si="56"/>
        <v>34</v>
      </c>
      <c r="BH100">
        <f t="shared" si="57"/>
        <v>93</v>
      </c>
      <c r="BI100">
        <f t="shared" si="58"/>
        <v>98</v>
      </c>
      <c r="BJ100">
        <f t="shared" si="59"/>
        <v>36</v>
      </c>
      <c r="BK100">
        <f t="shared" si="60"/>
        <v>68</v>
      </c>
      <c r="BL100">
        <f t="shared" si="61"/>
        <v>79</v>
      </c>
      <c r="BM100">
        <f t="shared" si="65"/>
        <v>122000</v>
      </c>
    </row>
    <row r="101" spans="1:65" x14ac:dyDescent="0.3">
      <c r="A101" s="3">
        <f>Munka5!A102</f>
        <v>40969</v>
      </c>
      <c r="B101">
        <f>Munka5!B102</f>
        <v>29</v>
      </c>
      <c r="C101">
        <f>Munka5!C102</f>
        <v>46</v>
      </c>
      <c r="D101">
        <f>Munka5!D102</f>
        <v>29</v>
      </c>
      <c r="E101">
        <f>Munka5!E102</f>
        <v>19</v>
      </c>
      <c r="F101">
        <f>Munka5!F102</f>
        <v>9</v>
      </c>
      <c r="G101">
        <f>Munka4!B102</f>
        <v>2</v>
      </c>
      <c r="H101">
        <f>Munka4!C102</f>
        <v>12</v>
      </c>
      <c r="I101">
        <f>Munka4!D102</f>
        <v>3</v>
      </c>
      <c r="J101">
        <f>Munka4!E102</f>
        <v>49</v>
      </c>
      <c r="K101">
        <f>Munka4!F102</f>
        <v>10</v>
      </c>
      <c r="L101">
        <f>Munka2!B102</f>
        <v>23</v>
      </c>
      <c r="M101">
        <f>Munka2!C102</f>
        <v>25</v>
      </c>
      <c r="N101">
        <f>Munka2!D102</f>
        <v>13</v>
      </c>
      <c r="O101">
        <f>Munka2!E102</f>
        <v>17</v>
      </c>
      <c r="P101">
        <f>Munka2!F102</f>
        <v>18</v>
      </c>
      <c r="Q101">
        <f>Munka1!B102</f>
        <v>51</v>
      </c>
      <c r="R101">
        <f>Munka1!C102</f>
        <v>9</v>
      </c>
      <c r="S101">
        <f>Munka1!E102</f>
        <v>4</v>
      </c>
      <c r="T101">
        <f>Munka1!F102</f>
        <v>5</v>
      </c>
      <c r="U101" s="5">
        <f>Munka1!D102</f>
        <v>26</v>
      </c>
      <c r="X101" s="3">
        <f t="shared" si="43"/>
        <v>40969</v>
      </c>
      <c r="Y101">
        <f t="shared" si="62"/>
        <v>107</v>
      </c>
      <c r="Z101">
        <f t="shared" si="81"/>
        <v>124</v>
      </c>
      <c r="AA101">
        <f t="shared" si="82"/>
        <v>21</v>
      </c>
      <c r="AB101">
        <f t="shared" si="83"/>
        <v>80</v>
      </c>
      <c r="AC101">
        <f t="shared" si="66"/>
        <v>42</v>
      </c>
      <c r="AD101">
        <f t="shared" si="67"/>
        <v>182</v>
      </c>
      <c r="AE101">
        <f t="shared" si="68"/>
        <v>50</v>
      </c>
      <c r="AF101">
        <f t="shared" si="69"/>
        <v>94</v>
      </c>
      <c r="AG101">
        <f t="shared" si="70"/>
        <v>84</v>
      </c>
      <c r="AH101">
        <f t="shared" si="71"/>
        <v>109</v>
      </c>
      <c r="AI101">
        <f t="shared" si="72"/>
        <v>87</v>
      </c>
      <c r="AJ101">
        <f t="shared" si="73"/>
        <v>89</v>
      </c>
      <c r="AK101">
        <f t="shared" si="74"/>
        <v>19</v>
      </c>
      <c r="AL101">
        <f t="shared" si="75"/>
        <v>20</v>
      </c>
      <c r="AM101">
        <f t="shared" si="76"/>
        <v>102</v>
      </c>
      <c r="AN101">
        <f t="shared" si="77"/>
        <v>107</v>
      </c>
      <c r="AO101">
        <f t="shared" si="78"/>
        <v>147</v>
      </c>
      <c r="AP101">
        <f t="shared" si="79"/>
        <v>140</v>
      </c>
      <c r="AQ101">
        <f t="shared" si="80"/>
        <v>24</v>
      </c>
      <c r="AR101">
        <f t="shared" si="63"/>
        <v>126000</v>
      </c>
      <c r="AT101">
        <f t="shared" si="64"/>
        <v>101</v>
      </c>
      <c r="AU101">
        <f t="shared" si="44"/>
        <v>84</v>
      </c>
      <c r="AV101">
        <f t="shared" si="45"/>
        <v>187</v>
      </c>
      <c r="AW101">
        <f t="shared" si="46"/>
        <v>128</v>
      </c>
      <c r="AX101">
        <f t="shared" si="47"/>
        <v>166</v>
      </c>
      <c r="AY101">
        <f t="shared" si="48"/>
        <v>26</v>
      </c>
      <c r="AZ101">
        <f t="shared" si="49"/>
        <v>158</v>
      </c>
      <c r="BA101">
        <f t="shared" si="50"/>
        <v>114</v>
      </c>
      <c r="BB101">
        <f t="shared" si="51"/>
        <v>124</v>
      </c>
      <c r="BC101">
        <f t="shared" si="52"/>
        <v>99</v>
      </c>
      <c r="BD101">
        <f t="shared" si="53"/>
        <v>121</v>
      </c>
      <c r="BE101">
        <f t="shared" si="54"/>
        <v>119</v>
      </c>
      <c r="BF101">
        <f t="shared" si="55"/>
        <v>189</v>
      </c>
      <c r="BG101">
        <f t="shared" si="56"/>
        <v>188</v>
      </c>
      <c r="BH101">
        <f t="shared" si="57"/>
        <v>106</v>
      </c>
      <c r="BI101">
        <f t="shared" si="58"/>
        <v>101</v>
      </c>
      <c r="BJ101">
        <f t="shared" si="59"/>
        <v>61</v>
      </c>
      <c r="BK101">
        <f t="shared" si="60"/>
        <v>68</v>
      </c>
      <c r="BL101">
        <f t="shared" si="61"/>
        <v>184</v>
      </c>
      <c r="BM101">
        <f t="shared" si="65"/>
        <v>126000</v>
      </c>
    </row>
    <row r="102" spans="1:65" x14ac:dyDescent="0.3">
      <c r="A102" s="3">
        <f>Munka5!A103</f>
        <v>41000</v>
      </c>
      <c r="B102">
        <f>Munka5!B103</f>
        <v>30</v>
      </c>
      <c r="C102">
        <f>Munka5!C103</f>
        <v>52</v>
      </c>
      <c r="D102">
        <f>Munka5!D103</f>
        <v>27</v>
      </c>
      <c r="E102">
        <f>Munka5!E103</f>
        <v>13</v>
      </c>
      <c r="F102">
        <f>Munka5!F103</f>
        <v>8</v>
      </c>
      <c r="G102">
        <f>Munka4!B103</f>
        <v>4</v>
      </c>
      <c r="H102">
        <f>Munka4!C103</f>
        <v>12</v>
      </c>
      <c r="I102">
        <f>Munka4!D103</f>
        <v>4</v>
      </c>
      <c r="J102">
        <f>Munka4!E103</f>
        <v>38</v>
      </c>
      <c r="K102">
        <f>Munka4!F103</f>
        <v>11</v>
      </c>
      <c r="L102">
        <f>Munka2!B103</f>
        <v>24</v>
      </c>
      <c r="M102">
        <f>Munka2!C103</f>
        <v>28</v>
      </c>
      <c r="N102">
        <f>Munka2!D103</f>
        <v>12</v>
      </c>
      <c r="O102">
        <f>Munka2!E103</f>
        <v>16</v>
      </c>
      <c r="P102">
        <f>Munka2!F103</f>
        <v>18</v>
      </c>
      <c r="Q102">
        <f>Munka1!B103</f>
        <v>55</v>
      </c>
      <c r="R102">
        <f>Munka1!C103</f>
        <v>9</v>
      </c>
      <c r="S102">
        <f>Munka1!E103</f>
        <v>5</v>
      </c>
      <c r="T102">
        <f>Munka1!F103</f>
        <v>6</v>
      </c>
      <c r="U102" s="5">
        <f>Munka1!D103</f>
        <v>26</v>
      </c>
      <c r="X102" s="3">
        <f t="shared" si="43"/>
        <v>41000</v>
      </c>
      <c r="Y102">
        <f t="shared" si="62"/>
        <v>98</v>
      </c>
      <c r="Z102">
        <f t="shared" si="81"/>
        <v>106</v>
      </c>
      <c r="AA102">
        <f t="shared" si="82"/>
        <v>37</v>
      </c>
      <c r="AB102">
        <f t="shared" si="83"/>
        <v>146</v>
      </c>
      <c r="AC102">
        <f t="shared" si="66"/>
        <v>65</v>
      </c>
      <c r="AD102">
        <f t="shared" si="67"/>
        <v>90</v>
      </c>
      <c r="AE102">
        <f t="shared" si="68"/>
        <v>50</v>
      </c>
      <c r="AF102">
        <f t="shared" si="69"/>
        <v>50</v>
      </c>
      <c r="AG102">
        <f t="shared" si="70"/>
        <v>135</v>
      </c>
      <c r="AH102">
        <f t="shared" si="71"/>
        <v>101</v>
      </c>
      <c r="AI102">
        <f t="shared" si="72"/>
        <v>73</v>
      </c>
      <c r="AJ102">
        <f t="shared" si="73"/>
        <v>66</v>
      </c>
      <c r="AK102">
        <f t="shared" si="74"/>
        <v>51</v>
      </c>
      <c r="AL102">
        <f t="shared" si="75"/>
        <v>34</v>
      </c>
      <c r="AM102">
        <f t="shared" si="76"/>
        <v>102</v>
      </c>
      <c r="AN102">
        <f t="shared" si="77"/>
        <v>99</v>
      </c>
      <c r="AO102">
        <f t="shared" si="78"/>
        <v>147</v>
      </c>
      <c r="AP102">
        <f t="shared" si="79"/>
        <v>48</v>
      </c>
      <c r="AQ102">
        <f t="shared" si="80"/>
        <v>2</v>
      </c>
      <c r="AR102">
        <f t="shared" si="63"/>
        <v>126000</v>
      </c>
      <c r="AT102">
        <f t="shared" si="64"/>
        <v>110</v>
      </c>
      <c r="AU102">
        <f t="shared" si="44"/>
        <v>102</v>
      </c>
      <c r="AV102">
        <f t="shared" si="45"/>
        <v>171</v>
      </c>
      <c r="AW102">
        <f t="shared" si="46"/>
        <v>62</v>
      </c>
      <c r="AX102">
        <f t="shared" si="47"/>
        <v>143</v>
      </c>
      <c r="AY102">
        <f t="shared" si="48"/>
        <v>118</v>
      </c>
      <c r="AZ102">
        <f t="shared" si="49"/>
        <v>158</v>
      </c>
      <c r="BA102">
        <f t="shared" si="50"/>
        <v>158</v>
      </c>
      <c r="BB102">
        <f t="shared" si="51"/>
        <v>73</v>
      </c>
      <c r="BC102">
        <f t="shared" si="52"/>
        <v>107</v>
      </c>
      <c r="BD102">
        <f t="shared" si="53"/>
        <v>135</v>
      </c>
      <c r="BE102">
        <f t="shared" si="54"/>
        <v>142</v>
      </c>
      <c r="BF102">
        <f t="shared" si="55"/>
        <v>157</v>
      </c>
      <c r="BG102">
        <f t="shared" si="56"/>
        <v>174</v>
      </c>
      <c r="BH102">
        <f t="shared" si="57"/>
        <v>106</v>
      </c>
      <c r="BI102">
        <f t="shared" si="58"/>
        <v>109</v>
      </c>
      <c r="BJ102">
        <f t="shared" si="59"/>
        <v>61</v>
      </c>
      <c r="BK102">
        <f t="shared" si="60"/>
        <v>160</v>
      </c>
      <c r="BL102">
        <f t="shared" si="61"/>
        <v>206</v>
      </c>
      <c r="BM102">
        <f t="shared" si="65"/>
        <v>126000</v>
      </c>
    </row>
    <row r="103" spans="1:65" x14ac:dyDescent="0.3">
      <c r="A103" s="3">
        <f>Munka5!A104</f>
        <v>41030</v>
      </c>
      <c r="B103">
        <f>Munka5!B104</f>
        <v>23</v>
      </c>
      <c r="C103">
        <f>Munka5!C104</f>
        <v>53</v>
      </c>
      <c r="D103">
        <f>Munka5!D104</f>
        <v>26</v>
      </c>
      <c r="E103">
        <f>Munka5!E104</f>
        <v>22</v>
      </c>
      <c r="F103">
        <f>Munka5!F104</f>
        <v>7</v>
      </c>
      <c r="G103">
        <f>Munka4!B104</f>
        <v>5</v>
      </c>
      <c r="H103">
        <f>Munka4!C104</f>
        <v>10</v>
      </c>
      <c r="I103">
        <f>Munka4!D104</f>
        <v>3</v>
      </c>
      <c r="J103">
        <f>Munka4!E104</f>
        <v>47</v>
      </c>
      <c r="K103">
        <f>Munka4!F104</f>
        <v>9</v>
      </c>
      <c r="L103">
        <f>Munka2!B104</f>
        <v>24</v>
      </c>
      <c r="M103">
        <f>Munka2!C104</f>
        <v>25</v>
      </c>
      <c r="N103">
        <f>Munka2!D104</f>
        <v>12</v>
      </c>
      <c r="O103">
        <f>Munka2!E104</f>
        <v>15</v>
      </c>
      <c r="P103">
        <f>Munka2!F104</f>
        <v>18</v>
      </c>
      <c r="Q103">
        <f>Munka1!B104</f>
        <v>49</v>
      </c>
      <c r="R103">
        <f>Munka1!C104</f>
        <v>9</v>
      </c>
      <c r="S103">
        <f>Munka1!E104</f>
        <v>5</v>
      </c>
      <c r="T103">
        <f>Munka1!F104</f>
        <v>5</v>
      </c>
      <c r="U103" s="5">
        <f>Munka1!D104</f>
        <v>25</v>
      </c>
      <c r="X103" s="3">
        <f t="shared" si="43"/>
        <v>41030</v>
      </c>
      <c r="Y103">
        <f t="shared" si="62"/>
        <v>179</v>
      </c>
      <c r="Z103">
        <f t="shared" si="81"/>
        <v>104</v>
      </c>
      <c r="AA103">
        <f t="shared" si="82"/>
        <v>55</v>
      </c>
      <c r="AB103">
        <f t="shared" si="83"/>
        <v>31</v>
      </c>
      <c r="AC103">
        <f t="shared" si="66"/>
        <v>106</v>
      </c>
      <c r="AD103">
        <f t="shared" si="67"/>
        <v>83</v>
      </c>
      <c r="AE103">
        <f t="shared" si="68"/>
        <v>151</v>
      </c>
      <c r="AF103">
        <f t="shared" si="69"/>
        <v>94</v>
      </c>
      <c r="AG103">
        <f t="shared" si="70"/>
        <v>91</v>
      </c>
      <c r="AH103">
        <f t="shared" si="71"/>
        <v>114</v>
      </c>
      <c r="AI103">
        <f t="shared" si="72"/>
        <v>73</v>
      </c>
      <c r="AJ103">
        <f t="shared" si="73"/>
        <v>89</v>
      </c>
      <c r="AK103">
        <f t="shared" si="74"/>
        <v>51</v>
      </c>
      <c r="AL103">
        <f t="shared" si="75"/>
        <v>47</v>
      </c>
      <c r="AM103">
        <f t="shared" si="76"/>
        <v>102</v>
      </c>
      <c r="AN103">
        <f t="shared" si="77"/>
        <v>110</v>
      </c>
      <c r="AO103">
        <f t="shared" si="78"/>
        <v>147</v>
      </c>
      <c r="AP103">
        <f t="shared" si="79"/>
        <v>48</v>
      </c>
      <c r="AQ103">
        <f t="shared" si="80"/>
        <v>24</v>
      </c>
      <c r="AR103">
        <f t="shared" si="63"/>
        <v>125000</v>
      </c>
      <c r="AT103">
        <f t="shared" si="64"/>
        <v>29</v>
      </c>
      <c r="AU103">
        <f t="shared" si="44"/>
        <v>104</v>
      </c>
      <c r="AV103">
        <f t="shared" si="45"/>
        <v>153</v>
      </c>
      <c r="AW103">
        <f t="shared" si="46"/>
        <v>177</v>
      </c>
      <c r="AX103">
        <f t="shared" si="47"/>
        <v>102</v>
      </c>
      <c r="AY103">
        <f t="shared" si="48"/>
        <v>125</v>
      </c>
      <c r="AZ103">
        <f t="shared" si="49"/>
        <v>57</v>
      </c>
      <c r="BA103">
        <f t="shared" si="50"/>
        <v>114</v>
      </c>
      <c r="BB103">
        <f t="shared" si="51"/>
        <v>117</v>
      </c>
      <c r="BC103">
        <f t="shared" si="52"/>
        <v>94</v>
      </c>
      <c r="BD103">
        <f t="shared" si="53"/>
        <v>135</v>
      </c>
      <c r="BE103">
        <f t="shared" si="54"/>
        <v>119</v>
      </c>
      <c r="BF103">
        <f t="shared" si="55"/>
        <v>157</v>
      </c>
      <c r="BG103">
        <f t="shared" si="56"/>
        <v>161</v>
      </c>
      <c r="BH103">
        <f t="shared" si="57"/>
        <v>106</v>
      </c>
      <c r="BI103">
        <f t="shared" si="58"/>
        <v>98</v>
      </c>
      <c r="BJ103">
        <f t="shared" si="59"/>
        <v>61</v>
      </c>
      <c r="BK103">
        <f t="shared" si="60"/>
        <v>160</v>
      </c>
      <c r="BL103">
        <f t="shared" si="61"/>
        <v>184</v>
      </c>
      <c r="BM103">
        <f t="shared" si="65"/>
        <v>125000</v>
      </c>
    </row>
    <row r="104" spans="1:65" x14ac:dyDescent="0.3">
      <c r="A104" s="3">
        <f>Munka5!A105</f>
        <v>41061</v>
      </c>
      <c r="B104">
        <f>Munka5!B105</f>
        <v>21</v>
      </c>
      <c r="C104">
        <f>Munka5!C105</f>
        <v>45</v>
      </c>
      <c r="D104">
        <f>Munka5!D105</f>
        <v>26</v>
      </c>
      <c r="E104">
        <f>Munka5!E105</f>
        <v>18</v>
      </c>
      <c r="F104">
        <f>Munka5!F105</f>
        <v>7</v>
      </c>
      <c r="G104">
        <f>Munka4!B105</f>
        <v>4</v>
      </c>
      <c r="H104">
        <f>Munka4!C105</f>
        <v>10</v>
      </c>
      <c r="I104">
        <f>Munka4!D105</f>
        <v>5</v>
      </c>
      <c r="J104">
        <f>Munka4!E105</f>
        <v>42</v>
      </c>
      <c r="K104">
        <f>Munka4!F105</f>
        <v>10</v>
      </c>
      <c r="L104">
        <f>Munka2!B105</f>
        <v>21</v>
      </c>
      <c r="M104">
        <f>Munka2!C105</f>
        <v>23</v>
      </c>
      <c r="N104">
        <f>Munka2!D105</f>
        <v>13</v>
      </c>
      <c r="O104">
        <f>Munka2!E105</f>
        <v>13</v>
      </c>
      <c r="P104">
        <f>Munka2!F105</f>
        <v>19</v>
      </c>
      <c r="Q104">
        <f>Munka1!B105</f>
        <v>52</v>
      </c>
      <c r="R104">
        <f>Munka1!C105</f>
        <v>9</v>
      </c>
      <c r="S104">
        <f>Munka1!E105</f>
        <v>5</v>
      </c>
      <c r="T104">
        <f>Munka1!F105</f>
        <v>4</v>
      </c>
      <c r="U104" s="5">
        <f>Munka1!D105</f>
        <v>27</v>
      </c>
      <c r="X104" s="3">
        <f t="shared" si="43"/>
        <v>41061</v>
      </c>
      <c r="Y104">
        <f t="shared" si="62"/>
        <v>201</v>
      </c>
      <c r="Z104">
        <f t="shared" si="81"/>
        <v>129</v>
      </c>
      <c r="AA104">
        <f t="shared" si="82"/>
        <v>55</v>
      </c>
      <c r="AB104">
        <f t="shared" si="83"/>
        <v>96</v>
      </c>
      <c r="AC104">
        <f t="shared" si="66"/>
        <v>106</v>
      </c>
      <c r="AD104">
        <f t="shared" si="67"/>
        <v>90</v>
      </c>
      <c r="AE104">
        <f t="shared" si="68"/>
        <v>151</v>
      </c>
      <c r="AF104">
        <f t="shared" si="69"/>
        <v>21</v>
      </c>
      <c r="AG104">
        <f t="shared" si="70"/>
        <v>111</v>
      </c>
      <c r="AH104">
        <f t="shared" si="71"/>
        <v>109</v>
      </c>
      <c r="AI104">
        <f t="shared" si="72"/>
        <v>121</v>
      </c>
      <c r="AJ104">
        <f t="shared" si="73"/>
        <v>102</v>
      </c>
      <c r="AK104">
        <f t="shared" si="74"/>
        <v>19</v>
      </c>
      <c r="AL104">
        <f t="shared" si="75"/>
        <v>99</v>
      </c>
      <c r="AM104">
        <f t="shared" si="76"/>
        <v>94</v>
      </c>
      <c r="AN104">
        <f t="shared" si="77"/>
        <v>105</v>
      </c>
      <c r="AO104">
        <f t="shared" si="78"/>
        <v>147</v>
      </c>
      <c r="AP104">
        <f t="shared" si="79"/>
        <v>48</v>
      </c>
      <c r="AQ104">
        <f t="shared" si="80"/>
        <v>129</v>
      </c>
      <c r="AR104">
        <f t="shared" si="63"/>
        <v>127000</v>
      </c>
      <c r="AT104">
        <f t="shared" si="64"/>
        <v>7</v>
      </c>
      <c r="AU104">
        <f t="shared" si="44"/>
        <v>79</v>
      </c>
      <c r="AV104">
        <f t="shared" si="45"/>
        <v>153</v>
      </c>
      <c r="AW104">
        <f t="shared" si="46"/>
        <v>112</v>
      </c>
      <c r="AX104">
        <f t="shared" si="47"/>
        <v>102</v>
      </c>
      <c r="AY104">
        <f t="shared" si="48"/>
        <v>118</v>
      </c>
      <c r="AZ104">
        <f t="shared" si="49"/>
        <v>57</v>
      </c>
      <c r="BA104">
        <f t="shared" si="50"/>
        <v>187</v>
      </c>
      <c r="BB104">
        <f t="shared" si="51"/>
        <v>97</v>
      </c>
      <c r="BC104">
        <f t="shared" si="52"/>
        <v>99</v>
      </c>
      <c r="BD104">
        <f t="shared" si="53"/>
        <v>87</v>
      </c>
      <c r="BE104">
        <f t="shared" si="54"/>
        <v>106</v>
      </c>
      <c r="BF104">
        <f t="shared" si="55"/>
        <v>189</v>
      </c>
      <c r="BG104">
        <f t="shared" si="56"/>
        <v>109</v>
      </c>
      <c r="BH104">
        <f t="shared" si="57"/>
        <v>114</v>
      </c>
      <c r="BI104">
        <f t="shared" si="58"/>
        <v>103</v>
      </c>
      <c r="BJ104">
        <f t="shared" si="59"/>
        <v>61</v>
      </c>
      <c r="BK104">
        <f t="shared" si="60"/>
        <v>160</v>
      </c>
      <c r="BL104">
        <f t="shared" si="61"/>
        <v>79</v>
      </c>
      <c r="BM104">
        <f t="shared" si="65"/>
        <v>127000</v>
      </c>
    </row>
    <row r="105" spans="1:65" x14ac:dyDescent="0.3">
      <c r="A105" s="3">
        <f>Munka5!A106</f>
        <v>41091</v>
      </c>
      <c r="B105">
        <f>Munka5!B106</f>
        <v>24</v>
      </c>
      <c r="C105">
        <f>Munka5!C106</f>
        <v>54</v>
      </c>
      <c r="D105">
        <f>Munka5!D106</f>
        <v>29</v>
      </c>
      <c r="E105">
        <f>Munka5!E106</f>
        <v>22</v>
      </c>
      <c r="F105">
        <f>Munka5!F106</f>
        <v>8</v>
      </c>
      <c r="G105">
        <f>Munka4!B106</f>
        <v>4</v>
      </c>
      <c r="H105">
        <f>Munka4!C106</f>
        <v>10</v>
      </c>
      <c r="I105">
        <f>Munka4!D106</f>
        <v>6</v>
      </c>
      <c r="J105">
        <f>Munka4!E106</f>
        <v>37</v>
      </c>
      <c r="K105">
        <f>Munka4!F106</f>
        <v>11</v>
      </c>
      <c r="L105">
        <f>Munka2!B106</f>
        <v>24</v>
      </c>
      <c r="M105">
        <f>Munka2!C106</f>
        <v>25</v>
      </c>
      <c r="N105">
        <f>Munka2!D106</f>
        <v>12</v>
      </c>
      <c r="O105">
        <f>Munka2!E106</f>
        <v>12</v>
      </c>
      <c r="P105">
        <f>Munka2!F106</f>
        <v>19</v>
      </c>
      <c r="Q105">
        <f>Munka1!B106</f>
        <v>54</v>
      </c>
      <c r="R105">
        <f>Munka1!C106</f>
        <v>9</v>
      </c>
      <c r="S105">
        <f>Munka1!E106</f>
        <v>5</v>
      </c>
      <c r="T105">
        <f>Munka1!F106</f>
        <v>4</v>
      </c>
      <c r="U105" s="5">
        <f>Munka1!D106</f>
        <v>26</v>
      </c>
      <c r="X105" s="3">
        <f t="shared" si="43"/>
        <v>41091</v>
      </c>
      <c r="Y105">
        <f t="shared" si="62"/>
        <v>167</v>
      </c>
      <c r="Z105">
        <f t="shared" si="81"/>
        <v>100</v>
      </c>
      <c r="AA105">
        <f t="shared" si="82"/>
        <v>21</v>
      </c>
      <c r="AB105">
        <f t="shared" si="83"/>
        <v>31</v>
      </c>
      <c r="AC105">
        <f t="shared" si="66"/>
        <v>65</v>
      </c>
      <c r="AD105">
        <f t="shared" si="67"/>
        <v>90</v>
      </c>
      <c r="AE105">
        <f t="shared" si="68"/>
        <v>151</v>
      </c>
      <c r="AF105">
        <f t="shared" si="69"/>
        <v>7</v>
      </c>
      <c r="AG105">
        <f t="shared" si="70"/>
        <v>140</v>
      </c>
      <c r="AH105">
        <f t="shared" si="71"/>
        <v>101</v>
      </c>
      <c r="AI105">
        <f t="shared" si="72"/>
        <v>73</v>
      </c>
      <c r="AJ105">
        <f t="shared" si="73"/>
        <v>89</v>
      </c>
      <c r="AK105">
        <f t="shared" si="74"/>
        <v>51</v>
      </c>
      <c r="AL105">
        <f t="shared" si="75"/>
        <v>130</v>
      </c>
      <c r="AM105">
        <f t="shared" si="76"/>
        <v>94</v>
      </c>
      <c r="AN105">
        <f t="shared" si="77"/>
        <v>101</v>
      </c>
      <c r="AO105">
        <f t="shared" si="78"/>
        <v>147</v>
      </c>
      <c r="AP105">
        <f t="shared" si="79"/>
        <v>48</v>
      </c>
      <c r="AQ105">
        <f t="shared" si="80"/>
        <v>129</v>
      </c>
      <c r="AR105">
        <f t="shared" si="63"/>
        <v>126000</v>
      </c>
      <c r="AT105">
        <f t="shared" si="64"/>
        <v>41</v>
      </c>
      <c r="AU105">
        <f t="shared" si="44"/>
        <v>108</v>
      </c>
      <c r="AV105">
        <f t="shared" si="45"/>
        <v>187</v>
      </c>
      <c r="AW105">
        <f t="shared" si="46"/>
        <v>177</v>
      </c>
      <c r="AX105">
        <f t="shared" si="47"/>
        <v>143</v>
      </c>
      <c r="AY105">
        <f t="shared" si="48"/>
        <v>118</v>
      </c>
      <c r="AZ105">
        <f t="shared" si="49"/>
        <v>57</v>
      </c>
      <c r="BA105">
        <f t="shared" si="50"/>
        <v>201</v>
      </c>
      <c r="BB105">
        <f t="shared" si="51"/>
        <v>68</v>
      </c>
      <c r="BC105">
        <f t="shared" si="52"/>
        <v>107</v>
      </c>
      <c r="BD105">
        <f t="shared" si="53"/>
        <v>135</v>
      </c>
      <c r="BE105">
        <f t="shared" si="54"/>
        <v>119</v>
      </c>
      <c r="BF105">
        <f t="shared" si="55"/>
        <v>157</v>
      </c>
      <c r="BG105">
        <f t="shared" si="56"/>
        <v>78</v>
      </c>
      <c r="BH105">
        <f t="shared" si="57"/>
        <v>114</v>
      </c>
      <c r="BI105">
        <f t="shared" si="58"/>
        <v>107</v>
      </c>
      <c r="BJ105">
        <f t="shared" si="59"/>
        <v>61</v>
      </c>
      <c r="BK105">
        <f t="shared" si="60"/>
        <v>160</v>
      </c>
      <c r="BL105">
        <f t="shared" si="61"/>
        <v>79</v>
      </c>
      <c r="BM105">
        <f t="shared" si="65"/>
        <v>126000</v>
      </c>
    </row>
    <row r="106" spans="1:65" x14ac:dyDescent="0.3">
      <c r="A106" s="3">
        <f>Munka5!A107</f>
        <v>41122</v>
      </c>
      <c r="B106">
        <f>Munka5!B107</f>
        <v>28</v>
      </c>
      <c r="C106">
        <f>Munka5!C107</f>
        <v>57</v>
      </c>
      <c r="D106">
        <f>Munka5!D107</f>
        <v>27</v>
      </c>
      <c r="E106">
        <f>Munka5!E107</f>
        <v>22</v>
      </c>
      <c r="F106">
        <f>Munka5!F107</f>
        <v>8</v>
      </c>
      <c r="G106">
        <f>Munka4!B107</f>
        <v>3</v>
      </c>
      <c r="H106">
        <f>Munka4!C107</f>
        <v>11</v>
      </c>
      <c r="I106">
        <f>Munka4!D107</f>
        <v>6</v>
      </c>
      <c r="J106">
        <f>Munka4!E107</f>
        <v>33</v>
      </c>
      <c r="K106">
        <f>Munka4!F107</f>
        <v>14</v>
      </c>
      <c r="L106">
        <f>Munka2!B107</f>
        <v>28</v>
      </c>
      <c r="M106">
        <f>Munka2!C107</f>
        <v>22</v>
      </c>
      <c r="N106">
        <f>Munka2!D107</f>
        <v>12</v>
      </c>
      <c r="O106">
        <f>Munka2!E107</f>
        <v>11</v>
      </c>
      <c r="P106">
        <f>Munka2!F107</f>
        <v>19</v>
      </c>
      <c r="Q106">
        <f>Munka1!B107</f>
        <v>59</v>
      </c>
      <c r="R106">
        <f>Munka1!C107</f>
        <v>9</v>
      </c>
      <c r="S106">
        <f>Munka1!E107</f>
        <v>5</v>
      </c>
      <c r="T106">
        <f>Munka1!F107</f>
        <v>5</v>
      </c>
      <c r="U106" s="5">
        <f>Munka1!D107</f>
        <v>29</v>
      </c>
      <c r="X106" s="3">
        <f t="shared" si="43"/>
        <v>41122</v>
      </c>
      <c r="Y106">
        <f t="shared" si="62"/>
        <v>116</v>
      </c>
      <c r="Z106">
        <f t="shared" si="81"/>
        <v>97</v>
      </c>
      <c r="AA106">
        <f t="shared" si="82"/>
        <v>37</v>
      </c>
      <c r="AB106">
        <f t="shared" si="83"/>
        <v>31</v>
      </c>
      <c r="AC106">
        <f t="shared" si="66"/>
        <v>65</v>
      </c>
      <c r="AD106">
        <f t="shared" si="67"/>
        <v>114</v>
      </c>
      <c r="AE106">
        <f t="shared" si="68"/>
        <v>89</v>
      </c>
      <c r="AF106">
        <f t="shared" si="69"/>
        <v>7</v>
      </c>
      <c r="AG106">
        <f t="shared" si="70"/>
        <v>165</v>
      </c>
      <c r="AH106">
        <f t="shared" si="71"/>
        <v>37</v>
      </c>
      <c r="AI106">
        <f t="shared" si="72"/>
        <v>50</v>
      </c>
      <c r="AJ106">
        <f t="shared" si="73"/>
        <v>113</v>
      </c>
      <c r="AK106">
        <f t="shared" si="74"/>
        <v>51</v>
      </c>
      <c r="AL106">
        <f t="shared" si="75"/>
        <v>161</v>
      </c>
      <c r="AM106">
        <f t="shared" si="76"/>
        <v>94</v>
      </c>
      <c r="AN106">
        <f t="shared" si="77"/>
        <v>91</v>
      </c>
      <c r="AO106">
        <f t="shared" si="78"/>
        <v>147</v>
      </c>
      <c r="AP106">
        <f t="shared" si="79"/>
        <v>48</v>
      </c>
      <c r="AQ106">
        <f t="shared" si="80"/>
        <v>24</v>
      </c>
      <c r="AR106">
        <f t="shared" si="63"/>
        <v>129000</v>
      </c>
      <c r="AT106">
        <f t="shared" si="64"/>
        <v>92</v>
      </c>
      <c r="AU106">
        <f t="shared" si="44"/>
        <v>111</v>
      </c>
      <c r="AV106">
        <f t="shared" si="45"/>
        <v>171</v>
      </c>
      <c r="AW106">
        <f t="shared" si="46"/>
        <v>177</v>
      </c>
      <c r="AX106">
        <f t="shared" si="47"/>
        <v>143</v>
      </c>
      <c r="AY106">
        <f t="shared" si="48"/>
        <v>94</v>
      </c>
      <c r="AZ106">
        <f t="shared" si="49"/>
        <v>119</v>
      </c>
      <c r="BA106">
        <f t="shared" si="50"/>
        <v>201</v>
      </c>
      <c r="BB106">
        <f t="shared" si="51"/>
        <v>43</v>
      </c>
      <c r="BC106">
        <f t="shared" si="52"/>
        <v>171</v>
      </c>
      <c r="BD106">
        <f t="shared" si="53"/>
        <v>158</v>
      </c>
      <c r="BE106">
        <f t="shared" si="54"/>
        <v>95</v>
      </c>
      <c r="BF106">
        <f t="shared" si="55"/>
        <v>157</v>
      </c>
      <c r="BG106">
        <f t="shared" si="56"/>
        <v>47</v>
      </c>
      <c r="BH106">
        <f t="shared" si="57"/>
        <v>114</v>
      </c>
      <c r="BI106">
        <f t="shared" si="58"/>
        <v>117</v>
      </c>
      <c r="BJ106">
        <f t="shared" si="59"/>
        <v>61</v>
      </c>
      <c r="BK106">
        <f t="shared" si="60"/>
        <v>160</v>
      </c>
      <c r="BL106">
        <f t="shared" si="61"/>
        <v>184</v>
      </c>
      <c r="BM106">
        <f t="shared" si="65"/>
        <v>129000</v>
      </c>
    </row>
    <row r="107" spans="1:65" x14ac:dyDescent="0.3">
      <c r="A107" s="3">
        <f>Munka5!A108</f>
        <v>41153</v>
      </c>
      <c r="B107">
        <f>Munka5!B108</f>
        <v>25</v>
      </c>
      <c r="C107">
        <f>Munka5!C108</f>
        <v>54</v>
      </c>
      <c r="D107">
        <f>Munka5!D108</f>
        <v>33</v>
      </c>
      <c r="E107">
        <f>Munka5!E108</f>
        <v>18</v>
      </c>
      <c r="F107">
        <f>Munka5!F108</f>
        <v>7</v>
      </c>
      <c r="G107">
        <f>Munka4!B108</f>
        <v>3</v>
      </c>
      <c r="H107">
        <f>Munka4!C108</f>
        <v>12</v>
      </c>
      <c r="I107">
        <f>Munka4!D108</f>
        <v>3</v>
      </c>
      <c r="J107">
        <f>Munka4!E108</f>
        <v>37</v>
      </c>
      <c r="K107">
        <f>Munka4!F108</f>
        <v>13</v>
      </c>
      <c r="L107">
        <f>Munka2!B108</f>
        <v>22</v>
      </c>
      <c r="M107">
        <f>Munka2!C108</f>
        <v>23</v>
      </c>
      <c r="N107">
        <f>Munka2!D108</f>
        <v>13</v>
      </c>
      <c r="O107">
        <f>Munka2!E108</f>
        <v>17</v>
      </c>
      <c r="P107">
        <f>Munka2!F108</f>
        <v>18</v>
      </c>
      <c r="Q107">
        <f>Munka1!B108</f>
        <v>54</v>
      </c>
      <c r="R107">
        <f>Munka1!C108</f>
        <v>8</v>
      </c>
      <c r="S107">
        <f>Munka1!E108</f>
        <v>4</v>
      </c>
      <c r="T107">
        <f>Munka1!F108</f>
        <v>4</v>
      </c>
      <c r="U107" s="5">
        <f>Munka1!D108</f>
        <v>26</v>
      </c>
      <c r="X107" s="3">
        <f t="shared" si="43"/>
        <v>41153</v>
      </c>
      <c r="Y107">
        <f t="shared" si="62"/>
        <v>152</v>
      </c>
      <c r="Z107">
        <f t="shared" si="81"/>
        <v>100</v>
      </c>
      <c r="AA107">
        <f t="shared" si="82"/>
        <v>5</v>
      </c>
      <c r="AB107">
        <f t="shared" si="83"/>
        <v>96</v>
      </c>
      <c r="AC107">
        <f t="shared" si="66"/>
        <v>106</v>
      </c>
      <c r="AD107">
        <f t="shared" si="67"/>
        <v>114</v>
      </c>
      <c r="AE107">
        <f t="shared" si="68"/>
        <v>50</v>
      </c>
      <c r="AF107">
        <f t="shared" si="69"/>
        <v>94</v>
      </c>
      <c r="AG107">
        <f t="shared" si="70"/>
        <v>140</v>
      </c>
      <c r="AH107">
        <f t="shared" si="71"/>
        <v>62</v>
      </c>
      <c r="AI107">
        <f t="shared" si="72"/>
        <v>102</v>
      </c>
      <c r="AJ107">
        <f t="shared" si="73"/>
        <v>102</v>
      </c>
      <c r="AK107">
        <f t="shared" si="74"/>
        <v>19</v>
      </c>
      <c r="AL107">
        <f t="shared" si="75"/>
        <v>20</v>
      </c>
      <c r="AM107">
        <f t="shared" si="76"/>
        <v>102</v>
      </c>
      <c r="AN107">
        <f t="shared" si="77"/>
        <v>101</v>
      </c>
      <c r="AO107">
        <f t="shared" si="78"/>
        <v>172</v>
      </c>
      <c r="AP107">
        <f t="shared" si="79"/>
        <v>140</v>
      </c>
      <c r="AQ107">
        <f t="shared" si="80"/>
        <v>129</v>
      </c>
      <c r="AR107">
        <f t="shared" si="63"/>
        <v>126000</v>
      </c>
      <c r="AT107">
        <f t="shared" si="64"/>
        <v>56</v>
      </c>
      <c r="AU107">
        <f t="shared" si="44"/>
        <v>108</v>
      </c>
      <c r="AV107">
        <f t="shared" si="45"/>
        <v>203</v>
      </c>
      <c r="AW107">
        <f t="shared" si="46"/>
        <v>112</v>
      </c>
      <c r="AX107">
        <f t="shared" si="47"/>
        <v>102</v>
      </c>
      <c r="AY107">
        <f t="shared" si="48"/>
        <v>94</v>
      </c>
      <c r="AZ107">
        <f t="shared" si="49"/>
        <v>158</v>
      </c>
      <c r="BA107">
        <f t="shared" si="50"/>
        <v>114</v>
      </c>
      <c r="BB107">
        <f t="shared" si="51"/>
        <v>68</v>
      </c>
      <c r="BC107">
        <f t="shared" si="52"/>
        <v>146</v>
      </c>
      <c r="BD107">
        <f t="shared" si="53"/>
        <v>106</v>
      </c>
      <c r="BE107">
        <f t="shared" si="54"/>
        <v>106</v>
      </c>
      <c r="BF107">
        <f t="shared" si="55"/>
        <v>189</v>
      </c>
      <c r="BG107">
        <f t="shared" si="56"/>
        <v>188</v>
      </c>
      <c r="BH107">
        <f t="shared" si="57"/>
        <v>106</v>
      </c>
      <c r="BI107">
        <f t="shared" si="58"/>
        <v>107</v>
      </c>
      <c r="BJ107">
        <f t="shared" si="59"/>
        <v>36</v>
      </c>
      <c r="BK107">
        <f t="shared" si="60"/>
        <v>68</v>
      </c>
      <c r="BL107">
        <f t="shared" si="61"/>
        <v>79</v>
      </c>
      <c r="BM107">
        <f t="shared" si="65"/>
        <v>126000</v>
      </c>
    </row>
    <row r="108" spans="1:65" x14ac:dyDescent="0.3">
      <c r="A108" s="3">
        <f>Munka5!A109</f>
        <v>41183</v>
      </c>
      <c r="B108">
        <f>Munka5!B109</f>
        <v>24</v>
      </c>
      <c r="C108">
        <f>Munka5!C109</f>
        <v>51</v>
      </c>
      <c r="D108">
        <f>Munka5!D109</f>
        <v>27</v>
      </c>
      <c r="E108">
        <f>Munka5!E109</f>
        <v>18</v>
      </c>
      <c r="F108">
        <f>Munka5!F109</f>
        <v>7</v>
      </c>
      <c r="G108">
        <f>Munka4!B109</f>
        <v>3</v>
      </c>
      <c r="H108">
        <f>Munka4!C109</f>
        <v>10</v>
      </c>
      <c r="I108">
        <f>Munka4!D109</f>
        <v>3</v>
      </c>
      <c r="J108">
        <f>Munka4!E109</f>
        <v>44</v>
      </c>
      <c r="K108">
        <f>Munka4!F109</f>
        <v>13</v>
      </c>
      <c r="L108">
        <f>Munka2!B109</f>
        <v>21</v>
      </c>
      <c r="M108">
        <f>Munka2!C109</f>
        <v>24</v>
      </c>
      <c r="N108">
        <f>Munka2!D109</f>
        <v>12</v>
      </c>
      <c r="O108">
        <f>Munka2!E109</f>
        <v>17</v>
      </c>
      <c r="P108">
        <f>Munka2!F109</f>
        <v>16</v>
      </c>
      <c r="Q108">
        <f>Munka1!B109</f>
        <v>48</v>
      </c>
      <c r="R108">
        <f>Munka1!C109</f>
        <v>8</v>
      </c>
      <c r="S108">
        <f>Munka1!E109</f>
        <v>4</v>
      </c>
      <c r="T108">
        <f>Munka1!F109</f>
        <v>4</v>
      </c>
      <c r="U108" s="5">
        <f>Munka1!D109</f>
        <v>23</v>
      </c>
      <c r="X108" s="3">
        <f t="shared" si="43"/>
        <v>41183</v>
      </c>
      <c r="Y108">
        <f t="shared" si="62"/>
        <v>167</v>
      </c>
      <c r="Z108">
        <f t="shared" si="81"/>
        <v>107</v>
      </c>
      <c r="AA108">
        <f t="shared" si="82"/>
        <v>37</v>
      </c>
      <c r="AB108">
        <f t="shared" si="83"/>
        <v>96</v>
      </c>
      <c r="AC108">
        <f t="shared" si="66"/>
        <v>106</v>
      </c>
      <c r="AD108">
        <f t="shared" si="67"/>
        <v>114</v>
      </c>
      <c r="AE108">
        <f t="shared" si="68"/>
        <v>151</v>
      </c>
      <c r="AF108">
        <f t="shared" si="69"/>
        <v>94</v>
      </c>
      <c r="AG108">
        <f t="shared" si="70"/>
        <v>104</v>
      </c>
      <c r="AH108">
        <f t="shared" si="71"/>
        <v>62</v>
      </c>
      <c r="AI108">
        <f t="shared" si="72"/>
        <v>121</v>
      </c>
      <c r="AJ108">
        <f t="shared" si="73"/>
        <v>97</v>
      </c>
      <c r="AK108">
        <f t="shared" si="74"/>
        <v>51</v>
      </c>
      <c r="AL108">
        <f t="shared" si="75"/>
        <v>20</v>
      </c>
      <c r="AM108">
        <f t="shared" si="76"/>
        <v>129</v>
      </c>
      <c r="AN108">
        <f t="shared" si="77"/>
        <v>113</v>
      </c>
      <c r="AO108">
        <f t="shared" si="78"/>
        <v>172</v>
      </c>
      <c r="AP108">
        <f t="shared" si="79"/>
        <v>140</v>
      </c>
      <c r="AQ108">
        <f t="shared" si="80"/>
        <v>129</v>
      </c>
      <c r="AR108">
        <f t="shared" si="63"/>
        <v>123000</v>
      </c>
      <c r="AT108">
        <f t="shared" si="64"/>
        <v>41</v>
      </c>
      <c r="AU108">
        <f t="shared" si="44"/>
        <v>101</v>
      </c>
      <c r="AV108">
        <f t="shared" si="45"/>
        <v>171</v>
      </c>
      <c r="AW108">
        <f t="shared" si="46"/>
        <v>112</v>
      </c>
      <c r="AX108">
        <f t="shared" si="47"/>
        <v>102</v>
      </c>
      <c r="AY108">
        <f t="shared" si="48"/>
        <v>94</v>
      </c>
      <c r="AZ108">
        <f t="shared" si="49"/>
        <v>57</v>
      </c>
      <c r="BA108">
        <f t="shared" si="50"/>
        <v>114</v>
      </c>
      <c r="BB108">
        <f t="shared" si="51"/>
        <v>104</v>
      </c>
      <c r="BC108">
        <f t="shared" si="52"/>
        <v>146</v>
      </c>
      <c r="BD108">
        <f t="shared" si="53"/>
        <v>87</v>
      </c>
      <c r="BE108">
        <f t="shared" si="54"/>
        <v>111</v>
      </c>
      <c r="BF108">
        <f t="shared" si="55"/>
        <v>157</v>
      </c>
      <c r="BG108">
        <f t="shared" si="56"/>
        <v>188</v>
      </c>
      <c r="BH108">
        <f t="shared" si="57"/>
        <v>79</v>
      </c>
      <c r="BI108">
        <f t="shared" si="58"/>
        <v>95</v>
      </c>
      <c r="BJ108">
        <f t="shared" si="59"/>
        <v>36</v>
      </c>
      <c r="BK108">
        <f t="shared" si="60"/>
        <v>68</v>
      </c>
      <c r="BL108">
        <f t="shared" si="61"/>
        <v>79</v>
      </c>
      <c r="BM108">
        <f t="shared" si="65"/>
        <v>123000</v>
      </c>
    </row>
    <row r="109" spans="1:65" x14ac:dyDescent="0.3">
      <c r="A109" s="3">
        <f>Munka5!A110</f>
        <v>41214</v>
      </c>
      <c r="B109">
        <f>Munka5!B110</f>
        <v>22</v>
      </c>
      <c r="C109">
        <f>Munka5!C110</f>
        <v>60</v>
      </c>
      <c r="D109">
        <f>Munka5!D110</f>
        <v>29</v>
      </c>
      <c r="E109">
        <f>Munka5!E110</f>
        <v>20</v>
      </c>
      <c r="F109">
        <f>Munka5!F110</f>
        <v>7</v>
      </c>
      <c r="G109">
        <f>Munka4!B110</f>
        <v>3</v>
      </c>
      <c r="H109">
        <f>Munka4!C110</f>
        <v>11</v>
      </c>
      <c r="I109">
        <f>Munka4!D110</f>
        <v>2</v>
      </c>
      <c r="J109">
        <f>Munka4!E110</f>
        <v>40</v>
      </c>
      <c r="K109">
        <f>Munka4!F110</f>
        <v>14</v>
      </c>
      <c r="L109">
        <f>Munka2!B110</f>
        <v>20</v>
      </c>
      <c r="M109">
        <f>Munka2!C110</f>
        <v>22</v>
      </c>
      <c r="N109">
        <f>Munka2!D110</f>
        <v>12</v>
      </c>
      <c r="O109">
        <f>Munka2!E110</f>
        <v>14</v>
      </c>
      <c r="P109">
        <f>Munka2!F110</f>
        <v>16</v>
      </c>
      <c r="Q109">
        <f>Munka1!B110</f>
        <v>48</v>
      </c>
      <c r="R109">
        <f>Munka1!C110</f>
        <v>8</v>
      </c>
      <c r="S109">
        <f>Munka1!E110</f>
        <v>5</v>
      </c>
      <c r="T109">
        <f>Munka1!F110</f>
        <v>4</v>
      </c>
      <c r="U109" s="5">
        <f>Munka1!D110</f>
        <v>23</v>
      </c>
      <c r="X109" s="3">
        <f t="shared" si="43"/>
        <v>41214</v>
      </c>
      <c r="Y109">
        <f t="shared" si="62"/>
        <v>196</v>
      </c>
      <c r="Z109">
        <f t="shared" si="81"/>
        <v>89</v>
      </c>
      <c r="AA109">
        <f t="shared" si="82"/>
        <v>21</v>
      </c>
      <c r="AB109">
        <f t="shared" si="83"/>
        <v>63</v>
      </c>
      <c r="AC109">
        <f t="shared" si="66"/>
        <v>106</v>
      </c>
      <c r="AD109">
        <f t="shared" si="67"/>
        <v>114</v>
      </c>
      <c r="AE109">
        <f t="shared" si="68"/>
        <v>89</v>
      </c>
      <c r="AF109">
        <f t="shared" si="69"/>
        <v>159</v>
      </c>
      <c r="AG109">
        <f t="shared" si="70"/>
        <v>125</v>
      </c>
      <c r="AH109">
        <f t="shared" si="71"/>
        <v>37</v>
      </c>
      <c r="AI109">
        <f t="shared" si="72"/>
        <v>144</v>
      </c>
      <c r="AJ109">
        <f t="shared" si="73"/>
        <v>113</v>
      </c>
      <c r="AK109">
        <f t="shared" si="74"/>
        <v>51</v>
      </c>
      <c r="AL109">
        <f t="shared" si="75"/>
        <v>75</v>
      </c>
      <c r="AM109">
        <f t="shared" si="76"/>
        <v>129</v>
      </c>
      <c r="AN109">
        <f t="shared" si="77"/>
        <v>113</v>
      </c>
      <c r="AO109">
        <f t="shared" si="78"/>
        <v>172</v>
      </c>
      <c r="AP109">
        <f t="shared" si="79"/>
        <v>48</v>
      </c>
      <c r="AQ109">
        <f t="shared" si="80"/>
        <v>129</v>
      </c>
      <c r="AR109">
        <f t="shared" si="63"/>
        <v>123000</v>
      </c>
      <c r="AT109">
        <f t="shared" si="64"/>
        <v>12</v>
      </c>
      <c r="AU109">
        <f t="shared" si="44"/>
        <v>119</v>
      </c>
      <c r="AV109">
        <f t="shared" si="45"/>
        <v>187</v>
      </c>
      <c r="AW109">
        <f t="shared" si="46"/>
        <v>145</v>
      </c>
      <c r="AX109">
        <f t="shared" si="47"/>
        <v>102</v>
      </c>
      <c r="AY109">
        <f t="shared" si="48"/>
        <v>94</v>
      </c>
      <c r="AZ109">
        <f t="shared" si="49"/>
        <v>119</v>
      </c>
      <c r="BA109">
        <f t="shared" si="50"/>
        <v>49</v>
      </c>
      <c r="BB109">
        <f t="shared" si="51"/>
        <v>83</v>
      </c>
      <c r="BC109">
        <f t="shared" si="52"/>
        <v>171</v>
      </c>
      <c r="BD109">
        <f t="shared" si="53"/>
        <v>64</v>
      </c>
      <c r="BE109">
        <f t="shared" si="54"/>
        <v>95</v>
      </c>
      <c r="BF109">
        <f t="shared" si="55"/>
        <v>157</v>
      </c>
      <c r="BG109">
        <f t="shared" si="56"/>
        <v>133</v>
      </c>
      <c r="BH109">
        <f t="shared" si="57"/>
        <v>79</v>
      </c>
      <c r="BI109">
        <f t="shared" si="58"/>
        <v>95</v>
      </c>
      <c r="BJ109">
        <f t="shared" si="59"/>
        <v>36</v>
      </c>
      <c r="BK109">
        <f t="shared" si="60"/>
        <v>160</v>
      </c>
      <c r="BL109">
        <f t="shared" si="61"/>
        <v>79</v>
      </c>
      <c r="BM109">
        <f t="shared" si="65"/>
        <v>123000</v>
      </c>
    </row>
    <row r="110" spans="1:65" x14ac:dyDescent="0.3">
      <c r="A110" s="3">
        <f>Munka5!A111</f>
        <v>41244</v>
      </c>
      <c r="B110">
        <f>Munka5!B111</f>
        <v>25</v>
      </c>
      <c r="C110">
        <f>Munka5!C111</f>
        <v>46</v>
      </c>
      <c r="D110">
        <f>Munka5!D111</f>
        <v>27</v>
      </c>
      <c r="E110">
        <f>Munka5!E111</f>
        <v>18</v>
      </c>
      <c r="F110">
        <f>Munka5!F111</f>
        <v>6</v>
      </c>
      <c r="G110">
        <f>Munka4!B111</f>
        <v>3</v>
      </c>
      <c r="H110">
        <f>Munka4!C111</f>
        <v>10</v>
      </c>
      <c r="I110">
        <f>Munka4!D111</f>
        <v>2</v>
      </c>
      <c r="J110">
        <f>Munka4!E111</f>
        <v>33</v>
      </c>
      <c r="K110">
        <f>Munka4!F111</f>
        <v>13</v>
      </c>
      <c r="L110">
        <f>Munka2!B111</f>
        <v>19</v>
      </c>
      <c r="M110">
        <f>Munka2!C111</f>
        <v>20</v>
      </c>
      <c r="N110">
        <f>Munka2!D111</f>
        <v>12</v>
      </c>
      <c r="O110">
        <f>Munka2!E111</f>
        <v>12</v>
      </c>
      <c r="P110">
        <f>Munka2!F111</f>
        <v>16</v>
      </c>
      <c r="Q110">
        <f>Munka1!B111</f>
        <v>56</v>
      </c>
      <c r="R110">
        <f>Munka1!C111</f>
        <v>8</v>
      </c>
      <c r="S110">
        <f>Munka1!E111</f>
        <v>6</v>
      </c>
      <c r="T110">
        <f>Munka1!F111</f>
        <v>4</v>
      </c>
      <c r="U110" s="5">
        <f>Munka1!D111</f>
        <v>25</v>
      </c>
      <c r="X110" s="3">
        <f t="shared" si="43"/>
        <v>41244</v>
      </c>
      <c r="Y110">
        <f t="shared" si="62"/>
        <v>152</v>
      </c>
      <c r="Z110">
        <f t="shared" si="81"/>
        <v>124</v>
      </c>
      <c r="AA110">
        <f t="shared" si="82"/>
        <v>37</v>
      </c>
      <c r="AB110">
        <f t="shared" si="83"/>
        <v>96</v>
      </c>
      <c r="AC110">
        <f t="shared" si="66"/>
        <v>159</v>
      </c>
      <c r="AD110">
        <f t="shared" si="67"/>
        <v>114</v>
      </c>
      <c r="AE110">
        <f t="shared" si="68"/>
        <v>151</v>
      </c>
      <c r="AF110">
        <f t="shared" si="69"/>
        <v>159</v>
      </c>
      <c r="AG110">
        <f t="shared" si="70"/>
        <v>165</v>
      </c>
      <c r="AH110">
        <f t="shared" si="71"/>
        <v>62</v>
      </c>
      <c r="AI110">
        <f t="shared" si="72"/>
        <v>167</v>
      </c>
      <c r="AJ110">
        <f t="shared" si="73"/>
        <v>128</v>
      </c>
      <c r="AK110">
        <f t="shared" si="74"/>
        <v>51</v>
      </c>
      <c r="AL110">
        <f t="shared" si="75"/>
        <v>130</v>
      </c>
      <c r="AM110">
        <f t="shared" si="76"/>
        <v>129</v>
      </c>
      <c r="AN110">
        <f t="shared" si="77"/>
        <v>96</v>
      </c>
      <c r="AO110">
        <f t="shared" si="78"/>
        <v>172</v>
      </c>
      <c r="AP110">
        <f t="shared" si="79"/>
        <v>6</v>
      </c>
      <c r="AQ110">
        <f t="shared" si="80"/>
        <v>129</v>
      </c>
      <c r="AR110">
        <f t="shared" si="63"/>
        <v>125000</v>
      </c>
      <c r="AT110">
        <f t="shared" si="64"/>
        <v>56</v>
      </c>
      <c r="AU110">
        <f t="shared" si="44"/>
        <v>84</v>
      </c>
      <c r="AV110">
        <f t="shared" si="45"/>
        <v>171</v>
      </c>
      <c r="AW110">
        <f t="shared" si="46"/>
        <v>112</v>
      </c>
      <c r="AX110">
        <f t="shared" si="47"/>
        <v>49</v>
      </c>
      <c r="AY110">
        <f t="shared" si="48"/>
        <v>94</v>
      </c>
      <c r="AZ110">
        <f t="shared" si="49"/>
        <v>57</v>
      </c>
      <c r="BA110">
        <f t="shared" si="50"/>
        <v>49</v>
      </c>
      <c r="BB110">
        <f t="shared" si="51"/>
        <v>43</v>
      </c>
      <c r="BC110">
        <f t="shared" si="52"/>
        <v>146</v>
      </c>
      <c r="BD110">
        <f t="shared" si="53"/>
        <v>41</v>
      </c>
      <c r="BE110">
        <f t="shared" si="54"/>
        <v>80</v>
      </c>
      <c r="BF110">
        <f t="shared" si="55"/>
        <v>157</v>
      </c>
      <c r="BG110">
        <f t="shared" si="56"/>
        <v>78</v>
      </c>
      <c r="BH110">
        <f t="shared" si="57"/>
        <v>79</v>
      </c>
      <c r="BI110">
        <f t="shared" si="58"/>
        <v>112</v>
      </c>
      <c r="BJ110">
        <f t="shared" si="59"/>
        <v>36</v>
      </c>
      <c r="BK110">
        <f t="shared" si="60"/>
        <v>202</v>
      </c>
      <c r="BL110">
        <f t="shared" si="61"/>
        <v>79</v>
      </c>
      <c r="BM110">
        <f t="shared" si="65"/>
        <v>125000</v>
      </c>
    </row>
    <row r="111" spans="1:65" x14ac:dyDescent="0.3">
      <c r="A111" s="3">
        <f>Munka5!A112</f>
        <v>41275</v>
      </c>
      <c r="B111">
        <f>Munka5!B112</f>
        <v>30</v>
      </c>
      <c r="C111">
        <f>Munka5!C112</f>
        <v>49</v>
      </c>
      <c r="D111">
        <f>Munka5!D112</f>
        <v>22</v>
      </c>
      <c r="E111">
        <f>Munka5!E112</f>
        <v>18</v>
      </c>
      <c r="F111">
        <f>Munka5!F112</f>
        <v>8</v>
      </c>
      <c r="G111">
        <f>Munka4!B112</f>
        <v>3</v>
      </c>
      <c r="H111">
        <f>Munka4!C112</f>
        <v>10</v>
      </c>
      <c r="I111">
        <f>Munka4!D112</f>
        <v>2</v>
      </c>
      <c r="J111">
        <f>Munka4!E112</f>
        <v>45</v>
      </c>
      <c r="K111">
        <f>Munka4!F112</f>
        <v>17</v>
      </c>
      <c r="L111">
        <f>Munka2!B112</f>
        <v>19</v>
      </c>
      <c r="M111">
        <f>Munka2!C112</f>
        <v>20</v>
      </c>
      <c r="N111">
        <f>Munka2!D112</f>
        <v>12</v>
      </c>
      <c r="O111">
        <f>Munka2!E112</f>
        <v>13</v>
      </c>
      <c r="P111">
        <f>Munka2!F112</f>
        <v>15</v>
      </c>
      <c r="Q111">
        <f>Munka1!B112</f>
        <v>50</v>
      </c>
      <c r="R111">
        <f>Munka1!C112</f>
        <v>7</v>
      </c>
      <c r="S111">
        <f>Munka1!E112</f>
        <v>4</v>
      </c>
      <c r="T111">
        <f>Munka1!F112</f>
        <v>4</v>
      </c>
      <c r="U111" s="5">
        <f>Munka1!D112</f>
        <v>23</v>
      </c>
      <c r="X111" s="3">
        <f t="shared" si="43"/>
        <v>41275</v>
      </c>
      <c r="Y111">
        <f t="shared" si="62"/>
        <v>98</v>
      </c>
      <c r="Z111">
        <f t="shared" si="81"/>
        <v>114</v>
      </c>
      <c r="AA111">
        <f t="shared" si="82"/>
        <v>104</v>
      </c>
      <c r="AB111">
        <f t="shared" si="83"/>
        <v>96</v>
      </c>
      <c r="AC111">
        <f t="shared" si="66"/>
        <v>65</v>
      </c>
      <c r="AD111">
        <f t="shared" si="67"/>
        <v>114</v>
      </c>
      <c r="AE111">
        <f t="shared" si="68"/>
        <v>151</v>
      </c>
      <c r="AF111">
        <f t="shared" si="69"/>
        <v>159</v>
      </c>
      <c r="AG111">
        <f t="shared" si="70"/>
        <v>98</v>
      </c>
      <c r="AH111">
        <f t="shared" si="71"/>
        <v>6</v>
      </c>
      <c r="AI111">
        <f t="shared" si="72"/>
        <v>167</v>
      </c>
      <c r="AJ111">
        <f t="shared" si="73"/>
        <v>128</v>
      </c>
      <c r="AK111">
        <f t="shared" si="74"/>
        <v>51</v>
      </c>
      <c r="AL111">
        <f t="shared" si="75"/>
        <v>99</v>
      </c>
      <c r="AM111">
        <f t="shared" si="76"/>
        <v>160</v>
      </c>
      <c r="AN111">
        <f t="shared" si="77"/>
        <v>109</v>
      </c>
      <c r="AO111">
        <f t="shared" si="78"/>
        <v>206</v>
      </c>
      <c r="AP111">
        <f t="shared" si="79"/>
        <v>140</v>
      </c>
      <c r="AQ111">
        <f t="shared" si="80"/>
        <v>129</v>
      </c>
      <c r="AR111">
        <f t="shared" si="63"/>
        <v>123000</v>
      </c>
      <c r="AT111">
        <f t="shared" si="64"/>
        <v>110</v>
      </c>
      <c r="AU111">
        <f t="shared" si="44"/>
        <v>94</v>
      </c>
      <c r="AV111">
        <f t="shared" si="45"/>
        <v>104</v>
      </c>
      <c r="AW111">
        <f t="shared" si="46"/>
        <v>112</v>
      </c>
      <c r="AX111">
        <f t="shared" si="47"/>
        <v>143</v>
      </c>
      <c r="AY111">
        <f t="shared" si="48"/>
        <v>94</v>
      </c>
      <c r="AZ111">
        <f t="shared" si="49"/>
        <v>57</v>
      </c>
      <c r="BA111">
        <f t="shared" si="50"/>
        <v>49</v>
      </c>
      <c r="BB111">
        <f t="shared" si="51"/>
        <v>110</v>
      </c>
      <c r="BC111">
        <f t="shared" si="52"/>
        <v>202</v>
      </c>
      <c r="BD111">
        <f t="shared" si="53"/>
        <v>41</v>
      </c>
      <c r="BE111">
        <f t="shared" si="54"/>
        <v>80</v>
      </c>
      <c r="BF111">
        <f t="shared" si="55"/>
        <v>157</v>
      </c>
      <c r="BG111">
        <f t="shared" si="56"/>
        <v>109</v>
      </c>
      <c r="BH111">
        <f t="shared" si="57"/>
        <v>48</v>
      </c>
      <c r="BI111">
        <f t="shared" si="58"/>
        <v>99</v>
      </c>
      <c r="BJ111">
        <f t="shared" si="59"/>
        <v>2</v>
      </c>
      <c r="BK111">
        <f t="shared" si="60"/>
        <v>68</v>
      </c>
      <c r="BL111">
        <f t="shared" si="61"/>
        <v>79</v>
      </c>
      <c r="BM111">
        <f t="shared" si="65"/>
        <v>123000</v>
      </c>
    </row>
    <row r="112" spans="1:65" x14ac:dyDescent="0.3">
      <c r="A112" s="3">
        <f>Munka5!A113</f>
        <v>41306</v>
      </c>
      <c r="B112">
        <f>Munka5!B113</f>
        <v>25</v>
      </c>
      <c r="C112">
        <f>Munka5!C113</f>
        <v>48</v>
      </c>
      <c r="D112">
        <f>Munka5!D113</f>
        <v>27</v>
      </c>
      <c r="E112">
        <f>Munka5!E113</f>
        <v>23</v>
      </c>
      <c r="F112">
        <f>Munka5!F113</f>
        <v>10</v>
      </c>
      <c r="G112">
        <f>Munka4!B113</f>
        <v>3</v>
      </c>
      <c r="H112">
        <f>Munka4!C113</f>
        <v>10</v>
      </c>
      <c r="I112">
        <f>Munka4!D113</f>
        <v>2</v>
      </c>
      <c r="J112">
        <f>Munka4!E113</f>
        <v>48</v>
      </c>
      <c r="K112">
        <f>Munka4!F113</f>
        <v>13</v>
      </c>
      <c r="L112">
        <f>Munka2!B113</f>
        <v>20</v>
      </c>
      <c r="M112">
        <f>Munka2!C113</f>
        <v>19</v>
      </c>
      <c r="N112">
        <f>Munka2!D113</f>
        <v>12</v>
      </c>
      <c r="O112">
        <f>Munka2!E113</f>
        <v>10</v>
      </c>
      <c r="P112">
        <f>Munka2!F113</f>
        <v>16</v>
      </c>
      <c r="Q112">
        <f>Munka1!B113</f>
        <v>51</v>
      </c>
      <c r="R112">
        <f>Munka1!C113</f>
        <v>7</v>
      </c>
      <c r="S112">
        <f>Munka1!E113</f>
        <v>4</v>
      </c>
      <c r="T112">
        <f>Munka1!F113</f>
        <v>4</v>
      </c>
      <c r="U112" s="5">
        <f>Munka1!D113</f>
        <v>22</v>
      </c>
      <c r="X112" s="3">
        <f t="shared" si="43"/>
        <v>41306</v>
      </c>
      <c r="Y112">
        <f t="shared" si="62"/>
        <v>152</v>
      </c>
      <c r="Z112">
        <f t="shared" si="81"/>
        <v>119</v>
      </c>
      <c r="AA112">
        <f t="shared" si="82"/>
        <v>37</v>
      </c>
      <c r="AB112">
        <f t="shared" si="83"/>
        <v>19</v>
      </c>
      <c r="AC112">
        <f t="shared" si="66"/>
        <v>30</v>
      </c>
      <c r="AD112">
        <f t="shared" si="67"/>
        <v>114</v>
      </c>
      <c r="AE112">
        <f t="shared" si="68"/>
        <v>151</v>
      </c>
      <c r="AF112">
        <f t="shared" si="69"/>
        <v>159</v>
      </c>
      <c r="AG112">
        <f t="shared" si="70"/>
        <v>86</v>
      </c>
      <c r="AH112">
        <f t="shared" si="71"/>
        <v>62</v>
      </c>
      <c r="AI112">
        <f t="shared" si="72"/>
        <v>144</v>
      </c>
      <c r="AJ112">
        <f t="shared" si="73"/>
        <v>141</v>
      </c>
      <c r="AK112">
        <f t="shared" si="74"/>
        <v>51</v>
      </c>
      <c r="AL112">
        <f t="shared" si="75"/>
        <v>174</v>
      </c>
      <c r="AM112">
        <f t="shared" si="76"/>
        <v>129</v>
      </c>
      <c r="AN112">
        <f t="shared" si="77"/>
        <v>107</v>
      </c>
      <c r="AO112">
        <f t="shared" si="78"/>
        <v>206</v>
      </c>
      <c r="AP112">
        <f t="shared" si="79"/>
        <v>140</v>
      </c>
      <c r="AQ112">
        <f t="shared" si="80"/>
        <v>129</v>
      </c>
      <c r="AR112">
        <f t="shared" si="63"/>
        <v>122000</v>
      </c>
      <c r="AT112">
        <f t="shared" si="64"/>
        <v>56</v>
      </c>
      <c r="AU112">
        <f t="shared" si="44"/>
        <v>89</v>
      </c>
      <c r="AV112">
        <f t="shared" si="45"/>
        <v>171</v>
      </c>
      <c r="AW112">
        <f t="shared" si="46"/>
        <v>189</v>
      </c>
      <c r="AX112">
        <f t="shared" si="47"/>
        <v>178</v>
      </c>
      <c r="AY112">
        <f t="shared" si="48"/>
        <v>94</v>
      </c>
      <c r="AZ112">
        <f t="shared" si="49"/>
        <v>57</v>
      </c>
      <c r="BA112">
        <f t="shared" si="50"/>
        <v>49</v>
      </c>
      <c r="BB112">
        <f t="shared" si="51"/>
        <v>122</v>
      </c>
      <c r="BC112">
        <f t="shared" si="52"/>
        <v>146</v>
      </c>
      <c r="BD112">
        <f t="shared" si="53"/>
        <v>64</v>
      </c>
      <c r="BE112">
        <f t="shared" si="54"/>
        <v>67</v>
      </c>
      <c r="BF112">
        <f t="shared" si="55"/>
        <v>157</v>
      </c>
      <c r="BG112">
        <f t="shared" si="56"/>
        <v>34</v>
      </c>
      <c r="BH112">
        <f t="shared" si="57"/>
        <v>79</v>
      </c>
      <c r="BI112">
        <f t="shared" si="58"/>
        <v>101</v>
      </c>
      <c r="BJ112">
        <f t="shared" si="59"/>
        <v>2</v>
      </c>
      <c r="BK112">
        <f t="shared" si="60"/>
        <v>68</v>
      </c>
      <c r="BL112">
        <f t="shared" si="61"/>
        <v>79</v>
      </c>
      <c r="BM112">
        <f t="shared" si="65"/>
        <v>122000</v>
      </c>
    </row>
    <row r="113" spans="1:65" x14ac:dyDescent="0.3">
      <c r="A113" s="3">
        <f>Munka5!A114</f>
        <v>41334</v>
      </c>
      <c r="B113">
        <f>Munka5!B114</f>
        <v>28</v>
      </c>
      <c r="C113">
        <f>Munka5!C114</f>
        <v>45</v>
      </c>
      <c r="D113">
        <f>Munka5!D114</f>
        <v>25</v>
      </c>
      <c r="E113">
        <f>Munka5!E114</f>
        <v>19</v>
      </c>
      <c r="F113">
        <f>Munka5!F114</f>
        <v>8</v>
      </c>
      <c r="G113">
        <f>Munka4!B114</f>
        <v>3</v>
      </c>
      <c r="H113">
        <f>Munka4!C114</f>
        <v>10</v>
      </c>
      <c r="I113">
        <f>Munka4!D114</f>
        <v>3</v>
      </c>
      <c r="J113">
        <f>Munka4!E114</f>
        <v>43</v>
      </c>
      <c r="K113">
        <f>Munka4!F114</f>
        <v>13</v>
      </c>
      <c r="L113">
        <f>Munka2!B114</f>
        <v>22</v>
      </c>
      <c r="M113">
        <f>Munka2!C114</f>
        <v>23</v>
      </c>
      <c r="N113">
        <f>Munka2!D114</f>
        <v>12</v>
      </c>
      <c r="O113">
        <f>Munka2!E114</f>
        <v>13</v>
      </c>
      <c r="P113">
        <f>Munka2!F114</f>
        <v>17</v>
      </c>
      <c r="Q113">
        <f>Munka1!B114</f>
        <v>54</v>
      </c>
      <c r="R113">
        <f>Munka1!C114</f>
        <v>8</v>
      </c>
      <c r="S113">
        <f>Munka1!E114</f>
        <v>4</v>
      </c>
      <c r="T113">
        <f>Munka1!F114</f>
        <v>5</v>
      </c>
      <c r="U113" s="5">
        <f>Munka1!D114</f>
        <v>25</v>
      </c>
      <c r="X113" s="3">
        <f t="shared" si="43"/>
        <v>41334</v>
      </c>
      <c r="Y113">
        <f t="shared" si="62"/>
        <v>116</v>
      </c>
      <c r="Z113">
        <f t="shared" si="81"/>
        <v>129</v>
      </c>
      <c r="AA113">
        <f t="shared" si="82"/>
        <v>65</v>
      </c>
      <c r="AB113">
        <f t="shared" si="83"/>
        <v>80</v>
      </c>
      <c r="AC113">
        <f t="shared" si="66"/>
        <v>65</v>
      </c>
      <c r="AD113">
        <f t="shared" si="67"/>
        <v>114</v>
      </c>
      <c r="AE113">
        <f t="shared" si="68"/>
        <v>151</v>
      </c>
      <c r="AF113">
        <f t="shared" si="69"/>
        <v>94</v>
      </c>
      <c r="AG113">
        <f t="shared" si="70"/>
        <v>106</v>
      </c>
      <c r="AH113">
        <f t="shared" si="71"/>
        <v>62</v>
      </c>
      <c r="AI113">
        <f t="shared" si="72"/>
        <v>102</v>
      </c>
      <c r="AJ113">
        <f t="shared" si="73"/>
        <v>102</v>
      </c>
      <c r="AK113">
        <f t="shared" si="74"/>
        <v>51</v>
      </c>
      <c r="AL113">
        <f t="shared" si="75"/>
        <v>99</v>
      </c>
      <c r="AM113">
        <f t="shared" si="76"/>
        <v>115</v>
      </c>
      <c r="AN113">
        <f t="shared" si="77"/>
        <v>101</v>
      </c>
      <c r="AO113">
        <f t="shared" si="78"/>
        <v>172</v>
      </c>
      <c r="AP113">
        <f t="shared" si="79"/>
        <v>140</v>
      </c>
      <c r="AQ113">
        <f t="shared" si="80"/>
        <v>24</v>
      </c>
      <c r="AR113">
        <f t="shared" si="63"/>
        <v>125000</v>
      </c>
      <c r="AT113">
        <f t="shared" si="64"/>
        <v>92</v>
      </c>
      <c r="AU113">
        <f t="shared" si="44"/>
        <v>79</v>
      </c>
      <c r="AV113">
        <f t="shared" si="45"/>
        <v>143</v>
      </c>
      <c r="AW113">
        <f t="shared" si="46"/>
        <v>128</v>
      </c>
      <c r="AX113">
        <f t="shared" si="47"/>
        <v>143</v>
      </c>
      <c r="AY113">
        <f t="shared" si="48"/>
        <v>94</v>
      </c>
      <c r="AZ113">
        <f t="shared" si="49"/>
        <v>57</v>
      </c>
      <c r="BA113">
        <f t="shared" si="50"/>
        <v>114</v>
      </c>
      <c r="BB113">
        <f t="shared" si="51"/>
        <v>102</v>
      </c>
      <c r="BC113">
        <f t="shared" si="52"/>
        <v>146</v>
      </c>
      <c r="BD113">
        <f t="shared" si="53"/>
        <v>106</v>
      </c>
      <c r="BE113">
        <f t="shared" si="54"/>
        <v>106</v>
      </c>
      <c r="BF113">
        <f t="shared" si="55"/>
        <v>157</v>
      </c>
      <c r="BG113">
        <f t="shared" si="56"/>
        <v>109</v>
      </c>
      <c r="BH113">
        <f t="shared" si="57"/>
        <v>93</v>
      </c>
      <c r="BI113">
        <f t="shared" si="58"/>
        <v>107</v>
      </c>
      <c r="BJ113">
        <f t="shared" si="59"/>
        <v>36</v>
      </c>
      <c r="BK113">
        <f t="shared" si="60"/>
        <v>68</v>
      </c>
      <c r="BL113">
        <f t="shared" si="61"/>
        <v>184</v>
      </c>
      <c r="BM113">
        <f t="shared" si="65"/>
        <v>125000</v>
      </c>
    </row>
    <row r="114" spans="1:65" x14ac:dyDescent="0.3">
      <c r="A114" s="3">
        <f>Munka5!A115</f>
        <v>41365</v>
      </c>
      <c r="B114">
        <f>Munka5!B115</f>
        <v>23</v>
      </c>
      <c r="C114">
        <f>Munka5!C115</f>
        <v>54</v>
      </c>
      <c r="D114">
        <f>Munka5!D115</f>
        <v>23</v>
      </c>
      <c r="E114">
        <f>Munka5!E115</f>
        <v>19</v>
      </c>
      <c r="F114">
        <f>Munka5!F115</f>
        <v>9</v>
      </c>
      <c r="G114">
        <f>Munka4!B115</f>
        <v>3</v>
      </c>
      <c r="H114">
        <f>Munka4!C115</f>
        <v>10</v>
      </c>
      <c r="I114">
        <f>Munka4!D115</f>
        <v>3</v>
      </c>
      <c r="J114">
        <f>Munka4!E115</f>
        <v>40</v>
      </c>
      <c r="K114">
        <f>Munka4!F115</f>
        <v>13</v>
      </c>
      <c r="L114">
        <f>Munka2!B115</f>
        <v>24</v>
      </c>
      <c r="M114">
        <f>Munka2!C115</f>
        <v>26</v>
      </c>
      <c r="N114">
        <f>Munka2!D115</f>
        <v>13</v>
      </c>
      <c r="O114">
        <f>Munka2!E115</f>
        <v>18</v>
      </c>
      <c r="P114">
        <f>Munka2!F115</f>
        <v>17</v>
      </c>
      <c r="Q114">
        <f>Munka1!B115</f>
        <v>56</v>
      </c>
      <c r="R114">
        <f>Munka1!C115</f>
        <v>8</v>
      </c>
      <c r="S114">
        <f>Munka1!E115</f>
        <v>5</v>
      </c>
      <c r="T114">
        <f>Munka1!F115</f>
        <v>5</v>
      </c>
      <c r="U114" s="5">
        <f>Munka1!D115</f>
        <v>26</v>
      </c>
      <c r="X114" s="3">
        <f t="shared" si="43"/>
        <v>41365</v>
      </c>
      <c r="Y114">
        <f t="shared" si="62"/>
        <v>179</v>
      </c>
      <c r="Z114">
        <f t="shared" si="81"/>
        <v>100</v>
      </c>
      <c r="AA114">
        <f t="shared" si="82"/>
        <v>96</v>
      </c>
      <c r="AB114">
        <f t="shared" si="83"/>
        <v>80</v>
      </c>
      <c r="AC114">
        <f t="shared" si="66"/>
        <v>42</v>
      </c>
      <c r="AD114">
        <f t="shared" si="67"/>
        <v>114</v>
      </c>
      <c r="AE114">
        <f t="shared" si="68"/>
        <v>151</v>
      </c>
      <c r="AF114">
        <f t="shared" si="69"/>
        <v>94</v>
      </c>
      <c r="AG114">
        <f t="shared" si="70"/>
        <v>125</v>
      </c>
      <c r="AH114">
        <f t="shared" si="71"/>
        <v>62</v>
      </c>
      <c r="AI114">
        <f t="shared" si="72"/>
        <v>73</v>
      </c>
      <c r="AJ114">
        <f t="shared" si="73"/>
        <v>81</v>
      </c>
      <c r="AK114">
        <f t="shared" si="74"/>
        <v>19</v>
      </c>
      <c r="AL114">
        <f t="shared" si="75"/>
        <v>9</v>
      </c>
      <c r="AM114">
        <f t="shared" si="76"/>
        <v>115</v>
      </c>
      <c r="AN114">
        <f t="shared" si="77"/>
        <v>96</v>
      </c>
      <c r="AO114">
        <f t="shared" si="78"/>
        <v>172</v>
      </c>
      <c r="AP114">
        <f t="shared" si="79"/>
        <v>48</v>
      </c>
      <c r="AQ114">
        <f t="shared" si="80"/>
        <v>24</v>
      </c>
      <c r="AR114">
        <f t="shared" si="63"/>
        <v>126000</v>
      </c>
      <c r="AT114">
        <f t="shared" si="64"/>
        <v>29</v>
      </c>
      <c r="AU114">
        <f t="shared" si="44"/>
        <v>108</v>
      </c>
      <c r="AV114">
        <f t="shared" si="45"/>
        <v>112</v>
      </c>
      <c r="AW114">
        <f t="shared" si="46"/>
        <v>128</v>
      </c>
      <c r="AX114">
        <f t="shared" si="47"/>
        <v>166</v>
      </c>
      <c r="AY114">
        <f t="shared" si="48"/>
        <v>94</v>
      </c>
      <c r="AZ114">
        <f t="shared" si="49"/>
        <v>57</v>
      </c>
      <c r="BA114">
        <f t="shared" si="50"/>
        <v>114</v>
      </c>
      <c r="BB114">
        <f t="shared" si="51"/>
        <v>83</v>
      </c>
      <c r="BC114">
        <f t="shared" si="52"/>
        <v>146</v>
      </c>
      <c r="BD114">
        <f t="shared" si="53"/>
        <v>135</v>
      </c>
      <c r="BE114">
        <f t="shared" si="54"/>
        <v>127</v>
      </c>
      <c r="BF114">
        <f t="shared" si="55"/>
        <v>189</v>
      </c>
      <c r="BG114">
        <f t="shared" si="56"/>
        <v>199</v>
      </c>
      <c r="BH114">
        <f t="shared" si="57"/>
        <v>93</v>
      </c>
      <c r="BI114">
        <f t="shared" si="58"/>
        <v>112</v>
      </c>
      <c r="BJ114">
        <f t="shared" si="59"/>
        <v>36</v>
      </c>
      <c r="BK114">
        <f t="shared" si="60"/>
        <v>160</v>
      </c>
      <c r="BL114">
        <f t="shared" si="61"/>
        <v>184</v>
      </c>
      <c r="BM114">
        <f t="shared" si="65"/>
        <v>126000</v>
      </c>
    </row>
    <row r="115" spans="1:65" x14ac:dyDescent="0.3">
      <c r="A115" s="3">
        <f>Munka5!A116</f>
        <v>41395</v>
      </c>
      <c r="B115">
        <f>Munka5!B116</f>
        <v>21</v>
      </c>
      <c r="C115">
        <f>Munka5!C116</f>
        <v>60</v>
      </c>
      <c r="D115">
        <f>Munka5!D116</f>
        <v>23</v>
      </c>
      <c r="E115">
        <f>Munka5!E116</f>
        <v>19</v>
      </c>
      <c r="F115">
        <f>Munka5!F116</f>
        <v>7</v>
      </c>
      <c r="G115">
        <f>Munka4!B116</f>
        <v>3</v>
      </c>
      <c r="H115">
        <f>Munka4!C116</f>
        <v>13</v>
      </c>
      <c r="I115">
        <f>Munka4!D116</f>
        <v>4</v>
      </c>
      <c r="J115">
        <f>Munka4!E116</f>
        <v>36</v>
      </c>
      <c r="K115">
        <f>Munka4!F116</f>
        <v>13</v>
      </c>
      <c r="L115">
        <f>Munka2!B116</f>
        <v>23</v>
      </c>
      <c r="M115">
        <f>Munka2!C116</f>
        <v>23</v>
      </c>
      <c r="N115">
        <f>Munka2!D116</f>
        <v>11</v>
      </c>
      <c r="O115">
        <f>Munka2!E116</f>
        <v>13</v>
      </c>
      <c r="P115">
        <f>Munka2!F116</f>
        <v>17</v>
      </c>
      <c r="Q115">
        <f>Munka1!B116</f>
        <v>54</v>
      </c>
      <c r="R115">
        <f>Munka1!C116</f>
        <v>9</v>
      </c>
      <c r="S115">
        <f>Munka1!E116</f>
        <v>5</v>
      </c>
      <c r="T115">
        <f>Munka1!F116</f>
        <v>4</v>
      </c>
      <c r="U115" s="5">
        <f>Munka1!D116</f>
        <v>25</v>
      </c>
      <c r="X115" s="3">
        <f t="shared" si="43"/>
        <v>41395</v>
      </c>
      <c r="Y115">
        <f t="shared" si="62"/>
        <v>201</v>
      </c>
      <c r="Z115">
        <f t="shared" si="81"/>
        <v>89</v>
      </c>
      <c r="AA115">
        <f t="shared" si="82"/>
        <v>96</v>
      </c>
      <c r="AB115">
        <f t="shared" si="83"/>
        <v>80</v>
      </c>
      <c r="AC115">
        <f t="shared" si="66"/>
        <v>106</v>
      </c>
      <c r="AD115">
        <f t="shared" si="67"/>
        <v>114</v>
      </c>
      <c r="AE115">
        <f t="shared" si="68"/>
        <v>30</v>
      </c>
      <c r="AF115">
        <f t="shared" si="69"/>
        <v>50</v>
      </c>
      <c r="AG115">
        <f t="shared" si="70"/>
        <v>149</v>
      </c>
      <c r="AH115">
        <f t="shared" si="71"/>
        <v>62</v>
      </c>
      <c r="AI115">
        <f t="shared" si="72"/>
        <v>87</v>
      </c>
      <c r="AJ115">
        <f t="shared" si="73"/>
        <v>102</v>
      </c>
      <c r="AK115">
        <f t="shared" si="74"/>
        <v>125</v>
      </c>
      <c r="AL115">
        <f t="shared" si="75"/>
        <v>99</v>
      </c>
      <c r="AM115">
        <f t="shared" si="76"/>
        <v>115</v>
      </c>
      <c r="AN115">
        <f t="shared" si="77"/>
        <v>101</v>
      </c>
      <c r="AO115">
        <f t="shared" si="78"/>
        <v>147</v>
      </c>
      <c r="AP115">
        <f t="shared" si="79"/>
        <v>48</v>
      </c>
      <c r="AQ115">
        <f t="shared" si="80"/>
        <v>129</v>
      </c>
      <c r="AR115">
        <f t="shared" si="63"/>
        <v>125000</v>
      </c>
      <c r="AT115">
        <f t="shared" si="64"/>
        <v>7</v>
      </c>
      <c r="AU115">
        <f t="shared" si="44"/>
        <v>119</v>
      </c>
      <c r="AV115">
        <f t="shared" si="45"/>
        <v>112</v>
      </c>
      <c r="AW115">
        <f t="shared" si="46"/>
        <v>128</v>
      </c>
      <c r="AX115">
        <f t="shared" si="47"/>
        <v>102</v>
      </c>
      <c r="AY115">
        <f t="shared" si="48"/>
        <v>94</v>
      </c>
      <c r="AZ115">
        <f t="shared" si="49"/>
        <v>178</v>
      </c>
      <c r="BA115">
        <f t="shared" si="50"/>
        <v>158</v>
      </c>
      <c r="BB115">
        <f t="shared" si="51"/>
        <v>59</v>
      </c>
      <c r="BC115">
        <f t="shared" si="52"/>
        <v>146</v>
      </c>
      <c r="BD115">
        <f t="shared" si="53"/>
        <v>121</v>
      </c>
      <c r="BE115">
        <f t="shared" si="54"/>
        <v>106</v>
      </c>
      <c r="BF115">
        <f t="shared" si="55"/>
        <v>83</v>
      </c>
      <c r="BG115">
        <f t="shared" si="56"/>
        <v>109</v>
      </c>
      <c r="BH115">
        <f t="shared" si="57"/>
        <v>93</v>
      </c>
      <c r="BI115">
        <f t="shared" si="58"/>
        <v>107</v>
      </c>
      <c r="BJ115">
        <f t="shared" si="59"/>
        <v>61</v>
      </c>
      <c r="BK115">
        <f t="shared" si="60"/>
        <v>160</v>
      </c>
      <c r="BL115">
        <f t="shared" si="61"/>
        <v>79</v>
      </c>
      <c r="BM115">
        <f t="shared" si="65"/>
        <v>125000</v>
      </c>
    </row>
    <row r="116" spans="1:65" x14ac:dyDescent="0.3">
      <c r="A116" s="3">
        <f>Munka5!A117</f>
        <v>41426</v>
      </c>
      <c r="B116">
        <f>Munka5!B117</f>
        <v>22</v>
      </c>
      <c r="C116">
        <f>Munka5!C117</f>
        <v>55</v>
      </c>
      <c r="D116">
        <f>Munka5!D117</f>
        <v>26</v>
      </c>
      <c r="E116">
        <f>Munka5!E117</f>
        <v>17</v>
      </c>
      <c r="F116">
        <f>Munka5!F117</f>
        <v>8</v>
      </c>
      <c r="G116">
        <f>Munka4!B117</f>
        <v>3</v>
      </c>
      <c r="H116">
        <f>Munka4!C117</f>
        <v>11</v>
      </c>
      <c r="I116">
        <f>Munka4!D117</f>
        <v>4</v>
      </c>
      <c r="J116">
        <f>Munka4!E117</f>
        <v>39</v>
      </c>
      <c r="K116">
        <f>Munka4!F117</f>
        <v>12</v>
      </c>
      <c r="L116">
        <f>Munka2!B117</f>
        <v>22</v>
      </c>
      <c r="M116">
        <f>Munka2!C117</f>
        <v>23</v>
      </c>
      <c r="N116">
        <f>Munka2!D117</f>
        <v>11</v>
      </c>
      <c r="O116">
        <f>Munka2!E117</f>
        <v>13</v>
      </c>
      <c r="P116">
        <f>Munka2!F117</f>
        <v>18</v>
      </c>
      <c r="Q116">
        <f>Munka1!B117</f>
        <v>52</v>
      </c>
      <c r="R116">
        <f>Munka1!C117</f>
        <v>8</v>
      </c>
      <c r="S116">
        <f>Munka1!E117</f>
        <v>5</v>
      </c>
      <c r="T116">
        <f>Munka1!F117</f>
        <v>4</v>
      </c>
      <c r="U116" s="5">
        <f>Munka1!D117</f>
        <v>24</v>
      </c>
      <c r="X116" s="3">
        <f t="shared" si="43"/>
        <v>41426</v>
      </c>
      <c r="Y116">
        <f t="shared" si="62"/>
        <v>196</v>
      </c>
      <c r="Z116">
        <f t="shared" si="81"/>
        <v>98</v>
      </c>
      <c r="AA116">
        <f t="shared" si="82"/>
        <v>55</v>
      </c>
      <c r="AB116">
        <f t="shared" si="83"/>
        <v>107</v>
      </c>
      <c r="AC116">
        <f t="shared" si="66"/>
        <v>65</v>
      </c>
      <c r="AD116">
        <f t="shared" si="67"/>
        <v>114</v>
      </c>
      <c r="AE116">
        <f t="shared" si="68"/>
        <v>89</v>
      </c>
      <c r="AF116">
        <f t="shared" si="69"/>
        <v>50</v>
      </c>
      <c r="AG116">
        <f t="shared" si="70"/>
        <v>132</v>
      </c>
      <c r="AH116">
        <f t="shared" si="71"/>
        <v>90</v>
      </c>
      <c r="AI116">
        <f t="shared" si="72"/>
        <v>102</v>
      </c>
      <c r="AJ116">
        <f t="shared" si="73"/>
        <v>102</v>
      </c>
      <c r="AK116">
        <f t="shared" si="74"/>
        <v>125</v>
      </c>
      <c r="AL116">
        <f t="shared" si="75"/>
        <v>99</v>
      </c>
      <c r="AM116">
        <f t="shared" si="76"/>
        <v>102</v>
      </c>
      <c r="AN116">
        <f t="shared" si="77"/>
        <v>105</v>
      </c>
      <c r="AO116">
        <f t="shared" si="78"/>
        <v>172</v>
      </c>
      <c r="AP116">
        <f t="shared" si="79"/>
        <v>48</v>
      </c>
      <c r="AQ116">
        <f t="shared" si="80"/>
        <v>129</v>
      </c>
      <c r="AR116">
        <f t="shared" si="63"/>
        <v>124000</v>
      </c>
      <c r="AT116">
        <f t="shared" si="64"/>
        <v>12</v>
      </c>
      <c r="AU116">
        <f t="shared" si="44"/>
        <v>110</v>
      </c>
      <c r="AV116">
        <f t="shared" si="45"/>
        <v>153</v>
      </c>
      <c r="AW116">
        <f t="shared" si="46"/>
        <v>101</v>
      </c>
      <c r="AX116">
        <f t="shared" si="47"/>
        <v>143</v>
      </c>
      <c r="AY116">
        <f t="shared" si="48"/>
        <v>94</v>
      </c>
      <c r="AZ116">
        <f t="shared" si="49"/>
        <v>119</v>
      </c>
      <c r="BA116">
        <f t="shared" si="50"/>
        <v>158</v>
      </c>
      <c r="BB116">
        <f t="shared" si="51"/>
        <v>76</v>
      </c>
      <c r="BC116">
        <f t="shared" si="52"/>
        <v>118</v>
      </c>
      <c r="BD116">
        <f t="shared" si="53"/>
        <v>106</v>
      </c>
      <c r="BE116">
        <f t="shared" si="54"/>
        <v>106</v>
      </c>
      <c r="BF116">
        <f t="shared" si="55"/>
        <v>83</v>
      </c>
      <c r="BG116">
        <f t="shared" si="56"/>
        <v>109</v>
      </c>
      <c r="BH116">
        <f t="shared" si="57"/>
        <v>106</v>
      </c>
      <c r="BI116">
        <f t="shared" si="58"/>
        <v>103</v>
      </c>
      <c r="BJ116">
        <f t="shared" si="59"/>
        <v>36</v>
      </c>
      <c r="BK116">
        <f t="shared" si="60"/>
        <v>160</v>
      </c>
      <c r="BL116">
        <f t="shared" si="61"/>
        <v>79</v>
      </c>
      <c r="BM116">
        <f t="shared" si="65"/>
        <v>124000</v>
      </c>
    </row>
    <row r="117" spans="1:65" x14ac:dyDescent="0.3">
      <c r="A117" s="3">
        <f>Munka5!A118</f>
        <v>41456</v>
      </c>
      <c r="B117">
        <f>Munka5!B118</f>
        <v>23</v>
      </c>
      <c r="C117">
        <f>Munka5!C118</f>
        <v>62</v>
      </c>
      <c r="D117">
        <f>Munka5!D118</f>
        <v>27</v>
      </c>
      <c r="E117">
        <f>Munka5!E118</f>
        <v>21</v>
      </c>
      <c r="F117">
        <f>Munka5!F118</f>
        <v>9</v>
      </c>
      <c r="G117">
        <f>Munka4!B118</f>
        <v>3</v>
      </c>
      <c r="H117">
        <f>Munka4!C118</f>
        <v>10</v>
      </c>
      <c r="I117">
        <f>Munka4!D118</f>
        <v>5</v>
      </c>
      <c r="J117">
        <f>Munka4!E118</f>
        <v>36</v>
      </c>
      <c r="K117">
        <f>Munka4!F118</f>
        <v>15</v>
      </c>
      <c r="L117">
        <f>Munka2!B118</f>
        <v>22</v>
      </c>
      <c r="M117">
        <f>Munka2!C118</f>
        <v>21</v>
      </c>
      <c r="N117">
        <f>Munka2!D118</f>
        <v>11</v>
      </c>
      <c r="O117">
        <f>Munka2!E118</f>
        <v>13</v>
      </c>
      <c r="P117">
        <f>Munka2!F118</f>
        <v>19</v>
      </c>
      <c r="Q117">
        <f>Munka1!B118</f>
        <v>55</v>
      </c>
      <c r="R117">
        <f>Munka1!C118</f>
        <v>8</v>
      </c>
      <c r="S117">
        <f>Munka1!E118</f>
        <v>5</v>
      </c>
      <c r="T117">
        <f>Munka1!F118</f>
        <v>5</v>
      </c>
      <c r="U117" s="5">
        <f>Munka1!D118</f>
        <v>24</v>
      </c>
      <c r="X117" s="3">
        <f t="shared" si="43"/>
        <v>41456</v>
      </c>
      <c r="Y117">
        <f t="shared" si="62"/>
        <v>179</v>
      </c>
      <c r="Z117">
        <f t="shared" si="81"/>
        <v>84</v>
      </c>
      <c r="AA117">
        <f t="shared" si="82"/>
        <v>37</v>
      </c>
      <c r="AB117">
        <f t="shared" si="83"/>
        <v>48</v>
      </c>
      <c r="AC117">
        <f t="shared" si="66"/>
        <v>42</v>
      </c>
      <c r="AD117">
        <f t="shared" si="67"/>
        <v>114</v>
      </c>
      <c r="AE117">
        <f t="shared" si="68"/>
        <v>151</v>
      </c>
      <c r="AF117">
        <f t="shared" si="69"/>
        <v>21</v>
      </c>
      <c r="AG117">
        <f t="shared" si="70"/>
        <v>149</v>
      </c>
      <c r="AH117">
        <f t="shared" si="71"/>
        <v>24</v>
      </c>
      <c r="AI117">
        <f t="shared" si="72"/>
        <v>102</v>
      </c>
      <c r="AJ117">
        <f t="shared" si="73"/>
        <v>120</v>
      </c>
      <c r="AK117">
        <f t="shared" si="74"/>
        <v>125</v>
      </c>
      <c r="AL117">
        <f t="shared" si="75"/>
        <v>99</v>
      </c>
      <c r="AM117">
        <f t="shared" si="76"/>
        <v>94</v>
      </c>
      <c r="AN117">
        <f t="shared" si="77"/>
        <v>99</v>
      </c>
      <c r="AO117">
        <f t="shared" si="78"/>
        <v>172</v>
      </c>
      <c r="AP117">
        <f t="shared" si="79"/>
        <v>48</v>
      </c>
      <c r="AQ117">
        <f t="shared" si="80"/>
        <v>24</v>
      </c>
      <c r="AR117">
        <f t="shared" si="63"/>
        <v>124000</v>
      </c>
      <c r="AT117">
        <f t="shared" si="64"/>
        <v>29</v>
      </c>
      <c r="AU117">
        <f t="shared" si="44"/>
        <v>124</v>
      </c>
      <c r="AV117">
        <f t="shared" si="45"/>
        <v>171</v>
      </c>
      <c r="AW117">
        <f t="shared" si="46"/>
        <v>160</v>
      </c>
      <c r="AX117">
        <f t="shared" si="47"/>
        <v>166</v>
      </c>
      <c r="AY117">
        <f t="shared" si="48"/>
        <v>94</v>
      </c>
      <c r="AZ117">
        <f t="shared" si="49"/>
        <v>57</v>
      </c>
      <c r="BA117">
        <f t="shared" si="50"/>
        <v>187</v>
      </c>
      <c r="BB117">
        <f t="shared" si="51"/>
        <v>59</v>
      </c>
      <c r="BC117">
        <f t="shared" si="52"/>
        <v>184</v>
      </c>
      <c r="BD117">
        <f t="shared" si="53"/>
        <v>106</v>
      </c>
      <c r="BE117">
        <f t="shared" si="54"/>
        <v>88</v>
      </c>
      <c r="BF117">
        <f t="shared" si="55"/>
        <v>83</v>
      </c>
      <c r="BG117">
        <f t="shared" si="56"/>
        <v>109</v>
      </c>
      <c r="BH117">
        <f t="shared" si="57"/>
        <v>114</v>
      </c>
      <c r="BI117">
        <f t="shared" si="58"/>
        <v>109</v>
      </c>
      <c r="BJ117">
        <f t="shared" si="59"/>
        <v>36</v>
      </c>
      <c r="BK117">
        <f t="shared" si="60"/>
        <v>160</v>
      </c>
      <c r="BL117">
        <f t="shared" si="61"/>
        <v>184</v>
      </c>
      <c r="BM117">
        <f t="shared" si="65"/>
        <v>124000</v>
      </c>
    </row>
    <row r="118" spans="1:65" x14ac:dyDescent="0.3">
      <c r="A118" s="3">
        <f>Munka5!A119</f>
        <v>41487</v>
      </c>
      <c r="B118">
        <f>Munka5!B119</f>
        <v>27</v>
      </c>
      <c r="C118">
        <f>Munka5!C119</f>
        <v>60</v>
      </c>
      <c r="D118">
        <f>Munka5!D119</f>
        <v>26</v>
      </c>
      <c r="E118">
        <f>Munka5!E119</f>
        <v>22</v>
      </c>
      <c r="F118">
        <f>Munka5!F119</f>
        <v>8</v>
      </c>
      <c r="G118">
        <f>Munka4!B119</f>
        <v>3</v>
      </c>
      <c r="H118">
        <f>Munka4!C119</f>
        <v>11</v>
      </c>
      <c r="I118">
        <f>Munka4!D119</f>
        <v>5</v>
      </c>
      <c r="J118">
        <f>Munka4!E119</f>
        <v>29</v>
      </c>
      <c r="K118">
        <f>Munka4!F119</f>
        <v>13</v>
      </c>
      <c r="L118">
        <f>Munka2!B119</f>
        <v>22</v>
      </c>
      <c r="M118">
        <f>Munka2!C119</f>
        <v>20</v>
      </c>
      <c r="N118">
        <f>Munka2!D119</f>
        <v>12</v>
      </c>
      <c r="O118">
        <f>Munka2!E119</f>
        <v>12</v>
      </c>
      <c r="P118">
        <f>Munka2!F119</f>
        <v>18</v>
      </c>
      <c r="Q118">
        <f>Munka1!B119</f>
        <v>61</v>
      </c>
      <c r="R118">
        <f>Munka1!C119</f>
        <v>8</v>
      </c>
      <c r="S118">
        <f>Munka1!E119</f>
        <v>5</v>
      </c>
      <c r="T118">
        <f>Munka1!F119</f>
        <v>5</v>
      </c>
      <c r="U118" s="5">
        <f>Munka1!D119</f>
        <v>26</v>
      </c>
      <c r="X118" s="3">
        <f t="shared" si="43"/>
        <v>41487</v>
      </c>
      <c r="Y118">
        <f t="shared" si="62"/>
        <v>133</v>
      </c>
      <c r="Z118">
        <f t="shared" si="81"/>
        <v>89</v>
      </c>
      <c r="AA118">
        <f t="shared" si="82"/>
        <v>55</v>
      </c>
      <c r="AB118">
        <f t="shared" si="83"/>
        <v>31</v>
      </c>
      <c r="AC118">
        <f t="shared" si="66"/>
        <v>65</v>
      </c>
      <c r="AD118">
        <f t="shared" si="67"/>
        <v>114</v>
      </c>
      <c r="AE118">
        <f t="shared" si="68"/>
        <v>89</v>
      </c>
      <c r="AF118">
        <f t="shared" si="69"/>
        <v>21</v>
      </c>
      <c r="AG118">
        <f t="shared" si="70"/>
        <v>185</v>
      </c>
      <c r="AH118">
        <f t="shared" si="71"/>
        <v>62</v>
      </c>
      <c r="AI118">
        <f t="shared" si="72"/>
        <v>102</v>
      </c>
      <c r="AJ118">
        <f t="shared" si="73"/>
        <v>128</v>
      </c>
      <c r="AK118">
        <f t="shared" si="74"/>
        <v>51</v>
      </c>
      <c r="AL118">
        <f t="shared" si="75"/>
        <v>130</v>
      </c>
      <c r="AM118">
        <f t="shared" si="76"/>
        <v>102</v>
      </c>
      <c r="AN118">
        <f t="shared" si="77"/>
        <v>88</v>
      </c>
      <c r="AO118">
        <f t="shared" si="78"/>
        <v>172</v>
      </c>
      <c r="AP118">
        <f t="shared" si="79"/>
        <v>48</v>
      </c>
      <c r="AQ118">
        <f t="shared" si="80"/>
        <v>24</v>
      </c>
      <c r="AR118">
        <f t="shared" si="63"/>
        <v>126000</v>
      </c>
      <c r="AT118">
        <f t="shared" si="64"/>
        <v>75</v>
      </c>
      <c r="AU118">
        <f t="shared" si="44"/>
        <v>119</v>
      </c>
      <c r="AV118">
        <f t="shared" si="45"/>
        <v>153</v>
      </c>
      <c r="AW118">
        <f t="shared" si="46"/>
        <v>177</v>
      </c>
      <c r="AX118">
        <f t="shared" si="47"/>
        <v>143</v>
      </c>
      <c r="AY118">
        <f t="shared" si="48"/>
        <v>94</v>
      </c>
      <c r="AZ118">
        <f t="shared" si="49"/>
        <v>119</v>
      </c>
      <c r="BA118">
        <f t="shared" si="50"/>
        <v>187</v>
      </c>
      <c r="BB118">
        <f t="shared" si="51"/>
        <v>23</v>
      </c>
      <c r="BC118">
        <f t="shared" si="52"/>
        <v>146</v>
      </c>
      <c r="BD118">
        <f t="shared" si="53"/>
        <v>106</v>
      </c>
      <c r="BE118">
        <f t="shared" si="54"/>
        <v>80</v>
      </c>
      <c r="BF118">
        <f t="shared" si="55"/>
        <v>157</v>
      </c>
      <c r="BG118">
        <f t="shared" si="56"/>
        <v>78</v>
      </c>
      <c r="BH118">
        <f t="shared" si="57"/>
        <v>106</v>
      </c>
      <c r="BI118">
        <f t="shared" si="58"/>
        <v>120</v>
      </c>
      <c r="BJ118">
        <f t="shared" si="59"/>
        <v>36</v>
      </c>
      <c r="BK118">
        <f t="shared" si="60"/>
        <v>160</v>
      </c>
      <c r="BL118">
        <f t="shared" si="61"/>
        <v>184</v>
      </c>
      <c r="BM118">
        <f t="shared" si="65"/>
        <v>126000</v>
      </c>
    </row>
    <row r="119" spans="1:65" x14ac:dyDescent="0.3">
      <c r="A119" s="3">
        <f>Munka5!A120</f>
        <v>41518</v>
      </c>
      <c r="B119">
        <f>Munka5!B120</f>
        <v>20</v>
      </c>
      <c r="C119">
        <f>Munka5!C120</f>
        <v>68</v>
      </c>
      <c r="D119">
        <f>Munka5!D120</f>
        <v>25</v>
      </c>
      <c r="E119">
        <f>Munka5!E120</f>
        <v>18</v>
      </c>
      <c r="F119">
        <f>Munka5!F120</f>
        <v>6</v>
      </c>
      <c r="G119">
        <f>Munka4!B120</f>
        <v>2</v>
      </c>
      <c r="H119">
        <f>Munka4!C120</f>
        <v>10</v>
      </c>
      <c r="I119">
        <f>Munka4!D120</f>
        <v>4</v>
      </c>
      <c r="J119">
        <f>Munka4!E120</f>
        <v>37</v>
      </c>
      <c r="K119">
        <f>Munka4!F120</f>
        <v>14</v>
      </c>
      <c r="L119">
        <f>Munka2!B120</f>
        <v>23</v>
      </c>
      <c r="M119">
        <f>Munka2!C120</f>
        <v>21</v>
      </c>
      <c r="N119">
        <f>Munka2!D120</f>
        <v>13</v>
      </c>
      <c r="O119">
        <f>Munka2!E120</f>
        <v>16</v>
      </c>
      <c r="P119">
        <f>Munka2!F120</f>
        <v>17</v>
      </c>
      <c r="Q119">
        <f>Munka1!B120</f>
        <v>58</v>
      </c>
      <c r="R119">
        <f>Munka1!C120</f>
        <v>8</v>
      </c>
      <c r="S119">
        <f>Munka1!E120</f>
        <v>4</v>
      </c>
      <c r="T119">
        <f>Munka1!F120</f>
        <v>4</v>
      </c>
      <c r="U119" s="5">
        <f>Munka1!D120</f>
        <v>26</v>
      </c>
      <c r="X119" s="3">
        <f t="shared" si="43"/>
        <v>41518</v>
      </c>
      <c r="Y119">
        <f t="shared" si="62"/>
        <v>204</v>
      </c>
      <c r="Z119">
        <f t="shared" si="81"/>
        <v>50</v>
      </c>
      <c r="AA119">
        <f t="shared" si="82"/>
        <v>65</v>
      </c>
      <c r="AB119">
        <f t="shared" si="83"/>
        <v>96</v>
      </c>
      <c r="AC119">
        <f t="shared" si="66"/>
        <v>159</v>
      </c>
      <c r="AD119">
        <f t="shared" si="67"/>
        <v>182</v>
      </c>
      <c r="AE119">
        <f t="shared" si="68"/>
        <v>151</v>
      </c>
      <c r="AF119">
        <f t="shared" si="69"/>
        <v>50</v>
      </c>
      <c r="AG119">
        <f t="shared" si="70"/>
        <v>140</v>
      </c>
      <c r="AH119">
        <f t="shared" si="71"/>
        <v>37</v>
      </c>
      <c r="AI119">
        <f t="shared" si="72"/>
        <v>87</v>
      </c>
      <c r="AJ119">
        <f t="shared" si="73"/>
        <v>120</v>
      </c>
      <c r="AK119">
        <f t="shared" si="74"/>
        <v>19</v>
      </c>
      <c r="AL119">
        <f t="shared" si="75"/>
        <v>34</v>
      </c>
      <c r="AM119">
        <f t="shared" si="76"/>
        <v>115</v>
      </c>
      <c r="AN119">
        <f t="shared" si="77"/>
        <v>94</v>
      </c>
      <c r="AO119">
        <f t="shared" si="78"/>
        <v>172</v>
      </c>
      <c r="AP119">
        <f t="shared" si="79"/>
        <v>140</v>
      </c>
      <c r="AQ119">
        <f t="shared" si="80"/>
        <v>129</v>
      </c>
      <c r="AR119">
        <f t="shared" si="63"/>
        <v>126000</v>
      </c>
      <c r="AT119">
        <f t="shared" si="64"/>
        <v>4</v>
      </c>
      <c r="AU119">
        <f t="shared" si="44"/>
        <v>158</v>
      </c>
      <c r="AV119">
        <f t="shared" si="45"/>
        <v>143</v>
      </c>
      <c r="AW119">
        <f t="shared" si="46"/>
        <v>112</v>
      </c>
      <c r="AX119">
        <f t="shared" si="47"/>
        <v>49</v>
      </c>
      <c r="AY119">
        <f t="shared" si="48"/>
        <v>26</v>
      </c>
      <c r="AZ119">
        <f t="shared" si="49"/>
        <v>57</v>
      </c>
      <c r="BA119">
        <f t="shared" si="50"/>
        <v>158</v>
      </c>
      <c r="BB119">
        <f t="shared" si="51"/>
        <v>68</v>
      </c>
      <c r="BC119">
        <f t="shared" si="52"/>
        <v>171</v>
      </c>
      <c r="BD119">
        <f t="shared" si="53"/>
        <v>121</v>
      </c>
      <c r="BE119">
        <f t="shared" si="54"/>
        <v>88</v>
      </c>
      <c r="BF119">
        <f t="shared" si="55"/>
        <v>189</v>
      </c>
      <c r="BG119">
        <f t="shared" si="56"/>
        <v>174</v>
      </c>
      <c r="BH119">
        <f t="shared" si="57"/>
        <v>93</v>
      </c>
      <c r="BI119">
        <f t="shared" si="58"/>
        <v>114</v>
      </c>
      <c r="BJ119">
        <f t="shared" si="59"/>
        <v>36</v>
      </c>
      <c r="BK119">
        <f t="shared" si="60"/>
        <v>68</v>
      </c>
      <c r="BL119">
        <f t="shared" si="61"/>
        <v>79</v>
      </c>
      <c r="BM119">
        <f t="shared" si="65"/>
        <v>126000</v>
      </c>
    </row>
    <row r="120" spans="1:65" x14ac:dyDescent="0.3">
      <c r="A120" s="3">
        <f>Munka5!A121</f>
        <v>41548</v>
      </c>
      <c r="B120">
        <f>Munka5!B121</f>
        <v>24</v>
      </c>
      <c r="C120">
        <f>Munka5!C121</f>
        <v>64</v>
      </c>
      <c r="D120">
        <f>Munka5!D121</f>
        <v>27</v>
      </c>
      <c r="E120">
        <f>Munka5!E121</f>
        <v>18</v>
      </c>
      <c r="F120">
        <f>Munka5!F121</f>
        <v>5</v>
      </c>
      <c r="G120">
        <f>Munka4!B121</f>
        <v>3</v>
      </c>
      <c r="H120">
        <f>Munka4!C121</f>
        <v>10</v>
      </c>
      <c r="I120">
        <f>Munka4!D121</f>
        <v>3</v>
      </c>
      <c r="J120">
        <f>Munka4!E121</f>
        <v>42</v>
      </c>
      <c r="K120">
        <f>Munka4!F121</f>
        <v>12</v>
      </c>
      <c r="L120">
        <f>Munka2!B121</f>
        <v>21</v>
      </c>
      <c r="M120">
        <f>Munka2!C121</f>
        <v>23</v>
      </c>
      <c r="N120">
        <f>Munka2!D121</f>
        <v>12</v>
      </c>
      <c r="O120">
        <f>Munka2!E121</f>
        <v>18</v>
      </c>
      <c r="P120">
        <f>Munka2!F121</f>
        <v>16</v>
      </c>
      <c r="Q120">
        <f>Munka1!B121</f>
        <v>57</v>
      </c>
      <c r="R120">
        <f>Munka1!C121</f>
        <v>8</v>
      </c>
      <c r="S120">
        <f>Munka1!E121</f>
        <v>4</v>
      </c>
      <c r="T120">
        <f>Munka1!F121</f>
        <v>4</v>
      </c>
      <c r="U120" s="5">
        <f>Munka1!D121</f>
        <v>25</v>
      </c>
      <c r="X120" s="3">
        <f t="shared" si="43"/>
        <v>41548</v>
      </c>
      <c r="Y120">
        <f t="shared" si="62"/>
        <v>167</v>
      </c>
      <c r="Z120">
        <f t="shared" si="81"/>
        <v>72</v>
      </c>
      <c r="AA120">
        <f t="shared" si="82"/>
        <v>37</v>
      </c>
      <c r="AB120">
        <f t="shared" si="83"/>
        <v>96</v>
      </c>
      <c r="AC120">
        <f t="shared" si="66"/>
        <v>193</v>
      </c>
      <c r="AD120">
        <f t="shared" si="67"/>
        <v>114</v>
      </c>
      <c r="AE120">
        <f t="shared" si="68"/>
        <v>151</v>
      </c>
      <c r="AF120">
        <f t="shared" si="69"/>
        <v>94</v>
      </c>
      <c r="AG120">
        <f t="shared" si="70"/>
        <v>111</v>
      </c>
      <c r="AH120">
        <f t="shared" si="71"/>
        <v>90</v>
      </c>
      <c r="AI120">
        <f t="shared" si="72"/>
        <v>121</v>
      </c>
      <c r="AJ120">
        <f t="shared" si="73"/>
        <v>102</v>
      </c>
      <c r="AK120">
        <f t="shared" si="74"/>
        <v>51</v>
      </c>
      <c r="AL120">
        <f t="shared" si="75"/>
        <v>9</v>
      </c>
      <c r="AM120">
        <f t="shared" si="76"/>
        <v>129</v>
      </c>
      <c r="AN120">
        <f t="shared" si="77"/>
        <v>95</v>
      </c>
      <c r="AO120">
        <f t="shared" si="78"/>
        <v>172</v>
      </c>
      <c r="AP120">
        <f t="shared" si="79"/>
        <v>140</v>
      </c>
      <c r="AQ120">
        <f t="shared" si="80"/>
        <v>129</v>
      </c>
      <c r="AR120">
        <f t="shared" si="63"/>
        <v>125000</v>
      </c>
      <c r="AT120">
        <f t="shared" si="64"/>
        <v>41</v>
      </c>
      <c r="AU120">
        <f t="shared" si="44"/>
        <v>136</v>
      </c>
      <c r="AV120">
        <f t="shared" si="45"/>
        <v>171</v>
      </c>
      <c r="AW120">
        <f t="shared" si="46"/>
        <v>112</v>
      </c>
      <c r="AX120">
        <f t="shared" si="47"/>
        <v>15</v>
      </c>
      <c r="AY120">
        <f t="shared" si="48"/>
        <v>94</v>
      </c>
      <c r="AZ120">
        <f t="shared" si="49"/>
        <v>57</v>
      </c>
      <c r="BA120">
        <f t="shared" si="50"/>
        <v>114</v>
      </c>
      <c r="BB120">
        <f t="shared" si="51"/>
        <v>97</v>
      </c>
      <c r="BC120">
        <f t="shared" si="52"/>
        <v>118</v>
      </c>
      <c r="BD120">
        <f t="shared" si="53"/>
        <v>87</v>
      </c>
      <c r="BE120">
        <f t="shared" si="54"/>
        <v>106</v>
      </c>
      <c r="BF120">
        <f t="shared" si="55"/>
        <v>157</v>
      </c>
      <c r="BG120">
        <f t="shared" si="56"/>
        <v>199</v>
      </c>
      <c r="BH120">
        <f t="shared" si="57"/>
        <v>79</v>
      </c>
      <c r="BI120">
        <f t="shared" si="58"/>
        <v>113</v>
      </c>
      <c r="BJ120">
        <f t="shared" si="59"/>
        <v>36</v>
      </c>
      <c r="BK120">
        <f t="shared" si="60"/>
        <v>68</v>
      </c>
      <c r="BL120">
        <f t="shared" si="61"/>
        <v>79</v>
      </c>
      <c r="BM120">
        <f t="shared" si="65"/>
        <v>125000</v>
      </c>
    </row>
    <row r="121" spans="1:65" x14ac:dyDescent="0.3">
      <c r="A121" s="3">
        <f>Munka5!A122</f>
        <v>41579</v>
      </c>
      <c r="B121">
        <f>Munka5!B122</f>
        <v>27</v>
      </c>
      <c r="C121">
        <f>Munka5!C122</f>
        <v>63</v>
      </c>
      <c r="D121">
        <f>Munka5!D122</f>
        <v>26</v>
      </c>
      <c r="E121">
        <f>Munka5!E122</f>
        <v>20</v>
      </c>
      <c r="F121">
        <f>Munka5!F122</f>
        <v>6</v>
      </c>
      <c r="G121">
        <f>Munka4!B122</f>
        <v>3</v>
      </c>
      <c r="H121">
        <f>Munka4!C122</f>
        <v>13</v>
      </c>
      <c r="I121">
        <f>Munka4!D122</f>
        <v>2</v>
      </c>
      <c r="J121">
        <f>Munka4!E122</f>
        <v>43</v>
      </c>
      <c r="K121">
        <f>Munka4!F122</f>
        <v>12</v>
      </c>
      <c r="L121">
        <f>Munka2!B122</f>
        <v>22</v>
      </c>
      <c r="M121">
        <f>Munka2!C122</f>
        <v>23</v>
      </c>
      <c r="N121">
        <f>Munka2!D122</f>
        <v>12</v>
      </c>
      <c r="O121">
        <f>Munka2!E122</f>
        <v>15</v>
      </c>
      <c r="P121">
        <f>Munka2!F122</f>
        <v>16</v>
      </c>
      <c r="Q121">
        <f>Munka1!B122</f>
        <v>59</v>
      </c>
      <c r="R121">
        <f>Munka1!C122</f>
        <v>8</v>
      </c>
      <c r="S121">
        <f>Munka1!E122</f>
        <v>4</v>
      </c>
      <c r="T121">
        <f>Munka1!F122</f>
        <v>4</v>
      </c>
      <c r="U121" s="5">
        <f>Munka1!D122</f>
        <v>26</v>
      </c>
      <c r="X121" s="3">
        <f t="shared" si="43"/>
        <v>41579</v>
      </c>
      <c r="Y121">
        <f t="shared" si="62"/>
        <v>133</v>
      </c>
      <c r="Z121">
        <f t="shared" si="81"/>
        <v>79</v>
      </c>
      <c r="AA121">
        <f t="shared" si="82"/>
        <v>55</v>
      </c>
      <c r="AB121">
        <f t="shared" si="83"/>
        <v>63</v>
      </c>
      <c r="AC121">
        <f t="shared" si="66"/>
        <v>159</v>
      </c>
      <c r="AD121">
        <f t="shared" si="67"/>
        <v>114</v>
      </c>
      <c r="AE121">
        <f t="shared" si="68"/>
        <v>30</v>
      </c>
      <c r="AF121">
        <f t="shared" si="69"/>
        <v>159</v>
      </c>
      <c r="AG121">
        <f t="shared" si="70"/>
        <v>106</v>
      </c>
      <c r="AH121">
        <f t="shared" si="71"/>
        <v>90</v>
      </c>
      <c r="AI121">
        <f t="shared" si="72"/>
        <v>102</v>
      </c>
      <c r="AJ121">
        <f t="shared" si="73"/>
        <v>102</v>
      </c>
      <c r="AK121">
        <f t="shared" si="74"/>
        <v>51</v>
      </c>
      <c r="AL121">
        <f t="shared" si="75"/>
        <v>47</v>
      </c>
      <c r="AM121">
        <f t="shared" si="76"/>
        <v>129</v>
      </c>
      <c r="AN121">
        <f t="shared" si="77"/>
        <v>91</v>
      </c>
      <c r="AO121">
        <f t="shared" si="78"/>
        <v>172</v>
      </c>
      <c r="AP121">
        <f t="shared" si="79"/>
        <v>140</v>
      </c>
      <c r="AQ121">
        <f t="shared" si="80"/>
        <v>129</v>
      </c>
      <c r="AR121">
        <f t="shared" si="63"/>
        <v>126000</v>
      </c>
      <c r="AT121">
        <f t="shared" si="64"/>
        <v>75</v>
      </c>
      <c r="AU121">
        <f t="shared" si="44"/>
        <v>129</v>
      </c>
      <c r="AV121">
        <f t="shared" si="45"/>
        <v>153</v>
      </c>
      <c r="AW121">
        <f t="shared" si="46"/>
        <v>145</v>
      </c>
      <c r="AX121">
        <f t="shared" si="47"/>
        <v>49</v>
      </c>
      <c r="AY121">
        <f t="shared" si="48"/>
        <v>94</v>
      </c>
      <c r="AZ121">
        <f t="shared" si="49"/>
        <v>178</v>
      </c>
      <c r="BA121">
        <f t="shared" si="50"/>
        <v>49</v>
      </c>
      <c r="BB121">
        <f t="shared" si="51"/>
        <v>102</v>
      </c>
      <c r="BC121">
        <f t="shared" si="52"/>
        <v>118</v>
      </c>
      <c r="BD121">
        <f t="shared" si="53"/>
        <v>106</v>
      </c>
      <c r="BE121">
        <f t="shared" si="54"/>
        <v>106</v>
      </c>
      <c r="BF121">
        <f t="shared" si="55"/>
        <v>157</v>
      </c>
      <c r="BG121">
        <f t="shared" si="56"/>
        <v>161</v>
      </c>
      <c r="BH121">
        <f t="shared" si="57"/>
        <v>79</v>
      </c>
      <c r="BI121">
        <f t="shared" si="58"/>
        <v>117</v>
      </c>
      <c r="BJ121">
        <f t="shared" si="59"/>
        <v>36</v>
      </c>
      <c r="BK121">
        <f t="shared" si="60"/>
        <v>68</v>
      </c>
      <c r="BL121">
        <f t="shared" si="61"/>
        <v>79</v>
      </c>
      <c r="BM121">
        <f t="shared" si="65"/>
        <v>126000</v>
      </c>
    </row>
    <row r="122" spans="1:65" x14ac:dyDescent="0.3">
      <c r="A122" s="3">
        <f>Munka5!A123</f>
        <v>41609</v>
      </c>
      <c r="B122">
        <f>Munka5!B123</f>
        <v>25</v>
      </c>
      <c r="C122">
        <f>Munka5!C123</f>
        <v>49</v>
      </c>
      <c r="D122">
        <f>Munka5!D123</f>
        <v>30</v>
      </c>
      <c r="E122">
        <f>Munka5!E123</f>
        <v>17</v>
      </c>
      <c r="F122">
        <f>Munka5!F123</f>
        <v>7</v>
      </c>
      <c r="G122">
        <f>Munka4!B123</f>
        <v>3</v>
      </c>
      <c r="H122">
        <f>Munka4!C123</f>
        <v>12</v>
      </c>
      <c r="I122">
        <f>Munka4!D123</f>
        <v>2</v>
      </c>
      <c r="J122">
        <f>Munka4!E123</f>
        <v>38</v>
      </c>
      <c r="K122">
        <f>Munka4!F123</f>
        <v>14</v>
      </c>
      <c r="L122">
        <f>Munka2!B123</f>
        <v>21</v>
      </c>
      <c r="M122">
        <f>Munka2!C123</f>
        <v>19</v>
      </c>
      <c r="N122">
        <f>Munka2!D123</f>
        <v>12</v>
      </c>
      <c r="O122">
        <f>Munka2!E123</f>
        <v>11</v>
      </c>
      <c r="P122">
        <f>Munka2!F123</f>
        <v>18</v>
      </c>
      <c r="Q122">
        <f>Munka1!B123</f>
        <v>65</v>
      </c>
      <c r="R122">
        <f>Munka1!C123</f>
        <v>8</v>
      </c>
      <c r="S122">
        <f>Munka1!E123</f>
        <v>6</v>
      </c>
      <c r="T122">
        <f>Munka1!F123</f>
        <v>5</v>
      </c>
      <c r="U122" s="5">
        <f>Munka1!D123</f>
        <v>28</v>
      </c>
      <c r="X122" s="3">
        <f t="shared" si="43"/>
        <v>41609</v>
      </c>
      <c r="Y122">
        <f t="shared" si="62"/>
        <v>152</v>
      </c>
      <c r="Z122">
        <f t="shared" si="81"/>
        <v>114</v>
      </c>
      <c r="AA122">
        <f t="shared" si="82"/>
        <v>17</v>
      </c>
      <c r="AB122">
        <f t="shared" si="83"/>
        <v>107</v>
      </c>
      <c r="AC122">
        <f t="shared" si="66"/>
        <v>106</v>
      </c>
      <c r="AD122">
        <f t="shared" si="67"/>
        <v>114</v>
      </c>
      <c r="AE122">
        <f t="shared" si="68"/>
        <v>50</v>
      </c>
      <c r="AF122">
        <f t="shared" si="69"/>
        <v>159</v>
      </c>
      <c r="AG122">
        <f t="shared" si="70"/>
        <v>135</v>
      </c>
      <c r="AH122">
        <f t="shared" si="71"/>
        <v>37</v>
      </c>
      <c r="AI122">
        <f t="shared" si="72"/>
        <v>121</v>
      </c>
      <c r="AJ122">
        <f t="shared" si="73"/>
        <v>141</v>
      </c>
      <c r="AK122">
        <f t="shared" si="74"/>
        <v>51</v>
      </c>
      <c r="AL122">
        <f t="shared" si="75"/>
        <v>161</v>
      </c>
      <c r="AM122">
        <f t="shared" si="76"/>
        <v>102</v>
      </c>
      <c r="AN122">
        <f t="shared" si="77"/>
        <v>85</v>
      </c>
      <c r="AO122">
        <f t="shared" si="78"/>
        <v>172</v>
      </c>
      <c r="AP122">
        <f t="shared" si="79"/>
        <v>6</v>
      </c>
      <c r="AQ122">
        <f t="shared" si="80"/>
        <v>24</v>
      </c>
      <c r="AR122">
        <f t="shared" si="63"/>
        <v>128000</v>
      </c>
      <c r="AT122">
        <f t="shared" si="64"/>
        <v>56</v>
      </c>
      <c r="AU122">
        <f t="shared" si="44"/>
        <v>94</v>
      </c>
      <c r="AV122">
        <f t="shared" si="45"/>
        <v>191</v>
      </c>
      <c r="AW122">
        <f t="shared" si="46"/>
        <v>101</v>
      </c>
      <c r="AX122">
        <f t="shared" si="47"/>
        <v>102</v>
      </c>
      <c r="AY122">
        <f t="shared" si="48"/>
        <v>94</v>
      </c>
      <c r="AZ122">
        <f t="shared" si="49"/>
        <v>158</v>
      </c>
      <c r="BA122">
        <f t="shared" si="50"/>
        <v>49</v>
      </c>
      <c r="BB122">
        <f t="shared" si="51"/>
        <v>73</v>
      </c>
      <c r="BC122">
        <f t="shared" si="52"/>
        <v>171</v>
      </c>
      <c r="BD122">
        <f t="shared" si="53"/>
        <v>87</v>
      </c>
      <c r="BE122">
        <f t="shared" si="54"/>
        <v>67</v>
      </c>
      <c r="BF122">
        <f t="shared" si="55"/>
        <v>157</v>
      </c>
      <c r="BG122">
        <f t="shared" si="56"/>
        <v>47</v>
      </c>
      <c r="BH122">
        <f t="shared" si="57"/>
        <v>106</v>
      </c>
      <c r="BI122">
        <f t="shared" si="58"/>
        <v>123</v>
      </c>
      <c r="BJ122">
        <f t="shared" si="59"/>
        <v>36</v>
      </c>
      <c r="BK122">
        <f t="shared" si="60"/>
        <v>202</v>
      </c>
      <c r="BL122">
        <f t="shared" si="61"/>
        <v>184</v>
      </c>
      <c r="BM122">
        <f t="shared" si="65"/>
        <v>128000</v>
      </c>
    </row>
    <row r="123" spans="1:65" x14ac:dyDescent="0.3">
      <c r="A123" s="3">
        <f>Munka5!A124</f>
        <v>41640</v>
      </c>
      <c r="B123">
        <f>Munka5!B124</f>
        <v>25</v>
      </c>
      <c r="C123">
        <f>Munka5!C124</f>
        <v>49</v>
      </c>
      <c r="D123">
        <f>Munka5!D124</f>
        <v>24</v>
      </c>
      <c r="E123">
        <f>Munka5!E124</f>
        <v>20</v>
      </c>
      <c r="F123">
        <f>Munka5!F124</f>
        <v>7</v>
      </c>
      <c r="G123">
        <f>Munka4!B124</f>
        <v>3</v>
      </c>
      <c r="H123">
        <f>Munka4!C124</f>
        <v>12</v>
      </c>
      <c r="I123">
        <f>Munka4!D124</f>
        <v>3</v>
      </c>
      <c r="J123">
        <f>Munka4!E124</f>
        <v>45</v>
      </c>
      <c r="K123">
        <f>Munka4!F124</f>
        <v>12</v>
      </c>
      <c r="L123">
        <f>Munka2!B124</f>
        <v>21</v>
      </c>
      <c r="M123">
        <f>Munka2!C124</f>
        <v>18</v>
      </c>
      <c r="N123">
        <f>Munka2!D124</f>
        <v>12</v>
      </c>
      <c r="O123">
        <f>Munka2!E124</f>
        <v>15</v>
      </c>
      <c r="P123">
        <f>Munka2!F124</f>
        <v>16</v>
      </c>
      <c r="Q123">
        <f>Munka1!B124</f>
        <v>60</v>
      </c>
      <c r="R123">
        <f>Munka1!C124</f>
        <v>8</v>
      </c>
      <c r="S123">
        <f>Munka1!E124</f>
        <v>4</v>
      </c>
      <c r="T123">
        <f>Munka1!F124</f>
        <v>5</v>
      </c>
      <c r="U123" s="5">
        <f>Munka1!D124</f>
        <v>24</v>
      </c>
      <c r="X123" s="3">
        <f t="shared" si="43"/>
        <v>41640</v>
      </c>
      <c r="Y123">
        <f t="shared" si="62"/>
        <v>152</v>
      </c>
      <c r="Z123">
        <f t="shared" si="81"/>
        <v>114</v>
      </c>
      <c r="AA123">
        <f t="shared" si="82"/>
        <v>77</v>
      </c>
      <c r="AB123">
        <f t="shared" si="83"/>
        <v>63</v>
      </c>
      <c r="AC123">
        <f t="shared" si="66"/>
        <v>106</v>
      </c>
      <c r="AD123">
        <f t="shared" si="67"/>
        <v>114</v>
      </c>
      <c r="AE123">
        <f t="shared" si="68"/>
        <v>50</v>
      </c>
      <c r="AF123">
        <f t="shared" si="69"/>
        <v>94</v>
      </c>
      <c r="AG123">
        <f t="shared" si="70"/>
        <v>98</v>
      </c>
      <c r="AH123">
        <f t="shared" si="71"/>
        <v>90</v>
      </c>
      <c r="AI123">
        <f t="shared" si="72"/>
        <v>121</v>
      </c>
      <c r="AJ123">
        <f t="shared" si="73"/>
        <v>155</v>
      </c>
      <c r="AK123">
        <f t="shared" si="74"/>
        <v>51</v>
      </c>
      <c r="AL123">
        <f t="shared" si="75"/>
        <v>47</v>
      </c>
      <c r="AM123">
        <f t="shared" si="76"/>
        <v>129</v>
      </c>
      <c r="AN123">
        <f t="shared" si="77"/>
        <v>89</v>
      </c>
      <c r="AO123">
        <f t="shared" si="78"/>
        <v>172</v>
      </c>
      <c r="AP123">
        <f t="shared" si="79"/>
        <v>140</v>
      </c>
      <c r="AQ123">
        <f t="shared" si="80"/>
        <v>24</v>
      </c>
      <c r="AR123">
        <f t="shared" si="63"/>
        <v>124000</v>
      </c>
      <c r="AT123">
        <f t="shared" si="64"/>
        <v>56</v>
      </c>
      <c r="AU123">
        <f t="shared" si="44"/>
        <v>94</v>
      </c>
      <c r="AV123">
        <f t="shared" si="45"/>
        <v>131</v>
      </c>
      <c r="AW123">
        <f t="shared" si="46"/>
        <v>145</v>
      </c>
      <c r="AX123">
        <f t="shared" si="47"/>
        <v>102</v>
      </c>
      <c r="AY123">
        <f t="shared" si="48"/>
        <v>94</v>
      </c>
      <c r="AZ123">
        <f t="shared" si="49"/>
        <v>158</v>
      </c>
      <c r="BA123">
        <f t="shared" si="50"/>
        <v>114</v>
      </c>
      <c r="BB123">
        <f t="shared" si="51"/>
        <v>110</v>
      </c>
      <c r="BC123">
        <f t="shared" si="52"/>
        <v>118</v>
      </c>
      <c r="BD123">
        <f t="shared" si="53"/>
        <v>87</v>
      </c>
      <c r="BE123">
        <f t="shared" si="54"/>
        <v>53</v>
      </c>
      <c r="BF123">
        <f t="shared" si="55"/>
        <v>157</v>
      </c>
      <c r="BG123">
        <f t="shared" si="56"/>
        <v>161</v>
      </c>
      <c r="BH123">
        <f t="shared" si="57"/>
        <v>79</v>
      </c>
      <c r="BI123">
        <f t="shared" si="58"/>
        <v>119</v>
      </c>
      <c r="BJ123">
        <f t="shared" si="59"/>
        <v>36</v>
      </c>
      <c r="BK123">
        <f t="shared" si="60"/>
        <v>68</v>
      </c>
      <c r="BL123">
        <f t="shared" si="61"/>
        <v>184</v>
      </c>
      <c r="BM123">
        <f t="shared" si="65"/>
        <v>124000</v>
      </c>
    </row>
    <row r="124" spans="1:65" x14ac:dyDescent="0.3">
      <c r="A124" s="3">
        <f>Munka5!A125</f>
        <v>41671</v>
      </c>
      <c r="B124">
        <f>Munka5!B125</f>
        <v>23</v>
      </c>
      <c r="C124">
        <f>Munka5!C125</f>
        <v>61</v>
      </c>
      <c r="D124">
        <f>Munka5!D125</f>
        <v>23</v>
      </c>
      <c r="E124">
        <f>Munka5!E125</f>
        <v>19</v>
      </c>
      <c r="F124">
        <f>Munka5!F125</f>
        <v>6</v>
      </c>
      <c r="G124">
        <f>Munka4!B125</f>
        <v>3</v>
      </c>
      <c r="H124">
        <f>Munka4!C125</f>
        <v>11</v>
      </c>
      <c r="I124">
        <f>Munka4!D125</f>
        <v>3</v>
      </c>
      <c r="J124">
        <f>Munka4!E125</f>
        <v>44</v>
      </c>
      <c r="K124">
        <f>Munka4!F125</f>
        <v>12</v>
      </c>
      <c r="L124">
        <f>Munka2!B125</f>
        <v>21</v>
      </c>
      <c r="M124">
        <f>Munka2!C125</f>
        <v>19</v>
      </c>
      <c r="N124">
        <f>Munka2!D125</f>
        <v>11</v>
      </c>
      <c r="O124">
        <f>Munka2!E125</f>
        <v>12</v>
      </c>
      <c r="P124">
        <f>Munka2!F125</f>
        <v>15</v>
      </c>
      <c r="Q124">
        <f>Munka1!B125</f>
        <v>65</v>
      </c>
      <c r="R124">
        <f>Munka1!C125</f>
        <v>8</v>
      </c>
      <c r="S124">
        <f>Munka1!E125</f>
        <v>4</v>
      </c>
      <c r="T124">
        <f>Munka1!F125</f>
        <v>5</v>
      </c>
      <c r="U124" s="5">
        <f>Munka1!D125</f>
        <v>26</v>
      </c>
      <c r="X124" s="3">
        <f t="shared" si="43"/>
        <v>41671</v>
      </c>
      <c r="Y124">
        <f t="shared" si="62"/>
        <v>179</v>
      </c>
      <c r="Z124">
        <f t="shared" si="81"/>
        <v>86</v>
      </c>
      <c r="AA124">
        <f t="shared" si="82"/>
        <v>96</v>
      </c>
      <c r="AB124">
        <f t="shared" si="83"/>
        <v>80</v>
      </c>
      <c r="AC124">
        <f t="shared" si="66"/>
        <v>159</v>
      </c>
      <c r="AD124">
        <f t="shared" si="67"/>
        <v>114</v>
      </c>
      <c r="AE124">
        <f t="shared" si="68"/>
        <v>89</v>
      </c>
      <c r="AF124">
        <f t="shared" si="69"/>
        <v>94</v>
      </c>
      <c r="AG124">
        <f t="shared" si="70"/>
        <v>104</v>
      </c>
      <c r="AH124">
        <f t="shared" si="71"/>
        <v>90</v>
      </c>
      <c r="AI124">
        <f t="shared" si="72"/>
        <v>121</v>
      </c>
      <c r="AJ124">
        <f t="shared" si="73"/>
        <v>141</v>
      </c>
      <c r="AK124">
        <f t="shared" si="74"/>
        <v>125</v>
      </c>
      <c r="AL124">
        <f t="shared" si="75"/>
        <v>130</v>
      </c>
      <c r="AM124">
        <f t="shared" si="76"/>
        <v>160</v>
      </c>
      <c r="AN124">
        <f t="shared" si="77"/>
        <v>85</v>
      </c>
      <c r="AO124">
        <f t="shared" si="78"/>
        <v>172</v>
      </c>
      <c r="AP124">
        <f t="shared" si="79"/>
        <v>140</v>
      </c>
      <c r="AQ124">
        <f t="shared" si="80"/>
        <v>24</v>
      </c>
      <c r="AR124">
        <f t="shared" si="63"/>
        <v>126000</v>
      </c>
      <c r="AT124">
        <f t="shared" si="64"/>
        <v>29</v>
      </c>
      <c r="AU124">
        <f t="shared" si="44"/>
        <v>122</v>
      </c>
      <c r="AV124">
        <f t="shared" si="45"/>
        <v>112</v>
      </c>
      <c r="AW124">
        <f t="shared" si="46"/>
        <v>128</v>
      </c>
      <c r="AX124">
        <f t="shared" si="47"/>
        <v>49</v>
      </c>
      <c r="AY124">
        <f t="shared" si="48"/>
        <v>94</v>
      </c>
      <c r="AZ124">
        <f t="shared" si="49"/>
        <v>119</v>
      </c>
      <c r="BA124">
        <f t="shared" si="50"/>
        <v>114</v>
      </c>
      <c r="BB124">
        <f t="shared" si="51"/>
        <v>104</v>
      </c>
      <c r="BC124">
        <f t="shared" si="52"/>
        <v>118</v>
      </c>
      <c r="BD124">
        <f t="shared" si="53"/>
        <v>87</v>
      </c>
      <c r="BE124">
        <f t="shared" si="54"/>
        <v>67</v>
      </c>
      <c r="BF124">
        <f t="shared" si="55"/>
        <v>83</v>
      </c>
      <c r="BG124">
        <f t="shared" si="56"/>
        <v>78</v>
      </c>
      <c r="BH124">
        <f t="shared" si="57"/>
        <v>48</v>
      </c>
      <c r="BI124">
        <f t="shared" si="58"/>
        <v>123</v>
      </c>
      <c r="BJ124">
        <f t="shared" si="59"/>
        <v>36</v>
      </c>
      <c r="BK124">
        <f t="shared" si="60"/>
        <v>68</v>
      </c>
      <c r="BL124">
        <f t="shared" si="61"/>
        <v>184</v>
      </c>
      <c r="BM124">
        <f t="shared" si="65"/>
        <v>126000</v>
      </c>
    </row>
    <row r="125" spans="1:65" x14ac:dyDescent="0.3">
      <c r="A125" s="3">
        <f>Munka5!A126</f>
        <v>41699</v>
      </c>
      <c r="B125">
        <f>Munka5!B126</f>
        <v>23</v>
      </c>
      <c r="C125">
        <f>Munka5!C126</f>
        <v>60</v>
      </c>
      <c r="D125">
        <f>Munka5!D126</f>
        <v>29</v>
      </c>
      <c r="E125">
        <f>Munka5!E126</f>
        <v>21</v>
      </c>
      <c r="F125">
        <f>Munka5!F126</f>
        <v>5</v>
      </c>
      <c r="G125">
        <f>Munka4!B126</f>
        <v>3</v>
      </c>
      <c r="H125">
        <f>Munka4!C126</f>
        <v>9</v>
      </c>
      <c r="I125">
        <f>Munka4!D126</f>
        <v>3</v>
      </c>
      <c r="J125">
        <f>Munka4!E126</f>
        <v>41</v>
      </c>
      <c r="K125">
        <f>Munka4!F126</f>
        <v>12</v>
      </c>
      <c r="L125">
        <f>Munka2!B126</f>
        <v>23</v>
      </c>
      <c r="M125">
        <f>Munka2!C126</f>
        <v>23</v>
      </c>
      <c r="N125">
        <f>Munka2!D126</f>
        <v>12</v>
      </c>
      <c r="O125">
        <f>Munka2!E126</f>
        <v>15</v>
      </c>
      <c r="P125">
        <f>Munka2!F126</f>
        <v>16</v>
      </c>
      <c r="Q125">
        <f>Munka1!B126</f>
        <v>72</v>
      </c>
      <c r="R125">
        <f>Munka1!C126</f>
        <v>8</v>
      </c>
      <c r="S125">
        <f>Munka1!E126</f>
        <v>4</v>
      </c>
      <c r="T125">
        <f>Munka1!F126</f>
        <v>5</v>
      </c>
      <c r="U125" s="5">
        <f>Munka1!D126</f>
        <v>28</v>
      </c>
      <c r="X125" s="3">
        <f t="shared" si="43"/>
        <v>41699</v>
      </c>
      <c r="Y125">
        <f t="shared" si="62"/>
        <v>179</v>
      </c>
      <c r="Z125">
        <f t="shared" si="81"/>
        <v>89</v>
      </c>
      <c r="AA125">
        <f t="shared" si="82"/>
        <v>21</v>
      </c>
      <c r="AB125">
        <f t="shared" si="83"/>
        <v>48</v>
      </c>
      <c r="AC125">
        <f t="shared" si="66"/>
        <v>193</v>
      </c>
      <c r="AD125">
        <f t="shared" si="67"/>
        <v>114</v>
      </c>
      <c r="AE125">
        <f t="shared" si="68"/>
        <v>198</v>
      </c>
      <c r="AF125">
        <f t="shared" si="69"/>
        <v>94</v>
      </c>
      <c r="AG125">
        <f t="shared" si="70"/>
        <v>118</v>
      </c>
      <c r="AH125">
        <f t="shared" si="71"/>
        <v>90</v>
      </c>
      <c r="AI125">
        <f t="shared" si="72"/>
        <v>87</v>
      </c>
      <c r="AJ125">
        <f t="shared" si="73"/>
        <v>102</v>
      </c>
      <c r="AK125">
        <f t="shared" si="74"/>
        <v>51</v>
      </c>
      <c r="AL125">
        <f t="shared" si="75"/>
        <v>47</v>
      </c>
      <c r="AM125">
        <f t="shared" si="76"/>
        <v>129</v>
      </c>
      <c r="AN125">
        <f t="shared" si="77"/>
        <v>62</v>
      </c>
      <c r="AO125">
        <f t="shared" si="78"/>
        <v>172</v>
      </c>
      <c r="AP125">
        <f t="shared" si="79"/>
        <v>140</v>
      </c>
      <c r="AQ125">
        <f t="shared" si="80"/>
        <v>24</v>
      </c>
      <c r="AR125">
        <f t="shared" si="63"/>
        <v>128000</v>
      </c>
      <c r="AT125">
        <f t="shared" si="64"/>
        <v>29</v>
      </c>
      <c r="AU125">
        <f t="shared" si="44"/>
        <v>119</v>
      </c>
      <c r="AV125">
        <f t="shared" si="45"/>
        <v>187</v>
      </c>
      <c r="AW125">
        <f t="shared" si="46"/>
        <v>160</v>
      </c>
      <c r="AX125">
        <f t="shared" si="47"/>
        <v>15</v>
      </c>
      <c r="AY125">
        <f t="shared" si="48"/>
        <v>94</v>
      </c>
      <c r="AZ125">
        <f t="shared" si="49"/>
        <v>10</v>
      </c>
      <c r="BA125">
        <f t="shared" si="50"/>
        <v>114</v>
      </c>
      <c r="BB125">
        <f t="shared" si="51"/>
        <v>90</v>
      </c>
      <c r="BC125">
        <f t="shared" si="52"/>
        <v>118</v>
      </c>
      <c r="BD125">
        <f t="shared" si="53"/>
        <v>121</v>
      </c>
      <c r="BE125">
        <f t="shared" si="54"/>
        <v>106</v>
      </c>
      <c r="BF125">
        <f t="shared" si="55"/>
        <v>157</v>
      </c>
      <c r="BG125">
        <f t="shared" si="56"/>
        <v>161</v>
      </c>
      <c r="BH125">
        <f t="shared" si="57"/>
        <v>79</v>
      </c>
      <c r="BI125">
        <f t="shared" si="58"/>
        <v>146</v>
      </c>
      <c r="BJ125">
        <f t="shared" si="59"/>
        <v>36</v>
      </c>
      <c r="BK125">
        <f t="shared" si="60"/>
        <v>68</v>
      </c>
      <c r="BL125">
        <f t="shared" si="61"/>
        <v>184</v>
      </c>
      <c r="BM125">
        <f t="shared" si="65"/>
        <v>128000</v>
      </c>
    </row>
    <row r="126" spans="1:65" x14ac:dyDescent="0.3">
      <c r="A126" s="3">
        <f>Munka5!A127</f>
        <v>41730</v>
      </c>
      <c r="B126">
        <f>Munka5!B127</f>
        <v>24</v>
      </c>
      <c r="C126">
        <f>Munka5!C127</f>
        <v>71</v>
      </c>
      <c r="D126">
        <f>Munka5!D127</f>
        <v>35</v>
      </c>
      <c r="E126">
        <f>Munka5!E127</f>
        <v>19</v>
      </c>
      <c r="F126">
        <f>Munka5!F127</f>
        <v>7</v>
      </c>
      <c r="G126">
        <f>Munka4!B127</f>
        <v>4</v>
      </c>
      <c r="H126">
        <f>Munka4!C127</f>
        <v>11</v>
      </c>
      <c r="I126">
        <f>Munka4!D127</f>
        <v>3</v>
      </c>
      <c r="J126">
        <f>Munka4!E127</f>
        <v>37</v>
      </c>
      <c r="K126">
        <f>Munka4!F127</f>
        <v>13</v>
      </c>
      <c r="L126">
        <f>Munka2!B127</f>
        <v>23</v>
      </c>
      <c r="M126">
        <f>Munka2!C127</f>
        <v>24</v>
      </c>
      <c r="N126">
        <f>Munka2!D127</f>
        <v>13</v>
      </c>
      <c r="O126">
        <f>Munka2!E127</f>
        <v>16</v>
      </c>
      <c r="P126">
        <f>Munka2!F127</f>
        <v>16</v>
      </c>
      <c r="Q126">
        <f>Munka1!B127</f>
        <v>73</v>
      </c>
      <c r="R126">
        <f>Munka1!C127</f>
        <v>8</v>
      </c>
      <c r="S126">
        <f>Munka1!E127</f>
        <v>5</v>
      </c>
      <c r="T126">
        <f>Munka1!F127</f>
        <v>6</v>
      </c>
      <c r="U126" s="5">
        <f>Munka1!D127</f>
        <v>28</v>
      </c>
      <c r="X126" s="3">
        <f t="shared" si="43"/>
        <v>41730</v>
      </c>
      <c r="Y126">
        <f t="shared" si="62"/>
        <v>167</v>
      </c>
      <c r="Z126">
        <f t="shared" si="81"/>
        <v>42</v>
      </c>
      <c r="AA126">
        <f t="shared" si="82"/>
        <v>3</v>
      </c>
      <c r="AB126">
        <f t="shared" si="83"/>
        <v>80</v>
      </c>
      <c r="AC126">
        <f t="shared" si="66"/>
        <v>106</v>
      </c>
      <c r="AD126">
        <f t="shared" si="67"/>
        <v>90</v>
      </c>
      <c r="AE126">
        <f t="shared" si="68"/>
        <v>89</v>
      </c>
      <c r="AF126">
        <f t="shared" si="69"/>
        <v>94</v>
      </c>
      <c r="AG126">
        <f t="shared" si="70"/>
        <v>140</v>
      </c>
      <c r="AH126">
        <f t="shared" si="71"/>
        <v>62</v>
      </c>
      <c r="AI126">
        <f t="shared" si="72"/>
        <v>87</v>
      </c>
      <c r="AJ126">
        <f t="shared" si="73"/>
        <v>97</v>
      </c>
      <c r="AK126">
        <f t="shared" si="74"/>
        <v>19</v>
      </c>
      <c r="AL126">
        <f t="shared" si="75"/>
        <v>34</v>
      </c>
      <c r="AM126">
        <f t="shared" si="76"/>
        <v>129</v>
      </c>
      <c r="AN126">
        <f t="shared" si="77"/>
        <v>58</v>
      </c>
      <c r="AO126">
        <f t="shared" si="78"/>
        <v>172</v>
      </c>
      <c r="AP126">
        <f t="shared" si="79"/>
        <v>48</v>
      </c>
      <c r="AQ126">
        <f t="shared" si="80"/>
        <v>2</v>
      </c>
      <c r="AR126">
        <f t="shared" si="63"/>
        <v>128000</v>
      </c>
      <c r="AT126">
        <f t="shared" si="64"/>
        <v>41</v>
      </c>
      <c r="AU126">
        <f t="shared" si="44"/>
        <v>166</v>
      </c>
      <c r="AV126">
        <f t="shared" si="45"/>
        <v>205</v>
      </c>
      <c r="AW126">
        <f t="shared" si="46"/>
        <v>128</v>
      </c>
      <c r="AX126">
        <f t="shared" si="47"/>
        <v>102</v>
      </c>
      <c r="AY126">
        <f t="shared" si="48"/>
        <v>118</v>
      </c>
      <c r="AZ126">
        <f t="shared" si="49"/>
        <v>119</v>
      </c>
      <c r="BA126">
        <f t="shared" si="50"/>
        <v>114</v>
      </c>
      <c r="BB126">
        <f t="shared" si="51"/>
        <v>68</v>
      </c>
      <c r="BC126">
        <f t="shared" si="52"/>
        <v>146</v>
      </c>
      <c r="BD126">
        <f t="shared" si="53"/>
        <v>121</v>
      </c>
      <c r="BE126">
        <f t="shared" si="54"/>
        <v>111</v>
      </c>
      <c r="BF126">
        <f t="shared" si="55"/>
        <v>189</v>
      </c>
      <c r="BG126">
        <f t="shared" si="56"/>
        <v>174</v>
      </c>
      <c r="BH126">
        <f t="shared" si="57"/>
        <v>79</v>
      </c>
      <c r="BI126">
        <f t="shared" si="58"/>
        <v>150</v>
      </c>
      <c r="BJ126">
        <f t="shared" si="59"/>
        <v>36</v>
      </c>
      <c r="BK126">
        <f t="shared" si="60"/>
        <v>160</v>
      </c>
      <c r="BL126">
        <f t="shared" si="61"/>
        <v>206</v>
      </c>
      <c r="BM126">
        <f t="shared" si="65"/>
        <v>128000</v>
      </c>
    </row>
    <row r="127" spans="1:65" x14ac:dyDescent="0.3">
      <c r="A127" s="3">
        <f>Munka5!A128</f>
        <v>41760</v>
      </c>
      <c r="B127">
        <f>Munka5!B128</f>
        <v>27</v>
      </c>
      <c r="C127">
        <f>Munka5!C128</f>
        <v>64</v>
      </c>
      <c r="D127">
        <f>Munka5!D128</f>
        <v>34</v>
      </c>
      <c r="E127">
        <f>Munka5!E128</f>
        <v>23</v>
      </c>
      <c r="F127">
        <f>Munka5!F128</f>
        <v>8</v>
      </c>
      <c r="G127">
        <f>Munka4!B128</f>
        <v>4</v>
      </c>
      <c r="H127">
        <f>Munka4!C128</f>
        <v>11</v>
      </c>
      <c r="I127">
        <f>Munka4!D128</f>
        <v>4</v>
      </c>
      <c r="J127">
        <f>Munka4!E128</f>
        <v>35</v>
      </c>
      <c r="K127">
        <f>Munka4!F128</f>
        <v>14</v>
      </c>
      <c r="L127">
        <f>Munka2!B128</f>
        <v>22</v>
      </c>
      <c r="M127">
        <f>Munka2!C128</f>
        <v>21</v>
      </c>
      <c r="N127">
        <f>Munka2!D128</f>
        <v>12</v>
      </c>
      <c r="O127">
        <f>Munka2!E128</f>
        <v>14</v>
      </c>
      <c r="P127">
        <f>Munka2!F128</f>
        <v>17</v>
      </c>
      <c r="Q127">
        <f>Munka1!B128</f>
        <v>70</v>
      </c>
      <c r="R127">
        <f>Munka1!C128</f>
        <v>8</v>
      </c>
      <c r="S127">
        <f>Munka1!E128</f>
        <v>5</v>
      </c>
      <c r="T127">
        <f>Munka1!F128</f>
        <v>5</v>
      </c>
      <c r="U127" s="5">
        <f>Munka1!D128</f>
        <v>28</v>
      </c>
      <c r="X127" s="3">
        <f t="shared" si="43"/>
        <v>41760</v>
      </c>
      <c r="Y127">
        <f t="shared" si="62"/>
        <v>133</v>
      </c>
      <c r="Z127">
        <f t="shared" si="81"/>
        <v>72</v>
      </c>
      <c r="AA127">
        <f t="shared" si="82"/>
        <v>4</v>
      </c>
      <c r="AB127">
        <f t="shared" si="83"/>
        <v>19</v>
      </c>
      <c r="AC127">
        <f t="shared" si="66"/>
        <v>65</v>
      </c>
      <c r="AD127">
        <f t="shared" si="67"/>
        <v>90</v>
      </c>
      <c r="AE127">
        <f t="shared" si="68"/>
        <v>89</v>
      </c>
      <c r="AF127">
        <f t="shared" si="69"/>
        <v>50</v>
      </c>
      <c r="AG127">
        <f t="shared" si="70"/>
        <v>155</v>
      </c>
      <c r="AH127">
        <f t="shared" si="71"/>
        <v>37</v>
      </c>
      <c r="AI127">
        <f t="shared" si="72"/>
        <v>102</v>
      </c>
      <c r="AJ127">
        <f t="shared" si="73"/>
        <v>120</v>
      </c>
      <c r="AK127">
        <f t="shared" si="74"/>
        <v>51</v>
      </c>
      <c r="AL127">
        <f t="shared" si="75"/>
        <v>75</v>
      </c>
      <c r="AM127">
        <f t="shared" si="76"/>
        <v>115</v>
      </c>
      <c r="AN127">
        <f t="shared" si="77"/>
        <v>70</v>
      </c>
      <c r="AO127">
        <f t="shared" si="78"/>
        <v>172</v>
      </c>
      <c r="AP127">
        <f t="shared" si="79"/>
        <v>48</v>
      </c>
      <c r="AQ127">
        <f t="shared" si="80"/>
        <v>24</v>
      </c>
      <c r="AR127">
        <f t="shared" si="63"/>
        <v>128000</v>
      </c>
      <c r="AT127">
        <f t="shared" si="64"/>
        <v>75</v>
      </c>
      <c r="AU127">
        <f t="shared" si="44"/>
        <v>136</v>
      </c>
      <c r="AV127">
        <f t="shared" si="45"/>
        <v>204</v>
      </c>
      <c r="AW127">
        <f t="shared" si="46"/>
        <v>189</v>
      </c>
      <c r="AX127">
        <f t="shared" si="47"/>
        <v>143</v>
      </c>
      <c r="AY127">
        <f t="shared" si="48"/>
        <v>118</v>
      </c>
      <c r="AZ127">
        <f t="shared" si="49"/>
        <v>119</v>
      </c>
      <c r="BA127">
        <f t="shared" si="50"/>
        <v>158</v>
      </c>
      <c r="BB127">
        <f t="shared" si="51"/>
        <v>53</v>
      </c>
      <c r="BC127">
        <f t="shared" si="52"/>
        <v>171</v>
      </c>
      <c r="BD127">
        <f t="shared" si="53"/>
        <v>106</v>
      </c>
      <c r="BE127">
        <f t="shared" si="54"/>
        <v>88</v>
      </c>
      <c r="BF127">
        <f t="shared" si="55"/>
        <v>157</v>
      </c>
      <c r="BG127">
        <f t="shared" si="56"/>
        <v>133</v>
      </c>
      <c r="BH127">
        <f t="shared" si="57"/>
        <v>93</v>
      </c>
      <c r="BI127">
        <f t="shared" si="58"/>
        <v>138</v>
      </c>
      <c r="BJ127">
        <f t="shared" si="59"/>
        <v>36</v>
      </c>
      <c r="BK127">
        <f t="shared" si="60"/>
        <v>160</v>
      </c>
      <c r="BL127">
        <f t="shared" si="61"/>
        <v>184</v>
      </c>
      <c r="BM127">
        <f t="shared" si="65"/>
        <v>128000</v>
      </c>
    </row>
    <row r="128" spans="1:65" x14ac:dyDescent="0.3">
      <c r="A128" s="3">
        <f>Munka5!A129</f>
        <v>41791</v>
      </c>
      <c r="B128">
        <f>Munka5!B129</f>
        <v>26</v>
      </c>
      <c r="C128">
        <f>Munka5!C129</f>
        <v>73</v>
      </c>
      <c r="D128">
        <f>Munka5!D129</f>
        <v>32</v>
      </c>
      <c r="E128">
        <f>Munka5!E129</f>
        <v>19</v>
      </c>
      <c r="F128">
        <f>Munka5!F129</f>
        <v>7</v>
      </c>
      <c r="G128">
        <f>Munka4!B129</f>
        <v>3</v>
      </c>
      <c r="H128">
        <f>Munka4!C129</f>
        <v>10</v>
      </c>
      <c r="I128">
        <f>Munka4!D129</f>
        <v>4</v>
      </c>
      <c r="J128">
        <f>Munka4!E129</f>
        <v>38</v>
      </c>
      <c r="K128">
        <f>Munka4!F129</f>
        <v>13</v>
      </c>
      <c r="L128">
        <f>Munka2!B129</f>
        <v>23</v>
      </c>
      <c r="M128">
        <f>Munka2!C129</f>
        <v>22</v>
      </c>
      <c r="N128">
        <f>Munka2!D129</f>
        <v>12</v>
      </c>
      <c r="O128">
        <f>Munka2!E129</f>
        <v>13</v>
      </c>
      <c r="P128">
        <f>Munka2!F129</f>
        <v>17</v>
      </c>
      <c r="Q128">
        <f>Munka1!B129</f>
        <v>74</v>
      </c>
      <c r="R128">
        <f>Munka1!C129</f>
        <v>10</v>
      </c>
      <c r="S128">
        <f>Munka1!E129</f>
        <v>5</v>
      </c>
      <c r="T128">
        <f>Munka1!F129</f>
        <v>4</v>
      </c>
      <c r="U128" s="5">
        <f>Munka1!D129</f>
        <v>31</v>
      </c>
      <c r="X128" s="3">
        <f t="shared" si="43"/>
        <v>41791</v>
      </c>
      <c r="Y128">
        <f t="shared" si="62"/>
        <v>144</v>
      </c>
      <c r="Z128">
        <f t="shared" si="81"/>
        <v>35</v>
      </c>
      <c r="AA128">
        <f t="shared" si="82"/>
        <v>8</v>
      </c>
      <c r="AB128">
        <f t="shared" si="83"/>
        <v>80</v>
      </c>
      <c r="AC128">
        <f t="shared" si="66"/>
        <v>106</v>
      </c>
      <c r="AD128">
        <f t="shared" si="67"/>
        <v>114</v>
      </c>
      <c r="AE128">
        <f t="shared" si="68"/>
        <v>151</v>
      </c>
      <c r="AF128">
        <f t="shared" si="69"/>
        <v>50</v>
      </c>
      <c r="AG128">
        <f t="shared" si="70"/>
        <v>135</v>
      </c>
      <c r="AH128">
        <f t="shared" si="71"/>
        <v>62</v>
      </c>
      <c r="AI128">
        <f t="shared" si="72"/>
        <v>87</v>
      </c>
      <c r="AJ128">
        <f t="shared" si="73"/>
        <v>113</v>
      </c>
      <c r="AK128">
        <f t="shared" si="74"/>
        <v>51</v>
      </c>
      <c r="AL128">
        <f t="shared" si="75"/>
        <v>99</v>
      </c>
      <c r="AM128">
        <f t="shared" si="76"/>
        <v>115</v>
      </c>
      <c r="AN128">
        <f t="shared" si="77"/>
        <v>46</v>
      </c>
      <c r="AO128">
        <f t="shared" si="78"/>
        <v>128</v>
      </c>
      <c r="AP128">
        <f t="shared" si="79"/>
        <v>48</v>
      </c>
      <c r="AQ128">
        <f t="shared" si="80"/>
        <v>129</v>
      </c>
      <c r="AR128">
        <f t="shared" si="63"/>
        <v>131000</v>
      </c>
      <c r="AT128">
        <f t="shared" si="64"/>
        <v>64</v>
      </c>
      <c r="AU128">
        <f t="shared" si="44"/>
        <v>173</v>
      </c>
      <c r="AV128">
        <f t="shared" si="45"/>
        <v>200</v>
      </c>
      <c r="AW128">
        <f t="shared" si="46"/>
        <v>128</v>
      </c>
      <c r="AX128">
        <f t="shared" si="47"/>
        <v>102</v>
      </c>
      <c r="AY128">
        <f t="shared" si="48"/>
        <v>94</v>
      </c>
      <c r="AZ128">
        <f t="shared" si="49"/>
        <v>57</v>
      </c>
      <c r="BA128">
        <f t="shared" si="50"/>
        <v>158</v>
      </c>
      <c r="BB128">
        <f t="shared" si="51"/>
        <v>73</v>
      </c>
      <c r="BC128">
        <f t="shared" si="52"/>
        <v>146</v>
      </c>
      <c r="BD128">
        <f t="shared" si="53"/>
        <v>121</v>
      </c>
      <c r="BE128">
        <f t="shared" si="54"/>
        <v>95</v>
      </c>
      <c r="BF128">
        <f t="shared" si="55"/>
        <v>157</v>
      </c>
      <c r="BG128">
        <f t="shared" si="56"/>
        <v>109</v>
      </c>
      <c r="BH128">
        <f t="shared" si="57"/>
        <v>93</v>
      </c>
      <c r="BI128">
        <f t="shared" si="58"/>
        <v>162</v>
      </c>
      <c r="BJ128">
        <f t="shared" si="59"/>
        <v>80</v>
      </c>
      <c r="BK128">
        <f t="shared" si="60"/>
        <v>160</v>
      </c>
      <c r="BL128">
        <f t="shared" si="61"/>
        <v>79</v>
      </c>
      <c r="BM128">
        <f t="shared" si="65"/>
        <v>131000</v>
      </c>
    </row>
    <row r="129" spans="1:65" x14ac:dyDescent="0.3">
      <c r="A129" s="3">
        <f>Munka5!A130</f>
        <v>41821</v>
      </c>
      <c r="B129">
        <f>Munka5!B130</f>
        <v>23</v>
      </c>
      <c r="C129">
        <f>Munka5!C130</f>
        <v>65</v>
      </c>
      <c r="D129">
        <f>Munka5!D130</f>
        <v>38</v>
      </c>
      <c r="E129">
        <f>Munka5!E130</f>
        <v>27</v>
      </c>
      <c r="F129">
        <f>Munka5!F130</f>
        <v>8</v>
      </c>
      <c r="G129">
        <f>Munka4!B130</f>
        <v>3</v>
      </c>
      <c r="H129">
        <f>Munka4!C130</f>
        <v>9</v>
      </c>
      <c r="I129">
        <f>Munka4!D130</f>
        <v>4</v>
      </c>
      <c r="J129">
        <f>Munka4!E130</f>
        <v>34</v>
      </c>
      <c r="K129">
        <f>Munka4!F130</f>
        <v>14</v>
      </c>
      <c r="L129">
        <f>Munka2!B130</f>
        <v>25</v>
      </c>
      <c r="M129">
        <f>Munka2!C130</f>
        <v>20</v>
      </c>
      <c r="N129">
        <f>Munka2!D130</f>
        <v>13</v>
      </c>
      <c r="O129">
        <f>Munka2!E130</f>
        <v>13</v>
      </c>
      <c r="P129">
        <f>Munka2!F130</f>
        <v>19</v>
      </c>
      <c r="Q129">
        <f>Munka1!B130</f>
        <v>70</v>
      </c>
      <c r="R129">
        <f>Munka1!C130</f>
        <v>10</v>
      </c>
      <c r="S129">
        <f>Munka1!E130</f>
        <v>5</v>
      </c>
      <c r="T129">
        <f>Munka1!F130</f>
        <v>5</v>
      </c>
      <c r="U129" s="5">
        <f>Munka1!D130</f>
        <v>34</v>
      </c>
      <c r="X129" s="3">
        <f t="shared" si="43"/>
        <v>41821</v>
      </c>
      <c r="Y129">
        <f t="shared" si="62"/>
        <v>179</v>
      </c>
      <c r="Z129">
        <f t="shared" si="81"/>
        <v>64</v>
      </c>
      <c r="AA129">
        <f t="shared" si="82"/>
        <v>2</v>
      </c>
      <c r="AB129">
        <f t="shared" si="83"/>
        <v>3</v>
      </c>
      <c r="AC129">
        <f t="shared" si="66"/>
        <v>65</v>
      </c>
      <c r="AD129">
        <f t="shared" si="67"/>
        <v>114</v>
      </c>
      <c r="AE129">
        <f t="shared" si="68"/>
        <v>198</v>
      </c>
      <c r="AF129">
        <f t="shared" si="69"/>
        <v>50</v>
      </c>
      <c r="AG129">
        <f t="shared" si="70"/>
        <v>160</v>
      </c>
      <c r="AH129">
        <f t="shared" si="71"/>
        <v>37</v>
      </c>
      <c r="AI129">
        <f t="shared" si="72"/>
        <v>60</v>
      </c>
      <c r="AJ129">
        <f t="shared" si="73"/>
        <v>128</v>
      </c>
      <c r="AK129">
        <f t="shared" si="74"/>
        <v>19</v>
      </c>
      <c r="AL129">
        <f t="shared" si="75"/>
        <v>99</v>
      </c>
      <c r="AM129">
        <f t="shared" si="76"/>
        <v>94</v>
      </c>
      <c r="AN129">
        <f t="shared" si="77"/>
        <v>70</v>
      </c>
      <c r="AO129">
        <f t="shared" si="78"/>
        <v>128</v>
      </c>
      <c r="AP129">
        <f t="shared" si="79"/>
        <v>48</v>
      </c>
      <c r="AQ129">
        <f t="shared" si="80"/>
        <v>24</v>
      </c>
      <c r="AR129">
        <f t="shared" si="63"/>
        <v>134000</v>
      </c>
      <c r="AT129">
        <f t="shared" si="64"/>
        <v>29</v>
      </c>
      <c r="AU129">
        <f t="shared" si="44"/>
        <v>144</v>
      </c>
      <c r="AV129">
        <f t="shared" si="45"/>
        <v>206</v>
      </c>
      <c r="AW129">
        <f t="shared" si="46"/>
        <v>205</v>
      </c>
      <c r="AX129">
        <f t="shared" si="47"/>
        <v>143</v>
      </c>
      <c r="AY129">
        <f t="shared" si="48"/>
        <v>94</v>
      </c>
      <c r="AZ129">
        <f t="shared" si="49"/>
        <v>10</v>
      </c>
      <c r="BA129">
        <f t="shared" si="50"/>
        <v>158</v>
      </c>
      <c r="BB129">
        <f t="shared" si="51"/>
        <v>48</v>
      </c>
      <c r="BC129">
        <f t="shared" si="52"/>
        <v>171</v>
      </c>
      <c r="BD129">
        <f t="shared" si="53"/>
        <v>148</v>
      </c>
      <c r="BE129">
        <f t="shared" si="54"/>
        <v>80</v>
      </c>
      <c r="BF129">
        <f t="shared" si="55"/>
        <v>189</v>
      </c>
      <c r="BG129">
        <f t="shared" si="56"/>
        <v>109</v>
      </c>
      <c r="BH129">
        <f t="shared" si="57"/>
        <v>114</v>
      </c>
      <c r="BI129">
        <f t="shared" si="58"/>
        <v>138</v>
      </c>
      <c r="BJ129">
        <f t="shared" si="59"/>
        <v>80</v>
      </c>
      <c r="BK129">
        <f t="shared" si="60"/>
        <v>160</v>
      </c>
      <c r="BL129">
        <f t="shared" si="61"/>
        <v>184</v>
      </c>
      <c r="BM129">
        <f t="shared" si="65"/>
        <v>134000</v>
      </c>
    </row>
    <row r="130" spans="1:65" x14ac:dyDescent="0.3">
      <c r="A130" s="3">
        <f>Munka5!A131</f>
        <v>41852</v>
      </c>
      <c r="B130">
        <f>Munka5!B131</f>
        <v>24</v>
      </c>
      <c r="C130">
        <f>Munka5!C131</f>
        <v>64</v>
      </c>
      <c r="D130">
        <f>Munka5!D131</f>
        <v>30</v>
      </c>
      <c r="E130">
        <f>Munka5!E131</f>
        <v>25</v>
      </c>
      <c r="F130">
        <f>Munka5!F131</f>
        <v>6</v>
      </c>
      <c r="G130">
        <f>Munka4!B131</f>
        <v>4</v>
      </c>
      <c r="H130">
        <f>Munka4!C131</f>
        <v>11</v>
      </c>
      <c r="I130">
        <f>Munka4!D131</f>
        <v>5</v>
      </c>
      <c r="J130">
        <f>Munka4!E131</f>
        <v>27</v>
      </c>
      <c r="K130">
        <f>Munka4!F131</f>
        <v>15</v>
      </c>
      <c r="L130">
        <f>Munka2!B131</f>
        <v>24</v>
      </c>
      <c r="M130">
        <f>Munka2!C131</f>
        <v>19</v>
      </c>
      <c r="N130">
        <f>Munka2!D131</f>
        <v>11</v>
      </c>
      <c r="O130">
        <f>Munka2!E131</f>
        <v>13</v>
      </c>
      <c r="P130">
        <f>Munka2!F131</f>
        <v>18</v>
      </c>
      <c r="Q130">
        <f>Munka1!B131</f>
        <v>75</v>
      </c>
      <c r="R130">
        <f>Munka1!C131</f>
        <v>9</v>
      </c>
      <c r="S130">
        <f>Munka1!E131</f>
        <v>4</v>
      </c>
      <c r="T130">
        <f>Munka1!F131</f>
        <v>5</v>
      </c>
      <c r="U130" s="5">
        <f>Munka1!D131</f>
        <v>31</v>
      </c>
      <c r="X130" s="3">
        <f t="shared" si="43"/>
        <v>41852</v>
      </c>
      <c r="Y130">
        <f t="shared" si="62"/>
        <v>167</v>
      </c>
      <c r="Z130">
        <f t="shared" si="81"/>
        <v>72</v>
      </c>
      <c r="AA130">
        <f t="shared" si="82"/>
        <v>17</v>
      </c>
      <c r="AB130">
        <f t="shared" si="83"/>
        <v>6</v>
      </c>
      <c r="AC130">
        <f t="shared" si="66"/>
        <v>159</v>
      </c>
      <c r="AD130">
        <f t="shared" si="67"/>
        <v>90</v>
      </c>
      <c r="AE130">
        <f t="shared" si="68"/>
        <v>89</v>
      </c>
      <c r="AF130">
        <f t="shared" si="69"/>
        <v>21</v>
      </c>
      <c r="AG130">
        <f t="shared" si="70"/>
        <v>194</v>
      </c>
      <c r="AH130">
        <f t="shared" si="71"/>
        <v>24</v>
      </c>
      <c r="AI130">
        <f t="shared" si="72"/>
        <v>73</v>
      </c>
      <c r="AJ130">
        <f t="shared" si="73"/>
        <v>141</v>
      </c>
      <c r="AK130">
        <f t="shared" si="74"/>
        <v>125</v>
      </c>
      <c r="AL130">
        <f t="shared" si="75"/>
        <v>99</v>
      </c>
      <c r="AM130">
        <f t="shared" si="76"/>
        <v>102</v>
      </c>
      <c r="AN130">
        <f t="shared" si="77"/>
        <v>43</v>
      </c>
      <c r="AO130">
        <f t="shared" si="78"/>
        <v>147</v>
      </c>
      <c r="AP130">
        <f t="shared" si="79"/>
        <v>140</v>
      </c>
      <c r="AQ130">
        <f t="shared" si="80"/>
        <v>24</v>
      </c>
      <c r="AR130">
        <f t="shared" si="63"/>
        <v>131000</v>
      </c>
      <c r="AT130">
        <f t="shared" si="64"/>
        <v>41</v>
      </c>
      <c r="AU130">
        <f t="shared" si="44"/>
        <v>136</v>
      </c>
      <c r="AV130">
        <f t="shared" si="45"/>
        <v>191</v>
      </c>
      <c r="AW130">
        <f t="shared" si="46"/>
        <v>202</v>
      </c>
      <c r="AX130">
        <f t="shared" si="47"/>
        <v>49</v>
      </c>
      <c r="AY130">
        <f t="shared" si="48"/>
        <v>118</v>
      </c>
      <c r="AZ130">
        <f t="shared" si="49"/>
        <v>119</v>
      </c>
      <c r="BA130">
        <f t="shared" si="50"/>
        <v>187</v>
      </c>
      <c r="BB130">
        <f t="shared" si="51"/>
        <v>14</v>
      </c>
      <c r="BC130">
        <f t="shared" si="52"/>
        <v>184</v>
      </c>
      <c r="BD130">
        <f t="shared" si="53"/>
        <v>135</v>
      </c>
      <c r="BE130">
        <f t="shared" si="54"/>
        <v>67</v>
      </c>
      <c r="BF130">
        <f t="shared" si="55"/>
        <v>83</v>
      </c>
      <c r="BG130">
        <f t="shared" si="56"/>
        <v>109</v>
      </c>
      <c r="BH130">
        <f t="shared" si="57"/>
        <v>106</v>
      </c>
      <c r="BI130">
        <f t="shared" si="58"/>
        <v>165</v>
      </c>
      <c r="BJ130">
        <f t="shared" si="59"/>
        <v>61</v>
      </c>
      <c r="BK130">
        <f t="shared" si="60"/>
        <v>68</v>
      </c>
      <c r="BL130">
        <f t="shared" si="61"/>
        <v>184</v>
      </c>
      <c r="BM130">
        <f t="shared" si="65"/>
        <v>131000</v>
      </c>
    </row>
    <row r="131" spans="1:65" x14ac:dyDescent="0.3">
      <c r="A131" s="3">
        <f>Munka5!A132</f>
        <v>41883</v>
      </c>
      <c r="B131">
        <f>Munka5!B132</f>
        <v>25</v>
      </c>
      <c r="C131">
        <f>Munka5!C132</f>
        <v>74</v>
      </c>
      <c r="D131">
        <f>Munka5!D132</f>
        <v>31</v>
      </c>
      <c r="E131">
        <f>Munka5!E132</f>
        <v>23</v>
      </c>
      <c r="F131">
        <f>Munka5!F132</f>
        <v>7</v>
      </c>
      <c r="G131">
        <f>Munka4!B132</f>
        <v>4</v>
      </c>
      <c r="H131">
        <f>Munka4!C132</f>
        <v>10</v>
      </c>
      <c r="I131">
        <f>Munka4!D132</f>
        <v>4</v>
      </c>
      <c r="J131">
        <f>Munka4!E132</f>
        <v>35</v>
      </c>
      <c r="K131">
        <f>Munka4!F132</f>
        <v>14</v>
      </c>
      <c r="L131">
        <f>Munka2!B132</f>
        <v>24</v>
      </c>
      <c r="M131">
        <f>Munka2!C132</f>
        <v>20</v>
      </c>
      <c r="N131">
        <f>Munka2!D132</f>
        <v>12</v>
      </c>
      <c r="O131">
        <f>Munka2!E132</f>
        <v>16</v>
      </c>
      <c r="P131">
        <f>Munka2!F132</f>
        <v>18</v>
      </c>
      <c r="Q131">
        <f>Munka1!B132</f>
        <v>68</v>
      </c>
      <c r="R131">
        <f>Munka1!C132</f>
        <v>9</v>
      </c>
      <c r="S131">
        <f>Munka1!E132</f>
        <v>4</v>
      </c>
      <c r="T131">
        <f>Munka1!F132</f>
        <v>5</v>
      </c>
      <c r="U131" s="5">
        <f>Munka1!D132</f>
        <v>30</v>
      </c>
      <c r="X131" s="3">
        <f t="shared" ref="X131:X194" si="84">A131</f>
        <v>41883</v>
      </c>
      <c r="Y131">
        <f t="shared" si="62"/>
        <v>152</v>
      </c>
      <c r="Z131">
        <f t="shared" si="81"/>
        <v>32</v>
      </c>
      <c r="AA131">
        <f t="shared" si="82"/>
        <v>10</v>
      </c>
      <c r="AB131">
        <f t="shared" si="83"/>
        <v>19</v>
      </c>
      <c r="AC131">
        <f t="shared" si="66"/>
        <v>106</v>
      </c>
      <c r="AD131">
        <f t="shared" si="67"/>
        <v>90</v>
      </c>
      <c r="AE131">
        <f t="shared" si="68"/>
        <v>151</v>
      </c>
      <c r="AF131">
        <f t="shared" si="69"/>
        <v>50</v>
      </c>
      <c r="AG131">
        <f t="shared" si="70"/>
        <v>155</v>
      </c>
      <c r="AH131">
        <f t="shared" si="71"/>
        <v>37</v>
      </c>
      <c r="AI131">
        <f t="shared" si="72"/>
        <v>73</v>
      </c>
      <c r="AJ131">
        <f t="shared" si="73"/>
        <v>128</v>
      </c>
      <c r="AK131">
        <f t="shared" si="74"/>
        <v>51</v>
      </c>
      <c r="AL131">
        <f t="shared" si="75"/>
        <v>34</v>
      </c>
      <c r="AM131">
        <f t="shared" si="76"/>
        <v>102</v>
      </c>
      <c r="AN131">
        <f t="shared" si="77"/>
        <v>81</v>
      </c>
      <c r="AO131">
        <f t="shared" si="78"/>
        <v>147</v>
      </c>
      <c r="AP131">
        <f t="shared" si="79"/>
        <v>140</v>
      </c>
      <c r="AQ131">
        <f t="shared" si="80"/>
        <v>24</v>
      </c>
      <c r="AR131">
        <f t="shared" si="63"/>
        <v>130000</v>
      </c>
      <c r="AT131">
        <f t="shared" si="64"/>
        <v>56</v>
      </c>
      <c r="AU131">
        <f t="shared" ref="AU131:AU194" si="85">208-Z131</f>
        <v>176</v>
      </c>
      <c r="AV131">
        <f t="shared" ref="AV131:AV194" si="86">208-AA131</f>
        <v>198</v>
      </c>
      <c r="AW131">
        <f t="shared" ref="AW131:AW194" si="87">208-AB131</f>
        <v>189</v>
      </c>
      <c r="AX131">
        <f t="shared" ref="AX131:AX194" si="88">208-AC131</f>
        <v>102</v>
      </c>
      <c r="AY131">
        <f t="shared" ref="AY131:AY194" si="89">208-AD131</f>
        <v>118</v>
      </c>
      <c r="AZ131">
        <f t="shared" ref="AZ131:AZ194" si="90">208-AE131</f>
        <v>57</v>
      </c>
      <c r="BA131">
        <f t="shared" ref="BA131:BA194" si="91">208-AF131</f>
        <v>158</v>
      </c>
      <c r="BB131">
        <f t="shared" ref="BB131:BB194" si="92">208-AG131</f>
        <v>53</v>
      </c>
      <c r="BC131">
        <f t="shared" ref="BC131:BC194" si="93">208-AH131</f>
        <v>171</v>
      </c>
      <c r="BD131">
        <f t="shared" ref="BD131:BD194" si="94">208-AI131</f>
        <v>135</v>
      </c>
      <c r="BE131">
        <f t="shared" ref="BE131:BE194" si="95">208-AJ131</f>
        <v>80</v>
      </c>
      <c r="BF131">
        <f t="shared" ref="BF131:BF194" si="96">208-AK131</f>
        <v>157</v>
      </c>
      <c r="BG131">
        <f t="shared" ref="BG131:BG194" si="97">208-AL131</f>
        <v>174</v>
      </c>
      <c r="BH131">
        <f t="shared" ref="BH131:BH194" si="98">208-AM131</f>
        <v>106</v>
      </c>
      <c r="BI131">
        <f t="shared" ref="BI131:BI194" si="99">208-AN131</f>
        <v>127</v>
      </c>
      <c r="BJ131">
        <f t="shared" ref="BJ131:BJ194" si="100">208-AO131</f>
        <v>61</v>
      </c>
      <c r="BK131">
        <f t="shared" ref="BK131:BK194" si="101">208-AP131</f>
        <v>68</v>
      </c>
      <c r="BL131">
        <f t="shared" ref="BL131:BL194" si="102">208-AQ131</f>
        <v>184</v>
      </c>
      <c r="BM131">
        <f t="shared" si="65"/>
        <v>130000</v>
      </c>
    </row>
    <row r="132" spans="1:65" x14ac:dyDescent="0.3">
      <c r="A132" s="3">
        <f>Munka5!A133</f>
        <v>41913</v>
      </c>
      <c r="B132">
        <f>Munka5!B133</f>
        <v>28</v>
      </c>
      <c r="C132">
        <f>Munka5!C133</f>
        <v>72</v>
      </c>
      <c r="D132">
        <f>Munka5!D133</f>
        <v>33</v>
      </c>
      <c r="E132">
        <f>Munka5!E133</f>
        <v>22</v>
      </c>
      <c r="F132">
        <f>Munka5!F133</f>
        <v>9</v>
      </c>
      <c r="G132">
        <f>Munka4!B133</f>
        <v>4</v>
      </c>
      <c r="H132">
        <f>Munka4!C133</f>
        <v>10</v>
      </c>
      <c r="I132">
        <f>Munka4!D133</f>
        <v>3</v>
      </c>
      <c r="J132">
        <f>Munka4!E133</f>
        <v>40</v>
      </c>
      <c r="K132">
        <f>Munka4!F133</f>
        <v>13</v>
      </c>
      <c r="L132">
        <f>Munka2!B133</f>
        <v>22</v>
      </c>
      <c r="M132">
        <f>Munka2!C133</f>
        <v>22</v>
      </c>
      <c r="N132">
        <f>Munka2!D133</f>
        <v>11</v>
      </c>
      <c r="O132">
        <f>Munka2!E133</f>
        <v>17</v>
      </c>
      <c r="P132">
        <f>Munka2!F133</f>
        <v>15</v>
      </c>
      <c r="Q132">
        <f>Munka1!B133</f>
        <v>65</v>
      </c>
      <c r="R132">
        <f>Munka1!C133</f>
        <v>8</v>
      </c>
      <c r="S132">
        <f>Munka1!E133</f>
        <v>4</v>
      </c>
      <c r="T132">
        <f>Munka1!F133</f>
        <v>4</v>
      </c>
      <c r="U132" s="5">
        <f>Munka1!D133</f>
        <v>28</v>
      </c>
      <c r="X132" s="3">
        <f t="shared" si="84"/>
        <v>41913</v>
      </c>
      <c r="Y132">
        <f t="shared" ref="Y132:Y195" si="103">RANK(B132,B$3:B$209,0)</f>
        <v>116</v>
      </c>
      <c r="Z132">
        <f t="shared" si="81"/>
        <v>38</v>
      </c>
      <c r="AA132">
        <f t="shared" si="82"/>
        <v>5</v>
      </c>
      <c r="AB132">
        <f t="shared" si="83"/>
        <v>31</v>
      </c>
      <c r="AC132">
        <f t="shared" si="66"/>
        <v>42</v>
      </c>
      <c r="AD132">
        <f t="shared" si="67"/>
        <v>90</v>
      </c>
      <c r="AE132">
        <f t="shared" si="68"/>
        <v>151</v>
      </c>
      <c r="AF132">
        <f t="shared" si="69"/>
        <v>94</v>
      </c>
      <c r="AG132">
        <f t="shared" si="70"/>
        <v>125</v>
      </c>
      <c r="AH132">
        <f t="shared" si="71"/>
        <v>62</v>
      </c>
      <c r="AI132">
        <f t="shared" si="72"/>
        <v>102</v>
      </c>
      <c r="AJ132">
        <f t="shared" si="73"/>
        <v>113</v>
      </c>
      <c r="AK132">
        <f t="shared" si="74"/>
        <v>125</v>
      </c>
      <c r="AL132">
        <f t="shared" si="75"/>
        <v>20</v>
      </c>
      <c r="AM132">
        <f t="shared" si="76"/>
        <v>160</v>
      </c>
      <c r="AN132">
        <f t="shared" si="77"/>
        <v>85</v>
      </c>
      <c r="AO132">
        <f t="shared" si="78"/>
        <v>172</v>
      </c>
      <c r="AP132">
        <f t="shared" si="79"/>
        <v>140</v>
      </c>
      <c r="AQ132">
        <f t="shared" si="80"/>
        <v>129</v>
      </c>
      <c r="AR132">
        <f t="shared" ref="AR132:AR195" si="104">U132*1000+100000</f>
        <v>128000</v>
      </c>
      <c r="AT132">
        <f t="shared" ref="AT132:AT195" si="105">208-Y132</f>
        <v>92</v>
      </c>
      <c r="AU132">
        <f t="shared" si="85"/>
        <v>170</v>
      </c>
      <c r="AV132">
        <f t="shared" si="86"/>
        <v>203</v>
      </c>
      <c r="AW132">
        <f t="shared" si="87"/>
        <v>177</v>
      </c>
      <c r="AX132">
        <f t="shared" si="88"/>
        <v>166</v>
      </c>
      <c r="AY132">
        <f t="shared" si="89"/>
        <v>118</v>
      </c>
      <c r="AZ132">
        <f t="shared" si="90"/>
        <v>57</v>
      </c>
      <c r="BA132">
        <f t="shared" si="91"/>
        <v>114</v>
      </c>
      <c r="BB132">
        <f t="shared" si="92"/>
        <v>83</v>
      </c>
      <c r="BC132">
        <f t="shared" si="93"/>
        <v>146</v>
      </c>
      <c r="BD132">
        <f t="shared" si="94"/>
        <v>106</v>
      </c>
      <c r="BE132">
        <f t="shared" si="95"/>
        <v>95</v>
      </c>
      <c r="BF132">
        <f t="shared" si="96"/>
        <v>83</v>
      </c>
      <c r="BG132">
        <f t="shared" si="97"/>
        <v>188</v>
      </c>
      <c r="BH132">
        <f t="shared" si="98"/>
        <v>48</v>
      </c>
      <c r="BI132">
        <f t="shared" si="99"/>
        <v>123</v>
      </c>
      <c r="BJ132">
        <f t="shared" si="100"/>
        <v>36</v>
      </c>
      <c r="BK132">
        <f t="shared" si="101"/>
        <v>68</v>
      </c>
      <c r="BL132">
        <f t="shared" si="102"/>
        <v>79</v>
      </c>
      <c r="BM132">
        <f t="shared" ref="BM132:BM195" si="106">AR132</f>
        <v>128000</v>
      </c>
    </row>
    <row r="133" spans="1:65" x14ac:dyDescent="0.3">
      <c r="A133" s="3">
        <f>Munka5!A134</f>
        <v>41944</v>
      </c>
      <c r="B133">
        <f>Munka5!B134</f>
        <v>23</v>
      </c>
      <c r="C133">
        <f>Munka5!C134</f>
        <v>66</v>
      </c>
      <c r="D133">
        <f>Munka5!D134</f>
        <v>33</v>
      </c>
      <c r="E133">
        <f>Munka5!E134</f>
        <v>23</v>
      </c>
      <c r="F133">
        <f>Munka5!F134</f>
        <v>9</v>
      </c>
      <c r="G133">
        <f>Munka4!B134</f>
        <v>4</v>
      </c>
      <c r="H133">
        <f>Munka4!C134</f>
        <v>10</v>
      </c>
      <c r="I133">
        <f>Munka4!D134</f>
        <v>3</v>
      </c>
      <c r="J133">
        <f>Munka4!E134</f>
        <v>41</v>
      </c>
      <c r="K133">
        <f>Munka4!F134</f>
        <v>15</v>
      </c>
      <c r="L133">
        <f>Munka2!B134</f>
        <v>22</v>
      </c>
      <c r="M133">
        <f>Munka2!C134</f>
        <v>21</v>
      </c>
      <c r="N133">
        <f>Munka2!D134</f>
        <v>12</v>
      </c>
      <c r="O133">
        <f>Munka2!E134</f>
        <v>14</v>
      </c>
      <c r="P133">
        <f>Munka2!F134</f>
        <v>16</v>
      </c>
      <c r="Q133">
        <f>Munka1!B134</f>
        <v>69</v>
      </c>
      <c r="R133">
        <f>Munka1!C134</f>
        <v>8</v>
      </c>
      <c r="S133">
        <f>Munka1!E134</f>
        <v>5</v>
      </c>
      <c r="T133">
        <f>Munka1!F134</f>
        <v>4</v>
      </c>
      <c r="U133" s="5">
        <f>Munka1!D134</f>
        <v>30</v>
      </c>
      <c r="X133" s="3">
        <f t="shared" si="84"/>
        <v>41944</v>
      </c>
      <c r="Y133">
        <f t="shared" si="103"/>
        <v>179</v>
      </c>
      <c r="Z133">
        <f t="shared" si="81"/>
        <v>56</v>
      </c>
      <c r="AA133">
        <f t="shared" si="82"/>
        <v>5</v>
      </c>
      <c r="AB133">
        <f t="shared" si="83"/>
        <v>19</v>
      </c>
      <c r="AC133">
        <f t="shared" si="66"/>
        <v>42</v>
      </c>
      <c r="AD133">
        <f t="shared" si="67"/>
        <v>90</v>
      </c>
      <c r="AE133">
        <f t="shared" si="68"/>
        <v>151</v>
      </c>
      <c r="AF133">
        <f t="shared" si="69"/>
        <v>94</v>
      </c>
      <c r="AG133">
        <f t="shared" si="70"/>
        <v>118</v>
      </c>
      <c r="AH133">
        <f t="shared" si="71"/>
        <v>24</v>
      </c>
      <c r="AI133">
        <f t="shared" si="72"/>
        <v>102</v>
      </c>
      <c r="AJ133">
        <f t="shared" si="73"/>
        <v>120</v>
      </c>
      <c r="AK133">
        <f t="shared" si="74"/>
        <v>51</v>
      </c>
      <c r="AL133">
        <f t="shared" si="75"/>
        <v>75</v>
      </c>
      <c r="AM133">
        <f t="shared" si="76"/>
        <v>129</v>
      </c>
      <c r="AN133">
        <f t="shared" si="77"/>
        <v>77</v>
      </c>
      <c r="AO133">
        <f t="shared" si="78"/>
        <v>172</v>
      </c>
      <c r="AP133">
        <f t="shared" si="79"/>
        <v>48</v>
      </c>
      <c r="AQ133">
        <f t="shared" si="80"/>
        <v>129</v>
      </c>
      <c r="AR133">
        <f t="shared" si="104"/>
        <v>130000</v>
      </c>
      <c r="AT133">
        <f t="shared" si="105"/>
        <v>29</v>
      </c>
      <c r="AU133">
        <f t="shared" si="85"/>
        <v>152</v>
      </c>
      <c r="AV133">
        <f t="shared" si="86"/>
        <v>203</v>
      </c>
      <c r="AW133">
        <f t="shared" si="87"/>
        <v>189</v>
      </c>
      <c r="AX133">
        <f t="shared" si="88"/>
        <v>166</v>
      </c>
      <c r="AY133">
        <f t="shared" si="89"/>
        <v>118</v>
      </c>
      <c r="AZ133">
        <f t="shared" si="90"/>
        <v>57</v>
      </c>
      <c r="BA133">
        <f t="shared" si="91"/>
        <v>114</v>
      </c>
      <c r="BB133">
        <f t="shared" si="92"/>
        <v>90</v>
      </c>
      <c r="BC133">
        <f t="shared" si="93"/>
        <v>184</v>
      </c>
      <c r="BD133">
        <f t="shared" si="94"/>
        <v>106</v>
      </c>
      <c r="BE133">
        <f t="shared" si="95"/>
        <v>88</v>
      </c>
      <c r="BF133">
        <f t="shared" si="96"/>
        <v>157</v>
      </c>
      <c r="BG133">
        <f t="shared" si="97"/>
        <v>133</v>
      </c>
      <c r="BH133">
        <f t="shared" si="98"/>
        <v>79</v>
      </c>
      <c r="BI133">
        <f t="shared" si="99"/>
        <v>131</v>
      </c>
      <c r="BJ133">
        <f t="shared" si="100"/>
        <v>36</v>
      </c>
      <c r="BK133">
        <f t="shared" si="101"/>
        <v>160</v>
      </c>
      <c r="BL133">
        <f t="shared" si="102"/>
        <v>79</v>
      </c>
      <c r="BM133">
        <f t="shared" si="106"/>
        <v>130000</v>
      </c>
    </row>
    <row r="134" spans="1:65" x14ac:dyDescent="0.3">
      <c r="A134" s="3">
        <f>Munka5!A135</f>
        <v>41974</v>
      </c>
      <c r="B134">
        <f>Munka5!B135</f>
        <v>20</v>
      </c>
      <c r="C134">
        <f>Munka5!C135</f>
        <v>64</v>
      </c>
      <c r="D134">
        <f>Munka5!D135</f>
        <v>27</v>
      </c>
      <c r="E134">
        <f>Munka5!E135</f>
        <v>23</v>
      </c>
      <c r="F134">
        <f>Munka5!F135</f>
        <v>8</v>
      </c>
      <c r="G134">
        <f>Munka4!B135</f>
        <v>6</v>
      </c>
      <c r="H134">
        <f>Munka4!C135</f>
        <v>11</v>
      </c>
      <c r="I134">
        <f>Munka4!D135</f>
        <v>3</v>
      </c>
      <c r="J134">
        <f>Munka4!E135</f>
        <v>29</v>
      </c>
      <c r="K134">
        <f>Munka4!F135</f>
        <v>15</v>
      </c>
      <c r="L134">
        <f>Munka2!B135</f>
        <v>22</v>
      </c>
      <c r="M134">
        <f>Munka2!C135</f>
        <v>18</v>
      </c>
      <c r="N134">
        <f>Munka2!D135</f>
        <v>12</v>
      </c>
      <c r="O134">
        <f>Munka2!E135</f>
        <v>12</v>
      </c>
      <c r="P134">
        <f>Munka2!F135</f>
        <v>17</v>
      </c>
      <c r="Q134">
        <f>Munka1!B135</f>
        <v>74</v>
      </c>
      <c r="R134">
        <f>Munka1!C135</f>
        <v>8</v>
      </c>
      <c r="S134">
        <f>Munka1!E135</f>
        <v>5</v>
      </c>
      <c r="T134">
        <f>Munka1!F135</f>
        <v>5</v>
      </c>
      <c r="U134" s="5">
        <f>Munka1!D135</f>
        <v>32</v>
      </c>
      <c r="X134" s="3">
        <f t="shared" si="84"/>
        <v>41974</v>
      </c>
      <c r="Y134">
        <f t="shared" si="103"/>
        <v>204</v>
      </c>
      <c r="Z134">
        <f t="shared" si="81"/>
        <v>72</v>
      </c>
      <c r="AA134">
        <f t="shared" si="82"/>
        <v>37</v>
      </c>
      <c r="AB134">
        <f t="shared" si="83"/>
        <v>19</v>
      </c>
      <c r="AC134">
        <f t="shared" si="66"/>
        <v>65</v>
      </c>
      <c r="AD134">
        <f t="shared" si="67"/>
        <v>73</v>
      </c>
      <c r="AE134">
        <f t="shared" si="68"/>
        <v>89</v>
      </c>
      <c r="AF134">
        <f t="shared" si="69"/>
        <v>94</v>
      </c>
      <c r="AG134">
        <f t="shared" si="70"/>
        <v>185</v>
      </c>
      <c r="AH134">
        <f t="shared" si="71"/>
        <v>24</v>
      </c>
      <c r="AI134">
        <f t="shared" si="72"/>
        <v>102</v>
      </c>
      <c r="AJ134">
        <f t="shared" si="73"/>
        <v>155</v>
      </c>
      <c r="AK134">
        <f t="shared" si="74"/>
        <v>51</v>
      </c>
      <c r="AL134">
        <f t="shared" si="75"/>
        <v>130</v>
      </c>
      <c r="AM134">
        <f t="shared" si="76"/>
        <v>115</v>
      </c>
      <c r="AN134">
        <f t="shared" si="77"/>
        <v>46</v>
      </c>
      <c r="AO134">
        <f t="shared" si="78"/>
        <v>172</v>
      </c>
      <c r="AP134">
        <f t="shared" si="79"/>
        <v>48</v>
      </c>
      <c r="AQ134">
        <f t="shared" si="80"/>
        <v>24</v>
      </c>
      <c r="AR134">
        <f t="shared" si="104"/>
        <v>132000</v>
      </c>
      <c r="AT134">
        <f t="shared" si="105"/>
        <v>4</v>
      </c>
      <c r="AU134">
        <f t="shared" si="85"/>
        <v>136</v>
      </c>
      <c r="AV134">
        <f t="shared" si="86"/>
        <v>171</v>
      </c>
      <c r="AW134">
        <f t="shared" si="87"/>
        <v>189</v>
      </c>
      <c r="AX134">
        <f t="shared" si="88"/>
        <v>143</v>
      </c>
      <c r="AY134">
        <f t="shared" si="89"/>
        <v>135</v>
      </c>
      <c r="AZ134">
        <f t="shared" si="90"/>
        <v>119</v>
      </c>
      <c r="BA134">
        <f t="shared" si="91"/>
        <v>114</v>
      </c>
      <c r="BB134">
        <f t="shared" si="92"/>
        <v>23</v>
      </c>
      <c r="BC134">
        <f t="shared" si="93"/>
        <v>184</v>
      </c>
      <c r="BD134">
        <f t="shared" si="94"/>
        <v>106</v>
      </c>
      <c r="BE134">
        <f t="shared" si="95"/>
        <v>53</v>
      </c>
      <c r="BF134">
        <f t="shared" si="96"/>
        <v>157</v>
      </c>
      <c r="BG134">
        <f t="shared" si="97"/>
        <v>78</v>
      </c>
      <c r="BH134">
        <f t="shared" si="98"/>
        <v>93</v>
      </c>
      <c r="BI134">
        <f t="shared" si="99"/>
        <v>162</v>
      </c>
      <c r="BJ134">
        <f t="shared" si="100"/>
        <v>36</v>
      </c>
      <c r="BK134">
        <f t="shared" si="101"/>
        <v>160</v>
      </c>
      <c r="BL134">
        <f t="shared" si="102"/>
        <v>184</v>
      </c>
      <c r="BM134">
        <f t="shared" si="106"/>
        <v>132000</v>
      </c>
    </row>
    <row r="135" spans="1:65" x14ac:dyDescent="0.3">
      <c r="A135" s="3">
        <f>Munka5!A136</f>
        <v>42005</v>
      </c>
      <c r="B135">
        <f>Munka5!B136</f>
        <v>23</v>
      </c>
      <c r="C135">
        <f>Munka5!C136</f>
        <v>66</v>
      </c>
      <c r="D135">
        <f>Munka5!D136</f>
        <v>32</v>
      </c>
      <c r="E135">
        <f>Munka5!E136</f>
        <v>21</v>
      </c>
      <c r="F135">
        <f>Munka5!F136</f>
        <v>10</v>
      </c>
      <c r="G135">
        <f>Munka4!B136</f>
        <v>6</v>
      </c>
      <c r="H135">
        <f>Munka4!C136</f>
        <v>11</v>
      </c>
      <c r="I135">
        <f>Munka4!D136</f>
        <v>3</v>
      </c>
      <c r="J135">
        <f>Munka4!E136</f>
        <v>42</v>
      </c>
      <c r="K135">
        <f>Munka4!F136</f>
        <v>13</v>
      </c>
      <c r="L135">
        <f>Munka2!B136</f>
        <v>21</v>
      </c>
      <c r="M135">
        <f>Munka2!C136</f>
        <v>18</v>
      </c>
      <c r="N135">
        <f>Munka2!D136</f>
        <v>11</v>
      </c>
      <c r="O135">
        <f>Munka2!E136</f>
        <v>15</v>
      </c>
      <c r="P135">
        <f>Munka2!F136</f>
        <v>16</v>
      </c>
      <c r="Q135">
        <f>Munka1!B136</f>
        <v>70</v>
      </c>
      <c r="R135">
        <f>Munka1!C136</f>
        <v>8</v>
      </c>
      <c r="S135">
        <f>Munka1!E136</f>
        <v>4</v>
      </c>
      <c r="T135">
        <f>Munka1!F136</f>
        <v>5</v>
      </c>
      <c r="U135" s="5">
        <f>Munka1!D136</f>
        <v>31</v>
      </c>
      <c r="X135" s="3">
        <f t="shared" si="84"/>
        <v>42005</v>
      </c>
      <c r="Y135">
        <f t="shared" si="103"/>
        <v>179</v>
      </c>
      <c r="Z135">
        <f t="shared" si="81"/>
        <v>56</v>
      </c>
      <c r="AA135">
        <f t="shared" si="82"/>
        <v>8</v>
      </c>
      <c r="AB135">
        <f t="shared" si="83"/>
        <v>48</v>
      </c>
      <c r="AC135">
        <f t="shared" si="66"/>
        <v>30</v>
      </c>
      <c r="AD135">
        <f t="shared" si="67"/>
        <v>73</v>
      </c>
      <c r="AE135">
        <f t="shared" si="68"/>
        <v>89</v>
      </c>
      <c r="AF135">
        <f t="shared" si="69"/>
        <v>94</v>
      </c>
      <c r="AG135">
        <f t="shared" si="70"/>
        <v>111</v>
      </c>
      <c r="AH135">
        <f t="shared" si="71"/>
        <v>62</v>
      </c>
      <c r="AI135">
        <f t="shared" si="72"/>
        <v>121</v>
      </c>
      <c r="AJ135">
        <f t="shared" si="73"/>
        <v>155</v>
      </c>
      <c r="AK135">
        <f t="shared" si="74"/>
        <v>125</v>
      </c>
      <c r="AL135">
        <f t="shared" si="75"/>
        <v>47</v>
      </c>
      <c r="AM135">
        <f t="shared" si="76"/>
        <v>129</v>
      </c>
      <c r="AN135">
        <f t="shared" si="77"/>
        <v>70</v>
      </c>
      <c r="AO135">
        <f t="shared" si="78"/>
        <v>172</v>
      </c>
      <c r="AP135">
        <f t="shared" si="79"/>
        <v>140</v>
      </c>
      <c r="AQ135">
        <f t="shared" si="80"/>
        <v>24</v>
      </c>
      <c r="AR135">
        <f t="shared" si="104"/>
        <v>131000</v>
      </c>
      <c r="AT135">
        <f t="shared" si="105"/>
        <v>29</v>
      </c>
      <c r="AU135">
        <f t="shared" si="85"/>
        <v>152</v>
      </c>
      <c r="AV135">
        <f t="shared" si="86"/>
        <v>200</v>
      </c>
      <c r="AW135">
        <f t="shared" si="87"/>
        <v>160</v>
      </c>
      <c r="AX135">
        <f t="shared" si="88"/>
        <v>178</v>
      </c>
      <c r="AY135">
        <f t="shared" si="89"/>
        <v>135</v>
      </c>
      <c r="AZ135">
        <f t="shared" si="90"/>
        <v>119</v>
      </c>
      <c r="BA135">
        <f t="shared" si="91"/>
        <v>114</v>
      </c>
      <c r="BB135">
        <f t="shared" si="92"/>
        <v>97</v>
      </c>
      <c r="BC135">
        <f t="shared" si="93"/>
        <v>146</v>
      </c>
      <c r="BD135">
        <f t="shared" si="94"/>
        <v>87</v>
      </c>
      <c r="BE135">
        <f t="shared" si="95"/>
        <v>53</v>
      </c>
      <c r="BF135">
        <f t="shared" si="96"/>
        <v>83</v>
      </c>
      <c r="BG135">
        <f t="shared" si="97"/>
        <v>161</v>
      </c>
      <c r="BH135">
        <f t="shared" si="98"/>
        <v>79</v>
      </c>
      <c r="BI135">
        <f t="shared" si="99"/>
        <v>138</v>
      </c>
      <c r="BJ135">
        <f t="shared" si="100"/>
        <v>36</v>
      </c>
      <c r="BK135">
        <f t="shared" si="101"/>
        <v>68</v>
      </c>
      <c r="BL135">
        <f t="shared" si="102"/>
        <v>184</v>
      </c>
      <c r="BM135">
        <f t="shared" si="106"/>
        <v>131000</v>
      </c>
    </row>
    <row r="136" spans="1:65" x14ac:dyDescent="0.3">
      <c r="A136" s="3">
        <f>Munka5!A137</f>
        <v>42036</v>
      </c>
      <c r="B136">
        <f>Munka5!B137</f>
        <v>24</v>
      </c>
      <c r="C136">
        <f>Munka5!C137</f>
        <v>61</v>
      </c>
      <c r="D136">
        <f>Munka5!D137</f>
        <v>31</v>
      </c>
      <c r="E136">
        <f>Munka5!E137</f>
        <v>22</v>
      </c>
      <c r="F136">
        <f>Munka5!F137</f>
        <v>8</v>
      </c>
      <c r="G136">
        <f>Munka4!B137</f>
        <v>6</v>
      </c>
      <c r="H136">
        <f>Munka4!C137</f>
        <v>11</v>
      </c>
      <c r="I136">
        <f>Munka4!D137</f>
        <v>3</v>
      </c>
      <c r="J136">
        <f>Munka4!E137</f>
        <v>42</v>
      </c>
      <c r="K136">
        <f>Munka4!F137</f>
        <v>12</v>
      </c>
      <c r="L136">
        <f>Munka2!B137</f>
        <v>22</v>
      </c>
      <c r="M136">
        <f>Munka2!C137</f>
        <v>19</v>
      </c>
      <c r="N136">
        <f>Munka2!D137</f>
        <v>11</v>
      </c>
      <c r="O136">
        <f>Munka2!E137</f>
        <v>10</v>
      </c>
      <c r="P136">
        <f>Munka2!F137</f>
        <v>15</v>
      </c>
      <c r="Q136">
        <f>Munka1!B137</f>
        <v>69</v>
      </c>
      <c r="R136">
        <f>Munka1!C137</f>
        <v>8</v>
      </c>
      <c r="S136">
        <f>Munka1!E137</f>
        <v>4</v>
      </c>
      <c r="T136">
        <f>Munka1!F137</f>
        <v>5</v>
      </c>
      <c r="U136" s="5">
        <f>Munka1!D137</f>
        <v>33</v>
      </c>
      <c r="X136" s="3">
        <f t="shared" si="84"/>
        <v>42036</v>
      </c>
      <c r="Y136">
        <f t="shared" si="103"/>
        <v>167</v>
      </c>
      <c r="Z136">
        <f t="shared" si="81"/>
        <v>86</v>
      </c>
      <c r="AA136">
        <f t="shared" si="82"/>
        <v>10</v>
      </c>
      <c r="AB136">
        <f t="shared" si="83"/>
        <v>31</v>
      </c>
      <c r="AC136">
        <f t="shared" si="66"/>
        <v>65</v>
      </c>
      <c r="AD136">
        <f t="shared" si="67"/>
        <v>73</v>
      </c>
      <c r="AE136">
        <f t="shared" si="68"/>
        <v>89</v>
      </c>
      <c r="AF136">
        <f t="shared" si="69"/>
        <v>94</v>
      </c>
      <c r="AG136">
        <f t="shared" si="70"/>
        <v>111</v>
      </c>
      <c r="AH136">
        <f t="shared" si="71"/>
        <v>90</v>
      </c>
      <c r="AI136">
        <f t="shared" si="72"/>
        <v>102</v>
      </c>
      <c r="AJ136">
        <f t="shared" si="73"/>
        <v>141</v>
      </c>
      <c r="AK136">
        <f t="shared" si="74"/>
        <v>125</v>
      </c>
      <c r="AL136">
        <f t="shared" si="75"/>
        <v>174</v>
      </c>
      <c r="AM136">
        <f t="shared" si="76"/>
        <v>160</v>
      </c>
      <c r="AN136">
        <f t="shared" si="77"/>
        <v>77</v>
      </c>
      <c r="AO136">
        <f t="shared" si="78"/>
        <v>172</v>
      </c>
      <c r="AP136">
        <f t="shared" si="79"/>
        <v>140</v>
      </c>
      <c r="AQ136">
        <f t="shared" si="80"/>
        <v>24</v>
      </c>
      <c r="AR136">
        <f t="shared" si="104"/>
        <v>133000</v>
      </c>
      <c r="AT136">
        <f t="shared" si="105"/>
        <v>41</v>
      </c>
      <c r="AU136">
        <f t="shared" si="85"/>
        <v>122</v>
      </c>
      <c r="AV136">
        <f t="shared" si="86"/>
        <v>198</v>
      </c>
      <c r="AW136">
        <f t="shared" si="87"/>
        <v>177</v>
      </c>
      <c r="AX136">
        <f t="shared" si="88"/>
        <v>143</v>
      </c>
      <c r="AY136">
        <f t="shared" si="89"/>
        <v>135</v>
      </c>
      <c r="AZ136">
        <f t="shared" si="90"/>
        <v>119</v>
      </c>
      <c r="BA136">
        <f t="shared" si="91"/>
        <v>114</v>
      </c>
      <c r="BB136">
        <f t="shared" si="92"/>
        <v>97</v>
      </c>
      <c r="BC136">
        <f t="shared" si="93"/>
        <v>118</v>
      </c>
      <c r="BD136">
        <f t="shared" si="94"/>
        <v>106</v>
      </c>
      <c r="BE136">
        <f t="shared" si="95"/>
        <v>67</v>
      </c>
      <c r="BF136">
        <f t="shared" si="96"/>
        <v>83</v>
      </c>
      <c r="BG136">
        <f t="shared" si="97"/>
        <v>34</v>
      </c>
      <c r="BH136">
        <f t="shared" si="98"/>
        <v>48</v>
      </c>
      <c r="BI136">
        <f t="shared" si="99"/>
        <v>131</v>
      </c>
      <c r="BJ136">
        <f t="shared" si="100"/>
        <v>36</v>
      </c>
      <c r="BK136">
        <f t="shared" si="101"/>
        <v>68</v>
      </c>
      <c r="BL136">
        <f t="shared" si="102"/>
        <v>184</v>
      </c>
      <c r="BM136">
        <f t="shared" si="106"/>
        <v>133000</v>
      </c>
    </row>
    <row r="137" spans="1:65" x14ac:dyDescent="0.3">
      <c r="A137" s="3">
        <f>Munka5!A138</f>
        <v>42064</v>
      </c>
      <c r="B137">
        <f>Munka5!B138</f>
        <v>24</v>
      </c>
      <c r="C137">
        <f>Munka5!C138</f>
        <v>66</v>
      </c>
      <c r="D137">
        <f>Munka5!D138</f>
        <v>28</v>
      </c>
      <c r="E137">
        <f>Munka5!E138</f>
        <v>21</v>
      </c>
      <c r="F137">
        <f>Munka5!F138</f>
        <v>7</v>
      </c>
      <c r="G137">
        <f>Munka4!B138</f>
        <v>6</v>
      </c>
      <c r="H137">
        <f>Munka4!C138</f>
        <v>11</v>
      </c>
      <c r="I137">
        <f>Munka4!D138</f>
        <v>3</v>
      </c>
      <c r="J137">
        <f>Munka4!E138</f>
        <v>41</v>
      </c>
      <c r="K137">
        <f>Munka4!F138</f>
        <v>13</v>
      </c>
      <c r="L137">
        <f>Munka2!B138</f>
        <v>23</v>
      </c>
      <c r="M137">
        <f>Munka2!C138</f>
        <v>23</v>
      </c>
      <c r="N137">
        <f>Munka2!D138</f>
        <v>13</v>
      </c>
      <c r="O137">
        <f>Munka2!E138</f>
        <v>15</v>
      </c>
      <c r="P137">
        <f>Munka2!F138</f>
        <v>15</v>
      </c>
      <c r="Q137">
        <f>Munka1!B138</f>
        <v>76</v>
      </c>
      <c r="R137">
        <f>Munka1!C138</f>
        <v>9</v>
      </c>
      <c r="S137">
        <f>Munka1!E138</f>
        <v>4</v>
      </c>
      <c r="T137">
        <f>Munka1!F138</f>
        <v>6</v>
      </c>
      <c r="U137" s="5">
        <f>Munka1!D138</f>
        <v>35</v>
      </c>
      <c r="X137" s="3">
        <f t="shared" si="84"/>
        <v>42064</v>
      </c>
      <c r="Y137">
        <f t="shared" si="103"/>
        <v>167</v>
      </c>
      <c r="Z137">
        <f t="shared" si="81"/>
        <v>56</v>
      </c>
      <c r="AA137">
        <f t="shared" si="82"/>
        <v>32</v>
      </c>
      <c r="AB137">
        <f t="shared" si="83"/>
        <v>48</v>
      </c>
      <c r="AC137">
        <f t="shared" si="66"/>
        <v>106</v>
      </c>
      <c r="AD137">
        <f t="shared" si="67"/>
        <v>73</v>
      </c>
      <c r="AE137">
        <f t="shared" si="68"/>
        <v>89</v>
      </c>
      <c r="AF137">
        <f t="shared" si="69"/>
        <v>94</v>
      </c>
      <c r="AG137">
        <f t="shared" si="70"/>
        <v>118</v>
      </c>
      <c r="AH137">
        <f t="shared" si="71"/>
        <v>62</v>
      </c>
      <c r="AI137">
        <f t="shared" si="72"/>
        <v>87</v>
      </c>
      <c r="AJ137">
        <f t="shared" si="73"/>
        <v>102</v>
      </c>
      <c r="AK137">
        <f t="shared" si="74"/>
        <v>19</v>
      </c>
      <c r="AL137">
        <f t="shared" si="75"/>
        <v>47</v>
      </c>
      <c r="AM137">
        <f t="shared" si="76"/>
        <v>160</v>
      </c>
      <c r="AN137">
        <f t="shared" si="77"/>
        <v>40</v>
      </c>
      <c r="AO137">
        <f t="shared" si="78"/>
        <v>147</v>
      </c>
      <c r="AP137">
        <f t="shared" si="79"/>
        <v>140</v>
      </c>
      <c r="AQ137">
        <f t="shared" si="80"/>
        <v>2</v>
      </c>
      <c r="AR137">
        <f t="shared" si="104"/>
        <v>135000</v>
      </c>
      <c r="AT137">
        <f t="shared" si="105"/>
        <v>41</v>
      </c>
      <c r="AU137">
        <f t="shared" si="85"/>
        <v>152</v>
      </c>
      <c r="AV137">
        <f t="shared" si="86"/>
        <v>176</v>
      </c>
      <c r="AW137">
        <f t="shared" si="87"/>
        <v>160</v>
      </c>
      <c r="AX137">
        <f t="shared" si="88"/>
        <v>102</v>
      </c>
      <c r="AY137">
        <f t="shared" si="89"/>
        <v>135</v>
      </c>
      <c r="AZ137">
        <f t="shared" si="90"/>
        <v>119</v>
      </c>
      <c r="BA137">
        <f t="shared" si="91"/>
        <v>114</v>
      </c>
      <c r="BB137">
        <f t="shared" si="92"/>
        <v>90</v>
      </c>
      <c r="BC137">
        <f t="shared" si="93"/>
        <v>146</v>
      </c>
      <c r="BD137">
        <f t="shared" si="94"/>
        <v>121</v>
      </c>
      <c r="BE137">
        <f t="shared" si="95"/>
        <v>106</v>
      </c>
      <c r="BF137">
        <f t="shared" si="96"/>
        <v>189</v>
      </c>
      <c r="BG137">
        <f t="shared" si="97"/>
        <v>161</v>
      </c>
      <c r="BH137">
        <f t="shared" si="98"/>
        <v>48</v>
      </c>
      <c r="BI137">
        <f t="shared" si="99"/>
        <v>168</v>
      </c>
      <c r="BJ137">
        <f t="shared" si="100"/>
        <v>61</v>
      </c>
      <c r="BK137">
        <f t="shared" si="101"/>
        <v>68</v>
      </c>
      <c r="BL137">
        <f t="shared" si="102"/>
        <v>206</v>
      </c>
      <c r="BM137">
        <f t="shared" si="106"/>
        <v>135000</v>
      </c>
    </row>
    <row r="138" spans="1:65" x14ac:dyDescent="0.3">
      <c r="A138" s="3">
        <f>Munka5!A139</f>
        <v>42095</v>
      </c>
      <c r="B138">
        <f>Munka5!B139</f>
        <v>23</v>
      </c>
      <c r="C138">
        <f>Munka5!C139</f>
        <v>66</v>
      </c>
      <c r="D138">
        <f>Munka5!D139</f>
        <v>28</v>
      </c>
      <c r="E138">
        <f>Munka5!E139</f>
        <v>23</v>
      </c>
      <c r="F138">
        <f>Munka5!F139</f>
        <v>8</v>
      </c>
      <c r="G138">
        <f>Munka4!B139</f>
        <v>6</v>
      </c>
      <c r="H138">
        <f>Munka4!C139</f>
        <v>11</v>
      </c>
      <c r="I138">
        <f>Munka4!D139</f>
        <v>3</v>
      </c>
      <c r="J138">
        <f>Munka4!E139</f>
        <v>40</v>
      </c>
      <c r="K138">
        <f>Munka4!F139</f>
        <v>13</v>
      </c>
      <c r="L138">
        <f>Munka2!B139</f>
        <v>24</v>
      </c>
      <c r="M138">
        <f>Munka2!C139</f>
        <v>23</v>
      </c>
      <c r="N138">
        <f>Munka2!D139</f>
        <v>13</v>
      </c>
      <c r="O138">
        <f>Munka2!E139</f>
        <v>15</v>
      </c>
      <c r="P138">
        <f>Munka2!F139</f>
        <v>16</v>
      </c>
      <c r="Q138">
        <f>Munka1!B139</f>
        <v>77</v>
      </c>
      <c r="R138">
        <f>Munka1!C139</f>
        <v>9</v>
      </c>
      <c r="S138">
        <f>Munka1!E139</f>
        <v>4</v>
      </c>
      <c r="T138">
        <f>Munka1!F139</f>
        <v>5</v>
      </c>
      <c r="U138" s="5">
        <f>Munka1!D139</f>
        <v>39</v>
      </c>
      <c r="X138" s="3">
        <f t="shared" si="84"/>
        <v>42095</v>
      </c>
      <c r="Y138">
        <f t="shared" si="103"/>
        <v>179</v>
      </c>
      <c r="Z138">
        <f t="shared" si="81"/>
        <v>56</v>
      </c>
      <c r="AA138">
        <f t="shared" si="82"/>
        <v>32</v>
      </c>
      <c r="AB138">
        <f t="shared" si="83"/>
        <v>19</v>
      </c>
      <c r="AC138">
        <f t="shared" si="66"/>
        <v>65</v>
      </c>
      <c r="AD138">
        <f t="shared" si="67"/>
        <v>73</v>
      </c>
      <c r="AE138">
        <f t="shared" si="68"/>
        <v>89</v>
      </c>
      <c r="AF138">
        <f t="shared" si="69"/>
        <v>94</v>
      </c>
      <c r="AG138">
        <f t="shared" si="70"/>
        <v>125</v>
      </c>
      <c r="AH138">
        <f t="shared" si="71"/>
        <v>62</v>
      </c>
      <c r="AI138">
        <f t="shared" si="72"/>
        <v>73</v>
      </c>
      <c r="AJ138">
        <f t="shared" si="73"/>
        <v>102</v>
      </c>
      <c r="AK138">
        <f t="shared" si="74"/>
        <v>19</v>
      </c>
      <c r="AL138">
        <f t="shared" si="75"/>
        <v>47</v>
      </c>
      <c r="AM138">
        <f t="shared" si="76"/>
        <v>129</v>
      </c>
      <c r="AN138">
        <f t="shared" si="77"/>
        <v>37</v>
      </c>
      <c r="AO138">
        <f t="shared" si="78"/>
        <v>147</v>
      </c>
      <c r="AP138">
        <f t="shared" si="79"/>
        <v>140</v>
      </c>
      <c r="AQ138">
        <f t="shared" si="80"/>
        <v>24</v>
      </c>
      <c r="AR138">
        <f t="shared" si="104"/>
        <v>139000</v>
      </c>
      <c r="AT138">
        <f t="shared" si="105"/>
        <v>29</v>
      </c>
      <c r="AU138">
        <f t="shared" si="85"/>
        <v>152</v>
      </c>
      <c r="AV138">
        <f t="shared" si="86"/>
        <v>176</v>
      </c>
      <c r="AW138">
        <f t="shared" si="87"/>
        <v>189</v>
      </c>
      <c r="AX138">
        <f t="shared" si="88"/>
        <v>143</v>
      </c>
      <c r="AY138">
        <f t="shared" si="89"/>
        <v>135</v>
      </c>
      <c r="AZ138">
        <f t="shared" si="90"/>
        <v>119</v>
      </c>
      <c r="BA138">
        <f t="shared" si="91"/>
        <v>114</v>
      </c>
      <c r="BB138">
        <f t="shared" si="92"/>
        <v>83</v>
      </c>
      <c r="BC138">
        <f t="shared" si="93"/>
        <v>146</v>
      </c>
      <c r="BD138">
        <f t="shared" si="94"/>
        <v>135</v>
      </c>
      <c r="BE138">
        <f t="shared" si="95"/>
        <v>106</v>
      </c>
      <c r="BF138">
        <f t="shared" si="96"/>
        <v>189</v>
      </c>
      <c r="BG138">
        <f t="shared" si="97"/>
        <v>161</v>
      </c>
      <c r="BH138">
        <f t="shared" si="98"/>
        <v>79</v>
      </c>
      <c r="BI138">
        <f t="shared" si="99"/>
        <v>171</v>
      </c>
      <c r="BJ138">
        <f t="shared" si="100"/>
        <v>61</v>
      </c>
      <c r="BK138">
        <f t="shared" si="101"/>
        <v>68</v>
      </c>
      <c r="BL138">
        <f t="shared" si="102"/>
        <v>184</v>
      </c>
      <c r="BM138">
        <f t="shared" si="106"/>
        <v>139000</v>
      </c>
    </row>
    <row r="139" spans="1:65" x14ac:dyDescent="0.3">
      <c r="A139" s="3">
        <f>Munka5!A140</f>
        <v>42125</v>
      </c>
      <c r="B139">
        <f>Munka5!B140</f>
        <v>25</v>
      </c>
      <c r="C139">
        <f>Munka5!C140</f>
        <v>63</v>
      </c>
      <c r="D139">
        <f>Munka5!D140</f>
        <v>31</v>
      </c>
      <c r="E139">
        <f>Munka5!E140</f>
        <v>23</v>
      </c>
      <c r="F139">
        <f>Munka5!F140</f>
        <v>7</v>
      </c>
      <c r="G139">
        <f>Munka4!B140</f>
        <v>7</v>
      </c>
      <c r="H139">
        <f>Munka4!C140</f>
        <v>12</v>
      </c>
      <c r="I139">
        <f>Munka4!D140</f>
        <v>3</v>
      </c>
      <c r="J139">
        <f>Munka4!E140</f>
        <v>43</v>
      </c>
      <c r="K139">
        <f>Munka4!F140</f>
        <v>14</v>
      </c>
      <c r="L139">
        <f>Munka2!B140</f>
        <v>24</v>
      </c>
      <c r="M139">
        <f>Munka2!C140</f>
        <v>20</v>
      </c>
      <c r="N139">
        <f>Munka2!D140</f>
        <v>12</v>
      </c>
      <c r="O139">
        <f>Munka2!E140</f>
        <v>15</v>
      </c>
      <c r="P139">
        <f>Munka2!F140</f>
        <v>16</v>
      </c>
      <c r="Q139">
        <f>Munka1!B140</f>
        <v>74</v>
      </c>
      <c r="R139">
        <f>Munka1!C140</f>
        <v>8</v>
      </c>
      <c r="S139">
        <f>Munka1!E140</f>
        <v>5</v>
      </c>
      <c r="T139">
        <f>Munka1!F140</f>
        <v>5</v>
      </c>
      <c r="U139" s="5">
        <f>Munka1!D140</f>
        <v>37</v>
      </c>
      <c r="X139" s="3">
        <f t="shared" si="84"/>
        <v>42125</v>
      </c>
      <c r="Y139">
        <f t="shared" si="103"/>
        <v>152</v>
      </c>
      <c r="Z139">
        <f t="shared" si="81"/>
        <v>79</v>
      </c>
      <c r="AA139">
        <f t="shared" si="82"/>
        <v>10</v>
      </c>
      <c r="AB139">
        <f t="shared" si="83"/>
        <v>19</v>
      </c>
      <c r="AC139">
        <f t="shared" si="66"/>
        <v>106</v>
      </c>
      <c r="AD139">
        <f t="shared" si="67"/>
        <v>67</v>
      </c>
      <c r="AE139">
        <f t="shared" si="68"/>
        <v>50</v>
      </c>
      <c r="AF139">
        <f t="shared" si="69"/>
        <v>94</v>
      </c>
      <c r="AG139">
        <f t="shared" si="70"/>
        <v>106</v>
      </c>
      <c r="AH139">
        <f t="shared" si="71"/>
        <v>37</v>
      </c>
      <c r="AI139">
        <f t="shared" si="72"/>
        <v>73</v>
      </c>
      <c r="AJ139">
        <f t="shared" si="73"/>
        <v>128</v>
      </c>
      <c r="AK139">
        <f t="shared" si="74"/>
        <v>51</v>
      </c>
      <c r="AL139">
        <f t="shared" si="75"/>
        <v>47</v>
      </c>
      <c r="AM139">
        <f t="shared" si="76"/>
        <v>129</v>
      </c>
      <c r="AN139">
        <f t="shared" si="77"/>
        <v>46</v>
      </c>
      <c r="AO139">
        <f t="shared" si="78"/>
        <v>172</v>
      </c>
      <c r="AP139">
        <f t="shared" si="79"/>
        <v>48</v>
      </c>
      <c r="AQ139">
        <f t="shared" si="80"/>
        <v>24</v>
      </c>
      <c r="AR139">
        <f t="shared" si="104"/>
        <v>137000</v>
      </c>
      <c r="AT139">
        <f t="shared" si="105"/>
        <v>56</v>
      </c>
      <c r="AU139">
        <f t="shared" si="85"/>
        <v>129</v>
      </c>
      <c r="AV139">
        <f t="shared" si="86"/>
        <v>198</v>
      </c>
      <c r="AW139">
        <f t="shared" si="87"/>
        <v>189</v>
      </c>
      <c r="AX139">
        <f t="shared" si="88"/>
        <v>102</v>
      </c>
      <c r="AY139">
        <f t="shared" si="89"/>
        <v>141</v>
      </c>
      <c r="AZ139">
        <f t="shared" si="90"/>
        <v>158</v>
      </c>
      <c r="BA139">
        <f t="shared" si="91"/>
        <v>114</v>
      </c>
      <c r="BB139">
        <f t="shared" si="92"/>
        <v>102</v>
      </c>
      <c r="BC139">
        <f t="shared" si="93"/>
        <v>171</v>
      </c>
      <c r="BD139">
        <f t="shared" si="94"/>
        <v>135</v>
      </c>
      <c r="BE139">
        <f t="shared" si="95"/>
        <v>80</v>
      </c>
      <c r="BF139">
        <f t="shared" si="96"/>
        <v>157</v>
      </c>
      <c r="BG139">
        <f t="shared" si="97"/>
        <v>161</v>
      </c>
      <c r="BH139">
        <f t="shared" si="98"/>
        <v>79</v>
      </c>
      <c r="BI139">
        <f t="shared" si="99"/>
        <v>162</v>
      </c>
      <c r="BJ139">
        <f t="shared" si="100"/>
        <v>36</v>
      </c>
      <c r="BK139">
        <f t="shared" si="101"/>
        <v>160</v>
      </c>
      <c r="BL139">
        <f t="shared" si="102"/>
        <v>184</v>
      </c>
      <c r="BM139">
        <f t="shared" si="106"/>
        <v>137000</v>
      </c>
    </row>
    <row r="140" spans="1:65" x14ac:dyDescent="0.3">
      <c r="A140" s="3">
        <f>Munka5!A141</f>
        <v>42156</v>
      </c>
      <c r="B140">
        <f>Munka5!B141</f>
        <v>21</v>
      </c>
      <c r="C140">
        <f>Munka5!C141</f>
        <v>65</v>
      </c>
      <c r="D140">
        <f>Munka5!D141</f>
        <v>29</v>
      </c>
      <c r="E140">
        <f>Munka5!E141</f>
        <v>26</v>
      </c>
      <c r="F140">
        <f>Munka5!F141</f>
        <v>9</v>
      </c>
      <c r="G140">
        <f>Munka4!B141</f>
        <v>7</v>
      </c>
      <c r="H140">
        <f>Munka4!C141</f>
        <v>11</v>
      </c>
      <c r="I140">
        <f>Munka4!D141</f>
        <v>4</v>
      </c>
      <c r="J140">
        <f>Munka4!E141</f>
        <v>40</v>
      </c>
      <c r="K140">
        <f>Munka4!F141</f>
        <v>15</v>
      </c>
      <c r="L140">
        <f>Munka2!B141</f>
        <v>23</v>
      </c>
      <c r="M140">
        <f>Munka2!C141</f>
        <v>21</v>
      </c>
      <c r="N140">
        <f>Munka2!D141</f>
        <v>12</v>
      </c>
      <c r="O140">
        <f>Munka2!E141</f>
        <v>13</v>
      </c>
      <c r="P140">
        <f>Munka2!F141</f>
        <v>17</v>
      </c>
      <c r="Q140">
        <f>Munka1!B141</f>
        <v>71</v>
      </c>
      <c r="R140">
        <f>Munka1!C141</f>
        <v>8</v>
      </c>
      <c r="S140">
        <f>Munka1!E141</f>
        <v>5</v>
      </c>
      <c r="T140">
        <f>Munka1!F141</f>
        <v>5</v>
      </c>
      <c r="U140" s="5">
        <f>Munka1!D141</f>
        <v>37</v>
      </c>
      <c r="X140" s="3">
        <f t="shared" si="84"/>
        <v>42156</v>
      </c>
      <c r="Y140">
        <f t="shared" si="103"/>
        <v>201</v>
      </c>
      <c r="Z140">
        <f t="shared" si="81"/>
        <v>64</v>
      </c>
      <c r="AA140">
        <f t="shared" si="82"/>
        <v>21</v>
      </c>
      <c r="AB140">
        <f t="shared" si="83"/>
        <v>5</v>
      </c>
      <c r="AC140">
        <f t="shared" si="66"/>
        <v>42</v>
      </c>
      <c r="AD140">
        <f t="shared" si="67"/>
        <v>67</v>
      </c>
      <c r="AE140">
        <f t="shared" si="68"/>
        <v>89</v>
      </c>
      <c r="AF140">
        <f t="shared" si="69"/>
        <v>50</v>
      </c>
      <c r="AG140">
        <f t="shared" si="70"/>
        <v>125</v>
      </c>
      <c r="AH140">
        <f t="shared" si="71"/>
        <v>24</v>
      </c>
      <c r="AI140">
        <f t="shared" si="72"/>
        <v>87</v>
      </c>
      <c r="AJ140">
        <f t="shared" si="73"/>
        <v>120</v>
      </c>
      <c r="AK140">
        <f t="shared" si="74"/>
        <v>51</v>
      </c>
      <c r="AL140">
        <f t="shared" si="75"/>
        <v>99</v>
      </c>
      <c r="AM140">
        <f t="shared" si="76"/>
        <v>115</v>
      </c>
      <c r="AN140">
        <f t="shared" si="77"/>
        <v>68</v>
      </c>
      <c r="AO140">
        <f t="shared" si="78"/>
        <v>172</v>
      </c>
      <c r="AP140">
        <f t="shared" si="79"/>
        <v>48</v>
      </c>
      <c r="AQ140">
        <f t="shared" si="80"/>
        <v>24</v>
      </c>
      <c r="AR140">
        <f t="shared" si="104"/>
        <v>137000</v>
      </c>
      <c r="AT140">
        <f t="shared" si="105"/>
        <v>7</v>
      </c>
      <c r="AU140">
        <f t="shared" si="85"/>
        <v>144</v>
      </c>
      <c r="AV140">
        <f t="shared" si="86"/>
        <v>187</v>
      </c>
      <c r="AW140">
        <f t="shared" si="87"/>
        <v>203</v>
      </c>
      <c r="AX140">
        <f t="shared" si="88"/>
        <v>166</v>
      </c>
      <c r="AY140">
        <f t="shared" si="89"/>
        <v>141</v>
      </c>
      <c r="AZ140">
        <f t="shared" si="90"/>
        <v>119</v>
      </c>
      <c r="BA140">
        <f t="shared" si="91"/>
        <v>158</v>
      </c>
      <c r="BB140">
        <f t="shared" si="92"/>
        <v>83</v>
      </c>
      <c r="BC140">
        <f t="shared" si="93"/>
        <v>184</v>
      </c>
      <c r="BD140">
        <f t="shared" si="94"/>
        <v>121</v>
      </c>
      <c r="BE140">
        <f t="shared" si="95"/>
        <v>88</v>
      </c>
      <c r="BF140">
        <f t="shared" si="96"/>
        <v>157</v>
      </c>
      <c r="BG140">
        <f t="shared" si="97"/>
        <v>109</v>
      </c>
      <c r="BH140">
        <f t="shared" si="98"/>
        <v>93</v>
      </c>
      <c r="BI140">
        <f t="shared" si="99"/>
        <v>140</v>
      </c>
      <c r="BJ140">
        <f t="shared" si="100"/>
        <v>36</v>
      </c>
      <c r="BK140">
        <f t="shared" si="101"/>
        <v>160</v>
      </c>
      <c r="BL140">
        <f t="shared" si="102"/>
        <v>184</v>
      </c>
      <c r="BM140">
        <f t="shared" si="106"/>
        <v>137000</v>
      </c>
    </row>
    <row r="141" spans="1:65" x14ac:dyDescent="0.3">
      <c r="A141" s="3">
        <f>Munka5!A142</f>
        <v>42186</v>
      </c>
      <c r="B141">
        <f>Munka5!B142</f>
        <v>23</v>
      </c>
      <c r="C141">
        <f>Munka5!C142</f>
        <v>65</v>
      </c>
      <c r="D141">
        <f>Munka5!D142</f>
        <v>27</v>
      </c>
      <c r="E141">
        <f>Munka5!E142</f>
        <v>25</v>
      </c>
      <c r="F141">
        <f>Munka5!F142</f>
        <v>6</v>
      </c>
      <c r="G141">
        <f>Munka4!B142</f>
        <v>6</v>
      </c>
      <c r="H141">
        <f>Munka4!C142</f>
        <v>11</v>
      </c>
      <c r="I141">
        <f>Munka4!D142</f>
        <v>5</v>
      </c>
      <c r="J141">
        <f>Munka4!E142</f>
        <v>37</v>
      </c>
      <c r="K141">
        <f>Munka4!F142</f>
        <v>15</v>
      </c>
      <c r="L141">
        <f>Munka2!B142</f>
        <v>25</v>
      </c>
      <c r="M141">
        <f>Munka2!C142</f>
        <v>18</v>
      </c>
      <c r="N141">
        <f>Munka2!D142</f>
        <v>12</v>
      </c>
      <c r="O141">
        <f>Munka2!E142</f>
        <v>12</v>
      </c>
      <c r="P141">
        <f>Munka2!F142</f>
        <v>18</v>
      </c>
      <c r="Q141">
        <f>Munka1!B142</f>
        <v>72</v>
      </c>
      <c r="R141">
        <f>Munka1!C142</f>
        <v>8</v>
      </c>
      <c r="S141">
        <f>Munka1!E142</f>
        <v>5</v>
      </c>
      <c r="T141">
        <f>Munka1!F142</f>
        <v>5</v>
      </c>
      <c r="U141" s="5">
        <f>Munka1!D142</f>
        <v>37</v>
      </c>
      <c r="X141" s="3">
        <f t="shared" si="84"/>
        <v>42186</v>
      </c>
      <c r="Y141">
        <f t="shared" si="103"/>
        <v>179</v>
      </c>
      <c r="Z141">
        <f t="shared" si="81"/>
        <v>64</v>
      </c>
      <c r="AA141">
        <f t="shared" si="82"/>
        <v>37</v>
      </c>
      <c r="AB141">
        <f t="shared" si="83"/>
        <v>6</v>
      </c>
      <c r="AC141">
        <f t="shared" si="66"/>
        <v>159</v>
      </c>
      <c r="AD141">
        <f t="shared" si="67"/>
        <v>73</v>
      </c>
      <c r="AE141">
        <f t="shared" si="68"/>
        <v>89</v>
      </c>
      <c r="AF141">
        <f t="shared" si="69"/>
        <v>21</v>
      </c>
      <c r="AG141">
        <f t="shared" si="70"/>
        <v>140</v>
      </c>
      <c r="AH141">
        <f t="shared" si="71"/>
        <v>24</v>
      </c>
      <c r="AI141">
        <f t="shared" si="72"/>
        <v>60</v>
      </c>
      <c r="AJ141">
        <f t="shared" si="73"/>
        <v>155</v>
      </c>
      <c r="AK141">
        <f t="shared" si="74"/>
        <v>51</v>
      </c>
      <c r="AL141">
        <f t="shared" si="75"/>
        <v>130</v>
      </c>
      <c r="AM141">
        <f t="shared" si="76"/>
        <v>102</v>
      </c>
      <c r="AN141">
        <f t="shared" si="77"/>
        <v>62</v>
      </c>
      <c r="AO141">
        <f t="shared" si="78"/>
        <v>172</v>
      </c>
      <c r="AP141">
        <f t="shared" si="79"/>
        <v>48</v>
      </c>
      <c r="AQ141">
        <f t="shared" si="80"/>
        <v>24</v>
      </c>
      <c r="AR141">
        <f t="shared" si="104"/>
        <v>137000</v>
      </c>
      <c r="AT141">
        <f t="shared" si="105"/>
        <v>29</v>
      </c>
      <c r="AU141">
        <f t="shared" si="85"/>
        <v>144</v>
      </c>
      <c r="AV141">
        <f t="shared" si="86"/>
        <v>171</v>
      </c>
      <c r="AW141">
        <f t="shared" si="87"/>
        <v>202</v>
      </c>
      <c r="AX141">
        <f t="shared" si="88"/>
        <v>49</v>
      </c>
      <c r="AY141">
        <f t="shared" si="89"/>
        <v>135</v>
      </c>
      <c r="AZ141">
        <f t="shared" si="90"/>
        <v>119</v>
      </c>
      <c r="BA141">
        <f t="shared" si="91"/>
        <v>187</v>
      </c>
      <c r="BB141">
        <f t="shared" si="92"/>
        <v>68</v>
      </c>
      <c r="BC141">
        <f t="shared" si="93"/>
        <v>184</v>
      </c>
      <c r="BD141">
        <f t="shared" si="94"/>
        <v>148</v>
      </c>
      <c r="BE141">
        <f t="shared" si="95"/>
        <v>53</v>
      </c>
      <c r="BF141">
        <f t="shared" si="96"/>
        <v>157</v>
      </c>
      <c r="BG141">
        <f t="shared" si="97"/>
        <v>78</v>
      </c>
      <c r="BH141">
        <f t="shared" si="98"/>
        <v>106</v>
      </c>
      <c r="BI141">
        <f t="shared" si="99"/>
        <v>146</v>
      </c>
      <c r="BJ141">
        <f t="shared" si="100"/>
        <v>36</v>
      </c>
      <c r="BK141">
        <f t="shared" si="101"/>
        <v>160</v>
      </c>
      <c r="BL141">
        <f t="shared" si="102"/>
        <v>184</v>
      </c>
      <c r="BM141">
        <f t="shared" si="106"/>
        <v>137000</v>
      </c>
    </row>
    <row r="142" spans="1:65" x14ac:dyDescent="0.3">
      <c r="A142" s="3">
        <f>Munka5!A143</f>
        <v>42217</v>
      </c>
      <c r="B142">
        <f>Munka5!B143</f>
        <v>22</v>
      </c>
      <c r="C142">
        <f>Munka5!C143</f>
        <v>69</v>
      </c>
      <c r="D142">
        <f>Munka5!D143</f>
        <v>31</v>
      </c>
      <c r="E142">
        <f>Munka5!E143</f>
        <v>27</v>
      </c>
      <c r="F142">
        <f>Munka5!F143</f>
        <v>7</v>
      </c>
      <c r="G142">
        <f>Munka4!B143</f>
        <v>6</v>
      </c>
      <c r="H142">
        <f>Munka4!C143</f>
        <v>11</v>
      </c>
      <c r="I142">
        <f>Munka4!D143</f>
        <v>5</v>
      </c>
      <c r="J142">
        <f>Munka4!E143</f>
        <v>30</v>
      </c>
      <c r="K142">
        <f>Munka4!F143</f>
        <v>16</v>
      </c>
      <c r="L142">
        <f>Munka2!B143</f>
        <v>25</v>
      </c>
      <c r="M142">
        <f>Munka2!C143</f>
        <v>18</v>
      </c>
      <c r="N142">
        <f>Munka2!D143</f>
        <v>12</v>
      </c>
      <c r="O142">
        <f>Munka2!E143</f>
        <v>12</v>
      </c>
      <c r="P142">
        <f>Munka2!F143</f>
        <v>17</v>
      </c>
      <c r="Q142">
        <f>Munka1!B143</f>
        <v>78</v>
      </c>
      <c r="R142">
        <f>Munka1!C143</f>
        <v>8</v>
      </c>
      <c r="S142">
        <f>Munka1!E143</f>
        <v>4</v>
      </c>
      <c r="T142">
        <f>Munka1!F143</f>
        <v>5</v>
      </c>
      <c r="U142" s="5">
        <f>Munka1!D143</f>
        <v>42</v>
      </c>
      <c r="X142" s="3">
        <f t="shared" si="84"/>
        <v>42217</v>
      </c>
      <c r="Y142">
        <f t="shared" si="103"/>
        <v>196</v>
      </c>
      <c r="Z142">
        <f t="shared" si="81"/>
        <v>46</v>
      </c>
      <c r="AA142">
        <f t="shared" si="82"/>
        <v>10</v>
      </c>
      <c r="AB142">
        <f t="shared" si="83"/>
        <v>3</v>
      </c>
      <c r="AC142">
        <f t="shared" si="66"/>
        <v>106</v>
      </c>
      <c r="AD142">
        <f t="shared" si="67"/>
        <v>73</v>
      </c>
      <c r="AE142">
        <f t="shared" si="68"/>
        <v>89</v>
      </c>
      <c r="AF142">
        <f t="shared" si="69"/>
        <v>21</v>
      </c>
      <c r="AG142">
        <f t="shared" si="70"/>
        <v>180</v>
      </c>
      <c r="AH142">
        <f t="shared" si="71"/>
        <v>13</v>
      </c>
      <c r="AI142">
        <f t="shared" si="72"/>
        <v>60</v>
      </c>
      <c r="AJ142">
        <f t="shared" si="73"/>
        <v>155</v>
      </c>
      <c r="AK142">
        <f t="shared" si="74"/>
        <v>51</v>
      </c>
      <c r="AL142">
        <f t="shared" si="75"/>
        <v>130</v>
      </c>
      <c r="AM142">
        <f t="shared" si="76"/>
        <v>115</v>
      </c>
      <c r="AN142">
        <f t="shared" si="77"/>
        <v>30</v>
      </c>
      <c r="AO142">
        <f t="shared" si="78"/>
        <v>172</v>
      </c>
      <c r="AP142">
        <f t="shared" si="79"/>
        <v>140</v>
      </c>
      <c r="AQ142">
        <f t="shared" si="80"/>
        <v>24</v>
      </c>
      <c r="AR142">
        <f t="shared" si="104"/>
        <v>142000</v>
      </c>
      <c r="AT142">
        <f t="shared" si="105"/>
        <v>12</v>
      </c>
      <c r="AU142">
        <f t="shared" si="85"/>
        <v>162</v>
      </c>
      <c r="AV142">
        <f t="shared" si="86"/>
        <v>198</v>
      </c>
      <c r="AW142">
        <f t="shared" si="87"/>
        <v>205</v>
      </c>
      <c r="AX142">
        <f t="shared" si="88"/>
        <v>102</v>
      </c>
      <c r="AY142">
        <f t="shared" si="89"/>
        <v>135</v>
      </c>
      <c r="AZ142">
        <f t="shared" si="90"/>
        <v>119</v>
      </c>
      <c r="BA142">
        <f t="shared" si="91"/>
        <v>187</v>
      </c>
      <c r="BB142">
        <f t="shared" si="92"/>
        <v>28</v>
      </c>
      <c r="BC142">
        <f t="shared" si="93"/>
        <v>195</v>
      </c>
      <c r="BD142">
        <f t="shared" si="94"/>
        <v>148</v>
      </c>
      <c r="BE142">
        <f t="shared" si="95"/>
        <v>53</v>
      </c>
      <c r="BF142">
        <f t="shared" si="96"/>
        <v>157</v>
      </c>
      <c r="BG142">
        <f t="shared" si="97"/>
        <v>78</v>
      </c>
      <c r="BH142">
        <f t="shared" si="98"/>
        <v>93</v>
      </c>
      <c r="BI142">
        <f t="shared" si="99"/>
        <v>178</v>
      </c>
      <c r="BJ142">
        <f t="shared" si="100"/>
        <v>36</v>
      </c>
      <c r="BK142">
        <f t="shared" si="101"/>
        <v>68</v>
      </c>
      <c r="BL142">
        <f t="shared" si="102"/>
        <v>184</v>
      </c>
      <c r="BM142">
        <f t="shared" si="106"/>
        <v>142000</v>
      </c>
    </row>
    <row r="143" spans="1:65" x14ac:dyDescent="0.3">
      <c r="A143" s="3">
        <f>Munka5!A144</f>
        <v>42248</v>
      </c>
      <c r="B143">
        <f>Munka5!B144</f>
        <v>24</v>
      </c>
      <c r="C143">
        <f>Munka5!C144</f>
        <v>75</v>
      </c>
      <c r="D143">
        <f>Munka5!D144</f>
        <v>30</v>
      </c>
      <c r="E143">
        <f>Munka5!E144</f>
        <v>23</v>
      </c>
      <c r="F143">
        <f>Munka5!F144</f>
        <v>7</v>
      </c>
      <c r="G143">
        <f>Munka4!B144</f>
        <v>7</v>
      </c>
      <c r="H143">
        <f>Munka4!C144</f>
        <v>11</v>
      </c>
      <c r="I143">
        <f>Munka4!D144</f>
        <v>3</v>
      </c>
      <c r="J143">
        <f>Munka4!E144</f>
        <v>35</v>
      </c>
      <c r="K143">
        <f>Munka4!F144</f>
        <v>13</v>
      </c>
      <c r="L143">
        <f>Munka2!B144</f>
        <v>25</v>
      </c>
      <c r="M143">
        <f>Munka2!C144</f>
        <v>19</v>
      </c>
      <c r="N143">
        <f>Munka2!D144</f>
        <v>12</v>
      </c>
      <c r="O143">
        <f>Munka2!E144</f>
        <v>17</v>
      </c>
      <c r="P143">
        <f>Munka2!F144</f>
        <v>16</v>
      </c>
      <c r="Q143">
        <f>Munka1!B144</f>
        <v>74</v>
      </c>
      <c r="R143">
        <f>Munka1!C144</f>
        <v>9</v>
      </c>
      <c r="S143">
        <f>Munka1!E144</f>
        <v>4</v>
      </c>
      <c r="T143">
        <f>Munka1!F144</f>
        <v>5</v>
      </c>
      <c r="U143" s="5">
        <f>Munka1!D144</f>
        <v>39</v>
      </c>
      <c r="X143" s="3">
        <f t="shared" si="84"/>
        <v>42248</v>
      </c>
      <c r="Y143">
        <f t="shared" si="103"/>
        <v>167</v>
      </c>
      <c r="Z143">
        <f t="shared" si="81"/>
        <v>31</v>
      </c>
      <c r="AA143">
        <f t="shared" si="82"/>
        <v>17</v>
      </c>
      <c r="AB143">
        <f t="shared" si="83"/>
        <v>19</v>
      </c>
      <c r="AC143">
        <f t="shared" si="66"/>
        <v>106</v>
      </c>
      <c r="AD143">
        <f t="shared" si="67"/>
        <v>67</v>
      </c>
      <c r="AE143">
        <f t="shared" si="68"/>
        <v>89</v>
      </c>
      <c r="AF143">
        <f t="shared" si="69"/>
        <v>94</v>
      </c>
      <c r="AG143">
        <f t="shared" si="70"/>
        <v>155</v>
      </c>
      <c r="AH143">
        <f t="shared" si="71"/>
        <v>62</v>
      </c>
      <c r="AI143">
        <f t="shared" si="72"/>
        <v>60</v>
      </c>
      <c r="AJ143">
        <f t="shared" si="73"/>
        <v>141</v>
      </c>
      <c r="AK143">
        <f t="shared" si="74"/>
        <v>51</v>
      </c>
      <c r="AL143">
        <f t="shared" si="75"/>
        <v>20</v>
      </c>
      <c r="AM143">
        <f t="shared" si="76"/>
        <v>129</v>
      </c>
      <c r="AN143">
        <f t="shared" si="77"/>
        <v>46</v>
      </c>
      <c r="AO143">
        <f t="shared" si="78"/>
        <v>147</v>
      </c>
      <c r="AP143">
        <f t="shared" si="79"/>
        <v>140</v>
      </c>
      <c r="AQ143">
        <f t="shared" si="80"/>
        <v>24</v>
      </c>
      <c r="AR143">
        <f t="shared" si="104"/>
        <v>139000</v>
      </c>
      <c r="AT143">
        <f t="shared" si="105"/>
        <v>41</v>
      </c>
      <c r="AU143">
        <f t="shared" si="85"/>
        <v>177</v>
      </c>
      <c r="AV143">
        <f t="shared" si="86"/>
        <v>191</v>
      </c>
      <c r="AW143">
        <f t="shared" si="87"/>
        <v>189</v>
      </c>
      <c r="AX143">
        <f t="shared" si="88"/>
        <v>102</v>
      </c>
      <c r="AY143">
        <f t="shared" si="89"/>
        <v>141</v>
      </c>
      <c r="AZ143">
        <f t="shared" si="90"/>
        <v>119</v>
      </c>
      <c r="BA143">
        <f t="shared" si="91"/>
        <v>114</v>
      </c>
      <c r="BB143">
        <f t="shared" si="92"/>
        <v>53</v>
      </c>
      <c r="BC143">
        <f t="shared" si="93"/>
        <v>146</v>
      </c>
      <c r="BD143">
        <f t="shared" si="94"/>
        <v>148</v>
      </c>
      <c r="BE143">
        <f t="shared" si="95"/>
        <v>67</v>
      </c>
      <c r="BF143">
        <f t="shared" si="96"/>
        <v>157</v>
      </c>
      <c r="BG143">
        <f t="shared" si="97"/>
        <v>188</v>
      </c>
      <c r="BH143">
        <f t="shared" si="98"/>
        <v>79</v>
      </c>
      <c r="BI143">
        <f t="shared" si="99"/>
        <v>162</v>
      </c>
      <c r="BJ143">
        <f t="shared" si="100"/>
        <v>61</v>
      </c>
      <c r="BK143">
        <f t="shared" si="101"/>
        <v>68</v>
      </c>
      <c r="BL143">
        <f t="shared" si="102"/>
        <v>184</v>
      </c>
      <c r="BM143">
        <f t="shared" si="106"/>
        <v>139000</v>
      </c>
    </row>
    <row r="144" spans="1:65" x14ac:dyDescent="0.3">
      <c r="A144" s="3">
        <f>Munka5!A145</f>
        <v>42278</v>
      </c>
      <c r="B144">
        <f>Munka5!B145</f>
        <v>23</v>
      </c>
      <c r="C144">
        <f>Munka5!C145</f>
        <v>79</v>
      </c>
      <c r="D144">
        <f>Munka5!D145</f>
        <v>29</v>
      </c>
      <c r="E144">
        <f>Munka5!E145</f>
        <v>19</v>
      </c>
      <c r="F144">
        <f>Munka5!F145</f>
        <v>8</v>
      </c>
      <c r="G144">
        <f>Munka4!B145</f>
        <v>6</v>
      </c>
      <c r="H144">
        <f>Munka4!C145</f>
        <v>10</v>
      </c>
      <c r="I144">
        <f>Munka4!D145</f>
        <v>3</v>
      </c>
      <c r="J144">
        <f>Munka4!E145</f>
        <v>41</v>
      </c>
      <c r="K144">
        <f>Munka4!F145</f>
        <v>13</v>
      </c>
      <c r="L144">
        <f>Munka2!B145</f>
        <v>25</v>
      </c>
      <c r="M144">
        <f>Munka2!C145</f>
        <v>21</v>
      </c>
      <c r="N144">
        <f>Munka2!D145</f>
        <v>11</v>
      </c>
      <c r="O144">
        <f>Munka2!E145</f>
        <v>18</v>
      </c>
      <c r="P144">
        <f>Munka2!F145</f>
        <v>15</v>
      </c>
      <c r="Q144">
        <f>Munka1!B145</f>
        <v>72</v>
      </c>
      <c r="R144">
        <f>Munka1!C145</f>
        <v>9</v>
      </c>
      <c r="S144">
        <f>Munka1!E145</f>
        <v>4</v>
      </c>
      <c r="T144">
        <f>Munka1!F145</f>
        <v>5</v>
      </c>
      <c r="U144" s="5">
        <f>Munka1!D145</f>
        <v>40</v>
      </c>
      <c r="X144" s="3">
        <f t="shared" si="84"/>
        <v>42278</v>
      </c>
      <c r="Y144">
        <f t="shared" si="103"/>
        <v>179</v>
      </c>
      <c r="Z144">
        <f t="shared" si="81"/>
        <v>21</v>
      </c>
      <c r="AA144">
        <f t="shared" si="82"/>
        <v>21</v>
      </c>
      <c r="AB144">
        <f t="shared" si="83"/>
        <v>80</v>
      </c>
      <c r="AC144">
        <f t="shared" si="66"/>
        <v>65</v>
      </c>
      <c r="AD144">
        <f t="shared" si="67"/>
        <v>73</v>
      </c>
      <c r="AE144">
        <f t="shared" si="68"/>
        <v>151</v>
      </c>
      <c r="AF144">
        <f t="shared" si="69"/>
        <v>94</v>
      </c>
      <c r="AG144">
        <f t="shared" si="70"/>
        <v>118</v>
      </c>
      <c r="AH144">
        <f t="shared" si="71"/>
        <v>62</v>
      </c>
      <c r="AI144">
        <f t="shared" si="72"/>
        <v>60</v>
      </c>
      <c r="AJ144">
        <f t="shared" si="73"/>
        <v>120</v>
      </c>
      <c r="AK144">
        <f t="shared" si="74"/>
        <v>125</v>
      </c>
      <c r="AL144">
        <f t="shared" si="75"/>
        <v>9</v>
      </c>
      <c r="AM144">
        <f t="shared" si="76"/>
        <v>160</v>
      </c>
      <c r="AN144">
        <f t="shared" si="77"/>
        <v>62</v>
      </c>
      <c r="AO144">
        <f t="shared" si="78"/>
        <v>147</v>
      </c>
      <c r="AP144">
        <f t="shared" si="79"/>
        <v>140</v>
      </c>
      <c r="AQ144">
        <f t="shared" si="80"/>
        <v>24</v>
      </c>
      <c r="AR144">
        <f t="shared" si="104"/>
        <v>140000</v>
      </c>
      <c r="AT144">
        <f t="shared" si="105"/>
        <v>29</v>
      </c>
      <c r="AU144">
        <f t="shared" si="85"/>
        <v>187</v>
      </c>
      <c r="AV144">
        <f t="shared" si="86"/>
        <v>187</v>
      </c>
      <c r="AW144">
        <f t="shared" si="87"/>
        <v>128</v>
      </c>
      <c r="AX144">
        <f t="shared" si="88"/>
        <v>143</v>
      </c>
      <c r="AY144">
        <f t="shared" si="89"/>
        <v>135</v>
      </c>
      <c r="AZ144">
        <f t="shared" si="90"/>
        <v>57</v>
      </c>
      <c r="BA144">
        <f t="shared" si="91"/>
        <v>114</v>
      </c>
      <c r="BB144">
        <f t="shared" si="92"/>
        <v>90</v>
      </c>
      <c r="BC144">
        <f t="shared" si="93"/>
        <v>146</v>
      </c>
      <c r="BD144">
        <f t="shared" si="94"/>
        <v>148</v>
      </c>
      <c r="BE144">
        <f t="shared" si="95"/>
        <v>88</v>
      </c>
      <c r="BF144">
        <f t="shared" si="96"/>
        <v>83</v>
      </c>
      <c r="BG144">
        <f t="shared" si="97"/>
        <v>199</v>
      </c>
      <c r="BH144">
        <f t="shared" si="98"/>
        <v>48</v>
      </c>
      <c r="BI144">
        <f t="shared" si="99"/>
        <v>146</v>
      </c>
      <c r="BJ144">
        <f t="shared" si="100"/>
        <v>61</v>
      </c>
      <c r="BK144">
        <f t="shared" si="101"/>
        <v>68</v>
      </c>
      <c r="BL144">
        <f t="shared" si="102"/>
        <v>184</v>
      </c>
      <c r="BM144">
        <f t="shared" si="106"/>
        <v>140000</v>
      </c>
    </row>
    <row r="145" spans="1:65" x14ac:dyDescent="0.3">
      <c r="A145" s="3">
        <f>Munka5!A146</f>
        <v>42309</v>
      </c>
      <c r="B145">
        <f>Munka5!B146</f>
        <v>25</v>
      </c>
      <c r="C145">
        <f>Munka5!C146</f>
        <v>79</v>
      </c>
      <c r="D145">
        <f>Munka5!D146</f>
        <v>29</v>
      </c>
      <c r="E145">
        <f>Munka5!E146</f>
        <v>22</v>
      </c>
      <c r="F145">
        <f>Munka5!F146</f>
        <v>7</v>
      </c>
      <c r="G145">
        <f>Munka4!B146</f>
        <v>8</v>
      </c>
      <c r="H145">
        <f>Munka4!C146</f>
        <v>9</v>
      </c>
      <c r="I145">
        <f>Munka4!D146</f>
        <v>2</v>
      </c>
      <c r="J145">
        <f>Munka4!E146</f>
        <v>42</v>
      </c>
      <c r="K145">
        <f>Munka4!F146</f>
        <v>13</v>
      </c>
      <c r="L145">
        <f>Munka2!B146</f>
        <v>24</v>
      </c>
      <c r="M145">
        <f>Munka2!C146</f>
        <v>21</v>
      </c>
      <c r="N145">
        <f>Munka2!D146</f>
        <v>12</v>
      </c>
      <c r="O145">
        <f>Munka2!E146</f>
        <v>14</v>
      </c>
      <c r="P145">
        <f>Munka2!F146</f>
        <v>15</v>
      </c>
      <c r="Q145">
        <f>Munka1!B146</f>
        <v>78</v>
      </c>
      <c r="R145">
        <f>Munka1!C146</f>
        <v>9</v>
      </c>
      <c r="S145">
        <f>Munka1!E146</f>
        <v>5</v>
      </c>
      <c r="T145">
        <f>Munka1!F146</f>
        <v>5</v>
      </c>
      <c r="U145" s="5">
        <f>Munka1!D146</f>
        <v>43</v>
      </c>
      <c r="X145" s="3">
        <f t="shared" si="84"/>
        <v>42309</v>
      </c>
      <c r="Y145">
        <f t="shared" si="103"/>
        <v>152</v>
      </c>
      <c r="Z145">
        <f t="shared" si="81"/>
        <v>21</v>
      </c>
      <c r="AA145">
        <f t="shared" si="82"/>
        <v>21</v>
      </c>
      <c r="AB145">
        <f t="shared" si="83"/>
        <v>31</v>
      </c>
      <c r="AC145">
        <f t="shared" ref="AC145:AC208" si="107">RANK(F145,F$3:F$209,0)</f>
        <v>106</v>
      </c>
      <c r="AD145">
        <f t="shared" ref="AD145:AD208" si="108">RANK(G145,G$3:G$209,0)</f>
        <v>64</v>
      </c>
      <c r="AE145">
        <f t="shared" ref="AE145:AE208" si="109">RANK(H145,H$3:H$209,0)</f>
        <v>198</v>
      </c>
      <c r="AF145">
        <f t="shared" ref="AF145:AF208" si="110">RANK(I145,I$3:I$209,0)</f>
        <v>159</v>
      </c>
      <c r="AG145">
        <f t="shared" ref="AG145:AG208" si="111">RANK(J145,J$3:J$209,0)</f>
        <v>111</v>
      </c>
      <c r="AH145">
        <f t="shared" ref="AH145:AH208" si="112">RANK(K145,K$3:K$209,0)</f>
        <v>62</v>
      </c>
      <c r="AI145">
        <f t="shared" ref="AI145:AI208" si="113">RANK(L145,L$3:L$209,0)</f>
        <v>73</v>
      </c>
      <c r="AJ145">
        <f t="shared" ref="AJ145:AJ208" si="114">RANK(M145,M$3:M$209,0)</f>
        <v>120</v>
      </c>
      <c r="AK145">
        <f t="shared" ref="AK145:AK208" si="115">RANK(N145,N$3:N$209,0)</f>
        <v>51</v>
      </c>
      <c r="AL145">
        <f t="shared" ref="AL145:AL208" si="116">RANK(O145,O$3:O$209,0)</f>
        <v>75</v>
      </c>
      <c r="AM145">
        <f t="shared" ref="AM145:AM208" si="117">RANK(P145,P$3:P$209,0)</f>
        <v>160</v>
      </c>
      <c r="AN145">
        <f t="shared" ref="AN145:AN208" si="118">RANK(Q145,Q$3:Q$209,0)</f>
        <v>30</v>
      </c>
      <c r="AO145">
        <f t="shared" ref="AO145:AO208" si="119">RANK(R145,R$3:R$209,0)</f>
        <v>147</v>
      </c>
      <c r="AP145">
        <f t="shared" ref="AP145:AP208" si="120">RANK(S145,S$3:S$209,0)</f>
        <v>48</v>
      </c>
      <c r="AQ145">
        <f t="shared" ref="AQ145:AQ208" si="121">RANK(T145,T$3:T$209,0)</f>
        <v>24</v>
      </c>
      <c r="AR145">
        <f t="shared" si="104"/>
        <v>143000</v>
      </c>
      <c r="AT145">
        <f t="shared" si="105"/>
        <v>56</v>
      </c>
      <c r="AU145">
        <f t="shared" si="85"/>
        <v>187</v>
      </c>
      <c r="AV145">
        <f t="shared" si="86"/>
        <v>187</v>
      </c>
      <c r="AW145">
        <f t="shared" si="87"/>
        <v>177</v>
      </c>
      <c r="AX145">
        <f t="shared" si="88"/>
        <v>102</v>
      </c>
      <c r="AY145">
        <f t="shared" si="89"/>
        <v>144</v>
      </c>
      <c r="AZ145">
        <f t="shared" si="90"/>
        <v>10</v>
      </c>
      <c r="BA145">
        <f t="shared" si="91"/>
        <v>49</v>
      </c>
      <c r="BB145">
        <f t="shared" si="92"/>
        <v>97</v>
      </c>
      <c r="BC145">
        <f t="shared" si="93"/>
        <v>146</v>
      </c>
      <c r="BD145">
        <f t="shared" si="94"/>
        <v>135</v>
      </c>
      <c r="BE145">
        <f t="shared" si="95"/>
        <v>88</v>
      </c>
      <c r="BF145">
        <f t="shared" si="96"/>
        <v>157</v>
      </c>
      <c r="BG145">
        <f t="shared" si="97"/>
        <v>133</v>
      </c>
      <c r="BH145">
        <f t="shared" si="98"/>
        <v>48</v>
      </c>
      <c r="BI145">
        <f t="shared" si="99"/>
        <v>178</v>
      </c>
      <c r="BJ145">
        <f t="shared" si="100"/>
        <v>61</v>
      </c>
      <c r="BK145">
        <f t="shared" si="101"/>
        <v>160</v>
      </c>
      <c r="BL145">
        <f t="shared" si="102"/>
        <v>184</v>
      </c>
      <c r="BM145">
        <f t="shared" si="106"/>
        <v>143000</v>
      </c>
    </row>
    <row r="146" spans="1:65" x14ac:dyDescent="0.3">
      <c r="A146" s="3">
        <f>Munka5!A147</f>
        <v>42339</v>
      </c>
      <c r="B146">
        <f>Munka5!B147</f>
        <v>23</v>
      </c>
      <c r="C146">
        <f>Munka5!C147</f>
        <v>71</v>
      </c>
      <c r="D146">
        <f>Munka5!D147</f>
        <v>27</v>
      </c>
      <c r="E146">
        <f>Munka5!E147</f>
        <v>21</v>
      </c>
      <c r="F146">
        <f>Munka5!F147</f>
        <v>6</v>
      </c>
      <c r="G146">
        <f>Munka4!B147</f>
        <v>10</v>
      </c>
      <c r="H146">
        <f>Munka4!C147</f>
        <v>10</v>
      </c>
      <c r="I146">
        <f>Munka4!D147</f>
        <v>2</v>
      </c>
      <c r="J146">
        <f>Munka4!E147</f>
        <v>36</v>
      </c>
      <c r="K146">
        <f>Munka4!F147</f>
        <v>16</v>
      </c>
      <c r="L146">
        <f>Munka2!B147</f>
        <v>25</v>
      </c>
      <c r="M146">
        <f>Munka2!C147</f>
        <v>18</v>
      </c>
      <c r="N146">
        <f>Munka2!D147</f>
        <v>12</v>
      </c>
      <c r="O146">
        <f>Munka2!E147</f>
        <v>13</v>
      </c>
      <c r="P146">
        <f>Munka2!F147</f>
        <v>18</v>
      </c>
      <c r="Q146">
        <f>Munka1!B147</f>
        <v>85</v>
      </c>
      <c r="R146">
        <f>Munka1!C147</f>
        <v>10</v>
      </c>
      <c r="S146">
        <f>Munka1!E147</f>
        <v>6</v>
      </c>
      <c r="T146">
        <f>Munka1!F147</f>
        <v>5</v>
      </c>
      <c r="U146" s="5">
        <f>Munka1!D147</f>
        <v>47</v>
      </c>
      <c r="X146" s="3">
        <f t="shared" si="84"/>
        <v>42339</v>
      </c>
      <c r="Y146">
        <f t="shared" si="103"/>
        <v>179</v>
      </c>
      <c r="Z146">
        <f t="shared" ref="Z146:Z209" si="122">RANK(C146,C$3:C$209,0)</f>
        <v>42</v>
      </c>
      <c r="AA146">
        <f t="shared" ref="AA146:AA209" si="123">RANK(D146,D$3:D$209,0)</f>
        <v>37</v>
      </c>
      <c r="AB146">
        <f t="shared" ref="AB146:AB209" si="124">RANK(E146,E$3:E$209,0)</f>
        <v>48</v>
      </c>
      <c r="AC146">
        <f t="shared" si="107"/>
        <v>159</v>
      </c>
      <c r="AD146">
        <f t="shared" si="108"/>
        <v>54</v>
      </c>
      <c r="AE146">
        <f t="shared" si="109"/>
        <v>151</v>
      </c>
      <c r="AF146">
        <f t="shared" si="110"/>
        <v>159</v>
      </c>
      <c r="AG146">
        <f t="shared" si="111"/>
        <v>149</v>
      </c>
      <c r="AH146">
        <f t="shared" si="112"/>
        <v>13</v>
      </c>
      <c r="AI146">
        <f t="shared" si="113"/>
        <v>60</v>
      </c>
      <c r="AJ146">
        <f t="shared" si="114"/>
        <v>155</v>
      </c>
      <c r="AK146">
        <f t="shared" si="115"/>
        <v>51</v>
      </c>
      <c r="AL146">
        <f t="shared" si="116"/>
        <v>99</v>
      </c>
      <c r="AM146">
        <f t="shared" si="117"/>
        <v>102</v>
      </c>
      <c r="AN146">
        <f t="shared" si="118"/>
        <v>12</v>
      </c>
      <c r="AO146">
        <f t="shared" si="119"/>
        <v>128</v>
      </c>
      <c r="AP146">
        <f t="shared" si="120"/>
        <v>6</v>
      </c>
      <c r="AQ146">
        <f t="shared" si="121"/>
        <v>24</v>
      </c>
      <c r="AR146">
        <f t="shared" si="104"/>
        <v>147000</v>
      </c>
      <c r="AT146">
        <f t="shared" si="105"/>
        <v>29</v>
      </c>
      <c r="AU146">
        <f t="shared" si="85"/>
        <v>166</v>
      </c>
      <c r="AV146">
        <f t="shared" si="86"/>
        <v>171</v>
      </c>
      <c r="AW146">
        <f t="shared" si="87"/>
        <v>160</v>
      </c>
      <c r="AX146">
        <f t="shared" si="88"/>
        <v>49</v>
      </c>
      <c r="AY146">
        <f t="shared" si="89"/>
        <v>154</v>
      </c>
      <c r="AZ146">
        <f t="shared" si="90"/>
        <v>57</v>
      </c>
      <c r="BA146">
        <f t="shared" si="91"/>
        <v>49</v>
      </c>
      <c r="BB146">
        <f t="shared" si="92"/>
        <v>59</v>
      </c>
      <c r="BC146">
        <f t="shared" si="93"/>
        <v>195</v>
      </c>
      <c r="BD146">
        <f t="shared" si="94"/>
        <v>148</v>
      </c>
      <c r="BE146">
        <f t="shared" si="95"/>
        <v>53</v>
      </c>
      <c r="BF146">
        <f t="shared" si="96"/>
        <v>157</v>
      </c>
      <c r="BG146">
        <f t="shared" si="97"/>
        <v>109</v>
      </c>
      <c r="BH146">
        <f t="shared" si="98"/>
        <v>106</v>
      </c>
      <c r="BI146">
        <f t="shared" si="99"/>
        <v>196</v>
      </c>
      <c r="BJ146">
        <f t="shared" si="100"/>
        <v>80</v>
      </c>
      <c r="BK146">
        <f t="shared" si="101"/>
        <v>202</v>
      </c>
      <c r="BL146">
        <f t="shared" si="102"/>
        <v>184</v>
      </c>
      <c r="BM146">
        <f t="shared" si="106"/>
        <v>147000</v>
      </c>
    </row>
    <row r="147" spans="1:65" x14ac:dyDescent="0.3">
      <c r="A147" s="3">
        <f>Munka5!A148</f>
        <v>42370</v>
      </c>
      <c r="B147">
        <f>Munka5!B148</f>
        <v>25</v>
      </c>
      <c r="C147">
        <f>Munka5!C148</f>
        <v>66</v>
      </c>
      <c r="D147">
        <f>Munka5!D148</f>
        <v>25</v>
      </c>
      <c r="E147">
        <f>Munka5!E148</f>
        <v>15</v>
      </c>
      <c r="F147">
        <f>Munka5!F148</f>
        <v>6</v>
      </c>
      <c r="G147">
        <f>Munka4!B148</f>
        <v>9</v>
      </c>
      <c r="H147">
        <f>Munka4!C148</f>
        <v>11</v>
      </c>
      <c r="I147">
        <f>Munka4!D148</f>
        <v>2</v>
      </c>
      <c r="J147">
        <f>Munka4!E148</f>
        <v>46</v>
      </c>
      <c r="K147">
        <f>Munka4!F148</f>
        <v>14</v>
      </c>
      <c r="L147">
        <f>Munka2!B148</f>
        <v>22</v>
      </c>
      <c r="M147">
        <f>Munka2!C148</f>
        <v>17</v>
      </c>
      <c r="N147">
        <f>Munka2!D148</f>
        <v>10</v>
      </c>
      <c r="O147">
        <f>Munka2!E148</f>
        <v>16</v>
      </c>
      <c r="P147">
        <f>Munka2!F148</f>
        <v>14</v>
      </c>
      <c r="Q147">
        <f>Munka1!B148</f>
        <v>74</v>
      </c>
      <c r="R147">
        <f>Munka1!C148</f>
        <v>9</v>
      </c>
      <c r="S147">
        <f>Munka1!E148</f>
        <v>4</v>
      </c>
      <c r="T147">
        <f>Munka1!F148</f>
        <v>5</v>
      </c>
      <c r="U147" s="5">
        <f>Munka1!D148</f>
        <v>47</v>
      </c>
      <c r="X147" s="3">
        <f t="shared" si="84"/>
        <v>42370</v>
      </c>
      <c r="Y147">
        <f t="shared" si="103"/>
        <v>152</v>
      </c>
      <c r="Z147">
        <f t="shared" si="122"/>
        <v>56</v>
      </c>
      <c r="AA147">
        <f t="shared" si="123"/>
        <v>65</v>
      </c>
      <c r="AB147">
        <f t="shared" si="124"/>
        <v>128</v>
      </c>
      <c r="AC147">
        <f t="shared" si="107"/>
        <v>159</v>
      </c>
      <c r="AD147">
        <f t="shared" si="108"/>
        <v>60</v>
      </c>
      <c r="AE147">
        <f t="shared" si="109"/>
        <v>89</v>
      </c>
      <c r="AF147">
        <f t="shared" si="110"/>
        <v>159</v>
      </c>
      <c r="AG147">
        <f t="shared" si="111"/>
        <v>96</v>
      </c>
      <c r="AH147">
        <f t="shared" si="112"/>
        <v>37</v>
      </c>
      <c r="AI147">
        <f t="shared" si="113"/>
        <v>102</v>
      </c>
      <c r="AJ147">
        <f t="shared" si="114"/>
        <v>175</v>
      </c>
      <c r="AK147">
        <f t="shared" si="115"/>
        <v>176</v>
      </c>
      <c r="AL147">
        <f t="shared" si="116"/>
        <v>34</v>
      </c>
      <c r="AM147">
        <f t="shared" si="117"/>
        <v>179</v>
      </c>
      <c r="AN147">
        <f t="shared" si="118"/>
        <v>46</v>
      </c>
      <c r="AO147">
        <f t="shared" si="119"/>
        <v>147</v>
      </c>
      <c r="AP147">
        <f t="shared" si="120"/>
        <v>140</v>
      </c>
      <c r="AQ147">
        <f t="shared" si="121"/>
        <v>24</v>
      </c>
      <c r="AR147">
        <f t="shared" si="104"/>
        <v>147000</v>
      </c>
      <c r="AT147">
        <f t="shared" si="105"/>
        <v>56</v>
      </c>
      <c r="AU147">
        <f t="shared" si="85"/>
        <v>152</v>
      </c>
      <c r="AV147">
        <f t="shared" si="86"/>
        <v>143</v>
      </c>
      <c r="AW147">
        <f t="shared" si="87"/>
        <v>80</v>
      </c>
      <c r="AX147">
        <f t="shared" si="88"/>
        <v>49</v>
      </c>
      <c r="AY147">
        <f t="shared" si="89"/>
        <v>148</v>
      </c>
      <c r="AZ147">
        <f t="shared" si="90"/>
        <v>119</v>
      </c>
      <c r="BA147">
        <f t="shared" si="91"/>
        <v>49</v>
      </c>
      <c r="BB147">
        <f t="shared" si="92"/>
        <v>112</v>
      </c>
      <c r="BC147">
        <f t="shared" si="93"/>
        <v>171</v>
      </c>
      <c r="BD147">
        <f t="shared" si="94"/>
        <v>106</v>
      </c>
      <c r="BE147">
        <f t="shared" si="95"/>
        <v>33</v>
      </c>
      <c r="BF147">
        <f t="shared" si="96"/>
        <v>32</v>
      </c>
      <c r="BG147">
        <f t="shared" si="97"/>
        <v>174</v>
      </c>
      <c r="BH147">
        <f t="shared" si="98"/>
        <v>29</v>
      </c>
      <c r="BI147">
        <f t="shared" si="99"/>
        <v>162</v>
      </c>
      <c r="BJ147">
        <f t="shared" si="100"/>
        <v>61</v>
      </c>
      <c r="BK147">
        <f t="shared" si="101"/>
        <v>68</v>
      </c>
      <c r="BL147">
        <f t="shared" si="102"/>
        <v>184</v>
      </c>
      <c r="BM147">
        <f t="shared" si="106"/>
        <v>147000</v>
      </c>
    </row>
    <row r="148" spans="1:65" x14ac:dyDescent="0.3">
      <c r="A148" s="3">
        <f>Munka5!A149</f>
        <v>42401</v>
      </c>
      <c r="B148">
        <f>Munka5!B149</f>
        <v>23</v>
      </c>
      <c r="C148">
        <f>Munka5!C149</f>
        <v>67</v>
      </c>
      <c r="D148">
        <f>Munka5!D149</f>
        <v>22</v>
      </c>
      <c r="E148">
        <f>Munka5!E149</f>
        <v>20</v>
      </c>
      <c r="F148">
        <f>Munka5!F149</f>
        <v>8</v>
      </c>
      <c r="G148">
        <f>Munka4!B149</f>
        <v>9</v>
      </c>
      <c r="H148">
        <f>Munka4!C149</f>
        <v>9</v>
      </c>
      <c r="I148">
        <f>Munka4!D149</f>
        <v>2</v>
      </c>
      <c r="J148">
        <f>Munka4!E149</f>
        <v>51</v>
      </c>
      <c r="K148">
        <f>Munka4!F149</f>
        <v>14</v>
      </c>
      <c r="L148">
        <f>Munka2!B149</f>
        <v>25</v>
      </c>
      <c r="M148">
        <f>Munka2!C149</f>
        <v>18</v>
      </c>
      <c r="N148">
        <f>Munka2!D149</f>
        <v>12</v>
      </c>
      <c r="O148">
        <f>Munka2!E149</f>
        <v>12</v>
      </c>
      <c r="P148">
        <f>Munka2!F149</f>
        <v>15</v>
      </c>
      <c r="Q148">
        <f>Munka1!B149</f>
        <v>78</v>
      </c>
      <c r="R148">
        <f>Munka1!C149</f>
        <v>10</v>
      </c>
      <c r="S148">
        <f>Munka1!E149</f>
        <v>4</v>
      </c>
      <c r="T148">
        <f>Munka1!F149</f>
        <v>5</v>
      </c>
      <c r="U148" s="5">
        <f>Munka1!D149</f>
        <v>50</v>
      </c>
      <c r="X148" s="3">
        <f t="shared" si="84"/>
        <v>42401</v>
      </c>
      <c r="Y148">
        <f t="shared" si="103"/>
        <v>179</v>
      </c>
      <c r="Z148">
        <f t="shared" si="122"/>
        <v>54</v>
      </c>
      <c r="AA148">
        <f t="shared" si="123"/>
        <v>104</v>
      </c>
      <c r="AB148">
        <f t="shared" si="124"/>
        <v>63</v>
      </c>
      <c r="AC148">
        <f t="shared" si="107"/>
        <v>65</v>
      </c>
      <c r="AD148">
        <f t="shared" si="108"/>
        <v>60</v>
      </c>
      <c r="AE148">
        <f t="shared" si="109"/>
        <v>198</v>
      </c>
      <c r="AF148">
        <f t="shared" si="110"/>
        <v>159</v>
      </c>
      <c r="AG148">
        <f t="shared" si="111"/>
        <v>80</v>
      </c>
      <c r="AH148">
        <f t="shared" si="112"/>
        <v>37</v>
      </c>
      <c r="AI148">
        <f t="shared" si="113"/>
        <v>60</v>
      </c>
      <c r="AJ148">
        <f t="shared" si="114"/>
        <v>155</v>
      </c>
      <c r="AK148">
        <f t="shared" si="115"/>
        <v>51</v>
      </c>
      <c r="AL148">
        <f t="shared" si="116"/>
        <v>130</v>
      </c>
      <c r="AM148">
        <f t="shared" si="117"/>
        <v>160</v>
      </c>
      <c r="AN148">
        <f t="shared" si="118"/>
        <v>30</v>
      </c>
      <c r="AO148">
        <f t="shared" si="119"/>
        <v>128</v>
      </c>
      <c r="AP148">
        <f t="shared" si="120"/>
        <v>140</v>
      </c>
      <c r="AQ148">
        <f t="shared" si="121"/>
        <v>24</v>
      </c>
      <c r="AR148">
        <f t="shared" si="104"/>
        <v>150000</v>
      </c>
      <c r="AT148">
        <f t="shared" si="105"/>
        <v>29</v>
      </c>
      <c r="AU148">
        <f t="shared" si="85"/>
        <v>154</v>
      </c>
      <c r="AV148">
        <f t="shared" si="86"/>
        <v>104</v>
      </c>
      <c r="AW148">
        <f t="shared" si="87"/>
        <v>145</v>
      </c>
      <c r="AX148">
        <f t="shared" si="88"/>
        <v>143</v>
      </c>
      <c r="AY148">
        <f t="shared" si="89"/>
        <v>148</v>
      </c>
      <c r="AZ148">
        <f t="shared" si="90"/>
        <v>10</v>
      </c>
      <c r="BA148">
        <f t="shared" si="91"/>
        <v>49</v>
      </c>
      <c r="BB148">
        <f t="shared" si="92"/>
        <v>128</v>
      </c>
      <c r="BC148">
        <f t="shared" si="93"/>
        <v>171</v>
      </c>
      <c r="BD148">
        <f t="shared" si="94"/>
        <v>148</v>
      </c>
      <c r="BE148">
        <f t="shared" si="95"/>
        <v>53</v>
      </c>
      <c r="BF148">
        <f t="shared" si="96"/>
        <v>157</v>
      </c>
      <c r="BG148">
        <f t="shared" si="97"/>
        <v>78</v>
      </c>
      <c r="BH148">
        <f t="shared" si="98"/>
        <v>48</v>
      </c>
      <c r="BI148">
        <f t="shared" si="99"/>
        <v>178</v>
      </c>
      <c r="BJ148">
        <f t="shared" si="100"/>
        <v>80</v>
      </c>
      <c r="BK148">
        <f t="shared" si="101"/>
        <v>68</v>
      </c>
      <c r="BL148">
        <f t="shared" si="102"/>
        <v>184</v>
      </c>
      <c r="BM148">
        <f t="shared" si="106"/>
        <v>150000</v>
      </c>
    </row>
    <row r="149" spans="1:65" x14ac:dyDescent="0.3">
      <c r="A149" s="3">
        <f>Munka5!A150</f>
        <v>42430</v>
      </c>
      <c r="B149">
        <f>Munka5!B150</f>
        <v>25</v>
      </c>
      <c r="C149">
        <f>Munka5!C150</f>
        <v>61</v>
      </c>
      <c r="D149">
        <f>Munka5!D150</f>
        <v>29</v>
      </c>
      <c r="E149">
        <f>Munka5!E150</f>
        <v>21</v>
      </c>
      <c r="F149">
        <f>Munka5!F150</f>
        <v>6</v>
      </c>
      <c r="G149">
        <f>Munka4!B150</f>
        <v>8</v>
      </c>
      <c r="H149">
        <f>Munka4!C150</f>
        <v>11</v>
      </c>
      <c r="I149">
        <f>Munka4!D150</f>
        <v>2</v>
      </c>
      <c r="J149">
        <f>Munka4!E150</f>
        <v>54</v>
      </c>
      <c r="K149">
        <f>Munka4!F150</f>
        <v>13</v>
      </c>
      <c r="L149">
        <f>Munka2!B150</f>
        <v>25</v>
      </c>
      <c r="M149">
        <f>Munka2!C150</f>
        <v>20</v>
      </c>
      <c r="N149">
        <f>Munka2!D150</f>
        <v>12</v>
      </c>
      <c r="O149">
        <f>Munka2!E150</f>
        <v>13</v>
      </c>
      <c r="P149">
        <f>Munka2!F150</f>
        <v>15</v>
      </c>
      <c r="Q149">
        <f>Munka1!B150</f>
        <v>81</v>
      </c>
      <c r="R149">
        <f>Munka1!C150</f>
        <v>10</v>
      </c>
      <c r="S149">
        <f>Munka1!E150</f>
        <v>4</v>
      </c>
      <c r="T149">
        <f>Munka1!F150</f>
        <v>6</v>
      </c>
      <c r="U149" s="5">
        <f>Munka1!D150</f>
        <v>53</v>
      </c>
      <c r="X149" s="3">
        <f t="shared" si="84"/>
        <v>42430</v>
      </c>
      <c r="Y149">
        <f t="shared" si="103"/>
        <v>152</v>
      </c>
      <c r="Z149">
        <f t="shared" si="122"/>
        <v>86</v>
      </c>
      <c r="AA149">
        <f t="shared" si="123"/>
        <v>21</v>
      </c>
      <c r="AB149">
        <f t="shared" si="124"/>
        <v>48</v>
      </c>
      <c r="AC149">
        <f t="shared" si="107"/>
        <v>159</v>
      </c>
      <c r="AD149">
        <f t="shared" si="108"/>
        <v>64</v>
      </c>
      <c r="AE149">
        <f t="shared" si="109"/>
        <v>89</v>
      </c>
      <c r="AF149">
        <f t="shared" si="110"/>
        <v>159</v>
      </c>
      <c r="AG149">
        <f t="shared" si="111"/>
        <v>67</v>
      </c>
      <c r="AH149">
        <f t="shared" si="112"/>
        <v>62</v>
      </c>
      <c r="AI149">
        <f t="shared" si="113"/>
        <v>60</v>
      </c>
      <c r="AJ149">
        <f t="shared" si="114"/>
        <v>128</v>
      </c>
      <c r="AK149">
        <f t="shared" si="115"/>
        <v>51</v>
      </c>
      <c r="AL149">
        <f t="shared" si="116"/>
        <v>99</v>
      </c>
      <c r="AM149">
        <f t="shared" si="117"/>
        <v>160</v>
      </c>
      <c r="AN149">
        <f t="shared" si="118"/>
        <v>20</v>
      </c>
      <c r="AO149">
        <f t="shared" si="119"/>
        <v>128</v>
      </c>
      <c r="AP149">
        <f t="shared" si="120"/>
        <v>140</v>
      </c>
      <c r="AQ149">
        <f t="shared" si="121"/>
        <v>2</v>
      </c>
      <c r="AR149">
        <f t="shared" si="104"/>
        <v>153000</v>
      </c>
      <c r="AT149">
        <f t="shared" si="105"/>
        <v>56</v>
      </c>
      <c r="AU149">
        <f t="shared" si="85"/>
        <v>122</v>
      </c>
      <c r="AV149">
        <f t="shared" si="86"/>
        <v>187</v>
      </c>
      <c r="AW149">
        <f t="shared" si="87"/>
        <v>160</v>
      </c>
      <c r="AX149">
        <f t="shared" si="88"/>
        <v>49</v>
      </c>
      <c r="AY149">
        <f t="shared" si="89"/>
        <v>144</v>
      </c>
      <c r="AZ149">
        <f t="shared" si="90"/>
        <v>119</v>
      </c>
      <c r="BA149">
        <f t="shared" si="91"/>
        <v>49</v>
      </c>
      <c r="BB149">
        <f t="shared" si="92"/>
        <v>141</v>
      </c>
      <c r="BC149">
        <f t="shared" si="93"/>
        <v>146</v>
      </c>
      <c r="BD149">
        <f t="shared" si="94"/>
        <v>148</v>
      </c>
      <c r="BE149">
        <f t="shared" si="95"/>
        <v>80</v>
      </c>
      <c r="BF149">
        <f t="shared" si="96"/>
        <v>157</v>
      </c>
      <c r="BG149">
        <f t="shared" si="97"/>
        <v>109</v>
      </c>
      <c r="BH149">
        <f t="shared" si="98"/>
        <v>48</v>
      </c>
      <c r="BI149">
        <f t="shared" si="99"/>
        <v>188</v>
      </c>
      <c r="BJ149">
        <f t="shared" si="100"/>
        <v>80</v>
      </c>
      <c r="BK149">
        <f t="shared" si="101"/>
        <v>68</v>
      </c>
      <c r="BL149">
        <f t="shared" si="102"/>
        <v>206</v>
      </c>
      <c r="BM149">
        <f t="shared" si="106"/>
        <v>153000</v>
      </c>
    </row>
    <row r="150" spans="1:65" x14ac:dyDescent="0.3">
      <c r="A150" s="3">
        <f>Munka5!A151</f>
        <v>42461</v>
      </c>
      <c r="B150">
        <f>Munka5!B151</f>
        <v>23</v>
      </c>
      <c r="C150">
        <f>Munka5!C151</f>
        <v>65</v>
      </c>
      <c r="D150">
        <f>Munka5!D151</f>
        <v>31</v>
      </c>
      <c r="E150">
        <f>Munka5!E151</f>
        <v>21</v>
      </c>
      <c r="F150">
        <f>Munka5!F151</f>
        <v>5</v>
      </c>
      <c r="G150">
        <f>Munka4!B151</f>
        <v>8</v>
      </c>
      <c r="H150">
        <f>Munka4!C151</f>
        <v>10</v>
      </c>
      <c r="I150">
        <f>Munka4!D151</f>
        <v>3</v>
      </c>
      <c r="J150">
        <f>Munka4!E151</f>
        <v>45</v>
      </c>
      <c r="K150">
        <f>Munka4!F151</f>
        <v>15</v>
      </c>
      <c r="L150">
        <f>Munka2!B151</f>
        <v>26</v>
      </c>
      <c r="M150">
        <f>Munka2!C151</f>
        <v>22</v>
      </c>
      <c r="N150">
        <f>Munka2!D151</f>
        <v>12</v>
      </c>
      <c r="O150">
        <f>Munka2!E151</f>
        <v>16</v>
      </c>
      <c r="P150">
        <f>Munka2!F151</f>
        <v>15</v>
      </c>
      <c r="Q150">
        <f>Munka1!B151</f>
        <v>80</v>
      </c>
      <c r="R150">
        <f>Munka1!C151</f>
        <v>11</v>
      </c>
      <c r="S150">
        <f>Munka1!E151</f>
        <v>4</v>
      </c>
      <c r="T150">
        <f>Munka1!F151</f>
        <v>6</v>
      </c>
      <c r="U150" s="5">
        <f>Munka1!D151</f>
        <v>54</v>
      </c>
      <c r="X150" s="3">
        <f t="shared" si="84"/>
        <v>42461</v>
      </c>
      <c r="Y150">
        <f t="shared" si="103"/>
        <v>179</v>
      </c>
      <c r="Z150">
        <f t="shared" si="122"/>
        <v>64</v>
      </c>
      <c r="AA150">
        <f t="shared" si="123"/>
        <v>10</v>
      </c>
      <c r="AB150">
        <f t="shared" si="124"/>
        <v>48</v>
      </c>
      <c r="AC150">
        <f t="shared" si="107"/>
        <v>193</v>
      </c>
      <c r="AD150">
        <f t="shared" si="108"/>
        <v>64</v>
      </c>
      <c r="AE150">
        <f t="shared" si="109"/>
        <v>151</v>
      </c>
      <c r="AF150">
        <f t="shared" si="110"/>
        <v>94</v>
      </c>
      <c r="AG150">
        <f t="shared" si="111"/>
        <v>98</v>
      </c>
      <c r="AH150">
        <f t="shared" si="112"/>
        <v>24</v>
      </c>
      <c r="AI150">
        <f t="shared" si="113"/>
        <v>53</v>
      </c>
      <c r="AJ150">
        <f t="shared" si="114"/>
        <v>113</v>
      </c>
      <c r="AK150">
        <f t="shared" si="115"/>
        <v>51</v>
      </c>
      <c r="AL150">
        <f t="shared" si="116"/>
        <v>34</v>
      </c>
      <c r="AM150">
        <f t="shared" si="117"/>
        <v>160</v>
      </c>
      <c r="AN150">
        <f t="shared" si="118"/>
        <v>26</v>
      </c>
      <c r="AO150">
        <f t="shared" si="119"/>
        <v>103</v>
      </c>
      <c r="AP150">
        <f t="shared" si="120"/>
        <v>140</v>
      </c>
      <c r="AQ150">
        <f t="shared" si="121"/>
        <v>2</v>
      </c>
      <c r="AR150">
        <f t="shared" si="104"/>
        <v>154000</v>
      </c>
      <c r="AT150">
        <f t="shared" si="105"/>
        <v>29</v>
      </c>
      <c r="AU150">
        <f t="shared" si="85"/>
        <v>144</v>
      </c>
      <c r="AV150">
        <f t="shared" si="86"/>
        <v>198</v>
      </c>
      <c r="AW150">
        <f t="shared" si="87"/>
        <v>160</v>
      </c>
      <c r="AX150">
        <f t="shared" si="88"/>
        <v>15</v>
      </c>
      <c r="AY150">
        <f t="shared" si="89"/>
        <v>144</v>
      </c>
      <c r="AZ150">
        <f t="shared" si="90"/>
        <v>57</v>
      </c>
      <c r="BA150">
        <f t="shared" si="91"/>
        <v>114</v>
      </c>
      <c r="BB150">
        <f t="shared" si="92"/>
        <v>110</v>
      </c>
      <c r="BC150">
        <f t="shared" si="93"/>
        <v>184</v>
      </c>
      <c r="BD150">
        <f t="shared" si="94"/>
        <v>155</v>
      </c>
      <c r="BE150">
        <f t="shared" si="95"/>
        <v>95</v>
      </c>
      <c r="BF150">
        <f t="shared" si="96"/>
        <v>157</v>
      </c>
      <c r="BG150">
        <f t="shared" si="97"/>
        <v>174</v>
      </c>
      <c r="BH150">
        <f t="shared" si="98"/>
        <v>48</v>
      </c>
      <c r="BI150">
        <f t="shared" si="99"/>
        <v>182</v>
      </c>
      <c r="BJ150">
        <f t="shared" si="100"/>
        <v>105</v>
      </c>
      <c r="BK150">
        <f t="shared" si="101"/>
        <v>68</v>
      </c>
      <c r="BL150">
        <f t="shared" si="102"/>
        <v>206</v>
      </c>
      <c r="BM150">
        <f t="shared" si="106"/>
        <v>154000</v>
      </c>
    </row>
    <row r="151" spans="1:65" x14ac:dyDescent="0.3">
      <c r="A151" s="3">
        <f>Munka5!A152</f>
        <v>42491</v>
      </c>
      <c r="B151">
        <f>Munka5!B152</f>
        <v>24</v>
      </c>
      <c r="C151">
        <f>Munka5!C152</f>
        <v>76</v>
      </c>
      <c r="D151">
        <f>Munka5!D152</f>
        <v>25</v>
      </c>
      <c r="E151">
        <f>Munka5!E152</f>
        <v>24</v>
      </c>
      <c r="F151">
        <f>Munka5!F152</f>
        <v>6</v>
      </c>
      <c r="G151">
        <f>Munka4!B152</f>
        <v>9</v>
      </c>
      <c r="H151">
        <f>Munka4!C152</f>
        <v>12</v>
      </c>
      <c r="I151">
        <f>Munka4!D152</f>
        <v>4</v>
      </c>
      <c r="J151">
        <f>Munka4!E152</f>
        <v>41</v>
      </c>
      <c r="K151">
        <f>Munka4!F152</f>
        <v>14</v>
      </c>
      <c r="L151">
        <f>Munka2!B152</f>
        <v>25</v>
      </c>
      <c r="M151">
        <f>Munka2!C152</f>
        <v>19</v>
      </c>
      <c r="N151">
        <f>Munka2!D152</f>
        <v>11</v>
      </c>
      <c r="O151">
        <f>Munka2!E152</f>
        <v>13</v>
      </c>
      <c r="P151">
        <f>Munka2!F152</f>
        <v>16</v>
      </c>
      <c r="Q151">
        <f>Munka1!B152</f>
        <v>76</v>
      </c>
      <c r="R151">
        <f>Munka1!C152</f>
        <v>11</v>
      </c>
      <c r="S151">
        <f>Munka1!E152</f>
        <v>5</v>
      </c>
      <c r="T151">
        <f>Munka1!F152</f>
        <v>5</v>
      </c>
      <c r="U151" s="5">
        <f>Munka1!D152</f>
        <v>50</v>
      </c>
      <c r="X151" s="3">
        <f t="shared" si="84"/>
        <v>42491</v>
      </c>
      <c r="Y151">
        <f t="shared" si="103"/>
        <v>167</v>
      </c>
      <c r="Z151">
        <f t="shared" si="122"/>
        <v>28</v>
      </c>
      <c r="AA151">
        <f t="shared" si="123"/>
        <v>65</v>
      </c>
      <c r="AB151">
        <f t="shared" si="124"/>
        <v>11</v>
      </c>
      <c r="AC151">
        <f t="shared" si="107"/>
        <v>159</v>
      </c>
      <c r="AD151">
        <f t="shared" si="108"/>
        <v>60</v>
      </c>
      <c r="AE151">
        <f t="shared" si="109"/>
        <v>50</v>
      </c>
      <c r="AF151">
        <f t="shared" si="110"/>
        <v>50</v>
      </c>
      <c r="AG151">
        <f t="shared" si="111"/>
        <v>118</v>
      </c>
      <c r="AH151">
        <f t="shared" si="112"/>
        <v>37</v>
      </c>
      <c r="AI151">
        <f t="shared" si="113"/>
        <v>60</v>
      </c>
      <c r="AJ151">
        <f t="shared" si="114"/>
        <v>141</v>
      </c>
      <c r="AK151">
        <f t="shared" si="115"/>
        <v>125</v>
      </c>
      <c r="AL151">
        <f t="shared" si="116"/>
        <v>99</v>
      </c>
      <c r="AM151">
        <f t="shared" si="117"/>
        <v>129</v>
      </c>
      <c r="AN151">
        <f t="shared" si="118"/>
        <v>40</v>
      </c>
      <c r="AO151">
        <f t="shared" si="119"/>
        <v>103</v>
      </c>
      <c r="AP151">
        <f t="shared" si="120"/>
        <v>48</v>
      </c>
      <c r="AQ151">
        <f t="shared" si="121"/>
        <v>24</v>
      </c>
      <c r="AR151">
        <f t="shared" si="104"/>
        <v>150000</v>
      </c>
      <c r="AT151">
        <f t="shared" si="105"/>
        <v>41</v>
      </c>
      <c r="AU151">
        <f t="shared" si="85"/>
        <v>180</v>
      </c>
      <c r="AV151">
        <f t="shared" si="86"/>
        <v>143</v>
      </c>
      <c r="AW151">
        <f t="shared" si="87"/>
        <v>197</v>
      </c>
      <c r="AX151">
        <f t="shared" si="88"/>
        <v>49</v>
      </c>
      <c r="AY151">
        <f t="shared" si="89"/>
        <v>148</v>
      </c>
      <c r="AZ151">
        <f t="shared" si="90"/>
        <v>158</v>
      </c>
      <c r="BA151">
        <f t="shared" si="91"/>
        <v>158</v>
      </c>
      <c r="BB151">
        <f t="shared" si="92"/>
        <v>90</v>
      </c>
      <c r="BC151">
        <f t="shared" si="93"/>
        <v>171</v>
      </c>
      <c r="BD151">
        <f t="shared" si="94"/>
        <v>148</v>
      </c>
      <c r="BE151">
        <f t="shared" si="95"/>
        <v>67</v>
      </c>
      <c r="BF151">
        <f t="shared" si="96"/>
        <v>83</v>
      </c>
      <c r="BG151">
        <f t="shared" si="97"/>
        <v>109</v>
      </c>
      <c r="BH151">
        <f t="shared" si="98"/>
        <v>79</v>
      </c>
      <c r="BI151">
        <f t="shared" si="99"/>
        <v>168</v>
      </c>
      <c r="BJ151">
        <f t="shared" si="100"/>
        <v>105</v>
      </c>
      <c r="BK151">
        <f t="shared" si="101"/>
        <v>160</v>
      </c>
      <c r="BL151">
        <f t="shared" si="102"/>
        <v>184</v>
      </c>
      <c r="BM151">
        <f t="shared" si="106"/>
        <v>150000</v>
      </c>
    </row>
    <row r="152" spans="1:65" x14ac:dyDescent="0.3">
      <c r="A152" s="3">
        <f>Munka5!A153</f>
        <v>42522</v>
      </c>
      <c r="B152">
        <f>Munka5!B153</f>
        <v>27</v>
      </c>
      <c r="C152">
        <f>Munka5!C153</f>
        <v>76</v>
      </c>
      <c r="D152">
        <f>Munka5!D153</f>
        <v>28</v>
      </c>
      <c r="E152">
        <f>Munka5!E153</f>
        <v>22</v>
      </c>
      <c r="F152">
        <f>Munka5!F153</f>
        <v>6</v>
      </c>
      <c r="G152">
        <f>Munka4!B153</f>
        <v>9</v>
      </c>
      <c r="H152">
        <f>Munka4!C153</f>
        <v>11</v>
      </c>
      <c r="I152">
        <f>Munka4!D153</f>
        <v>3</v>
      </c>
      <c r="J152">
        <f>Munka4!E153</f>
        <v>37</v>
      </c>
      <c r="K152">
        <f>Munka4!F153</f>
        <v>13</v>
      </c>
      <c r="L152">
        <f>Munka2!B153</f>
        <v>25</v>
      </c>
      <c r="M152">
        <f>Munka2!C153</f>
        <v>20</v>
      </c>
      <c r="N152">
        <f>Munka2!D153</f>
        <v>12</v>
      </c>
      <c r="O152">
        <f>Munka2!E153</f>
        <v>14</v>
      </c>
      <c r="P152">
        <f>Munka2!F153</f>
        <v>16</v>
      </c>
      <c r="Q152">
        <f>Munka1!B153</f>
        <v>74</v>
      </c>
      <c r="R152">
        <f>Munka1!C153</f>
        <v>10</v>
      </c>
      <c r="S152">
        <f>Munka1!E153</f>
        <v>5</v>
      </c>
      <c r="T152">
        <f>Munka1!F153</f>
        <v>5</v>
      </c>
      <c r="U152" s="5">
        <f>Munka1!D153</f>
        <v>51</v>
      </c>
      <c r="X152" s="3">
        <f t="shared" si="84"/>
        <v>42522</v>
      </c>
      <c r="Y152">
        <f t="shared" si="103"/>
        <v>133</v>
      </c>
      <c r="Z152">
        <f t="shared" si="122"/>
        <v>28</v>
      </c>
      <c r="AA152">
        <f t="shared" si="123"/>
        <v>32</v>
      </c>
      <c r="AB152">
        <f t="shared" si="124"/>
        <v>31</v>
      </c>
      <c r="AC152">
        <f t="shared" si="107"/>
        <v>159</v>
      </c>
      <c r="AD152">
        <f t="shared" si="108"/>
        <v>60</v>
      </c>
      <c r="AE152">
        <f t="shared" si="109"/>
        <v>89</v>
      </c>
      <c r="AF152">
        <f t="shared" si="110"/>
        <v>94</v>
      </c>
      <c r="AG152">
        <f t="shared" si="111"/>
        <v>140</v>
      </c>
      <c r="AH152">
        <f t="shared" si="112"/>
        <v>62</v>
      </c>
      <c r="AI152">
        <f t="shared" si="113"/>
        <v>60</v>
      </c>
      <c r="AJ152">
        <f t="shared" si="114"/>
        <v>128</v>
      </c>
      <c r="AK152">
        <f t="shared" si="115"/>
        <v>51</v>
      </c>
      <c r="AL152">
        <f t="shared" si="116"/>
        <v>75</v>
      </c>
      <c r="AM152">
        <f t="shared" si="117"/>
        <v>129</v>
      </c>
      <c r="AN152">
        <f t="shared" si="118"/>
        <v>46</v>
      </c>
      <c r="AO152">
        <f t="shared" si="119"/>
        <v>128</v>
      </c>
      <c r="AP152">
        <f t="shared" si="120"/>
        <v>48</v>
      </c>
      <c r="AQ152">
        <f t="shared" si="121"/>
        <v>24</v>
      </c>
      <c r="AR152">
        <f t="shared" si="104"/>
        <v>151000</v>
      </c>
      <c r="AT152">
        <f t="shared" si="105"/>
        <v>75</v>
      </c>
      <c r="AU152">
        <f t="shared" si="85"/>
        <v>180</v>
      </c>
      <c r="AV152">
        <f t="shared" si="86"/>
        <v>176</v>
      </c>
      <c r="AW152">
        <f t="shared" si="87"/>
        <v>177</v>
      </c>
      <c r="AX152">
        <f t="shared" si="88"/>
        <v>49</v>
      </c>
      <c r="AY152">
        <f t="shared" si="89"/>
        <v>148</v>
      </c>
      <c r="AZ152">
        <f t="shared" si="90"/>
        <v>119</v>
      </c>
      <c r="BA152">
        <f t="shared" si="91"/>
        <v>114</v>
      </c>
      <c r="BB152">
        <f t="shared" si="92"/>
        <v>68</v>
      </c>
      <c r="BC152">
        <f t="shared" si="93"/>
        <v>146</v>
      </c>
      <c r="BD152">
        <f t="shared" si="94"/>
        <v>148</v>
      </c>
      <c r="BE152">
        <f t="shared" si="95"/>
        <v>80</v>
      </c>
      <c r="BF152">
        <f t="shared" si="96"/>
        <v>157</v>
      </c>
      <c r="BG152">
        <f t="shared" si="97"/>
        <v>133</v>
      </c>
      <c r="BH152">
        <f t="shared" si="98"/>
        <v>79</v>
      </c>
      <c r="BI152">
        <f t="shared" si="99"/>
        <v>162</v>
      </c>
      <c r="BJ152">
        <f t="shared" si="100"/>
        <v>80</v>
      </c>
      <c r="BK152">
        <f t="shared" si="101"/>
        <v>160</v>
      </c>
      <c r="BL152">
        <f t="shared" si="102"/>
        <v>184</v>
      </c>
      <c r="BM152">
        <f t="shared" si="106"/>
        <v>151000</v>
      </c>
    </row>
    <row r="153" spans="1:65" x14ac:dyDescent="0.3">
      <c r="A153" s="3">
        <f>Munka5!A154</f>
        <v>42552</v>
      </c>
      <c r="B153">
        <f>Munka5!B154</f>
        <v>23</v>
      </c>
      <c r="C153">
        <f>Munka5!C154</f>
        <v>63</v>
      </c>
      <c r="D153">
        <f>Munka5!D154</f>
        <v>27</v>
      </c>
      <c r="E153">
        <f>Munka5!E154</f>
        <v>23</v>
      </c>
      <c r="F153">
        <f>Munka5!F154</f>
        <v>5</v>
      </c>
      <c r="G153">
        <f>Munka4!B154</f>
        <v>10</v>
      </c>
      <c r="H153">
        <f>Munka4!C154</f>
        <v>10</v>
      </c>
      <c r="I153">
        <f>Munka4!D154</f>
        <v>5</v>
      </c>
      <c r="J153">
        <f>Munka4!E154</f>
        <v>34</v>
      </c>
      <c r="K153">
        <f>Munka4!F154</f>
        <v>14</v>
      </c>
      <c r="L153">
        <f>Munka2!B154</f>
        <v>25</v>
      </c>
      <c r="M153">
        <f>Munka2!C154</f>
        <v>18</v>
      </c>
      <c r="N153">
        <f>Munka2!D154</f>
        <v>10</v>
      </c>
      <c r="O153">
        <f>Munka2!E154</f>
        <v>13</v>
      </c>
      <c r="P153">
        <f>Munka2!F154</f>
        <v>17</v>
      </c>
      <c r="Q153">
        <f>Munka1!B154</f>
        <v>76</v>
      </c>
      <c r="R153">
        <f>Munka1!C154</f>
        <v>11</v>
      </c>
      <c r="S153">
        <f>Munka1!E154</f>
        <v>5</v>
      </c>
      <c r="T153">
        <f>Munka1!F154</f>
        <v>5</v>
      </c>
      <c r="U153" s="5">
        <f>Munka1!D154</f>
        <v>53</v>
      </c>
      <c r="X153" s="3">
        <f t="shared" si="84"/>
        <v>42552</v>
      </c>
      <c r="Y153">
        <f t="shared" si="103"/>
        <v>179</v>
      </c>
      <c r="Z153">
        <f t="shared" si="122"/>
        <v>79</v>
      </c>
      <c r="AA153">
        <f t="shared" si="123"/>
        <v>37</v>
      </c>
      <c r="AB153">
        <f t="shared" si="124"/>
        <v>19</v>
      </c>
      <c r="AC153">
        <f t="shared" si="107"/>
        <v>193</v>
      </c>
      <c r="AD153">
        <f t="shared" si="108"/>
        <v>54</v>
      </c>
      <c r="AE153">
        <f t="shared" si="109"/>
        <v>151</v>
      </c>
      <c r="AF153">
        <f t="shared" si="110"/>
        <v>21</v>
      </c>
      <c r="AG153">
        <f t="shared" si="111"/>
        <v>160</v>
      </c>
      <c r="AH153">
        <f t="shared" si="112"/>
        <v>37</v>
      </c>
      <c r="AI153">
        <f t="shared" si="113"/>
        <v>60</v>
      </c>
      <c r="AJ153">
        <f t="shared" si="114"/>
        <v>155</v>
      </c>
      <c r="AK153">
        <f t="shared" si="115"/>
        <v>176</v>
      </c>
      <c r="AL153">
        <f t="shared" si="116"/>
        <v>99</v>
      </c>
      <c r="AM153">
        <f t="shared" si="117"/>
        <v>115</v>
      </c>
      <c r="AN153">
        <f t="shared" si="118"/>
        <v>40</v>
      </c>
      <c r="AO153">
        <f t="shared" si="119"/>
        <v>103</v>
      </c>
      <c r="AP153">
        <f t="shared" si="120"/>
        <v>48</v>
      </c>
      <c r="AQ153">
        <f t="shared" si="121"/>
        <v>24</v>
      </c>
      <c r="AR153">
        <f t="shared" si="104"/>
        <v>153000</v>
      </c>
      <c r="AT153">
        <f t="shared" si="105"/>
        <v>29</v>
      </c>
      <c r="AU153">
        <f t="shared" si="85"/>
        <v>129</v>
      </c>
      <c r="AV153">
        <f t="shared" si="86"/>
        <v>171</v>
      </c>
      <c r="AW153">
        <f t="shared" si="87"/>
        <v>189</v>
      </c>
      <c r="AX153">
        <f t="shared" si="88"/>
        <v>15</v>
      </c>
      <c r="AY153">
        <f t="shared" si="89"/>
        <v>154</v>
      </c>
      <c r="AZ153">
        <f t="shared" si="90"/>
        <v>57</v>
      </c>
      <c r="BA153">
        <f t="shared" si="91"/>
        <v>187</v>
      </c>
      <c r="BB153">
        <f t="shared" si="92"/>
        <v>48</v>
      </c>
      <c r="BC153">
        <f t="shared" si="93"/>
        <v>171</v>
      </c>
      <c r="BD153">
        <f t="shared" si="94"/>
        <v>148</v>
      </c>
      <c r="BE153">
        <f t="shared" si="95"/>
        <v>53</v>
      </c>
      <c r="BF153">
        <f t="shared" si="96"/>
        <v>32</v>
      </c>
      <c r="BG153">
        <f t="shared" si="97"/>
        <v>109</v>
      </c>
      <c r="BH153">
        <f t="shared" si="98"/>
        <v>93</v>
      </c>
      <c r="BI153">
        <f t="shared" si="99"/>
        <v>168</v>
      </c>
      <c r="BJ153">
        <f t="shared" si="100"/>
        <v>105</v>
      </c>
      <c r="BK153">
        <f t="shared" si="101"/>
        <v>160</v>
      </c>
      <c r="BL153">
        <f t="shared" si="102"/>
        <v>184</v>
      </c>
      <c r="BM153">
        <f t="shared" si="106"/>
        <v>153000</v>
      </c>
    </row>
    <row r="154" spans="1:65" x14ac:dyDescent="0.3">
      <c r="A154" s="3">
        <f>Munka5!A155</f>
        <v>42583</v>
      </c>
      <c r="B154">
        <f>Munka5!B155</f>
        <v>24</v>
      </c>
      <c r="C154">
        <f>Munka5!C155</f>
        <v>80</v>
      </c>
      <c r="D154">
        <f>Munka5!D155</f>
        <v>24</v>
      </c>
      <c r="E154">
        <f>Munka5!E155</f>
        <v>24</v>
      </c>
      <c r="F154">
        <f>Munka5!F155</f>
        <v>6</v>
      </c>
      <c r="G154">
        <f>Munka4!B155</f>
        <v>10</v>
      </c>
      <c r="H154">
        <f>Munka4!C155</f>
        <v>11</v>
      </c>
      <c r="I154">
        <f>Munka4!D155</f>
        <v>4</v>
      </c>
      <c r="J154">
        <f>Munka4!E155</f>
        <v>29</v>
      </c>
      <c r="K154">
        <f>Munka4!F155</f>
        <v>15</v>
      </c>
      <c r="L154">
        <f>Munka2!B155</f>
        <v>26</v>
      </c>
      <c r="M154">
        <f>Munka2!C155</f>
        <v>17</v>
      </c>
      <c r="N154">
        <f>Munka2!D155</f>
        <v>11</v>
      </c>
      <c r="O154">
        <f>Munka2!E155</f>
        <v>12</v>
      </c>
      <c r="P154">
        <f>Munka2!F155</f>
        <v>16</v>
      </c>
      <c r="Q154">
        <f>Munka1!B155</f>
        <v>79</v>
      </c>
      <c r="R154">
        <f>Munka1!C155</f>
        <v>12</v>
      </c>
      <c r="S154">
        <f>Munka1!E155</f>
        <v>4</v>
      </c>
      <c r="T154">
        <f>Munka1!F155</f>
        <v>5</v>
      </c>
      <c r="U154" s="5">
        <f>Munka1!D155</f>
        <v>56</v>
      </c>
      <c r="X154" s="3">
        <f t="shared" si="84"/>
        <v>42583</v>
      </c>
      <c r="Y154">
        <f t="shared" si="103"/>
        <v>167</v>
      </c>
      <c r="Z154">
        <f t="shared" si="122"/>
        <v>18</v>
      </c>
      <c r="AA154">
        <f t="shared" si="123"/>
        <v>77</v>
      </c>
      <c r="AB154">
        <f t="shared" si="124"/>
        <v>11</v>
      </c>
      <c r="AC154">
        <f t="shared" si="107"/>
        <v>159</v>
      </c>
      <c r="AD154">
        <f t="shared" si="108"/>
        <v>54</v>
      </c>
      <c r="AE154">
        <f t="shared" si="109"/>
        <v>89</v>
      </c>
      <c r="AF154">
        <f t="shared" si="110"/>
        <v>50</v>
      </c>
      <c r="AG154">
        <f t="shared" si="111"/>
        <v>185</v>
      </c>
      <c r="AH154">
        <f t="shared" si="112"/>
        <v>24</v>
      </c>
      <c r="AI154">
        <f t="shared" si="113"/>
        <v>53</v>
      </c>
      <c r="AJ154">
        <f t="shared" si="114"/>
        <v>175</v>
      </c>
      <c r="AK154">
        <f t="shared" si="115"/>
        <v>125</v>
      </c>
      <c r="AL154">
        <f t="shared" si="116"/>
        <v>130</v>
      </c>
      <c r="AM154">
        <f t="shared" si="117"/>
        <v>129</v>
      </c>
      <c r="AN154">
        <f t="shared" si="118"/>
        <v>29</v>
      </c>
      <c r="AO154">
        <f t="shared" si="119"/>
        <v>57</v>
      </c>
      <c r="AP154">
        <f t="shared" si="120"/>
        <v>140</v>
      </c>
      <c r="AQ154">
        <f t="shared" si="121"/>
        <v>24</v>
      </c>
      <c r="AR154">
        <f t="shared" si="104"/>
        <v>156000</v>
      </c>
      <c r="AT154">
        <f t="shared" si="105"/>
        <v>41</v>
      </c>
      <c r="AU154">
        <f t="shared" si="85"/>
        <v>190</v>
      </c>
      <c r="AV154">
        <f t="shared" si="86"/>
        <v>131</v>
      </c>
      <c r="AW154">
        <f t="shared" si="87"/>
        <v>197</v>
      </c>
      <c r="AX154">
        <f t="shared" si="88"/>
        <v>49</v>
      </c>
      <c r="AY154">
        <f t="shared" si="89"/>
        <v>154</v>
      </c>
      <c r="AZ154">
        <f t="shared" si="90"/>
        <v>119</v>
      </c>
      <c r="BA154">
        <f t="shared" si="91"/>
        <v>158</v>
      </c>
      <c r="BB154">
        <f t="shared" si="92"/>
        <v>23</v>
      </c>
      <c r="BC154">
        <f t="shared" si="93"/>
        <v>184</v>
      </c>
      <c r="BD154">
        <f t="shared" si="94"/>
        <v>155</v>
      </c>
      <c r="BE154">
        <f t="shared" si="95"/>
        <v>33</v>
      </c>
      <c r="BF154">
        <f t="shared" si="96"/>
        <v>83</v>
      </c>
      <c r="BG154">
        <f t="shared" si="97"/>
        <v>78</v>
      </c>
      <c r="BH154">
        <f t="shared" si="98"/>
        <v>79</v>
      </c>
      <c r="BI154">
        <f t="shared" si="99"/>
        <v>179</v>
      </c>
      <c r="BJ154">
        <f t="shared" si="100"/>
        <v>151</v>
      </c>
      <c r="BK154">
        <f t="shared" si="101"/>
        <v>68</v>
      </c>
      <c r="BL154">
        <f t="shared" si="102"/>
        <v>184</v>
      </c>
      <c r="BM154">
        <f t="shared" si="106"/>
        <v>156000</v>
      </c>
    </row>
    <row r="155" spans="1:65" x14ac:dyDescent="0.3">
      <c r="A155" s="3">
        <f>Munka5!A156</f>
        <v>42614</v>
      </c>
      <c r="B155">
        <f>Munka5!B156</f>
        <v>29</v>
      </c>
      <c r="C155">
        <f>Munka5!C156</f>
        <v>86</v>
      </c>
      <c r="D155">
        <f>Munka5!D156</f>
        <v>21</v>
      </c>
      <c r="E155">
        <f>Munka5!E156</f>
        <v>21</v>
      </c>
      <c r="F155">
        <f>Munka5!F156</f>
        <v>5</v>
      </c>
      <c r="G155">
        <f>Munka4!B156</f>
        <v>10</v>
      </c>
      <c r="H155">
        <f>Munka4!C156</f>
        <v>10</v>
      </c>
      <c r="I155">
        <f>Munka4!D156</f>
        <v>3</v>
      </c>
      <c r="J155">
        <f>Munka4!E156</f>
        <v>35</v>
      </c>
      <c r="K155">
        <f>Munka4!F156</f>
        <v>15</v>
      </c>
      <c r="L155">
        <f>Munka2!B156</f>
        <v>26</v>
      </c>
      <c r="M155">
        <f>Munka2!C156</f>
        <v>18</v>
      </c>
      <c r="N155">
        <f>Munka2!D156</f>
        <v>11</v>
      </c>
      <c r="O155">
        <f>Munka2!E156</f>
        <v>14</v>
      </c>
      <c r="P155">
        <f>Munka2!F156</f>
        <v>15</v>
      </c>
      <c r="Q155">
        <f>Munka1!B156</f>
        <v>72</v>
      </c>
      <c r="R155">
        <f>Munka1!C156</f>
        <v>13</v>
      </c>
      <c r="S155">
        <f>Munka1!E156</f>
        <v>4</v>
      </c>
      <c r="T155">
        <f>Munka1!F156</f>
        <v>5</v>
      </c>
      <c r="U155" s="5">
        <f>Munka1!D156</f>
        <v>54</v>
      </c>
      <c r="X155" s="3">
        <f t="shared" si="84"/>
        <v>42614</v>
      </c>
      <c r="Y155">
        <f t="shared" si="103"/>
        <v>107</v>
      </c>
      <c r="Z155">
        <f t="shared" si="122"/>
        <v>6</v>
      </c>
      <c r="AA155">
        <f t="shared" si="123"/>
        <v>114</v>
      </c>
      <c r="AB155">
        <f t="shared" si="124"/>
        <v>48</v>
      </c>
      <c r="AC155">
        <f t="shared" si="107"/>
        <v>193</v>
      </c>
      <c r="AD155">
        <f t="shared" si="108"/>
        <v>54</v>
      </c>
      <c r="AE155">
        <f t="shared" si="109"/>
        <v>151</v>
      </c>
      <c r="AF155">
        <f t="shared" si="110"/>
        <v>94</v>
      </c>
      <c r="AG155">
        <f t="shared" si="111"/>
        <v>155</v>
      </c>
      <c r="AH155">
        <f t="shared" si="112"/>
        <v>24</v>
      </c>
      <c r="AI155">
        <f t="shared" si="113"/>
        <v>53</v>
      </c>
      <c r="AJ155">
        <f t="shared" si="114"/>
        <v>155</v>
      </c>
      <c r="AK155">
        <f t="shared" si="115"/>
        <v>125</v>
      </c>
      <c r="AL155">
        <f t="shared" si="116"/>
        <v>75</v>
      </c>
      <c r="AM155">
        <f t="shared" si="117"/>
        <v>160</v>
      </c>
      <c r="AN155">
        <f t="shared" si="118"/>
        <v>62</v>
      </c>
      <c r="AO155">
        <f t="shared" si="119"/>
        <v>28</v>
      </c>
      <c r="AP155">
        <f t="shared" si="120"/>
        <v>140</v>
      </c>
      <c r="AQ155">
        <f t="shared" si="121"/>
        <v>24</v>
      </c>
      <c r="AR155">
        <f t="shared" si="104"/>
        <v>154000</v>
      </c>
      <c r="AT155">
        <f t="shared" si="105"/>
        <v>101</v>
      </c>
      <c r="AU155">
        <f t="shared" si="85"/>
        <v>202</v>
      </c>
      <c r="AV155">
        <f t="shared" si="86"/>
        <v>94</v>
      </c>
      <c r="AW155">
        <f t="shared" si="87"/>
        <v>160</v>
      </c>
      <c r="AX155">
        <f t="shared" si="88"/>
        <v>15</v>
      </c>
      <c r="AY155">
        <f t="shared" si="89"/>
        <v>154</v>
      </c>
      <c r="AZ155">
        <f t="shared" si="90"/>
        <v>57</v>
      </c>
      <c r="BA155">
        <f t="shared" si="91"/>
        <v>114</v>
      </c>
      <c r="BB155">
        <f t="shared" si="92"/>
        <v>53</v>
      </c>
      <c r="BC155">
        <f t="shared" si="93"/>
        <v>184</v>
      </c>
      <c r="BD155">
        <f t="shared" si="94"/>
        <v>155</v>
      </c>
      <c r="BE155">
        <f t="shared" si="95"/>
        <v>53</v>
      </c>
      <c r="BF155">
        <f t="shared" si="96"/>
        <v>83</v>
      </c>
      <c r="BG155">
        <f t="shared" si="97"/>
        <v>133</v>
      </c>
      <c r="BH155">
        <f t="shared" si="98"/>
        <v>48</v>
      </c>
      <c r="BI155">
        <f t="shared" si="99"/>
        <v>146</v>
      </c>
      <c r="BJ155">
        <f t="shared" si="100"/>
        <v>180</v>
      </c>
      <c r="BK155">
        <f t="shared" si="101"/>
        <v>68</v>
      </c>
      <c r="BL155">
        <f t="shared" si="102"/>
        <v>184</v>
      </c>
      <c r="BM155">
        <f t="shared" si="106"/>
        <v>154000</v>
      </c>
    </row>
    <row r="156" spans="1:65" x14ac:dyDescent="0.3">
      <c r="A156" s="3">
        <f>Munka5!A157</f>
        <v>42644</v>
      </c>
      <c r="B156">
        <f>Munka5!B157</f>
        <v>27</v>
      </c>
      <c r="C156">
        <f>Munka5!C157</f>
        <v>86</v>
      </c>
      <c r="D156">
        <f>Munka5!D157</f>
        <v>24</v>
      </c>
      <c r="E156">
        <f>Munka5!E157</f>
        <v>20</v>
      </c>
      <c r="F156">
        <f>Munka5!F157</f>
        <v>7</v>
      </c>
      <c r="G156">
        <f>Munka4!B157</f>
        <v>10</v>
      </c>
      <c r="H156">
        <f>Munka4!C157</f>
        <v>10</v>
      </c>
      <c r="I156">
        <f>Munka4!D157</f>
        <v>3</v>
      </c>
      <c r="J156">
        <f>Munka4!E157</f>
        <v>45</v>
      </c>
      <c r="K156">
        <f>Munka4!F157</f>
        <v>14</v>
      </c>
      <c r="L156">
        <f>Munka2!B157</f>
        <v>27</v>
      </c>
      <c r="M156">
        <f>Munka2!C157</f>
        <v>20</v>
      </c>
      <c r="N156">
        <f>Munka2!D157</f>
        <v>10</v>
      </c>
      <c r="O156">
        <f>Munka2!E157</f>
        <v>17</v>
      </c>
      <c r="P156">
        <f>Munka2!F157</f>
        <v>14</v>
      </c>
      <c r="Q156">
        <f>Munka1!B157</f>
        <v>70</v>
      </c>
      <c r="R156">
        <f>Munka1!C157</f>
        <v>11</v>
      </c>
      <c r="S156">
        <f>Munka1!E157</f>
        <v>4</v>
      </c>
      <c r="T156">
        <f>Munka1!F157</f>
        <v>5</v>
      </c>
      <c r="U156" s="5">
        <f>Munka1!D157</f>
        <v>52</v>
      </c>
      <c r="X156" s="3">
        <f t="shared" si="84"/>
        <v>42644</v>
      </c>
      <c r="Y156">
        <f t="shared" si="103"/>
        <v>133</v>
      </c>
      <c r="Z156">
        <f t="shared" si="122"/>
        <v>6</v>
      </c>
      <c r="AA156">
        <f t="shared" si="123"/>
        <v>77</v>
      </c>
      <c r="AB156">
        <f t="shared" si="124"/>
        <v>63</v>
      </c>
      <c r="AC156">
        <f t="shared" si="107"/>
        <v>106</v>
      </c>
      <c r="AD156">
        <f t="shared" si="108"/>
        <v>54</v>
      </c>
      <c r="AE156">
        <f t="shared" si="109"/>
        <v>151</v>
      </c>
      <c r="AF156">
        <f t="shared" si="110"/>
        <v>94</v>
      </c>
      <c r="AG156">
        <f t="shared" si="111"/>
        <v>98</v>
      </c>
      <c r="AH156">
        <f t="shared" si="112"/>
        <v>37</v>
      </c>
      <c r="AI156">
        <f t="shared" si="113"/>
        <v>51</v>
      </c>
      <c r="AJ156">
        <f t="shared" si="114"/>
        <v>128</v>
      </c>
      <c r="AK156">
        <f t="shared" si="115"/>
        <v>176</v>
      </c>
      <c r="AL156">
        <f t="shared" si="116"/>
        <v>20</v>
      </c>
      <c r="AM156">
        <f t="shared" si="117"/>
        <v>179</v>
      </c>
      <c r="AN156">
        <f t="shared" si="118"/>
        <v>70</v>
      </c>
      <c r="AO156">
        <f t="shared" si="119"/>
        <v>103</v>
      </c>
      <c r="AP156">
        <f t="shared" si="120"/>
        <v>140</v>
      </c>
      <c r="AQ156">
        <f t="shared" si="121"/>
        <v>24</v>
      </c>
      <c r="AR156">
        <f t="shared" si="104"/>
        <v>152000</v>
      </c>
      <c r="AT156">
        <f t="shared" si="105"/>
        <v>75</v>
      </c>
      <c r="AU156">
        <f t="shared" si="85"/>
        <v>202</v>
      </c>
      <c r="AV156">
        <f t="shared" si="86"/>
        <v>131</v>
      </c>
      <c r="AW156">
        <f t="shared" si="87"/>
        <v>145</v>
      </c>
      <c r="AX156">
        <f t="shared" si="88"/>
        <v>102</v>
      </c>
      <c r="AY156">
        <f t="shared" si="89"/>
        <v>154</v>
      </c>
      <c r="AZ156">
        <f t="shared" si="90"/>
        <v>57</v>
      </c>
      <c r="BA156">
        <f t="shared" si="91"/>
        <v>114</v>
      </c>
      <c r="BB156">
        <f t="shared" si="92"/>
        <v>110</v>
      </c>
      <c r="BC156">
        <f t="shared" si="93"/>
        <v>171</v>
      </c>
      <c r="BD156">
        <f t="shared" si="94"/>
        <v>157</v>
      </c>
      <c r="BE156">
        <f t="shared" si="95"/>
        <v>80</v>
      </c>
      <c r="BF156">
        <f t="shared" si="96"/>
        <v>32</v>
      </c>
      <c r="BG156">
        <f t="shared" si="97"/>
        <v>188</v>
      </c>
      <c r="BH156">
        <f t="shared" si="98"/>
        <v>29</v>
      </c>
      <c r="BI156">
        <f t="shared" si="99"/>
        <v>138</v>
      </c>
      <c r="BJ156">
        <f t="shared" si="100"/>
        <v>105</v>
      </c>
      <c r="BK156">
        <f t="shared" si="101"/>
        <v>68</v>
      </c>
      <c r="BL156">
        <f t="shared" si="102"/>
        <v>184</v>
      </c>
      <c r="BM156">
        <f t="shared" si="106"/>
        <v>152000</v>
      </c>
    </row>
    <row r="157" spans="1:65" x14ac:dyDescent="0.3">
      <c r="A157" s="3">
        <f>Munka5!A158</f>
        <v>42675</v>
      </c>
      <c r="B157">
        <f>Munka5!B158</f>
        <v>22</v>
      </c>
      <c r="C157">
        <f>Munka5!C158</f>
        <v>78</v>
      </c>
      <c r="D157">
        <f>Munka5!D158</f>
        <v>23</v>
      </c>
      <c r="E157">
        <f>Munka5!E158</f>
        <v>20</v>
      </c>
      <c r="F157">
        <f>Munka5!F158</f>
        <v>8</v>
      </c>
      <c r="G157">
        <f>Munka4!B158</f>
        <v>13</v>
      </c>
      <c r="H157">
        <f>Munka4!C158</f>
        <v>10</v>
      </c>
      <c r="I157">
        <f>Munka4!D158</f>
        <v>3</v>
      </c>
      <c r="J157">
        <f>Munka4!E158</f>
        <v>43</v>
      </c>
      <c r="K157">
        <f>Munka4!F158</f>
        <v>17</v>
      </c>
      <c r="L157">
        <f>Munka2!B158</f>
        <v>26</v>
      </c>
      <c r="M157">
        <f>Munka2!C158</f>
        <v>20</v>
      </c>
      <c r="N157">
        <f>Munka2!D158</f>
        <v>10</v>
      </c>
      <c r="O157">
        <f>Munka2!E158</f>
        <v>15</v>
      </c>
      <c r="P157">
        <f>Munka2!F158</f>
        <v>15</v>
      </c>
      <c r="Q157">
        <f>Munka1!B158</f>
        <v>78</v>
      </c>
      <c r="R157">
        <f>Munka1!C158</f>
        <v>12</v>
      </c>
      <c r="S157">
        <f>Munka1!E158</f>
        <v>5</v>
      </c>
      <c r="T157">
        <f>Munka1!F158</f>
        <v>6</v>
      </c>
      <c r="U157" s="5">
        <f>Munka1!D158</f>
        <v>56</v>
      </c>
      <c r="X157" s="3">
        <f t="shared" si="84"/>
        <v>42675</v>
      </c>
      <c r="Y157">
        <f t="shared" si="103"/>
        <v>196</v>
      </c>
      <c r="Z157">
        <f t="shared" si="122"/>
        <v>24</v>
      </c>
      <c r="AA157">
        <f t="shared" si="123"/>
        <v>96</v>
      </c>
      <c r="AB157">
        <f t="shared" si="124"/>
        <v>63</v>
      </c>
      <c r="AC157">
        <f t="shared" si="107"/>
        <v>65</v>
      </c>
      <c r="AD157">
        <f t="shared" si="108"/>
        <v>44</v>
      </c>
      <c r="AE157">
        <f t="shared" si="109"/>
        <v>151</v>
      </c>
      <c r="AF157">
        <f t="shared" si="110"/>
        <v>94</v>
      </c>
      <c r="AG157">
        <f t="shared" si="111"/>
        <v>106</v>
      </c>
      <c r="AH157">
        <f t="shared" si="112"/>
        <v>6</v>
      </c>
      <c r="AI157">
        <f t="shared" si="113"/>
        <v>53</v>
      </c>
      <c r="AJ157">
        <f t="shared" si="114"/>
        <v>128</v>
      </c>
      <c r="AK157">
        <f t="shared" si="115"/>
        <v>176</v>
      </c>
      <c r="AL157">
        <f t="shared" si="116"/>
        <v>47</v>
      </c>
      <c r="AM157">
        <f t="shared" si="117"/>
        <v>160</v>
      </c>
      <c r="AN157">
        <f t="shared" si="118"/>
        <v>30</v>
      </c>
      <c r="AO157">
        <f t="shared" si="119"/>
        <v>57</v>
      </c>
      <c r="AP157">
        <f t="shared" si="120"/>
        <v>48</v>
      </c>
      <c r="AQ157">
        <f t="shared" si="121"/>
        <v>2</v>
      </c>
      <c r="AR157">
        <f t="shared" si="104"/>
        <v>156000</v>
      </c>
      <c r="AT157">
        <f t="shared" si="105"/>
        <v>12</v>
      </c>
      <c r="AU157">
        <f t="shared" si="85"/>
        <v>184</v>
      </c>
      <c r="AV157">
        <f t="shared" si="86"/>
        <v>112</v>
      </c>
      <c r="AW157">
        <f t="shared" si="87"/>
        <v>145</v>
      </c>
      <c r="AX157">
        <f t="shared" si="88"/>
        <v>143</v>
      </c>
      <c r="AY157">
        <f t="shared" si="89"/>
        <v>164</v>
      </c>
      <c r="AZ157">
        <f t="shared" si="90"/>
        <v>57</v>
      </c>
      <c r="BA157">
        <f t="shared" si="91"/>
        <v>114</v>
      </c>
      <c r="BB157">
        <f t="shared" si="92"/>
        <v>102</v>
      </c>
      <c r="BC157">
        <f t="shared" si="93"/>
        <v>202</v>
      </c>
      <c r="BD157">
        <f t="shared" si="94"/>
        <v>155</v>
      </c>
      <c r="BE157">
        <f t="shared" si="95"/>
        <v>80</v>
      </c>
      <c r="BF157">
        <f t="shared" si="96"/>
        <v>32</v>
      </c>
      <c r="BG157">
        <f t="shared" si="97"/>
        <v>161</v>
      </c>
      <c r="BH157">
        <f t="shared" si="98"/>
        <v>48</v>
      </c>
      <c r="BI157">
        <f t="shared" si="99"/>
        <v>178</v>
      </c>
      <c r="BJ157">
        <f t="shared" si="100"/>
        <v>151</v>
      </c>
      <c r="BK157">
        <f t="shared" si="101"/>
        <v>160</v>
      </c>
      <c r="BL157">
        <f t="shared" si="102"/>
        <v>206</v>
      </c>
      <c r="BM157">
        <f t="shared" si="106"/>
        <v>156000</v>
      </c>
    </row>
    <row r="158" spans="1:65" x14ac:dyDescent="0.3">
      <c r="A158" s="3">
        <f>Munka5!A159</f>
        <v>42705</v>
      </c>
      <c r="B158">
        <f>Munka5!B159</f>
        <v>26</v>
      </c>
      <c r="C158">
        <f>Munka5!C159</f>
        <v>65</v>
      </c>
      <c r="D158">
        <f>Munka5!D159</f>
        <v>25</v>
      </c>
      <c r="E158">
        <f>Munka5!E159</f>
        <v>20</v>
      </c>
      <c r="F158">
        <f>Munka5!F159</f>
        <v>7</v>
      </c>
      <c r="G158">
        <f>Munka4!B159</f>
        <v>13</v>
      </c>
      <c r="H158">
        <f>Munka4!C159</f>
        <v>10</v>
      </c>
      <c r="I158">
        <f>Munka4!D159</f>
        <v>2</v>
      </c>
      <c r="J158">
        <f>Munka4!E159</f>
        <v>32</v>
      </c>
      <c r="K158">
        <f>Munka4!F159</f>
        <v>15</v>
      </c>
      <c r="L158">
        <f>Munka2!B159</f>
        <v>25</v>
      </c>
      <c r="M158">
        <f>Munka2!C159</f>
        <v>16</v>
      </c>
      <c r="N158">
        <f>Munka2!D159</f>
        <v>11</v>
      </c>
      <c r="O158">
        <f>Munka2!E159</f>
        <v>12</v>
      </c>
      <c r="P158">
        <f>Munka2!F159</f>
        <v>16</v>
      </c>
      <c r="Q158">
        <f>Munka1!B159</f>
        <v>81</v>
      </c>
      <c r="R158">
        <f>Munka1!C159</f>
        <v>14</v>
      </c>
      <c r="S158">
        <f>Munka1!E159</f>
        <v>6</v>
      </c>
      <c r="T158">
        <f>Munka1!F159</f>
        <v>6</v>
      </c>
      <c r="U158" s="5">
        <f>Munka1!D159</f>
        <v>61</v>
      </c>
      <c r="X158" s="3">
        <f t="shared" si="84"/>
        <v>42705</v>
      </c>
      <c r="Y158">
        <f t="shared" si="103"/>
        <v>144</v>
      </c>
      <c r="Z158">
        <f t="shared" si="122"/>
        <v>64</v>
      </c>
      <c r="AA158">
        <f t="shared" si="123"/>
        <v>65</v>
      </c>
      <c r="AB158">
        <f t="shared" si="124"/>
        <v>63</v>
      </c>
      <c r="AC158">
        <f t="shared" si="107"/>
        <v>106</v>
      </c>
      <c r="AD158">
        <f t="shared" si="108"/>
        <v>44</v>
      </c>
      <c r="AE158">
        <f t="shared" si="109"/>
        <v>151</v>
      </c>
      <c r="AF158">
        <f t="shared" si="110"/>
        <v>159</v>
      </c>
      <c r="AG158">
        <f t="shared" si="111"/>
        <v>169</v>
      </c>
      <c r="AH158">
        <f t="shared" si="112"/>
        <v>24</v>
      </c>
      <c r="AI158">
        <f t="shared" si="113"/>
        <v>60</v>
      </c>
      <c r="AJ158">
        <f t="shared" si="114"/>
        <v>186</v>
      </c>
      <c r="AK158">
        <f t="shared" si="115"/>
        <v>125</v>
      </c>
      <c r="AL158">
        <f t="shared" si="116"/>
        <v>130</v>
      </c>
      <c r="AM158">
        <f t="shared" si="117"/>
        <v>129</v>
      </c>
      <c r="AN158">
        <f t="shared" si="118"/>
        <v>20</v>
      </c>
      <c r="AO158">
        <f t="shared" si="119"/>
        <v>10</v>
      </c>
      <c r="AP158">
        <f t="shared" si="120"/>
        <v>6</v>
      </c>
      <c r="AQ158">
        <f t="shared" si="121"/>
        <v>2</v>
      </c>
      <c r="AR158">
        <f t="shared" si="104"/>
        <v>161000</v>
      </c>
      <c r="AT158">
        <f t="shared" si="105"/>
        <v>64</v>
      </c>
      <c r="AU158">
        <f t="shared" si="85"/>
        <v>144</v>
      </c>
      <c r="AV158">
        <f t="shared" si="86"/>
        <v>143</v>
      </c>
      <c r="AW158">
        <f t="shared" si="87"/>
        <v>145</v>
      </c>
      <c r="AX158">
        <f t="shared" si="88"/>
        <v>102</v>
      </c>
      <c r="AY158">
        <f t="shared" si="89"/>
        <v>164</v>
      </c>
      <c r="AZ158">
        <f t="shared" si="90"/>
        <v>57</v>
      </c>
      <c r="BA158">
        <f t="shared" si="91"/>
        <v>49</v>
      </c>
      <c r="BB158">
        <f t="shared" si="92"/>
        <v>39</v>
      </c>
      <c r="BC158">
        <f t="shared" si="93"/>
        <v>184</v>
      </c>
      <c r="BD158">
        <f t="shared" si="94"/>
        <v>148</v>
      </c>
      <c r="BE158">
        <f t="shared" si="95"/>
        <v>22</v>
      </c>
      <c r="BF158">
        <f t="shared" si="96"/>
        <v>83</v>
      </c>
      <c r="BG158">
        <f t="shared" si="97"/>
        <v>78</v>
      </c>
      <c r="BH158">
        <f t="shared" si="98"/>
        <v>79</v>
      </c>
      <c r="BI158">
        <f t="shared" si="99"/>
        <v>188</v>
      </c>
      <c r="BJ158">
        <f t="shared" si="100"/>
        <v>198</v>
      </c>
      <c r="BK158">
        <f t="shared" si="101"/>
        <v>202</v>
      </c>
      <c r="BL158">
        <f t="shared" si="102"/>
        <v>206</v>
      </c>
      <c r="BM158">
        <f t="shared" si="106"/>
        <v>161000</v>
      </c>
    </row>
    <row r="159" spans="1:65" x14ac:dyDescent="0.3">
      <c r="A159" s="3">
        <f>Munka5!A160</f>
        <v>42736</v>
      </c>
      <c r="B159">
        <f>Munka5!B160</f>
        <v>33</v>
      </c>
      <c r="C159">
        <f>Munka5!C160</f>
        <v>65</v>
      </c>
      <c r="D159">
        <f>Munka5!D160</f>
        <v>24</v>
      </c>
      <c r="E159">
        <f>Munka5!E160</f>
        <v>21</v>
      </c>
      <c r="F159">
        <f>Munka5!F160</f>
        <v>9</v>
      </c>
      <c r="G159">
        <f>Munka4!B160</f>
        <v>11</v>
      </c>
      <c r="H159">
        <f>Munka4!C160</f>
        <v>12</v>
      </c>
      <c r="I159">
        <f>Munka4!D160</f>
        <v>2</v>
      </c>
      <c r="J159">
        <f>Munka4!E160</f>
        <v>50</v>
      </c>
      <c r="K159">
        <f>Munka4!F160</f>
        <v>17</v>
      </c>
      <c r="L159">
        <f>Munka2!B160</f>
        <v>26</v>
      </c>
      <c r="M159">
        <f>Munka2!C160</f>
        <v>16</v>
      </c>
      <c r="N159">
        <f>Munka2!D160</f>
        <v>9</v>
      </c>
      <c r="O159">
        <f>Munka2!E160</f>
        <v>15</v>
      </c>
      <c r="P159">
        <f>Munka2!F160</f>
        <v>14</v>
      </c>
      <c r="Q159">
        <f>Munka1!B160</f>
        <v>69</v>
      </c>
      <c r="R159">
        <f>Munka1!C160</f>
        <v>11</v>
      </c>
      <c r="S159">
        <f>Munka1!E160</f>
        <v>4</v>
      </c>
      <c r="T159">
        <f>Munka1!F160</f>
        <v>6</v>
      </c>
      <c r="U159" s="5">
        <f>Munka1!D160</f>
        <v>51</v>
      </c>
      <c r="X159" s="3">
        <f t="shared" si="84"/>
        <v>42736</v>
      </c>
      <c r="Y159">
        <f t="shared" si="103"/>
        <v>65</v>
      </c>
      <c r="Z159">
        <f t="shared" si="122"/>
        <v>64</v>
      </c>
      <c r="AA159">
        <f t="shared" si="123"/>
        <v>77</v>
      </c>
      <c r="AB159">
        <f t="shared" si="124"/>
        <v>48</v>
      </c>
      <c r="AC159">
        <f t="shared" si="107"/>
        <v>42</v>
      </c>
      <c r="AD159">
        <f t="shared" si="108"/>
        <v>51</v>
      </c>
      <c r="AE159">
        <f t="shared" si="109"/>
        <v>50</v>
      </c>
      <c r="AF159">
        <f t="shared" si="110"/>
        <v>159</v>
      </c>
      <c r="AG159">
        <f t="shared" si="111"/>
        <v>82</v>
      </c>
      <c r="AH159">
        <f t="shared" si="112"/>
        <v>6</v>
      </c>
      <c r="AI159">
        <f t="shared" si="113"/>
        <v>53</v>
      </c>
      <c r="AJ159">
        <f t="shared" si="114"/>
        <v>186</v>
      </c>
      <c r="AK159">
        <f t="shared" si="115"/>
        <v>205</v>
      </c>
      <c r="AL159">
        <f t="shared" si="116"/>
        <v>47</v>
      </c>
      <c r="AM159">
        <f t="shared" si="117"/>
        <v>179</v>
      </c>
      <c r="AN159">
        <f t="shared" si="118"/>
        <v>77</v>
      </c>
      <c r="AO159">
        <f t="shared" si="119"/>
        <v>103</v>
      </c>
      <c r="AP159">
        <f t="shared" si="120"/>
        <v>140</v>
      </c>
      <c r="AQ159">
        <f t="shared" si="121"/>
        <v>2</v>
      </c>
      <c r="AR159">
        <f t="shared" si="104"/>
        <v>151000</v>
      </c>
      <c r="AT159">
        <f t="shared" si="105"/>
        <v>143</v>
      </c>
      <c r="AU159">
        <f t="shared" si="85"/>
        <v>144</v>
      </c>
      <c r="AV159">
        <f t="shared" si="86"/>
        <v>131</v>
      </c>
      <c r="AW159">
        <f t="shared" si="87"/>
        <v>160</v>
      </c>
      <c r="AX159">
        <f t="shared" si="88"/>
        <v>166</v>
      </c>
      <c r="AY159">
        <f t="shared" si="89"/>
        <v>157</v>
      </c>
      <c r="AZ159">
        <f t="shared" si="90"/>
        <v>158</v>
      </c>
      <c r="BA159">
        <f t="shared" si="91"/>
        <v>49</v>
      </c>
      <c r="BB159">
        <f t="shared" si="92"/>
        <v>126</v>
      </c>
      <c r="BC159">
        <f t="shared" si="93"/>
        <v>202</v>
      </c>
      <c r="BD159">
        <f t="shared" si="94"/>
        <v>155</v>
      </c>
      <c r="BE159">
        <f t="shared" si="95"/>
        <v>22</v>
      </c>
      <c r="BF159">
        <f t="shared" si="96"/>
        <v>3</v>
      </c>
      <c r="BG159">
        <f t="shared" si="97"/>
        <v>161</v>
      </c>
      <c r="BH159">
        <f t="shared" si="98"/>
        <v>29</v>
      </c>
      <c r="BI159">
        <f t="shared" si="99"/>
        <v>131</v>
      </c>
      <c r="BJ159">
        <f t="shared" si="100"/>
        <v>105</v>
      </c>
      <c r="BK159">
        <f t="shared" si="101"/>
        <v>68</v>
      </c>
      <c r="BL159">
        <f t="shared" si="102"/>
        <v>206</v>
      </c>
      <c r="BM159">
        <f t="shared" si="106"/>
        <v>151000</v>
      </c>
    </row>
    <row r="160" spans="1:65" x14ac:dyDescent="0.3">
      <c r="A160" s="3">
        <f>Munka5!A161</f>
        <v>42767</v>
      </c>
      <c r="B160">
        <f>Munka5!B161</f>
        <v>28</v>
      </c>
      <c r="C160">
        <f>Munka5!C161</f>
        <v>66</v>
      </c>
      <c r="D160">
        <f>Munka5!D161</f>
        <v>24</v>
      </c>
      <c r="E160">
        <f>Munka5!E161</f>
        <v>23</v>
      </c>
      <c r="F160">
        <f>Munka5!F161</f>
        <v>9</v>
      </c>
      <c r="G160">
        <f>Munka4!B161</f>
        <v>10</v>
      </c>
      <c r="H160">
        <f>Munka4!C161</f>
        <v>11</v>
      </c>
      <c r="I160">
        <f>Munka4!D161</f>
        <v>2</v>
      </c>
      <c r="J160">
        <f>Munka4!E161</f>
        <v>47</v>
      </c>
      <c r="K160">
        <f>Munka4!F161</f>
        <v>13</v>
      </c>
      <c r="L160">
        <f>Munka2!B161</f>
        <v>27</v>
      </c>
      <c r="M160">
        <f>Munka2!C161</f>
        <v>16</v>
      </c>
      <c r="N160">
        <f>Munka2!D161</f>
        <v>10</v>
      </c>
      <c r="O160">
        <f>Munka2!E161</f>
        <v>12</v>
      </c>
      <c r="P160">
        <f>Munka2!F161</f>
        <v>15</v>
      </c>
      <c r="Q160">
        <f>Munka1!B161</f>
        <v>67</v>
      </c>
      <c r="R160">
        <f>Munka1!C161</f>
        <v>12</v>
      </c>
      <c r="S160">
        <f>Munka1!E161</f>
        <v>4</v>
      </c>
      <c r="T160">
        <f>Munka1!F161</f>
        <v>5</v>
      </c>
      <c r="U160" s="5">
        <f>Munka1!D161</f>
        <v>52</v>
      </c>
      <c r="X160" s="3">
        <f t="shared" si="84"/>
        <v>42767</v>
      </c>
      <c r="Y160">
        <f t="shared" si="103"/>
        <v>116</v>
      </c>
      <c r="Z160">
        <f t="shared" si="122"/>
        <v>56</v>
      </c>
      <c r="AA160">
        <f t="shared" si="123"/>
        <v>77</v>
      </c>
      <c r="AB160">
        <f t="shared" si="124"/>
        <v>19</v>
      </c>
      <c r="AC160">
        <f t="shared" si="107"/>
        <v>42</v>
      </c>
      <c r="AD160">
        <f t="shared" si="108"/>
        <v>54</v>
      </c>
      <c r="AE160">
        <f t="shared" si="109"/>
        <v>89</v>
      </c>
      <c r="AF160">
        <f t="shared" si="110"/>
        <v>159</v>
      </c>
      <c r="AG160">
        <f t="shared" si="111"/>
        <v>91</v>
      </c>
      <c r="AH160">
        <f t="shared" si="112"/>
        <v>62</v>
      </c>
      <c r="AI160">
        <f t="shared" si="113"/>
        <v>51</v>
      </c>
      <c r="AJ160">
        <f t="shared" si="114"/>
        <v>186</v>
      </c>
      <c r="AK160">
        <f t="shared" si="115"/>
        <v>176</v>
      </c>
      <c r="AL160">
        <f t="shared" si="116"/>
        <v>130</v>
      </c>
      <c r="AM160">
        <f t="shared" si="117"/>
        <v>160</v>
      </c>
      <c r="AN160">
        <f t="shared" si="118"/>
        <v>82</v>
      </c>
      <c r="AO160">
        <f t="shared" si="119"/>
        <v>57</v>
      </c>
      <c r="AP160">
        <f t="shared" si="120"/>
        <v>140</v>
      </c>
      <c r="AQ160">
        <f t="shared" si="121"/>
        <v>24</v>
      </c>
      <c r="AR160">
        <f t="shared" si="104"/>
        <v>152000</v>
      </c>
      <c r="AT160">
        <f t="shared" si="105"/>
        <v>92</v>
      </c>
      <c r="AU160">
        <f t="shared" si="85"/>
        <v>152</v>
      </c>
      <c r="AV160">
        <f t="shared" si="86"/>
        <v>131</v>
      </c>
      <c r="AW160">
        <f t="shared" si="87"/>
        <v>189</v>
      </c>
      <c r="AX160">
        <f t="shared" si="88"/>
        <v>166</v>
      </c>
      <c r="AY160">
        <f t="shared" si="89"/>
        <v>154</v>
      </c>
      <c r="AZ160">
        <f t="shared" si="90"/>
        <v>119</v>
      </c>
      <c r="BA160">
        <f t="shared" si="91"/>
        <v>49</v>
      </c>
      <c r="BB160">
        <f t="shared" si="92"/>
        <v>117</v>
      </c>
      <c r="BC160">
        <f t="shared" si="93"/>
        <v>146</v>
      </c>
      <c r="BD160">
        <f t="shared" si="94"/>
        <v>157</v>
      </c>
      <c r="BE160">
        <f t="shared" si="95"/>
        <v>22</v>
      </c>
      <c r="BF160">
        <f t="shared" si="96"/>
        <v>32</v>
      </c>
      <c r="BG160">
        <f t="shared" si="97"/>
        <v>78</v>
      </c>
      <c r="BH160">
        <f t="shared" si="98"/>
        <v>48</v>
      </c>
      <c r="BI160">
        <f t="shared" si="99"/>
        <v>126</v>
      </c>
      <c r="BJ160">
        <f t="shared" si="100"/>
        <v>151</v>
      </c>
      <c r="BK160">
        <f t="shared" si="101"/>
        <v>68</v>
      </c>
      <c r="BL160">
        <f t="shared" si="102"/>
        <v>184</v>
      </c>
      <c r="BM160">
        <f t="shared" si="106"/>
        <v>152000</v>
      </c>
    </row>
    <row r="161" spans="1:65" x14ac:dyDescent="0.3">
      <c r="A161" s="3">
        <f>Munka5!A162</f>
        <v>42795</v>
      </c>
      <c r="B161">
        <f>Munka5!B162</f>
        <v>30</v>
      </c>
      <c r="C161">
        <f>Munka5!C162</f>
        <v>72</v>
      </c>
      <c r="D161">
        <f>Munka5!D162</f>
        <v>21</v>
      </c>
      <c r="E161">
        <f>Munka5!E162</f>
        <v>22</v>
      </c>
      <c r="F161">
        <f>Munka5!F162</f>
        <v>8</v>
      </c>
      <c r="G161">
        <f>Munka4!B162</f>
        <v>11</v>
      </c>
      <c r="H161">
        <f>Munka4!C162</f>
        <v>11</v>
      </c>
      <c r="I161">
        <f>Munka4!D162</f>
        <v>3</v>
      </c>
      <c r="J161">
        <f>Munka4!E162</f>
        <v>40</v>
      </c>
      <c r="K161">
        <f>Munka4!F162</f>
        <v>14</v>
      </c>
      <c r="L161">
        <f>Munka2!B162</f>
        <v>29</v>
      </c>
      <c r="M161">
        <f>Munka2!C162</f>
        <v>19</v>
      </c>
      <c r="N161">
        <f>Munka2!D162</f>
        <v>11</v>
      </c>
      <c r="O161">
        <f>Munka2!E162</f>
        <v>15</v>
      </c>
      <c r="P161">
        <f>Munka2!F162</f>
        <v>14</v>
      </c>
      <c r="Q161">
        <f>Munka1!B162</f>
        <v>73</v>
      </c>
      <c r="R161">
        <f>Munka1!C162</f>
        <v>15</v>
      </c>
      <c r="S161">
        <f>Munka1!E162</f>
        <v>4</v>
      </c>
      <c r="T161">
        <f>Munka1!F162</f>
        <v>6</v>
      </c>
      <c r="U161" s="5">
        <f>Munka1!D162</f>
        <v>56</v>
      </c>
      <c r="X161" s="3">
        <f t="shared" si="84"/>
        <v>42795</v>
      </c>
      <c r="Y161">
        <f t="shared" si="103"/>
        <v>98</v>
      </c>
      <c r="Z161">
        <f t="shared" si="122"/>
        <v>38</v>
      </c>
      <c r="AA161">
        <f t="shared" si="123"/>
        <v>114</v>
      </c>
      <c r="AB161">
        <f t="shared" si="124"/>
        <v>31</v>
      </c>
      <c r="AC161">
        <f t="shared" si="107"/>
        <v>65</v>
      </c>
      <c r="AD161">
        <f t="shared" si="108"/>
        <v>51</v>
      </c>
      <c r="AE161">
        <f t="shared" si="109"/>
        <v>89</v>
      </c>
      <c r="AF161">
        <f t="shared" si="110"/>
        <v>94</v>
      </c>
      <c r="AG161">
        <f t="shared" si="111"/>
        <v>125</v>
      </c>
      <c r="AH161">
        <f t="shared" si="112"/>
        <v>37</v>
      </c>
      <c r="AI161">
        <f t="shared" si="113"/>
        <v>49</v>
      </c>
      <c r="AJ161">
        <f t="shared" si="114"/>
        <v>141</v>
      </c>
      <c r="AK161">
        <f t="shared" si="115"/>
        <v>125</v>
      </c>
      <c r="AL161">
        <f t="shared" si="116"/>
        <v>47</v>
      </c>
      <c r="AM161">
        <f t="shared" si="117"/>
        <v>179</v>
      </c>
      <c r="AN161">
        <f t="shared" si="118"/>
        <v>58</v>
      </c>
      <c r="AO161">
        <f t="shared" si="119"/>
        <v>3</v>
      </c>
      <c r="AP161">
        <f t="shared" si="120"/>
        <v>140</v>
      </c>
      <c r="AQ161">
        <f t="shared" si="121"/>
        <v>2</v>
      </c>
      <c r="AR161">
        <f t="shared" si="104"/>
        <v>156000</v>
      </c>
      <c r="AT161">
        <f t="shared" si="105"/>
        <v>110</v>
      </c>
      <c r="AU161">
        <f t="shared" si="85"/>
        <v>170</v>
      </c>
      <c r="AV161">
        <f t="shared" si="86"/>
        <v>94</v>
      </c>
      <c r="AW161">
        <f t="shared" si="87"/>
        <v>177</v>
      </c>
      <c r="AX161">
        <f t="shared" si="88"/>
        <v>143</v>
      </c>
      <c r="AY161">
        <f t="shared" si="89"/>
        <v>157</v>
      </c>
      <c r="AZ161">
        <f t="shared" si="90"/>
        <v>119</v>
      </c>
      <c r="BA161">
        <f t="shared" si="91"/>
        <v>114</v>
      </c>
      <c r="BB161">
        <f t="shared" si="92"/>
        <v>83</v>
      </c>
      <c r="BC161">
        <f t="shared" si="93"/>
        <v>171</v>
      </c>
      <c r="BD161">
        <f t="shared" si="94"/>
        <v>159</v>
      </c>
      <c r="BE161">
        <f t="shared" si="95"/>
        <v>67</v>
      </c>
      <c r="BF161">
        <f t="shared" si="96"/>
        <v>83</v>
      </c>
      <c r="BG161">
        <f t="shared" si="97"/>
        <v>161</v>
      </c>
      <c r="BH161">
        <f t="shared" si="98"/>
        <v>29</v>
      </c>
      <c r="BI161">
        <f t="shared" si="99"/>
        <v>150</v>
      </c>
      <c r="BJ161">
        <f t="shared" si="100"/>
        <v>205</v>
      </c>
      <c r="BK161">
        <f t="shared" si="101"/>
        <v>68</v>
      </c>
      <c r="BL161">
        <f t="shared" si="102"/>
        <v>206</v>
      </c>
      <c r="BM161">
        <f t="shared" si="106"/>
        <v>156000</v>
      </c>
    </row>
    <row r="162" spans="1:65" x14ac:dyDescent="0.3">
      <c r="A162" s="3">
        <f>Munka5!A163</f>
        <v>42826</v>
      </c>
      <c r="B162">
        <f>Munka5!B163</f>
        <v>29</v>
      </c>
      <c r="C162">
        <f>Munka5!C163</f>
        <v>64</v>
      </c>
      <c r="D162">
        <f>Munka5!D163</f>
        <v>24</v>
      </c>
      <c r="E162">
        <f>Munka5!E163</f>
        <v>20</v>
      </c>
      <c r="F162">
        <f>Munka5!F163</f>
        <v>7</v>
      </c>
      <c r="G162">
        <f>Munka4!B163</f>
        <v>12</v>
      </c>
      <c r="H162">
        <f>Munka4!C163</f>
        <v>11</v>
      </c>
      <c r="I162">
        <f>Munka4!D163</f>
        <v>3</v>
      </c>
      <c r="J162">
        <f>Munka4!E163</f>
        <v>41</v>
      </c>
      <c r="K162">
        <f>Munka4!F163</f>
        <v>16</v>
      </c>
      <c r="L162">
        <f>Munka2!B163</f>
        <v>30</v>
      </c>
      <c r="M162">
        <f>Munka2!C163</f>
        <v>19</v>
      </c>
      <c r="N162">
        <f>Munka2!D163</f>
        <v>11</v>
      </c>
      <c r="O162">
        <f>Munka2!E163</f>
        <v>15</v>
      </c>
      <c r="P162">
        <f>Munka2!F163</f>
        <v>14</v>
      </c>
      <c r="Q162">
        <f>Munka1!B163</f>
        <v>74</v>
      </c>
      <c r="R162">
        <f>Munka1!C163</f>
        <v>14</v>
      </c>
      <c r="S162">
        <f>Munka1!E163</f>
        <v>4</v>
      </c>
      <c r="T162">
        <f>Munka1!F163</f>
        <v>6</v>
      </c>
      <c r="U162" s="5">
        <f>Munka1!D163</f>
        <v>55</v>
      </c>
      <c r="X162" s="3">
        <f t="shared" si="84"/>
        <v>42826</v>
      </c>
      <c r="Y162">
        <f t="shared" si="103"/>
        <v>107</v>
      </c>
      <c r="Z162">
        <f t="shared" si="122"/>
        <v>72</v>
      </c>
      <c r="AA162">
        <f t="shared" si="123"/>
        <v>77</v>
      </c>
      <c r="AB162">
        <f t="shared" si="124"/>
        <v>63</v>
      </c>
      <c r="AC162">
        <f t="shared" si="107"/>
        <v>106</v>
      </c>
      <c r="AD162">
        <f t="shared" si="108"/>
        <v>48</v>
      </c>
      <c r="AE162">
        <f t="shared" si="109"/>
        <v>89</v>
      </c>
      <c r="AF162">
        <f t="shared" si="110"/>
        <v>94</v>
      </c>
      <c r="AG162">
        <f t="shared" si="111"/>
        <v>118</v>
      </c>
      <c r="AH162">
        <f t="shared" si="112"/>
        <v>13</v>
      </c>
      <c r="AI162">
        <f t="shared" si="113"/>
        <v>47</v>
      </c>
      <c r="AJ162">
        <f t="shared" si="114"/>
        <v>141</v>
      </c>
      <c r="AK162">
        <f t="shared" si="115"/>
        <v>125</v>
      </c>
      <c r="AL162">
        <f t="shared" si="116"/>
        <v>47</v>
      </c>
      <c r="AM162">
        <f t="shared" si="117"/>
        <v>179</v>
      </c>
      <c r="AN162">
        <f t="shared" si="118"/>
        <v>46</v>
      </c>
      <c r="AO162">
        <f t="shared" si="119"/>
        <v>10</v>
      </c>
      <c r="AP162">
        <f t="shared" si="120"/>
        <v>140</v>
      </c>
      <c r="AQ162">
        <f t="shared" si="121"/>
        <v>2</v>
      </c>
      <c r="AR162">
        <f t="shared" si="104"/>
        <v>155000</v>
      </c>
      <c r="AT162">
        <f t="shared" si="105"/>
        <v>101</v>
      </c>
      <c r="AU162">
        <f t="shared" si="85"/>
        <v>136</v>
      </c>
      <c r="AV162">
        <f t="shared" si="86"/>
        <v>131</v>
      </c>
      <c r="AW162">
        <f t="shared" si="87"/>
        <v>145</v>
      </c>
      <c r="AX162">
        <f t="shared" si="88"/>
        <v>102</v>
      </c>
      <c r="AY162">
        <f t="shared" si="89"/>
        <v>160</v>
      </c>
      <c r="AZ162">
        <f t="shared" si="90"/>
        <v>119</v>
      </c>
      <c r="BA162">
        <f t="shared" si="91"/>
        <v>114</v>
      </c>
      <c r="BB162">
        <f t="shared" si="92"/>
        <v>90</v>
      </c>
      <c r="BC162">
        <f t="shared" si="93"/>
        <v>195</v>
      </c>
      <c r="BD162">
        <f t="shared" si="94"/>
        <v>161</v>
      </c>
      <c r="BE162">
        <f t="shared" si="95"/>
        <v>67</v>
      </c>
      <c r="BF162">
        <f t="shared" si="96"/>
        <v>83</v>
      </c>
      <c r="BG162">
        <f t="shared" si="97"/>
        <v>161</v>
      </c>
      <c r="BH162">
        <f t="shared" si="98"/>
        <v>29</v>
      </c>
      <c r="BI162">
        <f t="shared" si="99"/>
        <v>162</v>
      </c>
      <c r="BJ162">
        <f t="shared" si="100"/>
        <v>198</v>
      </c>
      <c r="BK162">
        <f t="shared" si="101"/>
        <v>68</v>
      </c>
      <c r="BL162">
        <f t="shared" si="102"/>
        <v>206</v>
      </c>
      <c r="BM162">
        <f t="shared" si="106"/>
        <v>155000</v>
      </c>
    </row>
    <row r="163" spans="1:65" x14ac:dyDescent="0.3">
      <c r="A163" s="3">
        <f>Munka5!A164</f>
        <v>42856</v>
      </c>
      <c r="B163">
        <f>Munka5!B164</f>
        <v>32</v>
      </c>
      <c r="C163">
        <f>Munka5!C164</f>
        <v>64</v>
      </c>
      <c r="D163">
        <f>Munka5!D164</f>
        <v>24</v>
      </c>
      <c r="E163">
        <f>Munka5!E164</f>
        <v>21</v>
      </c>
      <c r="F163">
        <f>Munka5!F164</f>
        <v>6</v>
      </c>
      <c r="G163">
        <f>Munka4!B164</f>
        <v>11</v>
      </c>
      <c r="H163">
        <f>Munka4!C164</f>
        <v>12</v>
      </c>
      <c r="I163">
        <f>Munka4!D164</f>
        <v>3</v>
      </c>
      <c r="J163">
        <f>Munka4!E164</f>
        <v>41</v>
      </c>
      <c r="K163">
        <f>Munka4!F164</f>
        <v>16</v>
      </c>
      <c r="L163">
        <f>Munka2!B164</f>
        <v>30</v>
      </c>
      <c r="M163">
        <f>Munka2!C164</f>
        <v>18</v>
      </c>
      <c r="N163">
        <f>Munka2!D164</f>
        <v>10</v>
      </c>
      <c r="O163">
        <f>Munka2!E164</f>
        <v>15</v>
      </c>
      <c r="P163">
        <f>Munka2!F164</f>
        <v>15</v>
      </c>
      <c r="Q163">
        <f>Munka1!B164</f>
        <v>67</v>
      </c>
      <c r="R163">
        <f>Munka1!C164</f>
        <v>12</v>
      </c>
      <c r="S163">
        <f>Munka1!E164</f>
        <v>5</v>
      </c>
      <c r="T163">
        <f>Munka1!F164</f>
        <v>5</v>
      </c>
      <c r="U163" s="5">
        <f>Munka1!D164</f>
        <v>50</v>
      </c>
      <c r="X163" s="3">
        <f t="shared" si="84"/>
        <v>42856</v>
      </c>
      <c r="Y163">
        <f t="shared" si="103"/>
        <v>77</v>
      </c>
      <c r="Z163">
        <f t="shared" si="122"/>
        <v>72</v>
      </c>
      <c r="AA163">
        <f t="shared" si="123"/>
        <v>77</v>
      </c>
      <c r="AB163">
        <f t="shared" si="124"/>
        <v>48</v>
      </c>
      <c r="AC163">
        <f t="shared" si="107"/>
        <v>159</v>
      </c>
      <c r="AD163">
        <f t="shared" si="108"/>
        <v>51</v>
      </c>
      <c r="AE163">
        <f t="shared" si="109"/>
        <v>50</v>
      </c>
      <c r="AF163">
        <f t="shared" si="110"/>
        <v>94</v>
      </c>
      <c r="AG163">
        <f t="shared" si="111"/>
        <v>118</v>
      </c>
      <c r="AH163">
        <f t="shared" si="112"/>
        <v>13</v>
      </c>
      <c r="AI163">
        <f t="shared" si="113"/>
        <v>47</v>
      </c>
      <c r="AJ163">
        <f t="shared" si="114"/>
        <v>155</v>
      </c>
      <c r="AK163">
        <f t="shared" si="115"/>
        <v>176</v>
      </c>
      <c r="AL163">
        <f t="shared" si="116"/>
        <v>47</v>
      </c>
      <c r="AM163">
        <f t="shared" si="117"/>
        <v>160</v>
      </c>
      <c r="AN163">
        <f t="shared" si="118"/>
        <v>82</v>
      </c>
      <c r="AO163">
        <f t="shared" si="119"/>
        <v>57</v>
      </c>
      <c r="AP163">
        <f t="shared" si="120"/>
        <v>48</v>
      </c>
      <c r="AQ163">
        <f t="shared" si="121"/>
        <v>24</v>
      </c>
      <c r="AR163">
        <f t="shared" si="104"/>
        <v>150000</v>
      </c>
      <c r="AT163">
        <f t="shared" si="105"/>
        <v>131</v>
      </c>
      <c r="AU163">
        <f t="shared" si="85"/>
        <v>136</v>
      </c>
      <c r="AV163">
        <f t="shared" si="86"/>
        <v>131</v>
      </c>
      <c r="AW163">
        <f t="shared" si="87"/>
        <v>160</v>
      </c>
      <c r="AX163">
        <f t="shared" si="88"/>
        <v>49</v>
      </c>
      <c r="AY163">
        <f t="shared" si="89"/>
        <v>157</v>
      </c>
      <c r="AZ163">
        <f t="shared" si="90"/>
        <v>158</v>
      </c>
      <c r="BA163">
        <f t="shared" si="91"/>
        <v>114</v>
      </c>
      <c r="BB163">
        <f t="shared" si="92"/>
        <v>90</v>
      </c>
      <c r="BC163">
        <f t="shared" si="93"/>
        <v>195</v>
      </c>
      <c r="BD163">
        <f t="shared" si="94"/>
        <v>161</v>
      </c>
      <c r="BE163">
        <f t="shared" si="95"/>
        <v>53</v>
      </c>
      <c r="BF163">
        <f t="shared" si="96"/>
        <v>32</v>
      </c>
      <c r="BG163">
        <f t="shared" si="97"/>
        <v>161</v>
      </c>
      <c r="BH163">
        <f t="shared" si="98"/>
        <v>48</v>
      </c>
      <c r="BI163">
        <f t="shared" si="99"/>
        <v>126</v>
      </c>
      <c r="BJ163">
        <f t="shared" si="100"/>
        <v>151</v>
      </c>
      <c r="BK163">
        <f t="shared" si="101"/>
        <v>160</v>
      </c>
      <c r="BL163">
        <f t="shared" si="102"/>
        <v>184</v>
      </c>
      <c r="BM163">
        <f t="shared" si="106"/>
        <v>150000</v>
      </c>
    </row>
    <row r="164" spans="1:65" x14ac:dyDescent="0.3">
      <c r="A164" s="3">
        <f>Munka5!A165</f>
        <v>42887</v>
      </c>
      <c r="B164">
        <f>Munka5!B165</f>
        <v>28</v>
      </c>
      <c r="C164">
        <f>Munka5!C165</f>
        <v>63</v>
      </c>
      <c r="D164">
        <f>Munka5!D165</f>
        <v>22</v>
      </c>
      <c r="E164">
        <f>Munka5!E165</f>
        <v>21</v>
      </c>
      <c r="F164">
        <f>Munka5!F165</f>
        <v>7</v>
      </c>
      <c r="G164">
        <f>Munka4!B165</f>
        <v>13</v>
      </c>
      <c r="H164">
        <f>Munka4!C165</f>
        <v>11</v>
      </c>
      <c r="I164">
        <f>Munka4!D165</f>
        <v>3</v>
      </c>
      <c r="J164">
        <f>Munka4!E165</f>
        <v>37</v>
      </c>
      <c r="K164">
        <f>Munka4!F165</f>
        <v>15</v>
      </c>
      <c r="L164">
        <f>Munka2!B165</f>
        <v>31</v>
      </c>
      <c r="M164">
        <f>Munka2!C165</f>
        <v>18</v>
      </c>
      <c r="N164">
        <f>Munka2!D165</f>
        <v>10</v>
      </c>
      <c r="O164">
        <f>Munka2!E165</f>
        <v>14</v>
      </c>
      <c r="P164">
        <f>Munka2!F165</f>
        <v>16</v>
      </c>
      <c r="Q164">
        <f>Munka1!B165</f>
        <v>67</v>
      </c>
      <c r="R164">
        <f>Munka1!C165</f>
        <v>11</v>
      </c>
      <c r="S164">
        <f>Munka1!E165</f>
        <v>5</v>
      </c>
      <c r="T164">
        <f>Munka1!F165</f>
        <v>5</v>
      </c>
      <c r="U164" s="5">
        <f>Munka1!D165</f>
        <v>52</v>
      </c>
      <c r="X164" s="3">
        <f t="shared" si="84"/>
        <v>42887</v>
      </c>
      <c r="Y164">
        <f t="shared" si="103"/>
        <v>116</v>
      </c>
      <c r="Z164">
        <f t="shared" si="122"/>
        <v>79</v>
      </c>
      <c r="AA164">
        <f t="shared" si="123"/>
        <v>104</v>
      </c>
      <c r="AB164">
        <f t="shared" si="124"/>
        <v>48</v>
      </c>
      <c r="AC164">
        <f t="shared" si="107"/>
        <v>106</v>
      </c>
      <c r="AD164">
        <f t="shared" si="108"/>
        <v>44</v>
      </c>
      <c r="AE164">
        <f t="shared" si="109"/>
        <v>89</v>
      </c>
      <c r="AF164">
        <f t="shared" si="110"/>
        <v>94</v>
      </c>
      <c r="AG164">
        <f t="shared" si="111"/>
        <v>140</v>
      </c>
      <c r="AH164">
        <f t="shared" si="112"/>
        <v>24</v>
      </c>
      <c r="AI164">
        <f t="shared" si="113"/>
        <v>46</v>
      </c>
      <c r="AJ164">
        <f t="shared" si="114"/>
        <v>155</v>
      </c>
      <c r="AK164">
        <f t="shared" si="115"/>
        <v>176</v>
      </c>
      <c r="AL164">
        <f t="shared" si="116"/>
        <v>75</v>
      </c>
      <c r="AM164">
        <f t="shared" si="117"/>
        <v>129</v>
      </c>
      <c r="AN164">
        <f t="shared" si="118"/>
        <v>82</v>
      </c>
      <c r="AO164">
        <f t="shared" si="119"/>
        <v>103</v>
      </c>
      <c r="AP164">
        <f t="shared" si="120"/>
        <v>48</v>
      </c>
      <c r="AQ164">
        <f t="shared" si="121"/>
        <v>24</v>
      </c>
      <c r="AR164">
        <f t="shared" si="104"/>
        <v>152000</v>
      </c>
      <c r="AT164">
        <f t="shared" si="105"/>
        <v>92</v>
      </c>
      <c r="AU164">
        <f t="shared" si="85"/>
        <v>129</v>
      </c>
      <c r="AV164">
        <f t="shared" si="86"/>
        <v>104</v>
      </c>
      <c r="AW164">
        <f t="shared" si="87"/>
        <v>160</v>
      </c>
      <c r="AX164">
        <f t="shared" si="88"/>
        <v>102</v>
      </c>
      <c r="AY164">
        <f t="shared" si="89"/>
        <v>164</v>
      </c>
      <c r="AZ164">
        <f t="shared" si="90"/>
        <v>119</v>
      </c>
      <c r="BA164">
        <f t="shared" si="91"/>
        <v>114</v>
      </c>
      <c r="BB164">
        <f t="shared" si="92"/>
        <v>68</v>
      </c>
      <c r="BC164">
        <f t="shared" si="93"/>
        <v>184</v>
      </c>
      <c r="BD164">
        <f t="shared" si="94"/>
        <v>162</v>
      </c>
      <c r="BE164">
        <f t="shared" si="95"/>
        <v>53</v>
      </c>
      <c r="BF164">
        <f t="shared" si="96"/>
        <v>32</v>
      </c>
      <c r="BG164">
        <f t="shared" si="97"/>
        <v>133</v>
      </c>
      <c r="BH164">
        <f t="shared" si="98"/>
        <v>79</v>
      </c>
      <c r="BI164">
        <f t="shared" si="99"/>
        <v>126</v>
      </c>
      <c r="BJ164">
        <f t="shared" si="100"/>
        <v>105</v>
      </c>
      <c r="BK164">
        <f t="shared" si="101"/>
        <v>160</v>
      </c>
      <c r="BL164">
        <f t="shared" si="102"/>
        <v>184</v>
      </c>
      <c r="BM164">
        <f t="shared" si="106"/>
        <v>152000</v>
      </c>
    </row>
    <row r="165" spans="1:65" x14ac:dyDescent="0.3">
      <c r="A165" s="3">
        <f>Munka5!A166</f>
        <v>42917</v>
      </c>
      <c r="B165">
        <f>Munka5!B166</f>
        <v>29</v>
      </c>
      <c r="C165">
        <f>Munka5!C166</f>
        <v>65</v>
      </c>
      <c r="D165">
        <f>Munka5!D166</f>
        <v>25</v>
      </c>
      <c r="E165">
        <f>Munka5!E166</f>
        <v>21</v>
      </c>
      <c r="F165">
        <f>Munka5!F166</f>
        <v>8</v>
      </c>
      <c r="G165">
        <f>Munka4!B166</f>
        <v>12</v>
      </c>
      <c r="H165">
        <f>Munka4!C166</f>
        <v>9</v>
      </c>
      <c r="I165">
        <f>Munka4!D166</f>
        <v>5</v>
      </c>
      <c r="J165">
        <f>Munka4!E166</f>
        <v>36</v>
      </c>
      <c r="K165">
        <f>Munka4!F166</f>
        <v>17</v>
      </c>
      <c r="L165">
        <f>Munka2!B166</f>
        <v>32</v>
      </c>
      <c r="M165">
        <f>Munka2!C166</f>
        <v>17</v>
      </c>
      <c r="N165">
        <f>Munka2!D166</f>
        <v>9</v>
      </c>
      <c r="O165">
        <f>Munka2!E166</f>
        <v>14</v>
      </c>
      <c r="P165">
        <f>Munka2!F166</f>
        <v>17</v>
      </c>
      <c r="Q165">
        <f>Munka1!B166</f>
        <v>72</v>
      </c>
      <c r="R165">
        <f>Munka1!C166</f>
        <v>12</v>
      </c>
      <c r="S165">
        <f>Munka1!E166</f>
        <v>5</v>
      </c>
      <c r="T165">
        <f>Munka1!F166</f>
        <v>5</v>
      </c>
      <c r="U165" s="5">
        <f>Munka1!D166</f>
        <v>54</v>
      </c>
      <c r="X165" s="3">
        <f t="shared" si="84"/>
        <v>42917</v>
      </c>
      <c r="Y165">
        <f t="shared" si="103"/>
        <v>107</v>
      </c>
      <c r="Z165">
        <f t="shared" si="122"/>
        <v>64</v>
      </c>
      <c r="AA165">
        <f t="shared" si="123"/>
        <v>65</v>
      </c>
      <c r="AB165">
        <f t="shared" si="124"/>
        <v>48</v>
      </c>
      <c r="AC165">
        <f t="shared" si="107"/>
        <v>65</v>
      </c>
      <c r="AD165">
        <f t="shared" si="108"/>
        <v>48</v>
      </c>
      <c r="AE165">
        <f t="shared" si="109"/>
        <v>198</v>
      </c>
      <c r="AF165">
        <f t="shared" si="110"/>
        <v>21</v>
      </c>
      <c r="AG165">
        <f t="shared" si="111"/>
        <v>149</v>
      </c>
      <c r="AH165">
        <f t="shared" si="112"/>
        <v>6</v>
      </c>
      <c r="AI165">
        <f t="shared" si="113"/>
        <v>45</v>
      </c>
      <c r="AJ165">
        <f t="shared" si="114"/>
        <v>175</v>
      </c>
      <c r="AK165">
        <f t="shared" si="115"/>
        <v>205</v>
      </c>
      <c r="AL165">
        <f t="shared" si="116"/>
        <v>75</v>
      </c>
      <c r="AM165">
        <f t="shared" si="117"/>
        <v>115</v>
      </c>
      <c r="AN165">
        <f t="shared" si="118"/>
        <v>62</v>
      </c>
      <c r="AO165">
        <f t="shared" si="119"/>
        <v>57</v>
      </c>
      <c r="AP165">
        <f t="shared" si="120"/>
        <v>48</v>
      </c>
      <c r="AQ165">
        <f t="shared" si="121"/>
        <v>24</v>
      </c>
      <c r="AR165">
        <f t="shared" si="104"/>
        <v>154000</v>
      </c>
      <c r="AT165">
        <f t="shared" si="105"/>
        <v>101</v>
      </c>
      <c r="AU165">
        <f t="shared" si="85"/>
        <v>144</v>
      </c>
      <c r="AV165">
        <f t="shared" si="86"/>
        <v>143</v>
      </c>
      <c r="AW165">
        <f t="shared" si="87"/>
        <v>160</v>
      </c>
      <c r="AX165">
        <f t="shared" si="88"/>
        <v>143</v>
      </c>
      <c r="AY165">
        <f t="shared" si="89"/>
        <v>160</v>
      </c>
      <c r="AZ165">
        <f t="shared" si="90"/>
        <v>10</v>
      </c>
      <c r="BA165">
        <f t="shared" si="91"/>
        <v>187</v>
      </c>
      <c r="BB165">
        <f t="shared" si="92"/>
        <v>59</v>
      </c>
      <c r="BC165">
        <f t="shared" si="93"/>
        <v>202</v>
      </c>
      <c r="BD165">
        <f t="shared" si="94"/>
        <v>163</v>
      </c>
      <c r="BE165">
        <f t="shared" si="95"/>
        <v>33</v>
      </c>
      <c r="BF165">
        <f t="shared" si="96"/>
        <v>3</v>
      </c>
      <c r="BG165">
        <f t="shared" si="97"/>
        <v>133</v>
      </c>
      <c r="BH165">
        <f t="shared" si="98"/>
        <v>93</v>
      </c>
      <c r="BI165">
        <f t="shared" si="99"/>
        <v>146</v>
      </c>
      <c r="BJ165">
        <f t="shared" si="100"/>
        <v>151</v>
      </c>
      <c r="BK165">
        <f t="shared" si="101"/>
        <v>160</v>
      </c>
      <c r="BL165">
        <f t="shared" si="102"/>
        <v>184</v>
      </c>
      <c r="BM165">
        <f t="shared" si="106"/>
        <v>154000</v>
      </c>
    </row>
    <row r="166" spans="1:65" x14ac:dyDescent="0.3">
      <c r="A166" s="3">
        <f>Munka5!A167</f>
        <v>42948</v>
      </c>
      <c r="B166">
        <f>Munka5!B167</f>
        <v>30</v>
      </c>
      <c r="C166">
        <f>Munka5!C167</f>
        <v>69</v>
      </c>
      <c r="D166">
        <f>Munka5!D167</f>
        <v>21</v>
      </c>
      <c r="E166">
        <f>Munka5!E167</f>
        <v>22</v>
      </c>
      <c r="F166">
        <f>Munka5!F167</f>
        <v>6</v>
      </c>
      <c r="G166">
        <f>Munka4!B167</f>
        <v>13</v>
      </c>
      <c r="H166">
        <f>Munka4!C167</f>
        <v>11</v>
      </c>
      <c r="I166">
        <f>Munka4!D167</f>
        <v>4</v>
      </c>
      <c r="J166">
        <f>Munka4!E167</f>
        <v>30</v>
      </c>
      <c r="K166">
        <f>Munka4!F167</f>
        <v>16</v>
      </c>
      <c r="L166">
        <f>Munka2!B167</f>
        <v>34</v>
      </c>
      <c r="M166">
        <f>Munka2!C167</f>
        <v>16</v>
      </c>
      <c r="N166">
        <f>Munka2!D167</f>
        <v>11</v>
      </c>
      <c r="O166">
        <f>Munka2!E167</f>
        <v>12</v>
      </c>
      <c r="P166">
        <f>Munka2!F167</f>
        <v>16</v>
      </c>
      <c r="Q166">
        <f>Munka1!B167</f>
        <v>75</v>
      </c>
      <c r="R166">
        <f>Munka1!C167</f>
        <v>12</v>
      </c>
      <c r="S166">
        <f>Munka1!E167</f>
        <v>5</v>
      </c>
      <c r="T166">
        <f>Munka1!F167</f>
        <v>5</v>
      </c>
      <c r="U166" s="5">
        <f>Munka1!D167</f>
        <v>54</v>
      </c>
      <c r="X166" s="3">
        <f t="shared" si="84"/>
        <v>42948</v>
      </c>
      <c r="Y166">
        <f t="shared" si="103"/>
        <v>98</v>
      </c>
      <c r="Z166">
        <f t="shared" si="122"/>
        <v>46</v>
      </c>
      <c r="AA166">
        <f t="shared" si="123"/>
        <v>114</v>
      </c>
      <c r="AB166">
        <f t="shared" si="124"/>
        <v>31</v>
      </c>
      <c r="AC166">
        <f t="shared" si="107"/>
        <v>159</v>
      </c>
      <c r="AD166">
        <f t="shared" si="108"/>
        <v>44</v>
      </c>
      <c r="AE166">
        <f t="shared" si="109"/>
        <v>89</v>
      </c>
      <c r="AF166">
        <f t="shared" si="110"/>
        <v>50</v>
      </c>
      <c r="AG166">
        <f t="shared" si="111"/>
        <v>180</v>
      </c>
      <c r="AH166">
        <f t="shared" si="112"/>
        <v>13</v>
      </c>
      <c r="AI166">
        <f t="shared" si="113"/>
        <v>44</v>
      </c>
      <c r="AJ166">
        <f t="shared" si="114"/>
        <v>186</v>
      </c>
      <c r="AK166">
        <f t="shared" si="115"/>
        <v>125</v>
      </c>
      <c r="AL166">
        <f t="shared" si="116"/>
        <v>130</v>
      </c>
      <c r="AM166">
        <f t="shared" si="117"/>
        <v>129</v>
      </c>
      <c r="AN166">
        <f t="shared" si="118"/>
        <v>43</v>
      </c>
      <c r="AO166">
        <f t="shared" si="119"/>
        <v>57</v>
      </c>
      <c r="AP166">
        <f t="shared" si="120"/>
        <v>48</v>
      </c>
      <c r="AQ166">
        <f t="shared" si="121"/>
        <v>24</v>
      </c>
      <c r="AR166">
        <f t="shared" si="104"/>
        <v>154000</v>
      </c>
      <c r="AT166">
        <f t="shared" si="105"/>
        <v>110</v>
      </c>
      <c r="AU166">
        <f t="shared" si="85"/>
        <v>162</v>
      </c>
      <c r="AV166">
        <f t="shared" si="86"/>
        <v>94</v>
      </c>
      <c r="AW166">
        <f t="shared" si="87"/>
        <v>177</v>
      </c>
      <c r="AX166">
        <f t="shared" si="88"/>
        <v>49</v>
      </c>
      <c r="AY166">
        <f t="shared" si="89"/>
        <v>164</v>
      </c>
      <c r="AZ166">
        <f t="shared" si="90"/>
        <v>119</v>
      </c>
      <c r="BA166">
        <f t="shared" si="91"/>
        <v>158</v>
      </c>
      <c r="BB166">
        <f t="shared" si="92"/>
        <v>28</v>
      </c>
      <c r="BC166">
        <f t="shared" si="93"/>
        <v>195</v>
      </c>
      <c r="BD166">
        <f t="shared" si="94"/>
        <v>164</v>
      </c>
      <c r="BE166">
        <f t="shared" si="95"/>
        <v>22</v>
      </c>
      <c r="BF166">
        <f t="shared" si="96"/>
        <v>83</v>
      </c>
      <c r="BG166">
        <f t="shared" si="97"/>
        <v>78</v>
      </c>
      <c r="BH166">
        <f t="shared" si="98"/>
        <v>79</v>
      </c>
      <c r="BI166">
        <f t="shared" si="99"/>
        <v>165</v>
      </c>
      <c r="BJ166">
        <f t="shared" si="100"/>
        <v>151</v>
      </c>
      <c r="BK166">
        <f t="shared" si="101"/>
        <v>160</v>
      </c>
      <c r="BL166">
        <f t="shared" si="102"/>
        <v>184</v>
      </c>
      <c r="BM166">
        <f t="shared" si="106"/>
        <v>154000</v>
      </c>
    </row>
    <row r="167" spans="1:65" x14ac:dyDescent="0.3">
      <c r="A167" s="3">
        <f>Munka5!A168</f>
        <v>42979</v>
      </c>
      <c r="B167">
        <f>Munka5!B168</f>
        <v>32</v>
      </c>
      <c r="C167">
        <f>Munka5!C168</f>
        <v>84</v>
      </c>
      <c r="D167">
        <f>Munka5!D168</f>
        <v>22</v>
      </c>
      <c r="E167">
        <f>Munka5!E168</f>
        <v>20</v>
      </c>
      <c r="F167">
        <f>Munka5!F168</f>
        <v>6</v>
      </c>
      <c r="G167">
        <f>Munka4!B168</f>
        <v>16</v>
      </c>
      <c r="H167">
        <f>Munka4!C168</f>
        <v>10</v>
      </c>
      <c r="I167">
        <f>Munka4!D168</f>
        <v>4</v>
      </c>
      <c r="J167">
        <f>Munka4!E168</f>
        <v>32</v>
      </c>
      <c r="K167">
        <f>Munka4!F168</f>
        <v>12</v>
      </c>
      <c r="L167">
        <f>Munka2!B168</f>
        <v>36</v>
      </c>
      <c r="M167">
        <f>Munka2!C168</f>
        <v>18</v>
      </c>
      <c r="N167">
        <f>Munka2!D168</f>
        <v>11</v>
      </c>
      <c r="O167">
        <f>Munka2!E168</f>
        <v>18</v>
      </c>
      <c r="P167">
        <f>Munka2!F168</f>
        <v>14</v>
      </c>
      <c r="Q167">
        <f>Munka1!B168</f>
        <v>74</v>
      </c>
      <c r="R167">
        <f>Munka1!C168</f>
        <v>12</v>
      </c>
      <c r="S167">
        <f>Munka1!E168</f>
        <v>4</v>
      </c>
      <c r="T167">
        <f>Munka1!F168</f>
        <v>5</v>
      </c>
      <c r="U167" s="5">
        <f>Munka1!D168</f>
        <v>53</v>
      </c>
      <c r="X167" s="3">
        <f t="shared" si="84"/>
        <v>42979</v>
      </c>
      <c r="Y167">
        <f t="shared" si="103"/>
        <v>77</v>
      </c>
      <c r="Z167">
        <f t="shared" si="122"/>
        <v>13</v>
      </c>
      <c r="AA167">
        <f t="shared" si="123"/>
        <v>104</v>
      </c>
      <c r="AB167">
        <f t="shared" si="124"/>
        <v>63</v>
      </c>
      <c r="AC167">
        <f t="shared" si="107"/>
        <v>159</v>
      </c>
      <c r="AD167">
        <f t="shared" si="108"/>
        <v>42</v>
      </c>
      <c r="AE167">
        <f t="shared" si="109"/>
        <v>151</v>
      </c>
      <c r="AF167">
        <f t="shared" si="110"/>
        <v>50</v>
      </c>
      <c r="AG167">
        <f t="shared" si="111"/>
        <v>169</v>
      </c>
      <c r="AH167">
        <f t="shared" si="112"/>
        <v>90</v>
      </c>
      <c r="AI167">
        <f t="shared" si="113"/>
        <v>43</v>
      </c>
      <c r="AJ167">
        <f t="shared" si="114"/>
        <v>155</v>
      </c>
      <c r="AK167">
        <f t="shared" si="115"/>
        <v>125</v>
      </c>
      <c r="AL167">
        <f t="shared" si="116"/>
        <v>9</v>
      </c>
      <c r="AM167">
        <f t="shared" si="117"/>
        <v>179</v>
      </c>
      <c r="AN167">
        <f t="shared" si="118"/>
        <v>46</v>
      </c>
      <c r="AO167">
        <f t="shared" si="119"/>
        <v>57</v>
      </c>
      <c r="AP167">
        <f t="shared" si="120"/>
        <v>140</v>
      </c>
      <c r="AQ167">
        <f t="shared" si="121"/>
        <v>24</v>
      </c>
      <c r="AR167">
        <f t="shared" si="104"/>
        <v>153000</v>
      </c>
      <c r="AT167">
        <f t="shared" si="105"/>
        <v>131</v>
      </c>
      <c r="AU167">
        <f t="shared" si="85"/>
        <v>195</v>
      </c>
      <c r="AV167">
        <f t="shared" si="86"/>
        <v>104</v>
      </c>
      <c r="AW167">
        <f t="shared" si="87"/>
        <v>145</v>
      </c>
      <c r="AX167">
        <f t="shared" si="88"/>
        <v>49</v>
      </c>
      <c r="AY167">
        <f t="shared" si="89"/>
        <v>166</v>
      </c>
      <c r="AZ167">
        <f t="shared" si="90"/>
        <v>57</v>
      </c>
      <c r="BA167">
        <f t="shared" si="91"/>
        <v>158</v>
      </c>
      <c r="BB167">
        <f t="shared" si="92"/>
        <v>39</v>
      </c>
      <c r="BC167">
        <f t="shared" si="93"/>
        <v>118</v>
      </c>
      <c r="BD167">
        <f t="shared" si="94"/>
        <v>165</v>
      </c>
      <c r="BE167">
        <f t="shared" si="95"/>
        <v>53</v>
      </c>
      <c r="BF167">
        <f t="shared" si="96"/>
        <v>83</v>
      </c>
      <c r="BG167">
        <f t="shared" si="97"/>
        <v>199</v>
      </c>
      <c r="BH167">
        <f t="shared" si="98"/>
        <v>29</v>
      </c>
      <c r="BI167">
        <f t="shared" si="99"/>
        <v>162</v>
      </c>
      <c r="BJ167">
        <f t="shared" si="100"/>
        <v>151</v>
      </c>
      <c r="BK167">
        <f t="shared" si="101"/>
        <v>68</v>
      </c>
      <c r="BL167">
        <f t="shared" si="102"/>
        <v>184</v>
      </c>
      <c r="BM167">
        <f t="shared" si="106"/>
        <v>153000</v>
      </c>
    </row>
    <row r="168" spans="1:65" x14ac:dyDescent="0.3">
      <c r="A168" s="3">
        <f>Munka5!A169</f>
        <v>43009</v>
      </c>
      <c r="B168">
        <f>Munka5!B169</f>
        <v>28</v>
      </c>
      <c r="C168">
        <f>Munka5!C169</f>
        <v>78</v>
      </c>
      <c r="D168">
        <f>Munka5!D169</f>
        <v>24</v>
      </c>
      <c r="E168">
        <f>Munka5!E169</f>
        <v>20</v>
      </c>
      <c r="F168">
        <f>Munka5!F169</f>
        <v>7</v>
      </c>
      <c r="G168">
        <f>Munka4!B169</f>
        <v>16</v>
      </c>
      <c r="H168">
        <f>Munka4!C169</f>
        <v>11</v>
      </c>
      <c r="I168">
        <f>Munka4!D169</f>
        <v>3</v>
      </c>
      <c r="J168">
        <f>Munka4!E169</f>
        <v>35</v>
      </c>
      <c r="K168">
        <f>Munka4!F169</f>
        <v>14</v>
      </c>
      <c r="L168">
        <f>Munka2!B169</f>
        <v>37</v>
      </c>
      <c r="M168">
        <f>Munka2!C169</f>
        <v>20</v>
      </c>
      <c r="N168">
        <f>Munka2!D169</f>
        <v>11</v>
      </c>
      <c r="O168">
        <f>Munka2!E169</f>
        <v>16</v>
      </c>
      <c r="P168">
        <f>Munka2!F169</f>
        <v>13</v>
      </c>
      <c r="Q168">
        <f>Munka1!B169</f>
        <v>71</v>
      </c>
      <c r="R168">
        <f>Munka1!C169</f>
        <v>11</v>
      </c>
      <c r="S168">
        <f>Munka1!E169</f>
        <v>4</v>
      </c>
      <c r="T168">
        <f>Munka1!F169</f>
        <v>5</v>
      </c>
      <c r="U168" s="5">
        <f>Munka1!D169</f>
        <v>47</v>
      </c>
      <c r="X168" s="3">
        <f t="shared" si="84"/>
        <v>43009</v>
      </c>
      <c r="Y168">
        <f t="shared" si="103"/>
        <v>116</v>
      </c>
      <c r="Z168">
        <f t="shared" si="122"/>
        <v>24</v>
      </c>
      <c r="AA168">
        <f t="shared" si="123"/>
        <v>77</v>
      </c>
      <c r="AB168">
        <f t="shared" si="124"/>
        <v>63</v>
      </c>
      <c r="AC168">
        <f t="shared" si="107"/>
        <v>106</v>
      </c>
      <c r="AD168">
        <f t="shared" si="108"/>
        <v>42</v>
      </c>
      <c r="AE168">
        <f t="shared" si="109"/>
        <v>89</v>
      </c>
      <c r="AF168">
        <f t="shared" si="110"/>
        <v>94</v>
      </c>
      <c r="AG168">
        <f t="shared" si="111"/>
        <v>155</v>
      </c>
      <c r="AH168">
        <f t="shared" si="112"/>
        <v>37</v>
      </c>
      <c r="AI168">
        <f t="shared" si="113"/>
        <v>42</v>
      </c>
      <c r="AJ168">
        <f t="shared" si="114"/>
        <v>128</v>
      </c>
      <c r="AK168">
        <f t="shared" si="115"/>
        <v>125</v>
      </c>
      <c r="AL168">
        <f t="shared" si="116"/>
        <v>34</v>
      </c>
      <c r="AM168">
        <f t="shared" si="117"/>
        <v>197</v>
      </c>
      <c r="AN168">
        <f t="shared" si="118"/>
        <v>68</v>
      </c>
      <c r="AO168">
        <f t="shared" si="119"/>
        <v>103</v>
      </c>
      <c r="AP168">
        <f t="shared" si="120"/>
        <v>140</v>
      </c>
      <c r="AQ168">
        <f t="shared" si="121"/>
        <v>24</v>
      </c>
      <c r="AR168">
        <f t="shared" si="104"/>
        <v>147000</v>
      </c>
      <c r="AT168">
        <f t="shared" si="105"/>
        <v>92</v>
      </c>
      <c r="AU168">
        <f t="shared" si="85"/>
        <v>184</v>
      </c>
      <c r="AV168">
        <f t="shared" si="86"/>
        <v>131</v>
      </c>
      <c r="AW168">
        <f t="shared" si="87"/>
        <v>145</v>
      </c>
      <c r="AX168">
        <f t="shared" si="88"/>
        <v>102</v>
      </c>
      <c r="AY168">
        <f t="shared" si="89"/>
        <v>166</v>
      </c>
      <c r="AZ168">
        <f t="shared" si="90"/>
        <v>119</v>
      </c>
      <c r="BA168">
        <f t="shared" si="91"/>
        <v>114</v>
      </c>
      <c r="BB168">
        <f t="shared" si="92"/>
        <v>53</v>
      </c>
      <c r="BC168">
        <f t="shared" si="93"/>
        <v>171</v>
      </c>
      <c r="BD168">
        <f t="shared" si="94"/>
        <v>166</v>
      </c>
      <c r="BE168">
        <f t="shared" si="95"/>
        <v>80</v>
      </c>
      <c r="BF168">
        <f t="shared" si="96"/>
        <v>83</v>
      </c>
      <c r="BG168">
        <f t="shared" si="97"/>
        <v>174</v>
      </c>
      <c r="BH168">
        <f t="shared" si="98"/>
        <v>11</v>
      </c>
      <c r="BI168">
        <f t="shared" si="99"/>
        <v>140</v>
      </c>
      <c r="BJ168">
        <f t="shared" si="100"/>
        <v>105</v>
      </c>
      <c r="BK168">
        <f t="shared" si="101"/>
        <v>68</v>
      </c>
      <c r="BL168">
        <f t="shared" si="102"/>
        <v>184</v>
      </c>
      <c r="BM168">
        <f t="shared" si="106"/>
        <v>147000</v>
      </c>
    </row>
    <row r="169" spans="1:65" x14ac:dyDescent="0.3">
      <c r="A169" s="3">
        <f>Munka5!A170</f>
        <v>43040</v>
      </c>
      <c r="B169">
        <f>Munka5!B170</f>
        <v>31</v>
      </c>
      <c r="C169">
        <f>Munka5!C170</f>
        <v>84</v>
      </c>
      <c r="D169">
        <f>Munka5!D170</f>
        <v>21</v>
      </c>
      <c r="E169">
        <f>Munka5!E170</f>
        <v>21</v>
      </c>
      <c r="F169">
        <f>Munka5!F170</f>
        <v>7</v>
      </c>
      <c r="G169">
        <f>Munka4!B170</f>
        <v>25</v>
      </c>
      <c r="H169">
        <f>Munka4!C170</f>
        <v>10</v>
      </c>
      <c r="I169">
        <f>Munka4!D170</f>
        <v>2</v>
      </c>
      <c r="J169">
        <f>Munka4!E170</f>
        <v>36</v>
      </c>
      <c r="K169">
        <f>Munka4!F170</f>
        <v>16</v>
      </c>
      <c r="L169">
        <f>Munka2!B170</f>
        <v>42</v>
      </c>
      <c r="M169">
        <f>Munka2!C170</f>
        <v>19</v>
      </c>
      <c r="N169">
        <f>Munka2!D170</f>
        <v>12</v>
      </c>
      <c r="O169">
        <f>Munka2!E170</f>
        <v>16</v>
      </c>
      <c r="P169">
        <f>Munka2!F170</f>
        <v>15</v>
      </c>
      <c r="Q169">
        <f>Munka1!B170</f>
        <v>82</v>
      </c>
      <c r="R169">
        <f>Munka1!C170</f>
        <v>12</v>
      </c>
      <c r="S169">
        <f>Munka1!E170</f>
        <v>5</v>
      </c>
      <c r="T169">
        <f>Munka1!F170</f>
        <v>6</v>
      </c>
      <c r="U169" s="5">
        <f>Munka1!D170</f>
        <v>59</v>
      </c>
      <c r="X169" s="3">
        <f t="shared" si="84"/>
        <v>43040</v>
      </c>
      <c r="Y169">
        <f t="shared" si="103"/>
        <v>87</v>
      </c>
      <c r="Z169">
        <f t="shared" si="122"/>
        <v>13</v>
      </c>
      <c r="AA169">
        <f t="shared" si="123"/>
        <v>114</v>
      </c>
      <c r="AB169">
        <f t="shared" si="124"/>
        <v>48</v>
      </c>
      <c r="AC169">
        <f t="shared" si="107"/>
        <v>106</v>
      </c>
      <c r="AD169">
        <f t="shared" si="108"/>
        <v>15</v>
      </c>
      <c r="AE169">
        <f t="shared" si="109"/>
        <v>151</v>
      </c>
      <c r="AF169">
        <f t="shared" si="110"/>
        <v>159</v>
      </c>
      <c r="AG169">
        <f t="shared" si="111"/>
        <v>149</v>
      </c>
      <c r="AH169">
        <f t="shared" si="112"/>
        <v>13</v>
      </c>
      <c r="AI169">
        <f t="shared" si="113"/>
        <v>41</v>
      </c>
      <c r="AJ169">
        <f t="shared" si="114"/>
        <v>141</v>
      </c>
      <c r="AK169">
        <f t="shared" si="115"/>
        <v>51</v>
      </c>
      <c r="AL169">
        <f t="shared" si="116"/>
        <v>34</v>
      </c>
      <c r="AM169">
        <f t="shared" si="117"/>
        <v>160</v>
      </c>
      <c r="AN169">
        <f t="shared" si="118"/>
        <v>18</v>
      </c>
      <c r="AO169">
        <f t="shared" si="119"/>
        <v>57</v>
      </c>
      <c r="AP169">
        <f t="shared" si="120"/>
        <v>48</v>
      </c>
      <c r="AQ169">
        <f t="shared" si="121"/>
        <v>2</v>
      </c>
      <c r="AR169">
        <f t="shared" si="104"/>
        <v>159000</v>
      </c>
      <c r="AT169">
        <f t="shared" si="105"/>
        <v>121</v>
      </c>
      <c r="AU169">
        <f t="shared" si="85"/>
        <v>195</v>
      </c>
      <c r="AV169">
        <f t="shared" si="86"/>
        <v>94</v>
      </c>
      <c r="AW169">
        <f t="shared" si="87"/>
        <v>160</v>
      </c>
      <c r="AX169">
        <f t="shared" si="88"/>
        <v>102</v>
      </c>
      <c r="AY169">
        <f t="shared" si="89"/>
        <v>193</v>
      </c>
      <c r="AZ169">
        <f t="shared" si="90"/>
        <v>57</v>
      </c>
      <c r="BA169">
        <f t="shared" si="91"/>
        <v>49</v>
      </c>
      <c r="BB169">
        <f t="shared" si="92"/>
        <v>59</v>
      </c>
      <c r="BC169">
        <f t="shared" si="93"/>
        <v>195</v>
      </c>
      <c r="BD169">
        <f t="shared" si="94"/>
        <v>167</v>
      </c>
      <c r="BE169">
        <f t="shared" si="95"/>
        <v>67</v>
      </c>
      <c r="BF169">
        <f t="shared" si="96"/>
        <v>157</v>
      </c>
      <c r="BG169">
        <f t="shared" si="97"/>
        <v>174</v>
      </c>
      <c r="BH169">
        <f t="shared" si="98"/>
        <v>48</v>
      </c>
      <c r="BI169">
        <f t="shared" si="99"/>
        <v>190</v>
      </c>
      <c r="BJ169">
        <f t="shared" si="100"/>
        <v>151</v>
      </c>
      <c r="BK169">
        <f t="shared" si="101"/>
        <v>160</v>
      </c>
      <c r="BL169">
        <f t="shared" si="102"/>
        <v>206</v>
      </c>
      <c r="BM169">
        <f t="shared" si="106"/>
        <v>159000</v>
      </c>
    </row>
    <row r="170" spans="1:65" x14ac:dyDescent="0.3">
      <c r="A170" s="3">
        <f>Munka5!A171</f>
        <v>43070</v>
      </c>
      <c r="B170">
        <f>Munka5!B171</f>
        <v>28</v>
      </c>
      <c r="C170">
        <f>Munka5!C171</f>
        <v>67</v>
      </c>
      <c r="D170">
        <f>Munka5!D171</f>
        <v>25</v>
      </c>
      <c r="E170">
        <f>Munka5!E171</f>
        <v>19</v>
      </c>
      <c r="F170">
        <f>Munka5!F171</f>
        <v>7</v>
      </c>
      <c r="G170">
        <f>Munka4!B171</f>
        <v>27</v>
      </c>
      <c r="H170">
        <f>Munka4!C171</f>
        <v>10</v>
      </c>
      <c r="I170">
        <f>Munka4!D171</f>
        <v>2</v>
      </c>
      <c r="J170">
        <f>Munka4!E171</f>
        <v>31</v>
      </c>
      <c r="K170">
        <f>Munka4!F171</f>
        <v>14</v>
      </c>
      <c r="L170">
        <f>Munka2!B171</f>
        <v>49</v>
      </c>
      <c r="M170">
        <f>Munka2!C171</f>
        <v>17</v>
      </c>
      <c r="N170">
        <f>Munka2!D171</f>
        <v>11</v>
      </c>
      <c r="O170">
        <f>Munka2!E171</f>
        <v>13</v>
      </c>
      <c r="P170">
        <f>Munka2!F171</f>
        <v>16</v>
      </c>
      <c r="Q170">
        <f>Munka1!B171</f>
        <v>81</v>
      </c>
      <c r="R170">
        <f>Munka1!C171</f>
        <v>12</v>
      </c>
      <c r="S170">
        <f>Munka1!E171</f>
        <v>6</v>
      </c>
      <c r="T170">
        <f>Munka1!F171</f>
        <v>6</v>
      </c>
      <c r="U170" s="5">
        <f>Munka1!D171</f>
        <v>58</v>
      </c>
      <c r="X170" s="3">
        <f t="shared" si="84"/>
        <v>43070</v>
      </c>
      <c r="Y170">
        <f t="shared" si="103"/>
        <v>116</v>
      </c>
      <c r="Z170">
        <f t="shared" si="122"/>
        <v>54</v>
      </c>
      <c r="AA170">
        <f t="shared" si="123"/>
        <v>65</v>
      </c>
      <c r="AB170">
        <f t="shared" si="124"/>
        <v>80</v>
      </c>
      <c r="AC170">
        <f t="shared" si="107"/>
        <v>106</v>
      </c>
      <c r="AD170">
        <f t="shared" si="108"/>
        <v>10</v>
      </c>
      <c r="AE170">
        <f t="shared" si="109"/>
        <v>151</v>
      </c>
      <c r="AF170">
        <f t="shared" si="110"/>
        <v>159</v>
      </c>
      <c r="AG170">
        <f t="shared" si="111"/>
        <v>174</v>
      </c>
      <c r="AH170">
        <f t="shared" si="112"/>
        <v>37</v>
      </c>
      <c r="AI170">
        <f t="shared" si="113"/>
        <v>34</v>
      </c>
      <c r="AJ170">
        <f t="shared" si="114"/>
        <v>175</v>
      </c>
      <c r="AK170">
        <f t="shared" si="115"/>
        <v>125</v>
      </c>
      <c r="AL170">
        <f t="shared" si="116"/>
        <v>99</v>
      </c>
      <c r="AM170">
        <f t="shared" si="117"/>
        <v>129</v>
      </c>
      <c r="AN170">
        <f t="shared" si="118"/>
        <v>20</v>
      </c>
      <c r="AO170">
        <f t="shared" si="119"/>
        <v>57</v>
      </c>
      <c r="AP170">
        <f t="shared" si="120"/>
        <v>6</v>
      </c>
      <c r="AQ170">
        <f t="shared" si="121"/>
        <v>2</v>
      </c>
      <c r="AR170">
        <f t="shared" si="104"/>
        <v>158000</v>
      </c>
      <c r="AT170">
        <f t="shared" si="105"/>
        <v>92</v>
      </c>
      <c r="AU170">
        <f t="shared" si="85"/>
        <v>154</v>
      </c>
      <c r="AV170">
        <f t="shared" si="86"/>
        <v>143</v>
      </c>
      <c r="AW170">
        <f t="shared" si="87"/>
        <v>128</v>
      </c>
      <c r="AX170">
        <f t="shared" si="88"/>
        <v>102</v>
      </c>
      <c r="AY170">
        <f t="shared" si="89"/>
        <v>198</v>
      </c>
      <c r="AZ170">
        <f t="shared" si="90"/>
        <v>57</v>
      </c>
      <c r="BA170">
        <f t="shared" si="91"/>
        <v>49</v>
      </c>
      <c r="BB170">
        <f t="shared" si="92"/>
        <v>34</v>
      </c>
      <c r="BC170">
        <f t="shared" si="93"/>
        <v>171</v>
      </c>
      <c r="BD170">
        <f t="shared" si="94"/>
        <v>174</v>
      </c>
      <c r="BE170">
        <f t="shared" si="95"/>
        <v>33</v>
      </c>
      <c r="BF170">
        <f t="shared" si="96"/>
        <v>83</v>
      </c>
      <c r="BG170">
        <f t="shared" si="97"/>
        <v>109</v>
      </c>
      <c r="BH170">
        <f t="shared" si="98"/>
        <v>79</v>
      </c>
      <c r="BI170">
        <f t="shared" si="99"/>
        <v>188</v>
      </c>
      <c r="BJ170">
        <f t="shared" si="100"/>
        <v>151</v>
      </c>
      <c r="BK170">
        <f t="shared" si="101"/>
        <v>202</v>
      </c>
      <c r="BL170">
        <f t="shared" si="102"/>
        <v>206</v>
      </c>
      <c r="BM170">
        <f t="shared" si="106"/>
        <v>158000</v>
      </c>
    </row>
    <row r="171" spans="1:65" x14ac:dyDescent="0.3">
      <c r="A171" s="3">
        <f>Munka5!A172</f>
        <v>43101</v>
      </c>
      <c r="B171">
        <f>Munka5!B172</f>
        <v>25</v>
      </c>
      <c r="C171">
        <f>Munka5!C172</f>
        <v>68</v>
      </c>
      <c r="D171">
        <f>Munka5!D172</f>
        <v>22</v>
      </c>
      <c r="E171">
        <f>Munka5!E172</f>
        <v>22</v>
      </c>
      <c r="F171">
        <f>Munka5!F172</f>
        <v>8</v>
      </c>
      <c r="G171">
        <f>Munka4!B172</f>
        <v>23</v>
      </c>
      <c r="H171">
        <f>Munka4!C172</f>
        <v>12</v>
      </c>
      <c r="I171">
        <f>Munka4!D172</f>
        <v>2</v>
      </c>
      <c r="J171">
        <f>Munka4!E172</f>
        <v>39</v>
      </c>
      <c r="K171">
        <f>Munka4!F172</f>
        <v>16</v>
      </c>
      <c r="L171">
        <f>Munka2!B172</f>
        <v>46</v>
      </c>
      <c r="M171">
        <f>Munka2!C172</f>
        <v>16</v>
      </c>
      <c r="N171">
        <f>Munka2!D172</f>
        <v>10</v>
      </c>
      <c r="O171">
        <f>Munka2!E172</f>
        <v>15</v>
      </c>
      <c r="P171">
        <f>Munka2!F172</f>
        <v>14</v>
      </c>
      <c r="Q171">
        <f>Munka1!B172</f>
        <v>70</v>
      </c>
      <c r="R171">
        <f>Munka1!C172</f>
        <v>12</v>
      </c>
      <c r="S171">
        <f>Munka1!E172</f>
        <v>5</v>
      </c>
      <c r="T171">
        <f>Munka1!F172</f>
        <v>6</v>
      </c>
      <c r="U171" s="5">
        <f>Munka1!D172</f>
        <v>50</v>
      </c>
      <c r="X171" s="3">
        <f t="shared" si="84"/>
        <v>43101</v>
      </c>
      <c r="Y171">
        <f t="shared" si="103"/>
        <v>152</v>
      </c>
      <c r="Z171">
        <f t="shared" si="122"/>
        <v>50</v>
      </c>
      <c r="AA171">
        <f t="shared" si="123"/>
        <v>104</v>
      </c>
      <c r="AB171">
        <f t="shared" si="124"/>
        <v>31</v>
      </c>
      <c r="AC171">
        <f t="shared" si="107"/>
        <v>65</v>
      </c>
      <c r="AD171">
        <f t="shared" si="108"/>
        <v>28</v>
      </c>
      <c r="AE171">
        <f t="shared" si="109"/>
        <v>50</v>
      </c>
      <c r="AF171">
        <f t="shared" si="110"/>
        <v>159</v>
      </c>
      <c r="AG171">
        <f t="shared" si="111"/>
        <v>132</v>
      </c>
      <c r="AH171">
        <f t="shared" si="112"/>
        <v>13</v>
      </c>
      <c r="AI171">
        <f t="shared" si="113"/>
        <v>38</v>
      </c>
      <c r="AJ171">
        <f t="shared" si="114"/>
        <v>186</v>
      </c>
      <c r="AK171">
        <f t="shared" si="115"/>
        <v>176</v>
      </c>
      <c r="AL171">
        <f t="shared" si="116"/>
        <v>47</v>
      </c>
      <c r="AM171">
        <f t="shared" si="117"/>
        <v>179</v>
      </c>
      <c r="AN171">
        <f t="shared" si="118"/>
        <v>70</v>
      </c>
      <c r="AO171">
        <f t="shared" si="119"/>
        <v>57</v>
      </c>
      <c r="AP171">
        <f t="shared" si="120"/>
        <v>48</v>
      </c>
      <c r="AQ171">
        <f t="shared" si="121"/>
        <v>2</v>
      </c>
      <c r="AR171">
        <f t="shared" si="104"/>
        <v>150000</v>
      </c>
      <c r="AT171">
        <f t="shared" si="105"/>
        <v>56</v>
      </c>
      <c r="AU171">
        <f t="shared" si="85"/>
        <v>158</v>
      </c>
      <c r="AV171">
        <f t="shared" si="86"/>
        <v>104</v>
      </c>
      <c r="AW171">
        <f t="shared" si="87"/>
        <v>177</v>
      </c>
      <c r="AX171">
        <f t="shared" si="88"/>
        <v>143</v>
      </c>
      <c r="AY171">
        <f t="shared" si="89"/>
        <v>180</v>
      </c>
      <c r="AZ171">
        <f t="shared" si="90"/>
        <v>158</v>
      </c>
      <c r="BA171">
        <f t="shared" si="91"/>
        <v>49</v>
      </c>
      <c r="BB171">
        <f t="shared" si="92"/>
        <v>76</v>
      </c>
      <c r="BC171">
        <f t="shared" si="93"/>
        <v>195</v>
      </c>
      <c r="BD171">
        <f t="shared" si="94"/>
        <v>170</v>
      </c>
      <c r="BE171">
        <f t="shared" si="95"/>
        <v>22</v>
      </c>
      <c r="BF171">
        <f t="shared" si="96"/>
        <v>32</v>
      </c>
      <c r="BG171">
        <f t="shared" si="97"/>
        <v>161</v>
      </c>
      <c r="BH171">
        <f t="shared" si="98"/>
        <v>29</v>
      </c>
      <c r="BI171">
        <f t="shared" si="99"/>
        <v>138</v>
      </c>
      <c r="BJ171">
        <f t="shared" si="100"/>
        <v>151</v>
      </c>
      <c r="BK171">
        <f t="shared" si="101"/>
        <v>160</v>
      </c>
      <c r="BL171">
        <f t="shared" si="102"/>
        <v>206</v>
      </c>
      <c r="BM171">
        <f t="shared" si="106"/>
        <v>150000</v>
      </c>
    </row>
    <row r="172" spans="1:65" x14ac:dyDescent="0.3">
      <c r="A172" s="3">
        <f>Munka5!A173</f>
        <v>43132</v>
      </c>
      <c r="B172">
        <f>Munka5!B173</f>
        <v>26</v>
      </c>
      <c r="C172">
        <f>Munka5!C173</f>
        <v>72</v>
      </c>
      <c r="D172">
        <f>Munka5!D173</f>
        <v>20</v>
      </c>
      <c r="E172">
        <f>Munka5!E173</f>
        <v>19</v>
      </c>
      <c r="F172">
        <f>Munka5!F173</f>
        <v>7</v>
      </c>
      <c r="G172">
        <f>Munka4!B173</f>
        <v>21</v>
      </c>
      <c r="H172">
        <f>Munka4!C173</f>
        <v>10</v>
      </c>
      <c r="I172">
        <f>Munka4!D173</f>
        <v>2</v>
      </c>
      <c r="J172">
        <f>Munka4!E173</f>
        <v>39</v>
      </c>
      <c r="K172">
        <f>Munka4!F173</f>
        <v>12</v>
      </c>
      <c r="L172">
        <f>Munka2!B173</f>
        <v>47</v>
      </c>
      <c r="M172">
        <f>Munka2!C173</f>
        <v>16</v>
      </c>
      <c r="N172">
        <f>Munka2!D173</f>
        <v>11</v>
      </c>
      <c r="O172">
        <f>Munka2!E173</f>
        <v>12</v>
      </c>
      <c r="P172">
        <f>Munka2!F173</f>
        <v>14</v>
      </c>
      <c r="Q172">
        <f>Munka1!B173</f>
        <v>72</v>
      </c>
      <c r="R172">
        <f>Munka1!C173</f>
        <v>12</v>
      </c>
      <c r="S172">
        <f>Munka1!E173</f>
        <v>4</v>
      </c>
      <c r="T172">
        <f>Munka1!F173</f>
        <v>5</v>
      </c>
      <c r="U172" s="5">
        <f>Munka1!D173</f>
        <v>48</v>
      </c>
      <c r="X172" s="3">
        <f t="shared" si="84"/>
        <v>43132</v>
      </c>
      <c r="Y172">
        <f t="shared" si="103"/>
        <v>144</v>
      </c>
      <c r="Z172">
        <f t="shared" si="122"/>
        <v>38</v>
      </c>
      <c r="AA172">
        <f t="shared" si="123"/>
        <v>131</v>
      </c>
      <c r="AB172">
        <f t="shared" si="124"/>
        <v>80</v>
      </c>
      <c r="AC172">
        <f t="shared" si="107"/>
        <v>106</v>
      </c>
      <c r="AD172">
        <f t="shared" si="108"/>
        <v>35</v>
      </c>
      <c r="AE172">
        <f t="shared" si="109"/>
        <v>151</v>
      </c>
      <c r="AF172">
        <f t="shared" si="110"/>
        <v>159</v>
      </c>
      <c r="AG172">
        <f t="shared" si="111"/>
        <v>132</v>
      </c>
      <c r="AH172">
        <f t="shared" si="112"/>
        <v>90</v>
      </c>
      <c r="AI172">
        <f t="shared" si="113"/>
        <v>35</v>
      </c>
      <c r="AJ172">
        <f t="shared" si="114"/>
        <v>186</v>
      </c>
      <c r="AK172">
        <f t="shared" si="115"/>
        <v>125</v>
      </c>
      <c r="AL172">
        <f t="shared" si="116"/>
        <v>130</v>
      </c>
      <c r="AM172">
        <f t="shared" si="117"/>
        <v>179</v>
      </c>
      <c r="AN172">
        <f t="shared" si="118"/>
        <v>62</v>
      </c>
      <c r="AO172">
        <f t="shared" si="119"/>
        <v>57</v>
      </c>
      <c r="AP172">
        <f t="shared" si="120"/>
        <v>140</v>
      </c>
      <c r="AQ172">
        <f t="shared" si="121"/>
        <v>24</v>
      </c>
      <c r="AR172">
        <f t="shared" si="104"/>
        <v>148000</v>
      </c>
      <c r="AT172">
        <f t="shared" si="105"/>
        <v>64</v>
      </c>
      <c r="AU172">
        <f t="shared" si="85"/>
        <v>170</v>
      </c>
      <c r="AV172">
        <f t="shared" si="86"/>
        <v>77</v>
      </c>
      <c r="AW172">
        <f t="shared" si="87"/>
        <v>128</v>
      </c>
      <c r="AX172">
        <f t="shared" si="88"/>
        <v>102</v>
      </c>
      <c r="AY172">
        <f t="shared" si="89"/>
        <v>173</v>
      </c>
      <c r="AZ172">
        <f t="shared" si="90"/>
        <v>57</v>
      </c>
      <c r="BA172">
        <f t="shared" si="91"/>
        <v>49</v>
      </c>
      <c r="BB172">
        <f t="shared" si="92"/>
        <v>76</v>
      </c>
      <c r="BC172">
        <f t="shared" si="93"/>
        <v>118</v>
      </c>
      <c r="BD172">
        <f t="shared" si="94"/>
        <v>173</v>
      </c>
      <c r="BE172">
        <f t="shared" si="95"/>
        <v>22</v>
      </c>
      <c r="BF172">
        <f t="shared" si="96"/>
        <v>83</v>
      </c>
      <c r="BG172">
        <f t="shared" si="97"/>
        <v>78</v>
      </c>
      <c r="BH172">
        <f t="shared" si="98"/>
        <v>29</v>
      </c>
      <c r="BI172">
        <f t="shared" si="99"/>
        <v>146</v>
      </c>
      <c r="BJ172">
        <f t="shared" si="100"/>
        <v>151</v>
      </c>
      <c r="BK172">
        <f t="shared" si="101"/>
        <v>68</v>
      </c>
      <c r="BL172">
        <f t="shared" si="102"/>
        <v>184</v>
      </c>
      <c r="BM172">
        <f t="shared" si="106"/>
        <v>148000</v>
      </c>
    </row>
    <row r="173" spans="1:65" x14ac:dyDescent="0.3">
      <c r="A173" s="3">
        <f>Munka5!A174</f>
        <v>43160</v>
      </c>
      <c r="B173">
        <f>Munka5!B174</f>
        <v>33</v>
      </c>
      <c r="C173">
        <f>Munka5!C174</f>
        <v>72</v>
      </c>
      <c r="D173">
        <f>Munka5!D174</f>
        <v>18</v>
      </c>
      <c r="E173">
        <f>Munka5!E174</f>
        <v>19</v>
      </c>
      <c r="F173">
        <f>Munka5!F174</f>
        <v>7</v>
      </c>
      <c r="G173">
        <f>Munka4!B174</f>
        <v>23</v>
      </c>
      <c r="H173">
        <f>Munka4!C174</f>
        <v>11</v>
      </c>
      <c r="I173">
        <f>Munka4!D174</f>
        <v>3</v>
      </c>
      <c r="J173">
        <f>Munka4!E174</f>
        <v>33</v>
      </c>
      <c r="K173">
        <f>Munka4!F174</f>
        <v>12</v>
      </c>
      <c r="L173">
        <f>Munka2!B174</f>
        <v>56</v>
      </c>
      <c r="M173">
        <f>Munka2!C174</f>
        <v>18</v>
      </c>
      <c r="N173">
        <f>Munka2!D174</f>
        <v>11</v>
      </c>
      <c r="O173">
        <f>Munka2!E174</f>
        <v>13</v>
      </c>
      <c r="P173">
        <f>Munka2!F174</f>
        <v>13</v>
      </c>
      <c r="Q173">
        <f>Munka1!B174</f>
        <v>77</v>
      </c>
      <c r="R173">
        <f>Munka1!C174</f>
        <v>12</v>
      </c>
      <c r="S173">
        <f>Munka1!E174</f>
        <v>5</v>
      </c>
      <c r="T173">
        <f>Munka1!F174</f>
        <v>5</v>
      </c>
      <c r="U173" s="5">
        <f>Munka1!D174</f>
        <v>52</v>
      </c>
      <c r="X173" s="3">
        <f t="shared" si="84"/>
        <v>43160</v>
      </c>
      <c r="Y173">
        <f t="shared" si="103"/>
        <v>65</v>
      </c>
      <c r="Z173">
        <f t="shared" si="122"/>
        <v>38</v>
      </c>
      <c r="AA173">
        <f t="shared" si="123"/>
        <v>158</v>
      </c>
      <c r="AB173">
        <f t="shared" si="124"/>
        <v>80</v>
      </c>
      <c r="AC173">
        <f t="shared" si="107"/>
        <v>106</v>
      </c>
      <c r="AD173">
        <f t="shared" si="108"/>
        <v>28</v>
      </c>
      <c r="AE173">
        <f t="shared" si="109"/>
        <v>89</v>
      </c>
      <c r="AF173">
        <f t="shared" si="110"/>
        <v>94</v>
      </c>
      <c r="AG173">
        <f t="shared" si="111"/>
        <v>165</v>
      </c>
      <c r="AH173">
        <f t="shared" si="112"/>
        <v>90</v>
      </c>
      <c r="AI173">
        <f t="shared" si="113"/>
        <v>25</v>
      </c>
      <c r="AJ173">
        <f t="shared" si="114"/>
        <v>155</v>
      </c>
      <c r="AK173">
        <f t="shared" si="115"/>
        <v>125</v>
      </c>
      <c r="AL173">
        <f t="shared" si="116"/>
        <v>99</v>
      </c>
      <c r="AM173">
        <f t="shared" si="117"/>
        <v>197</v>
      </c>
      <c r="AN173">
        <f t="shared" si="118"/>
        <v>37</v>
      </c>
      <c r="AO173">
        <f t="shared" si="119"/>
        <v>57</v>
      </c>
      <c r="AP173">
        <f t="shared" si="120"/>
        <v>48</v>
      </c>
      <c r="AQ173">
        <f t="shared" si="121"/>
        <v>24</v>
      </c>
      <c r="AR173">
        <f t="shared" si="104"/>
        <v>152000</v>
      </c>
      <c r="AT173">
        <f t="shared" si="105"/>
        <v>143</v>
      </c>
      <c r="AU173">
        <f t="shared" si="85"/>
        <v>170</v>
      </c>
      <c r="AV173">
        <f t="shared" si="86"/>
        <v>50</v>
      </c>
      <c r="AW173">
        <f t="shared" si="87"/>
        <v>128</v>
      </c>
      <c r="AX173">
        <f t="shared" si="88"/>
        <v>102</v>
      </c>
      <c r="AY173">
        <f t="shared" si="89"/>
        <v>180</v>
      </c>
      <c r="AZ173">
        <f t="shared" si="90"/>
        <v>119</v>
      </c>
      <c r="BA173">
        <f t="shared" si="91"/>
        <v>114</v>
      </c>
      <c r="BB173">
        <f t="shared" si="92"/>
        <v>43</v>
      </c>
      <c r="BC173">
        <f t="shared" si="93"/>
        <v>118</v>
      </c>
      <c r="BD173">
        <f t="shared" si="94"/>
        <v>183</v>
      </c>
      <c r="BE173">
        <f t="shared" si="95"/>
        <v>53</v>
      </c>
      <c r="BF173">
        <f t="shared" si="96"/>
        <v>83</v>
      </c>
      <c r="BG173">
        <f t="shared" si="97"/>
        <v>109</v>
      </c>
      <c r="BH173">
        <f t="shared" si="98"/>
        <v>11</v>
      </c>
      <c r="BI173">
        <f t="shared" si="99"/>
        <v>171</v>
      </c>
      <c r="BJ173">
        <f t="shared" si="100"/>
        <v>151</v>
      </c>
      <c r="BK173">
        <f t="shared" si="101"/>
        <v>160</v>
      </c>
      <c r="BL173">
        <f t="shared" si="102"/>
        <v>184</v>
      </c>
      <c r="BM173">
        <f t="shared" si="106"/>
        <v>152000</v>
      </c>
    </row>
    <row r="174" spans="1:65" x14ac:dyDescent="0.3">
      <c r="A174" s="3">
        <f>Munka5!A175</f>
        <v>43191</v>
      </c>
      <c r="B174">
        <f>Munka5!B175</f>
        <v>33</v>
      </c>
      <c r="C174">
        <f>Munka5!C175</f>
        <v>68</v>
      </c>
      <c r="D174">
        <f>Munka5!D175</f>
        <v>24</v>
      </c>
      <c r="E174">
        <f>Munka5!E175</f>
        <v>22</v>
      </c>
      <c r="F174">
        <f>Munka5!F175</f>
        <v>8</v>
      </c>
      <c r="G174">
        <f>Munka4!B175</f>
        <v>25</v>
      </c>
      <c r="H174">
        <f>Munka4!C175</f>
        <v>11</v>
      </c>
      <c r="I174">
        <f>Munka4!D175</f>
        <v>3</v>
      </c>
      <c r="J174">
        <f>Munka4!E175</f>
        <v>26</v>
      </c>
      <c r="K174">
        <f>Munka4!F175</f>
        <v>14</v>
      </c>
      <c r="L174">
        <f>Munka2!B175</f>
        <v>62</v>
      </c>
      <c r="M174">
        <f>Munka2!C175</f>
        <v>20</v>
      </c>
      <c r="N174">
        <f>Munka2!D175</f>
        <v>13</v>
      </c>
      <c r="O174">
        <f>Munka2!E175</f>
        <v>15</v>
      </c>
      <c r="P174">
        <f>Munka2!F175</f>
        <v>14</v>
      </c>
      <c r="Q174">
        <f>Munka1!B175</f>
        <v>74</v>
      </c>
      <c r="R174">
        <f>Munka1!C175</f>
        <v>13</v>
      </c>
      <c r="S174">
        <f>Munka1!E175</f>
        <v>5</v>
      </c>
      <c r="T174">
        <f>Munka1!F175</f>
        <v>6</v>
      </c>
      <c r="U174" s="5">
        <f>Munka1!D175</f>
        <v>51</v>
      </c>
      <c r="X174" s="3">
        <f t="shared" si="84"/>
        <v>43191</v>
      </c>
      <c r="Y174">
        <f t="shared" si="103"/>
        <v>65</v>
      </c>
      <c r="Z174">
        <f t="shared" si="122"/>
        <v>50</v>
      </c>
      <c r="AA174">
        <f t="shared" si="123"/>
        <v>77</v>
      </c>
      <c r="AB174">
        <f t="shared" si="124"/>
        <v>31</v>
      </c>
      <c r="AC174">
        <f t="shared" si="107"/>
        <v>65</v>
      </c>
      <c r="AD174">
        <f t="shared" si="108"/>
        <v>15</v>
      </c>
      <c r="AE174">
        <f t="shared" si="109"/>
        <v>89</v>
      </c>
      <c r="AF174">
        <f t="shared" si="110"/>
        <v>94</v>
      </c>
      <c r="AG174">
        <f t="shared" si="111"/>
        <v>200</v>
      </c>
      <c r="AH174">
        <f t="shared" si="112"/>
        <v>37</v>
      </c>
      <c r="AI174">
        <f t="shared" si="113"/>
        <v>20</v>
      </c>
      <c r="AJ174">
        <f t="shared" si="114"/>
        <v>128</v>
      </c>
      <c r="AK174">
        <f t="shared" si="115"/>
        <v>19</v>
      </c>
      <c r="AL174">
        <f t="shared" si="116"/>
        <v>47</v>
      </c>
      <c r="AM174">
        <f t="shared" si="117"/>
        <v>179</v>
      </c>
      <c r="AN174">
        <f t="shared" si="118"/>
        <v>46</v>
      </c>
      <c r="AO174">
        <f t="shared" si="119"/>
        <v>28</v>
      </c>
      <c r="AP174">
        <f t="shared" si="120"/>
        <v>48</v>
      </c>
      <c r="AQ174">
        <f t="shared" si="121"/>
        <v>2</v>
      </c>
      <c r="AR174">
        <f t="shared" si="104"/>
        <v>151000</v>
      </c>
      <c r="AT174">
        <f t="shared" si="105"/>
        <v>143</v>
      </c>
      <c r="AU174">
        <f t="shared" si="85"/>
        <v>158</v>
      </c>
      <c r="AV174">
        <f t="shared" si="86"/>
        <v>131</v>
      </c>
      <c r="AW174">
        <f t="shared" si="87"/>
        <v>177</v>
      </c>
      <c r="AX174">
        <f t="shared" si="88"/>
        <v>143</v>
      </c>
      <c r="AY174">
        <f t="shared" si="89"/>
        <v>193</v>
      </c>
      <c r="AZ174">
        <f t="shared" si="90"/>
        <v>119</v>
      </c>
      <c r="BA174">
        <f t="shared" si="91"/>
        <v>114</v>
      </c>
      <c r="BB174">
        <f t="shared" si="92"/>
        <v>8</v>
      </c>
      <c r="BC174">
        <f t="shared" si="93"/>
        <v>171</v>
      </c>
      <c r="BD174">
        <f t="shared" si="94"/>
        <v>188</v>
      </c>
      <c r="BE174">
        <f t="shared" si="95"/>
        <v>80</v>
      </c>
      <c r="BF174">
        <f t="shared" si="96"/>
        <v>189</v>
      </c>
      <c r="BG174">
        <f t="shared" si="97"/>
        <v>161</v>
      </c>
      <c r="BH174">
        <f t="shared" si="98"/>
        <v>29</v>
      </c>
      <c r="BI174">
        <f t="shared" si="99"/>
        <v>162</v>
      </c>
      <c r="BJ174">
        <f t="shared" si="100"/>
        <v>180</v>
      </c>
      <c r="BK174">
        <f t="shared" si="101"/>
        <v>160</v>
      </c>
      <c r="BL174">
        <f t="shared" si="102"/>
        <v>206</v>
      </c>
      <c r="BM174">
        <f t="shared" si="106"/>
        <v>151000</v>
      </c>
    </row>
    <row r="175" spans="1:65" x14ac:dyDescent="0.3">
      <c r="A175" s="3">
        <f>Munka5!A176</f>
        <v>43221</v>
      </c>
      <c r="B175">
        <f>Munka5!B176</f>
        <v>29</v>
      </c>
      <c r="C175">
        <f>Munka5!C176</f>
        <v>66</v>
      </c>
      <c r="D175">
        <f>Munka5!D176</f>
        <v>20</v>
      </c>
      <c r="E175">
        <f>Munka5!E176</f>
        <v>20</v>
      </c>
      <c r="F175">
        <f>Munka5!F176</f>
        <v>9</v>
      </c>
      <c r="G175">
        <f>Munka4!B176</f>
        <v>23</v>
      </c>
      <c r="H175">
        <f>Munka4!C176</f>
        <v>11</v>
      </c>
      <c r="I175">
        <f>Munka4!D176</f>
        <v>3</v>
      </c>
      <c r="J175">
        <f>Munka4!E176</f>
        <v>31</v>
      </c>
      <c r="K175">
        <f>Munka4!F176</f>
        <v>15</v>
      </c>
      <c r="L175">
        <f>Munka2!B176</f>
        <v>59</v>
      </c>
      <c r="M175">
        <f>Munka2!C176</f>
        <v>19</v>
      </c>
      <c r="N175">
        <f>Munka2!D176</f>
        <v>12</v>
      </c>
      <c r="O175">
        <f>Munka2!E176</f>
        <v>13</v>
      </c>
      <c r="P175">
        <f>Munka2!F176</f>
        <v>15</v>
      </c>
      <c r="Q175">
        <f>Munka1!B176</f>
        <v>70</v>
      </c>
      <c r="R175">
        <f>Munka1!C176</f>
        <v>11</v>
      </c>
      <c r="S175">
        <f>Munka1!E176</f>
        <v>5</v>
      </c>
      <c r="T175">
        <f>Munka1!F176</f>
        <v>5</v>
      </c>
      <c r="U175" s="5">
        <f>Munka1!D176</f>
        <v>49</v>
      </c>
      <c r="X175" s="3">
        <f t="shared" si="84"/>
        <v>43221</v>
      </c>
      <c r="Y175">
        <f t="shared" si="103"/>
        <v>107</v>
      </c>
      <c r="Z175">
        <f t="shared" si="122"/>
        <v>56</v>
      </c>
      <c r="AA175">
        <f t="shared" si="123"/>
        <v>131</v>
      </c>
      <c r="AB175">
        <f t="shared" si="124"/>
        <v>63</v>
      </c>
      <c r="AC175">
        <f t="shared" si="107"/>
        <v>42</v>
      </c>
      <c r="AD175">
        <f t="shared" si="108"/>
        <v>28</v>
      </c>
      <c r="AE175">
        <f t="shared" si="109"/>
        <v>89</v>
      </c>
      <c r="AF175">
        <f t="shared" si="110"/>
        <v>94</v>
      </c>
      <c r="AG175">
        <f t="shared" si="111"/>
        <v>174</v>
      </c>
      <c r="AH175">
        <f t="shared" si="112"/>
        <v>24</v>
      </c>
      <c r="AI175">
        <f t="shared" si="113"/>
        <v>21</v>
      </c>
      <c r="AJ175">
        <f t="shared" si="114"/>
        <v>141</v>
      </c>
      <c r="AK175">
        <f t="shared" si="115"/>
        <v>51</v>
      </c>
      <c r="AL175">
        <f t="shared" si="116"/>
        <v>99</v>
      </c>
      <c r="AM175">
        <f t="shared" si="117"/>
        <v>160</v>
      </c>
      <c r="AN175">
        <f t="shared" si="118"/>
        <v>70</v>
      </c>
      <c r="AO175">
        <f t="shared" si="119"/>
        <v>103</v>
      </c>
      <c r="AP175">
        <f t="shared" si="120"/>
        <v>48</v>
      </c>
      <c r="AQ175">
        <f t="shared" si="121"/>
        <v>24</v>
      </c>
      <c r="AR175">
        <f t="shared" si="104"/>
        <v>149000</v>
      </c>
      <c r="AT175">
        <f t="shared" si="105"/>
        <v>101</v>
      </c>
      <c r="AU175">
        <f t="shared" si="85"/>
        <v>152</v>
      </c>
      <c r="AV175">
        <f t="shared" si="86"/>
        <v>77</v>
      </c>
      <c r="AW175">
        <f t="shared" si="87"/>
        <v>145</v>
      </c>
      <c r="AX175">
        <f t="shared" si="88"/>
        <v>166</v>
      </c>
      <c r="AY175">
        <f t="shared" si="89"/>
        <v>180</v>
      </c>
      <c r="AZ175">
        <f t="shared" si="90"/>
        <v>119</v>
      </c>
      <c r="BA175">
        <f t="shared" si="91"/>
        <v>114</v>
      </c>
      <c r="BB175">
        <f t="shared" si="92"/>
        <v>34</v>
      </c>
      <c r="BC175">
        <f t="shared" si="93"/>
        <v>184</v>
      </c>
      <c r="BD175">
        <f t="shared" si="94"/>
        <v>187</v>
      </c>
      <c r="BE175">
        <f t="shared" si="95"/>
        <v>67</v>
      </c>
      <c r="BF175">
        <f t="shared" si="96"/>
        <v>157</v>
      </c>
      <c r="BG175">
        <f t="shared" si="97"/>
        <v>109</v>
      </c>
      <c r="BH175">
        <f t="shared" si="98"/>
        <v>48</v>
      </c>
      <c r="BI175">
        <f t="shared" si="99"/>
        <v>138</v>
      </c>
      <c r="BJ175">
        <f t="shared" si="100"/>
        <v>105</v>
      </c>
      <c r="BK175">
        <f t="shared" si="101"/>
        <v>160</v>
      </c>
      <c r="BL175">
        <f t="shared" si="102"/>
        <v>184</v>
      </c>
      <c r="BM175">
        <f t="shared" si="106"/>
        <v>149000</v>
      </c>
    </row>
    <row r="176" spans="1:65" x14ac:dyDescent="0.3">
      <c r="A176" s="3">
        <f>Munka5!A177</f>
        <v>43252</v>
      </c>
      <c r="B176">
        <f>Munka5!B177</f>
        <v>27</v>
      </c>
      <c r="C176">
        <f>Munka5!C177</f>
        <v>65</v>
      </c>
      <c r="D176">
        <f>Munka5!D177</f>
        <v>24</v>
      </c>
      <c r="E176">
        <f>Munka5!E177</f>
        <v>18</v>
      </c>
      <c r="F176">
        <f>Munka5!F177</f>
        <v>8</v>
      </c>
      <c r="G176">
        <f>Munka4!B177</f>
        <v>24</v>
      </c>
      <c r="H176">
        <f>Munka4!C177</f>
        <v>12</v>
      </c>
      <c r="I176">
        <f>Munka4!D177</f>
        <v>4</v>
      </c>
      <c r="J176">
        <f>Munka4!E177</f>
        <v>28</v>
      </c>
      <c r="K176">
        <f>Munka4!F177</f>
        <v>16</v>
      </c>
      <c r="L176">
        <f>Munka2!B177</f>
        <v>58</v>
      </c>
      <c r="M176">
        <f>Munka2!C177</f>
        <v>18</v>
      </c>
      <c r="N176">
        <f>Munka2!D177</f>
        <v>13</v>
      </c>
      <c r="O176">
        <f>Munka2!E177</f>
        <v>13</v>
      </c>
      <c r="P176">
        <f>Munka2!F177</f>
        <v>16</v>
      </c>
      <c r="Q176">
        <f>Munka1!B177</f>
        <v>73</v>
      </c>
      <c r="R176">
        <f>Munka1!C177</f>
        <v>12</v>
      </c>
      <c r="S176">
        <f>Munka1!E177</f>
        <v>6</v>
      </c>
      <c r="T176">
        <f>Munka1!F177</f>
        <v>5</v>
      </c>
      <c r="U176" s="5">
        <f>Munka1!D177</f>
        <v>50</v>
      </c>
      <c r="X176" s="3">
        <f t="shared" si="84"/>
        <v>43252</v>
      </c>
      <c r="Y176">
        <f t="shared" si="103"/>
        <v>133</v>
      </c>
      <c r="Z176">
        <f t="shared" si="122"/>
        <v>64</v>
      </c>
      <c r="AA176">
        <f t="shared" si="123"/>
        <v>77</v>
      </c>
      <c r="AB176">
        <f t="shared" si="124"/>
        <v>96</v>
      </c>
      <c r="AC176">
        <f t="shared" si="107"/>
        <v>65</v>
      </c>
      <c r="AD176">
        <f t="shared" si="108"/>
        <v>23</v>
      </c>
      <c r="AE176">
        <f t="shared" si="109"/>
        <v>50</v>
      </c>
      <c r="AF176">
        <f t="shared" si="110"/>
        <v>50</v>
      </c>
      <c r="AG176">
        <f t="shared" si="111"/>
        <v>189</v>
      </c>
      <c r="AH176">
        <f t="shared" si="112"/>
        <v>13</v>
      </c>
      <c r="AI176">
        <f t="shared" si="113"/>
        <v>22</v>
      </c>
      <c r="AJ176">
        <f t="shared" si="114"/>
        <v>155</v>
      </c>
      <c r="AK176">
        <f t="shared" si="115"/>
        <v>19</v>
      </c>
      <c r="AL176">
        <f t="shared" si="116"/>
        <v>99</v>
      </c>
      <c r="AM176">
        <f t="shared" si="117"/>
        <v>129</v>
      </c>
      <c r="AN176">
        <f t="shared" si="118"/>
        <v>58</v>
      </c>
      <c r="AO176">
        <f t="shared" si="119"/>
        <v>57</v>
      </c>
      <c r="AP176">
        <f t="shared" si="120"/>
        <v>6</v>
      </c>
      <c r="AQ176">
        <f t="shared" si="121"/>
        <v>24</v>
      </c>
      <c r="AR176">
        <f t="shared" si="104"/>
        <v>150000</v>
      </c>
      <c r="AT176">
        <f t="shared" si="105"/>
        <v>75</v>
      </c>
      <c r="AU176">
        <f t="shared" si="85"/>
        <v>144</v>
      </c>
      <c r="AV176">
        <f t="shared" si="86"/>
        <v>131</v>
      </c>
      <c r="AW176">
        <f t="shared" si="87"/>
        <v>112</v>
      </c>
      <c r="AX176">
        <f t="shared" si="88"/>
        <v>143</v>
      </c>
      <c r="AY176">
        <f t="shared" si="89"/>
        <v>185</v>
      </c>
      <c r="AZ176">
        <f t="shared" si="90"/>
        <v>158</v>
      </c>
      <c r="BA176">
        <f t="shared" si="91"/>
        <v>158</v>
      </c>
      <c r="BB176">
        <f t="shared" si="92"/>
        <v>19</v>
      </c>
      <c r="BC176">
        <f t="shared" si="93"/>
        <v>195</v>
      </c>
      <c r="BD176">
        <f t="shared" si="94"/>
        <v>186</v>
      </c>
      <c r="BE176">
        <f t="shared" si="95"/>
        <v>53</v>
      </c>
      <c r="BF176">
        <f t="shared" si="96"/>
        <v>189</v>
      </c>
      <c r="BG176">
        <f t="shared" si="97"/>
        <v>109</v>
      </c>
      <c r="BH176">
        <f t="shared" si="98"/>
        <v>79</v>
      </c>
      <c r="BI176">
        <f t="shared" si="99"/>
        <v>150</v>
      </c>
      <c r="BJ176">
        <f t="shared" si="100"/>
        <v>151</v>
      </c>
      <c r="BK176">
        <f t="shared" si="101"/>
        <v>202</v>
      </c>
      <c r="BL176">
        <f t="shared" si="102"/>
        <v>184</v>
      </c>
      <c r="BM176">
        <f t="shared" si="106"/>
        <v>150000</v>
      </c>
    </row>
    <row r="177" spans="1:65" x14ac:dyDescent="0.3">
      <c r="A177" s="3">
        <f>Munka5!A178</f>
        <v>43282</v>
      </c>
      <c r="B177">
        <f>Munka5!B178</f>
        <v>28</v>
      </c>
      <c r="C177">
        <f>Munka5!C178</f>
        <v>64</v>
      </c>
      <c r="D177">
        <f>Munka5!D178</f>
        <v>18</v>
      </c>
      <c r="E177">
        <f>Munka5!E178</f>
        <v>20</v>
      </c>
      <c r="F177">
        <f>Munka5!F178</f>
        <v>10</v>
      </c>
      <c r="G177">
        <f>Munka4!B178</f>
        <v>23</v>
      </c>
      <c r="H177">
        <f>Munka4!C178</f>
        <v>10</v>
      </c>
      <c r="I177">
        <f>Munka4!D178</f>
        <v>4</v>
      </c>
      <c r="J177">
        <f>Munka4!E178</f>
        <v>31</v>
      </c>
      <c r="K177">
        <f>Munka4!F178</f>
        <v>16</v>
      </c>
      <c r="L177">
        <f>Munka2!B178</f>
        <v>67</v>
      </c>
      <c r="M177">
        <f>Munka2!C178</f>
        <v>28</v>
      </c>
      <c r="N177">
        <f>Munka2!D178</f>
        <v>11</v>
      </c>
      <c r="O177">
        <f>Munka2!E178</f>
        <v>13</v>
      </c>
      <c r="P177">
        <f>Munka2!F178</f>
        <v>16</v>
      </c>
      <c r="Q177">
        <f>Munka1!B178</f>
        <v>74</v>
      </c>
      <c r="R177">
        <f>Munka1!C178</f>
        <v>11</v>
      </c>
      <c r="S177">
        <f>Munka1!E178</f>
        <v>6</v>
      </c>
      <c r="T177">
        <f>Munka1!F178</f>
        <v>5</v>
      </c>
      <c r="U177" s="5">
        <f>Munka1!D178</f>
        <v>51</v>
      </c>
      <c r="X177" s="3">
        <f t="shared" si="84"/>
        <v>43282</v>
      </c>
      <c r="Y177">
        <f t="shared" si="103"/>
        <v>116</v>
      </c>
      <c r="Z177">
        <f t="shared" si="122"/>
        <v>72</v>
      </c>
      <c r="AA177">
        <f t="shared" si="123"/>
        <v>158</v>
      </c>
      <c r="AB177">
        <f t="shared" si="124"/>
        <v>63</v>
      </c>
      <c r="AC177">
        <f t="shared" si="107"/>
        <v>30</v>
      </c>
      <c r="AD177">
        <f t="shared" si="108"/>
        <v>28</v>
      </c>
      <c r="AE177">
        <f t="shared" si="109"/>
        <v>151</v>
      </c>
      <c r="AF177">
        <f t="shared" si="110"/>
        <v>50</v>
      </c>
      <c r="AG177">
        <f t="shared" si="111"/>
        <v>174</v>
      </c>
      <c r="AH177">
        <f t="shared" si="112"/>
        <v>13</v>
      </c>
      <c r="AI177">
        <f t="shared" si="113"/>
        <v>17</v>
      </c>
      <c r="AJ177">
        <f t="shared" si="114"/>
        <v>66</v>
      </c>
      <c r="AK177">
        <f t="shared" si="115"/>
        <v>125</v>
      </c>
      <c r="AL177">
        <f t="shared" si="116"/>
        <v>99</v>
      </c>
      <c r="AM177">
        <f t="shared" si="117"/>
        <v>129</v>
      </c>
      <c r="AN177">
        <f t="shared" si="118"/>
        <v>46</v>
      </c>
      <c r="AO177">
        <f t="shared" si="119"/>
        <v>103</v>
      </c>
      <c r="AP177">
        <f t="shared" si="120"/>
        <v>6</v>
      </c>
      <c r="AQ177">
        <f t="shared" si="121"/>
        <v>24</v>
      </c>
      <c r="AR177">
        <f t="shared" si="104"/>
        <v>151000</v>
      </c>
      <c r="AT177">
        <f t="shared" si="105"/>
        <v>92</v>
      </c>
      <c r="AU177">
        <f t="shared" si="85"/>
        <v>136</v>
      </c>
      <c r="AV177">
        <f t="shared" si="86"/>
        <v>50</v>
      </c>
      <c r="AW177">
        <f t="shared" si="87"/>
        <v>145</v>
      </c>
      <c r="AX177">
        <f t="shared" si="88"/>
        <v>178</v>
      </c>
      <c r="AY177">
        <f t="shared" si="89"/>
        <v>180</v>
      </c>
      <c r="AZ177">
        <f t="shared" si="90"/>
        <v>57</v>
      </c>
      <c r="BA177">
        <f t="shared" si="91"/>
        <v>158</v>
      </c>
      <c r="BB177">
        <f t="shared" si="92"/>
        <v>34</v>
      </c>
      <c r="BC177">
        <f t="shared" si="93"/>
        <v>195</v>
      </c>
      <c r="BD177">
        <f t="shared" si="94"/>
        <v>191</v>
      </c>
      <c r="BE177">
        <f t="shared" si="95"/>
        <v>142</v>
      </c>
      <c r="BF177">
        <f t="shared" si="96"/>
        <v>83</v>
      </c>
      <c r="BG177">
        <f t="shared" si="97"/>
        <v>109</v>
      </c>
      <c r="BH177">
        <f t="shared" si="98"/>
        <v>79</v>
      </c>
      <c r="BI177">
        <f t="shared" si="99"/>
        <v>162</v>
      </c>
      <c r="BJ177">
        <f t="shared" si="100"/>
        <v>105</v>
      </c>
      <c r="BK177">
        <f t="shared" si="101"/>
        <v>202</v>
      </c>
      <c r="BL177">
        <f t="shared" si="102"/>
        <v>184</v>
      </c>
      <c r="BM177">
        <f t="shared" si="106"/>
        <v>151000</v>
      </c>
    </row>
    <row r="178" spans="1:65" x14ac:dyDescent="0.3">
      <c r="A178" s="3">
        <f>Munka5!A179</f>
        <v>43313</v>
      </c>
      <c r="B178">
        <f>Munka5!B179</f>
        <v>32</v>
      </c>
      <c r="C178">
        <f>Munka5!C179</f>
        <v>71</v>
      </c>
      <c r="D178">
        <f>Munka5!D179</f>
        <v>19</v>
      </c>
      <c r="E178">
        <f>Munka5!E179</f>
        <v>20</v>
      </c>
      <c r="F178">
        <f>Munka5!F179</f>
        <v>9</v>
      </c>
      <c r="G178">
        <f>Munka4!B179</f>
        <v>23</v>
      </c>
      <c r="H178">
        <f>Munka4!C179</f>
        <v>11</v>
      </c>
      <c r="I178">
        <f>Munka4!D179</f>
        <v>4</v>
      </c>
      <c r="J178">
        <f>Munka4!E179</f>
        <v>28</v>
      </c>
      <c r="K178">
        <f>Munka4!F179</f>
        <v>17</v>
      </c>
      <c r="L178">
        <f>Munka2!B179</f>
        <v>78</v>
      </c>
      <c r="M178">
        <f>Munka2!C179</f>
        <v>17</v>
      </c>
      <c r="N178">
        <f>Munka2!D179</f>
        <v>12</v>
      </c>
      <c r="O178">
        <f>Munka2!E179</f>
        <v>14</v>
      </c>
      <c r="P178">
        <f>Munka2!F179</f>
        <v>16</v>
      </c>
      <c r="Q178">
        <f>Munka1!B179</f>
        <v>78</v>
      </c>
      <c r="R178">
        <f>Munka1!C179</f>
        <v>12</v>
      </c>
      <c r="S178">
        <f>Munka1!E179</f>
        <v>5</v>
      </c>
      <c r="T178">
        <f>Munka1!F179</f>
        <v>5</v>
      </c>
      <c r="U178" s="5">
        <f>Munka1!D179</f>
        <v>49</v>
      </c>
      <c r="X178" s="3">
        <f t="shared" si="84"/>
        <v>43313</v>
      </c>
      <c r="Y178">
        <f t="shared" si="103"/>
        <v>77</v>
      </c>
      <c r="Z178">
        <f t="shared" si="122"/>
        <v>42</v>
      </c>
      <c r="AA178">
        <f t="shared" si="123"/>
        <v>143</v>
      </c>
      <c r="AB178">
        <f t="shared" si="124"/>
        <v>63</v>
      </c>
      <c r="AC178">
        <f t="shared" si="107"/>
        <v>42</v>
      </c>
      <c r="AD178">
        <f t="shared" si="108"/>
        <v>28</v>
      </c>
      <c r="AE178">
        <f t="shared" si="109"/>
        <v>89</v>
      </c>
      <c r="AF178">
        <f t="shared" si="110"/>
        <v>50</v>
      </c>
      <c r="AG178">
        <f t="shared" si="111"/>
        <v>189</v>
      </c>
      <c r="AH178">
        <f t="shared" si="112"/>
        <v>6</v>
      </c>
      <c r="AI178">
        <f t="shared" si="113"/>
        <v>10</v>
      </c>
      <c r="AJ178">
        <f t="shared" si="114"/>
        <v>175</v>
      </c>
      <c r="AK178">
        <f t="shared" si="115"/>
        <v>51</v>
      </c>
      <c r="AL178">
        <f t="shared" si="116"/>
        <v>75</v>
      </c>
      <c r="AM178">
        <f t="shared" si="117"/>
        <v>129</v>
      </c>
      <c r="AN178">
        <f t="shared" si="118"/>
        <v>30</v>
      </c>
      <c r="AO178">
        <f t="shared" si="119"/>
        <v>57</v>
      </c>
      <c r="AP178">
        <f t="shared" si="120"/>
        <v>48</v>
      </c>
      <c r="AQ178">
        <f t="shared" si="121"/>
        <v>24</v>
      </c>
      <c r="AR178">
        <f t="shared" si="104"/>
        <v>149000</v>
      </c>
      <c r="AT178">
        <f t="shared" si="105"/>
        <v>131</v>
      </c>
      <c r="AU178">
        <f t="shared" si="85"/>
        <v>166</v>
      </c>
      <c r="AV178">
        <f t="shared" si="86"/>
        <v>65</v>
      </c>
      <c r="AW178">
        <f t="shared" si="87"/>
        <v>145</v>
      </c>
      <c r="AX178">
        <f t="shared" si="88"/>
        <v>166</v>
      </c>
      <c r="AY178">
        <f t="shared" si="89"/>
        <v>180</v>
      </c>
      <c r="AZ178">
        <f t="shared" si="90"/>
        <v>119</v>
      </c>
      <c r="BA178">
        <f t="shared" si="91"/>
        <v>158</v>
      </c>
      <c r="BB178">
        <f t="shared" si="92"/>
        <v>19</v>
      </c>
      <c r="BC178">
        <f t="shared" si="93"/>
        <v>202</v>
      </c>
      <c r="BD178">
        <f t="shared" si="94"/>
        <v>198</v>
      </c>
      <c r="BE178">
        <f t="shared" si="95"/>
        <v>33</v>
      </c>
      <c r="BF178">
        <f t="shared" si="96"/>
        <v>157</v>
      </c>
      <c r="BG178">
        <f t="shared" si="97"/>
        <v>133</v>
      </c>
      <c r="BH178">
        <f t="shared" si="98"/>
        <v>79</v>
      </c>
      <c r="BI178">
        <f t="shared" si="99"/>
        <v>178</v>
      </c>
      <c r="BJ178">
        <f t="shared" si="100"/>
        <v>151</v>
      </c>
      <c r="BK178">
        <f t="shared" si="101"/>
        <v>160</v>
      </c>
      <c r="BL178">
        <f t="shared" si="102"/>
        <v>184</v>
      </c>
      <c r="BM178">
        <f t="shared" si="106"/>
        <v>149000</v>
      </c>
    </row>
    <row r="179" spans="1:65" x14ac:dyDescent="0.3">
      <c r="A179" s="3">
        <f>Munka5!A180</f>
        <v>43344</v>
      </c>
      <c r="B179">
        <f>Munka5!B180</f>
        <v>38</v>
      </c>
      <c r="C179">
        <f>Munka5!C180</f>
        <v>83</v>
      </c>
      <c r="D179">
        <f>Munka5!D180</f>
        <v>20</v>
      </c>
      <c r="E179">
        <f>Munka5!E180</f>
        <v>19</v>
      </c>
      <c r="F179">
        <f>Munka5!F180</f>
        <v>6</v>
      </c>
      <c r="G179">
        <f>Munka4!B180</f>
        <v>27</v>
      </c>
      <c r="H179">
        <f>Munka4!C180</f>
        <v>10</v>
      </c>
      <c r="I179">
        <f>Munka4!D180</f>
        <v>3</v>
      </c>
      <c r="J179">
        <f>Munka4!E180</f>
        <v>31</v>
      </c>
      <c r="K179">
        <f>Munka4!F180</f>
        <v>13</v>
      </c>
      <c r="L179">
        <f>Munka2!B180</f>
        <v>82</v>
      </c>
      <c r="M179">
        <f>Munka2!C180</f>
        <v>16</v>
      </c>
      <c r="N179">
        <f>Munka2!D180</f>
        <v>12</v>
      </c>
      <c r="O179">
        <f>Munka2!E180</f>
        <v>17</v>
      </c>
      <c r="P179">
        <f>Munka2!F180</f>
        <v>14</v>
      </c>
      <c r="Q179">
        <f>Munka1!B180</f>
        <v>95</v>
      </c>
      <c r="R179">
        <f>Munka1!C180</f>
        <v>11</v>
      </c>
      <c r="S179">
        <f>Munka1!E180</f>
        <v>5</v>
      </c>
      <c r="T179">
        <f>Munka1!F180</f>
        <v>5</v>
      </c>
      <c r="U179" s="5">
        <f>Munka1!D180</f>
        <v>49</v>
      </c>
      <c r="X179" s="3">
        <f t="shared" si="84"/>
        <v>43344</v>
      </c>
      <c r="Y179">
        <f t="shared" si="103"/>
        <v>43</v>
      </c>
      <c r="Z179">
        <f t="shared" si="122"/>
        <v>16</v>
      </c>
      <c r="AA179">
        <f t="shared" si="123"/>
        <v>131</v>
      </c>
      <c r="AB179">
        <f t="shared" si="124"/>
        <v>80</v>
      </c>
      <c r="AC179">
        <f t="shared" si="107"/>
        <v>159</v>
      </c>
      <c r="AD179">
        <f t="shared" si="108"/>
        <v>10</v>
      </c>
      <c r="AE179">
        <f t="shared" si="109"/>
        <v>151</v>
      </c>
      <c r="AF179">
        <f t="shared" si="110"/>
        <v>94</v>
      </c>
      <c r="AG179">
        <f t="shared" si="111"/>
        <v>174</v>
      </c>
      <c r="AH179">
        <f t="shared" si="112"/>
        <v>62</v>
      </c>
      <c r="AI179">
        <f t="shared" si="113"/>
        <v>6</v>
      </c>
      <c r="AJ179">
        <f t="shared" si="114"/>
        <v>186</v>
      </c>
      <c r="AK179">
        <f t="shared" si="115"/>
        <v>51</v>
      </c>
      <c r="AL179">
        <f t="shared" si="116"/>
        <v>20</v>
      </c>
      <c r="AM179">
        <f t="shared" si="117"/>
        <v>179</v>
      </c>
      <c r="AN179">
        <f t="shared" si="118"/>
        <v>5</v>
      </c>
      <c r="AO179">
        <f t="shared" si="119"/>
        <v>103</v>
      </c>
      <c r="AP179">
        <f t="shared" si="120"/>
        <v>48</v>
      </c>
      <c r="AQ179">
        <f t="shared" si="121"/>
        <v>24</v>
      </c>
      <c r="AR179">
        <f t="shared" si="104"/>
        <v>149000</v>
      </c>
      <c r="AT179">
        <f t="shared" si="105"/>
        <v>165</v>
      </c>
      <c r="AU179">
        <f t="shared" si="85"/>
        <v>192</v>
      </c>
      <c r="AV179">
        <f t="shared" si="86"/>
        <v>77</v>
      </c>
      <c r="AW179">
        <f t="shared" si="87"/>
        <v>128</v>
      </c>
      <c r="AX179">
        <f t="shared" si="88"/>
        <v>49</v>
      </c>
      <c r="AY179">
        <f t="shared" si="89"/>
        <v>198</v>
      </c>
      <c r="AZ179">
        <f t="shared" si="90"/>
        <v>57</v>
      </c>
      <c r="BA179">
        <f t="shared" si="91"/>
        <v>114</v>
      </c>
      <c r="BB179">
        <f t="shared" si="92"/>
        <v>34</v>
      </c>
      <c r="BC179">
        <f t="shared" si="93"/>
        <v>146</v>
      </c>
      <c r="BD179">
        <f t="shared" si="94"/>
        <v>202</v>
      </c>
      <c r="BE179">
        <f t="shared" si="95"/>
        <v>22</v>
      </c>
      <c r="BF179">
        <f t="shared" si="96"/>
        <v>157</v>
      </c>
      <c r="BG179">
        <f t="shared" si="97"/>
        <v>188</v>
      </c>
      <c r="BH179">
        <f t="shared" si="98"/>
        <v>29</v>
      </c>
      <c r="BI179">
        <f t="shared" si="99"/>
        <v>203</v>
      </c>
      <c r="BJ179">
        <f t="shared" si="100"/>
        <v>105</v>
      </c>
      <c r="BK179">
        <f t="shared" si="101"/>
        <v>160</v>
      </c>
      <c r="BL179">
        <f t="shared" si="102"/>
        <v>184</v>
      </c>
      <c r="BM179">
        <f t="shared" si="106"/>
        <v>149000</v>
      </c>
    </row>
    <row r="180" spans="1:65" x14ac:dyDescent="0.3">
      <c r="A180" s="3">
        <f>Munka5!A181</f>
        <v>43374</v>
      </c>
      <c r="B180">
        <f>Munka5!B181</f>
        <v>35</v>
      </c>
      <c r="C180">
        <f>Munka5!C181</f>
        <v>85</v>
      </c>
      <c r="D180">
        <f>Munka5!D181</f>
        <v>19</v>
      </c>
      <c r="E180">
        <f>Munka5!E181</f>
        <v>20</v>
      </c>
      <c r="F180">
        <f>Munka5!F181</f>
        <v>8</v>
      </c>
      <c r="G180">
        <f>Munka4!B181</f>
        <v>28</v>
      </c>
      <c r="H180">
        <f>Munka4!C181</f>
        <v>11</v>
      </c>
      <c r="I180">
        <f>Munka4!D181</f>
        <v>3</v>
      </c>
      <c r="J180">
        <f>Munka4!E181</f>
        <v>38</v>
      </c>
      <c r="K180">
        <f>Munka4!F181</f>
        <v>13</v>
      </c>
      <c r="L180">
        <f>Munka2!B181</f>
        <v>81</v>
      </c>
      <c r="M180">
        <f>Munka2!C181</f>
        <v>18</v>
      </c>
      <c r="N180">
        <f>Munka2!D181</f>
        <v>11</v>
      </c>
      <c r="O180">
        <f>Munka2!E181</f>
        <v>17</v>
      </c>
      <c r="P180">
        <f>Munka2!F181</f>
        <v>13</v>
      </c>
      <c r="Q180">
        <f>Munka1!B181</f>
        <v>69</v>
      </c>
      <c r="R180">
        <f>Munka1!C181</f>
        <v>11</v>
      </c>
      <c r="S180">
        <f>Munka1!E181</f>
        <v>4</v>
      </c>
      <c r="T180">
        <f>Munka1!F181</f>
        <v>5</v>
      </c>
      <c r="U180" s="5">
        <f>Munka1!D181</f>
        <v>46</v>
      </c>
      <c r="X180" s="3">
        <f t="shared" si="84"/>
        <v>43374</v>
      </c>
      <c r="Y180">
        <f t="shared" si="103"/>
        <v>54</v>
      </c>
      <c r="Z180">
        <f t="shared" si="122"/>
        <v>11</v>
      </c>
      <c r="AA180">
        <f t="shared" si="123"/>
        <v>143</v>
      </c>
      <c r="AB180">
        <f t="shared" si="124"/>
        <v>63</v>
      </c>
      <c r="AC180">
        <f t="shared" si="107"/>
        <v>65</v>
      </c>
      <c r="AD180">
        <f t="shared" si="108"/>
        <v>7</v>
      </c>
      <c r="AE180">
        <f t="shared" si="109"/>
        <v>89</v>
      </c>
      <c r="AF180">
        <f t="shared" si="110"/>
        <v>94</v>
      </c>
      <c r="AG180">
        <f t="shared" si="111"/>
        <v>135</v>
      </c>
      <c r="AH180">
        <f t="shared" si="112"/>
        <v>62</v>
      </c>
      <c r="AI180">
        <f t="shared" si="113"/>
        <v>7</v>
      </c>
      <c r="AJ180">
        <f t="shared" si="114"/>
        <v>155</v>
      </c>
      <c r="AK180">
        <f t="shared" si="115"/>
        <v>125</v>
      </c>
      <c r="AL180">
        <f t="shared" si="116"/>
        <v>20</v>
      </c>
      <c r="AM180">
        <f t="shared" si="117"/>
        <v>197</v>
      </c>
      <c r="AN180">
        <f t="shared" si="118"/>
        <v>77</v>
      </c>
      <c r="AO180">
        <f t="shared" si="119"/>
        <v>103</v>
      </c>
      <c r="AP180">
        <f t="shared" si="120"/>
        <v>140</v>
      </c>
      <c r="AQ180">
        <f t="shared" si="121"/>
        <v>24</v>
      </c>
      <c r="AR180">
        <f t="shared" si="104"/>
        <v>146000</v>
      </c>
      <c r="AT180">
        <f t="shared" si="105"/>
        <v>154</v>
      </c>
      <c r="AU180">
        <f t="shared" si="85"/>
        <v>197</v>
      </c>
      <c r="AV180">
        <f t="shared" si="86"/>
        <v>65</v>
      </c>
      <c r="AW180">
        <f t="shared" si="87"/>
        <v>145</v>
      </c>
      <c r="AX180">
        <f t="shared" si="88"/>
        <v>143</v>
      </c>
      <c r="AY180">
        <f t="shared" si="89"/>
        <v>201</v>
      </c>
      <c r="AZ180">
        <f t="shared" si="90"/>
        <v>119</v>
      </c>
      <c r="BA180">
        <f t="shared" si="91"/>
        <v>114</v>
      </c>
      <c r="BB180">
        <f t="shared" si="92"/>
        <v>73</v>
      </c>
      <c r="BC180">
        <f t="shared" si="93"/>
        <v>146</v>
      </c>
      <c r="BD180">
        <f t="shared" si="94"/>
        <v>201</v>
      </c>
      <c r="BE180">
        <f t="shared" si="95"/>
        <v>53</v>
      </c>
      <c r="BF180">
        <f t="shared" si="96"/>
        <v>83</v>
      </c>
      <c r="BG180">
        <f t="shared" si="97"/>
        <v>188</v>
      </c>
      <c r="BH180">
        <f t="shared" si="98"/>
        <v>11</v>
      </c>
      <c r="BI180">
        <f t="shared" si="99"/>
        <v>131</v>
      </c>
      <c r="BJ180">
        <f t="shared" si="100"/>
        <v>105</v>
      </c>
      <c r="BK180">
        <f t="shared" si="101"/>
        <v>68</v>
      </c>
      <c r="BL180">
        <f t="shared" si="102"/>
        <v>184</v>
      </c>
      <c r="BM180">
        <f t="shared" si="106"/>
        <v>146000</v>
      </c>
    </row>
    <row r="181" spans="1:65" x14ac:dyDescent="0.3">
      <c r="A181" s="3">
        <f>Munka5!A182</f>
        <v>43405</v>
      </c>
      <c r="B181">
        <f>Munka5!B182</f>
        <v>29</v>
      </c>
      <c r="C181">
        <f>Munka5!C182</f>
        <v>82</v>
      </c>
      <c r="D181">
        <f>Munka5!D182</f>
        <v>21</v>
      </c>
      <c r="E181">
        <f>Munka5!E182</f>
        <v>19</v>
      </c>
      <c r="F181">
        <f>Munka5!F182</f>
        <v>8</v>
      </c>
      <c r="G181">
        <f>Munka4!B182</f>
        <v>34</v>
      </c>
      <c r="H181">
        <f>Munka4!C182</f>
        <v>12</v>
      </c>
      <c r="I181">
        <f>Munka4!D182</f>
        <v>2</v>
      </c>
      <c r="J181">
        <f>Munka4!E182</f>
        <v>34</v>
      </c>
      <c r="K181">
        <f>Munka4!F182</f>
        <v>14</v>
      </c>
      <c r="L181">
        <f>Munka2!B182</f>
        <v>89</v>
      </c>
      <c r="M181">
        <f>Munka2!C182</f>
        <v>19</v>
      </c>
      <c r="N181">
        <f>Munka2!D182</f>
        <v>13</v>
      </c>
      <c r="O181">
        <f>Munka2!E182</f>
        <v>18</v>
      </c>
      <c r="P181">
        <f>Munka2!F182</f>
        <v>16</v>
      </c>
      <c r="Q181">
        <f>Munka1!B182</f>
        <v>84</v>
      </c>
      <c r="R181">
        <f>Munka1!C182</f>
        <v>12</v>
      </c>
      <c r="S181">
        <f>Munka1!E182</f>
        <v>6</v>
      </c>
      <c r="T181">
        <f>Munka1!F182</f>
        <v>5</v>
      </c>
      <c r="U181" s="5">
        <f>Munka1!D182</f>
        <v>52</v>
      </c>
      <c r="X181" s="3">
        <f t="shared" si="84"/>
        <v>43405</v>
      </c>
      <c r="Y181">
        <f t="shared" si="103"/>
        <v>107</v>
      </c>
      <c r="Z181">
        <f t="shared" si="122"/>
        <v>17</v>
      </c>
      <c r="AA181">
        <f t="shared" si="123"/>
        <v>114</v>
      </c>
      <c r="AB181">
        <f t="shared" si="124"/>
        <v>80</v>
      </c>
      <c r="AC181">
        <f t="shared" si="107"/>
        <v>65</v>
      </c>
      <c r="AD181">
        <f t="shared" si="108"/>
        <v>3</v>
      </c>
      <c r="AE181">
        <f t="shared" si="109"/>
        <v>50</v>
      </c>
      <c r="AF181">
        <f t="shared" si="110"/>
        <v>159</v>
      </c>
      <c r="AG181">
        <f t="shared" si="111"/>
        <v>160</v>
      </c>
      <c r="AH181">
        <f t="shared" si="112"/>
        <v>37</v>
      </c>
      <c r="AI181">
        <f t="shared" si="113"/>
        <v>2</v>
      </c>
      <c r="AJ181">
        <f t="shared" si="114"/>
        <v>141</v>
      </c>
      <c r="AK181">
        <f t="shared" si="115"/>
        <v>19</v>
      </c>
      <c r="AL181">
        <f t="shared" si="116"/>
        <v>9</v>
      </c>
      <c r="AM181">
        <f t="shared" si="117"/>
        <v>129</v>
      </c>
      <c r="AN181">
        <f t="shared" si="118"/>
        <v>13</v>
      </c>
      <c r="AO181">
        <f t="shared" si="119"/>
        <v>57</v>
      </c>
      <c r="AP181">
        <f t="shared" si="120"/>
        <v>6</v>
      </c>
      <c r="AQ181">
        <f t="shared" si="121"/>
        <v>24</v>
      </c>
      <c r="AR181">
        <f t="shared" si="104"/>
        <v>152000</v>
      </c>
      <c r="AT181">
        <f t="shared" si="105"/>
        <v>101</v>
      </c>
      <c r="AU181">
        <f t="shared" si="85"/>
        <v>191</v>
      </c>
      <c r="AV181">
        <f t="shared" si="86"/>
        <v>94</v>
      </c>
      <c r="AW181">
        <f t="shared" si="87"/>
        <v>128</v>
      </c>
      <c r="AX181">
        <f t="shared" si="88"/>
        <v>143</v>
      </c>
      <c r="AY181">
        <f t="shared" si="89"/>
        <v>205</v>
      </c>
      <c r="AZ181">
        <f t="shared" si="90"/>
        <v>158</v>
      </c>
      <c r="BA181">
        <f t="shared" si="91"/>
        <v>49</v>
      </c>
      <c r="BB181">
        <f t="shared" si="92"/>
        <v>48</v>
      </c>
      <c r="BC181">
        <f t="shared" si="93"/>
        <v>171</v>
      </c>
      <c r="BD181">
        <f t="shared" si="94"/>
        <v>206</v>
      </c>
      <c r="BE181">
        <f t="shared" si="95"/>
        <v>67</v>
      </c>
      <c r="BF181">
        <f t="shared" si="96"/>
        <v>189</v>
      </c>
      <c r="BG181">
        <f t="shared" si="97"/>
        <v>199</v>
      </c>
      <c r="BH181">
        <f t="shared" si="98"/>
        <v>79</v>
      </c>
      <c r="BI181">
        <f t="shared" si="99"/>
        <v>195</v>
      </c>
      <c r="BJ181">
        <f t="shared" si="100"/>
        <v>151</v>
      </c>
      <c r="BK181">
        <f t="shared" si="101"/>
        <v>202</v>
      </c>
      <c r="BL181">
        <f t="shared" si="102"/>
        <v>184</v>
      </c>
      <c r="BM181">
        <f t="shared" si="106"/>
        <v>152000</v>
      </c>
    </row>
    <row r="182" spans="1:65" x14ac:dyDescent="0.3">
      <c r="A182" s="3">
        <f>Munka5!A183</f>
        <v>43435</v>
      </c>
      <c r="B182">
        <f>Munka5!B183</f>
        <v>31</v>
      </c>
      <c r="C182">
        <f>Munka5!C183</f>
        <v>73</v>
      </c>
      <c r="D182">
        <f>Munka5!D183</f>
        <v>20</v>
      </c>
      <c r="E182">
        <f>Munka5!E183</f>
        <v>20</v>
      </c>
      <c r="F182">
        <f>Munka5!F183</f>
        <v>9</v>
      </c>
      <c r="G182">
        <f>Munka4!B183</f>
        <v>37</v>
      </c>
      <c r="H182">
        <f>Munka4!C183</f>
        <v>11</v>
      </c>
      <c r="I182">
        <f>Munka4!D183</f>
        <v>2</v>
      </c>
      <c r="J182">
        <f>Munka4!E183</f>
        <v>29</v>
      </c>
      <c r="K182">
        <f>Munka4!F183</f>
        <v>14</v>
      </c>
      <c r="L182">
        <f>Munka2!B183</f>
        <v>100</v>
      </c>
      <c r="M182">
        <f>Munka2!C183</f>
        <v>16</v>
      </c>
      <c r="N182">
        <f>Munka2!D183</f>
        <v>11</v>
      </c>
      <c r="O182">
        <f>Munka2!E183</f>
        <v>13</v>
      </c>
      <c r="P182">
        <f>Munka2!F183</f>
        <v>15</v>
      </c>
      <c r="Q182">
        <f>Munka1!B183</f>
        <v>84</v>
      </c>
      <c r="R182">
        <f>Munka1!C183</f>
        <v>13</v>
      </c>
      <c r="S182">
        <f>Munka1!E183</f>
        <v>6</v>
      </c>
      <c r="T182">
        <f>Munka1!F183</f>
        <v>5</v>
      </c>
      <c r="U182" s="5">
        <f>Munka1!D183</f>
        <v>51</v>
      </c>
      <c r="X182" s="3">
        <f t="shared" si="84"/>
        <v>43435</v>
      </c>
      <c r="Y182">
        <f t="shared" si="103"/>
        <v>87</v>
      </c>
      <c r="Z182">
        <f t="shared" si="122"/>
        <v>35</v>
      </c>
      <c r="AA182">
        <f t="shared" si="123"/>
        <v>131</v>
      </c>
      <c r="AB182">
        <f t="shared" si="124"/>
        <v>63</v>
      </c>
      <c r="AC182">
        <f t="shared" si="107"/>
        <v>42</v>
      </c>
      <c r="AD182">
        <f t="shared" si="108"/>
        <v>1</v>
      </c>
      <c r="AE182">
        <f t="shared" si="109"/>
        <v>89</v>
      </c>
      <c r="AF182">
        <f t="shared" si="110"/>
        <v>159</v>
      </c>
      <c r="AG182">
        <f t="shared" si="111"/>
        <v>185</v>
      </c>
      <c r="AH182">
        <f t="shared" si="112"/>
        <v>37</v>
      </c>
      <c r="AI182">
        <f t="shared" si="113"/>
        <v>1</v>
      </c>
      <c r="AJ182">
        <f t="shared" si="114"/>
        <v>186</v>
      </c>
      <c r="AK182">
        <f t="shared" si="115"/>
        <v>125</v>
      </c>
      <c r="AL182">
        <f t="shared" si="116"/>
        <v>99</v>
      </c>
      <c r="AM182">
        <f t="shared" si="117"/>
        <v>160</v>
      </c>
      <c r="AN182">
        <f t="shared" si="118"/>
        <v>13</v>
      </c>
      <c r="AO182">
        <f t="shared" si="119"/>
        <v>28</v>
      </c>
      <c r="AP182">
        <f t="shared" si="120"/>
        <v>6</v>
      </c>
      <c r="AQ182">
        <f t="shared" si="121"/>
        <v>24</v>
      </c>
      <c r="AR182">
        <f t="shared" si="104"/>
        <v>151000</v>
      </c>
      <c r="AT182">
        <f t="shared" si="105"/>
        <v>121</v>
      </c>
      <c r="AU182">
        <f t="shared" si="85"/>
        <v>173</v>
      </c>
      <c r="AV182">
        <f t="shared" si="86"/>
        <v>77</v>
      </c>
      <c r="AW182">
        <f t="shared" si="87"/>
        <v>145</v>
      </c>
      <c r="AX182">
        <f t="shared" si="88"/>
        <v>166</v>
      </c>
      <c r="AY182">
        <f t="shared" si="89"/>
        <v>207</v>
      </c>
      <c r="AZ182">
        <f t="shared" si="90"/>
        <v>119</v>
      </c>
      <c r="BA182">
        <f t="shared" si="91"/>
        <v>49</v>
      </c>
      <c r="BB182">
        <f t="shared" si="92"/>
        <v>23</v>
      </c>
      <c r="BC182">
        <f t="shared" si="93"/>
        <v>171</v>
      </c>
      <c r="BD182">
        <f t="shared" si="94"/>
        <v>207</v>
      </c>
      <c r="BE182">
        <f t="shared" si="95"/>
        <v>22</v>
      </c>
      <c r="BF182">
        <f t="shared" si="96"/>
        <v>83</v>
      </c>
      <c r="BG182">
        <f t="shared" si="97"/>
        <v>109</v>
      </c>
      <c r="BH182">
        <f t="shared" si="98"/>
        <v>48</v>
      </c>
      <c r="BI182">
        <f t="shared" si="99"/>
        <v>195</v>
      </c>
      <c r="BJ182">
        <f t="shared" si="100"/>
        <v>180</v>
      </c>
      <c r="BK182">
        <f t="shared" si="101"/>
        <v>202</v>
      </c>
      <c r="BL182">
        <f t="shared" si="102"/>
        <v>184</v>
      </c>
      <c r="BM182">
        <f t="shared" si="106"/>
        <v>151000</v>
      </c>
    </row>
    <row r="183" spans="1:65" x14ac:dyDescent="0.3">
      <c r="A183" s="3">
        <f>Munka5!A184</f>
        <v>43466</v>
      </c>
      <c r="B183">
        <f>Munka5!B184</f>
        <v>28</v>
      </c>
      <c r="C183">
        <f>Munka5!C184</f>
        <v>87</v>
      </c>
      <c r="D183">
        <f>Munka5!D184</f>
        <v>22</v>
      </c>
      <c r="E183">
        <f>Munka5!E184</f>
        <v>17</v>
      </c>
      <c r="F183">
        <f>Munka5!F184</f>
        <v>8</v>
      </c>
      <c r="G183">
        <f>Munka4!B184</f>
        <v>30</v>
      </c>
      <c r="H183">
        <f>Munka4!C184</f>
        <v>11</v>
      </c>
      <c r="I183">
        <f>Munka4!D184</f>
        <v>2</v>
      </c>
      <c r="J183">
        <f>Munka4!E184</f>
        <v>37</v>
      </c>
      <c r="K183">
        <f>Munka4!F184</f>
        <v>13</v>
      </c>
      <c r="L183">
        <f>Munka2!B184</f>
        <v>83</v>
      </c>
      <c r="M183">
        <f>Munka2!C184</f>
        <v>16</v>
      </c>
      <c r="N183">
        <f>Munka2!D184</f>
        <v>10</v>
      </c>
      <c r="O183">
        <f>Munka2!E184</f>
        <v>15</v>
      </c>
      <c r="P183">
        <f>Munka2!F184</f>
        <v>13</v>
      </c>
      <c r="Q183">
        <f>Munka1!B184</f>
        <v>73</v>
      </c>
      <c r="R183">
        <f>Munka1!C184</f>
        <v>12</v>
      </c>
      <c r="S183">
        <f>Munka1!E184</f>
        <v>5</v>
      </c>
      <c r="T183">
        <f>Munka1!F184</f>
        <v>5</v>
      </c>
      <c r="U183" s="5">
        <f>Munka1!D184</f>
        <v>45</v>
      </c>
      <c r="X183" s="3">
        <f t="shared" si="84"/>
        <v>43466</v>
      </c>
      <c r="Y183">
        <f t="shared" si="103"/>
        <v>116</v>
      </c>
      <c r="Z183">
        <f t="shared" si="122"/>
        <v>5</v>
      </c>
      <c r="AA183">
        <f t="shared" si="123"/>
        <v>104</v>
      </c>
      <c r="AB183">
        <f t="shared" si="124"/>
        <v>107</v>
      </c>
      <c r="AC183">
        <f t="shared" si="107"/>
        <v>65</v>
      </c>
      <c r="AD183">
        <f t="shared" si="108"/>
        <v>5</v>
      </c>
      <c r="AE183">
        <f t="shared" si="109"/>
        <v>89</v>
      </c>
      <c r="AF183">
        <f t="shared" si="110"/>
        <v>159</v>
      </c>
      <c r="AG183">
        <f t="shared" si="111"/>
        <v>140</v>
      </c>
      <c r="AH183">
        <f t="shared" si="112"/>
        <v>62</v>
      </c>
      <c r="AI183">
        <f t="shared" si="113"/>
        <v>5</v>
      </c>
      <c r="AJ183">
        <f t="shared" si="114"/>
        <v>186</v>
      </c>
      <c r="AK183">
        <f t="shared" si="115"/>
        <v>176</v>
      </c>
      <c r="AL183">
        <f t="shared" si="116"/>
        <v>47</v>
      </c>
      <c r="AM183">
        <f t="shared" si="117"/>
        <v>197</v>
      </c>
      <c r="AN183">
        <f t="shared" si="118"/>
        <v>58</v>
      </c>
      <c r="AO183">
        <f t="shared" si="119"/>
        <v>57</v>
      </c>
      <c r="AP183">
        <f t="shared" si="120"/>
        <v>48</v>
      </c>
      <c r="AQ183">
        <f t="shared" si="121"/>
        <v>24</v>
      </c>
      <c r="AR183">
        <f t="shared" si="104"/>
        <v>145000</v>
      </c>
      <c r="AT183">
        <f t="shared" si="105"/>
        <v>92</v>
      </c>
      <c r="AU183">
        <f t="shared" si="85"/>
        <v>203</v>
      </c>
      <c r="AV183">
        <f t="shared" si="86"/>
        <v>104</v>
      </c>
      <c r="AW183">
        <f t="shared" si="87"/>
        <v>101</v>
      </c>
      <c r="AX183">
        <f t="shared" si="88"/>
        <v>143</v>
      </c>
      <c r="AY183">
        <f t="shared" si="89"/>
        <v>203</v>
      </c>
      <c r="AZ183">
        <f t="shared" si="90"/>
        <v>119</v>
      </c>
      <c r="BA183">
        <f t="shared" si="91"/>
        <v>49</v>
      </c>
      <c r="BB183">
        <f t="shared" si="92"/>
        <v>68</v>
      </c>
      <c r="BC183">
        <f t="shared" si="93"/>
        <v>146</v>
      </c>
      <c r="BD183">
        <f t="shared" si="94"/>
        <v>203</v>
      </c>
      <c r="BE183">
        <f t="shared" si="95"/>
        <v>22</v>
      </c>
      <c r="BF183">
        <f t="shared" si="96"/>
        <v>32</v>
      </c>
      <c r="BG183">
        <f t="shared" si="97"/>
        <v>161</v>
      </c>
      <c r="BH183">
        <f t="shared" si="98"/>
        <v>11</v>
      </c>
      <c r="BI183">
        <f t="shared" si="99"/>
        <v>150</v>
      </c>
      <c r="BJ183">
        <f t="shared" si="100"/>
        <v>151</v>
      </c>
      <c r="BK183">
        <f t="shared" si="101"/>
        <v>160</v>
      </c>
      <c r="BL183">
        <f t="shared" si="102"/>
        <v>184</v>
      </c>
      <c r="BM183">
        <f t="shared" si="106"/>
        <v>145000</v>
      </c>
    </row>
    <row r="184" spans="1:65" x14ac:dyDescent="0.3">
      <c r="A184" s="3">
        <f>Munka5!A185</f>
        <v>43497</v>
      </c>
      <c r="B184">
        <f>Munka5!B185</f>
        <v>27</v>
      </c>
      <c r="C184">
        <f>Munka5!C185</f>
        <v>74</v>
      </c>
      <c r="D184">
        <f>Munka5!D185</f>
        <v>19</v>
      </c>
      <c r="E184">
        <f>Munka5!E185</f>
        <v>19</v>
      </c>
      <c r="F184">
        <f>Munka5!F185</f>
        <v>8</v>
      </c>
      <c r="G184">
        <f>Munka4!B185</f>
        <v>24</v>
      </c>
      <c r="H184">
        <f>Munka4!C185</f>
        <v>11</v>
      </c>
      <c r="I184">
        <f>Munka4!D185</f>
        <v>3</v>
      </c>
      <c r="J184">
        <f>Munka4!E185</f>
        <v>33</v>
      </c>
      <c r="K184">
        <f>Munka4!F185</f>
        <v>11</v>
      </c>
      <c r="L184">
        <f>Munka2!B185</f>
        <v>79</v>
      </c>
      <c r="M184">
        <f>Munka2!C185</f>
        <v>17</v>
      </c>
      <c r="N184">
        <f>Munka2!D185</f>
        <v>11</v>
      </c>
      <c r="O184">
        <f>Munka2!E185</f>
        <v>12</v>
      </c>
      <c r="P184">
        <f>Munka2!F185</f>
        <v>14</v>
      </c>
      <c r="Q184">
        <f>Munka1!B185</f>
        <v>75</v>
      </c>
      <c r="R184">
        <f>Munka1!C185</f>
        <v>12</v>
      </c>
      <c r="S184">
        <f>Munka1!E185</f>
        <v>4</v>
      </c>
      <c r="T184">
        <f>Munka1!F185</f>
        <v>5</v>
      </c>
      <c r="U184" s="5">
        <f>Munka1!D185</f>
        <v>45</v>
      </c>
      <c r="X184" s="3">
        <f t="shared" si="84"/>
        <v>43497</v>
      </c>
      <c r="Y184">
        <f t="shared" si="103"/>
        <v>133</v>
      </c>
      <c r="Z184">
        <f t="shared" si="122"/>
        <v>32</v>
      </c>
      <c r="AA184">
        <f t="shared" si="123"/>
        <v>143</v>
      </c>
      <c r="AB184">
        <f t="shared" si="124"/>
        <v>80</v>
      </c>
      <c r="AC184">
        <f t="shared" si="107"/>
        <v>65</v>
      </c>
      <c r="AD184">
        <f t="shared" si="108"/>
        <v>23</v>
      </c>
      <c r="AE184">
        <f t="shared" si="109"/>
        <v>89</v>
      </c>
      <c r="AF184">
        <f t="shared" si="110"/>
        <v>94</v>
      </c>
      <c r="AG184">
        <f t="shared" si="111"/>
        <v>165</v>
      </c>
      <c r="AH184">
        <f t="shared" si="112"/>
        <v>101</v>
      </c>
      <c r="AI184">
        <f t="shared" si="113"/>
        <v>9</v>
      </c>
      <c r="AJ184">
        <f t="shared" si="114"/>
        <v>175</v>
      </c>
      <c r="AK184">
        <f t="shared" si="115"/>
        <v>125</v>
      </c>
      <c r="AL184">
        <f t="shared" si="116"/>
        <v>130</v>
      </c>
      <c r="AM184">
        <f t="shared" si="117"/>
        <v>179</v>
      </c>
      <c r="AN184">
        <f t="shared" si="118"/>
        <v>43</v>
      </c>
      <c r="AO184">
        <f t="shared" si="119"/>
        <v>57</v>
      </c>
      <c r="AP184">
        <f t="shared" si="120"/>
        <v>140</v>
      </c>
      <c r="AQ184">
        <f t="shared" si="121"/>
        <v>24</v>
      </c>
      <c r="AR184">
        <f t="shared" si="104"/>
        <v>145000</v>
      </c>
      <c r="AT184">
        <f t="shared" si="105"/>
        <v>75</v>
      </c>
      <c r="AU184">
        <f t="shared" si="85"/>
        <v>176</v>
      </c>
      <c r="AV184">
        <f t="shared" si="86"/>
        <v>65</v>
      </c>
      <c r="AW184">
        <f t="shared" si="87"/>
        <v>128</v>
      </c>
      <c r="AX184">
        <f t="shared" si="88"/>
        <v>143</v>
      </c>
      <c r="AY184">
        <f t="shared" si="89"/>
        <v>185</v>
      </c>
      <c r="AZ184">
        <f t="shared" si="90"/>
        <v>119</v>
      </c>
      <c r="BA184">
        <f t="shared" si="91"/>
        <v>114</v>
      </c>
      <c r="BB184">
        <f t="shared" si="92"/>
        <v>43</v>
      </c>
      <c r="BC184">
        <f t="shared" si="93"/>
        <v>107</v>
      </c>
      <c r="BD184">
        <f t="shared" si="94"/>
        <v>199</v>
      </c>
      <c r="BE184">
        <f t="shared" si="95"/>
        <v>33</v>
      </c>
      <c r="BF184">
        <f t="shared" si="96"/>
        <v>83</v>
      </c>
      <c r="BG184">
        <f t="shared" si="97"/>
        <v>78</v>
      </c>
      <c r="BH184">
        <f t="shared" si="98"/>
        <v>29</v>
      </c>
      <c r="BI184">
        <f t="shared" si="99"/>
        <v>165</v>
      </c>
      <c r="BJ184">
        <f t="shared" si="100"/>
        <v>151</v>
      </c>
      <c r="BK184">
        <f t="shared" si="101"/>
        <v>68</v>
      </c>
      <c r="BL184">
        <f t="shared" si="102"/>
        <v>184</v>
      </c>
      <c r="BM184">
        <f t="shared" si="106"/>
        <v>145000</v>
      </c>
    </row>
    <row r="185" spans="1:65" x14ac:dyDescent="0.3">
      <c r="A185" s="3">
        <f>Munka5!A186</f>
        <v>43525</v>
      </c>
      <c r="B185">
        <f>Munka5!B186</f>
        <v>34</v>
      </c>
      <c r="C185">
        <f>Munka5!C186</f>
        <v>77</v>
      </c>
      <c r="D185">
        <f>Munka5!D186</f>
        <v>18</v>
      </c>
      <c r="E185">
        <f>Munka5!E186</f>
        <v>21</v>
      </c>
      <c r="F185">
        <f>Munka5!F186</f>
        <v>10</v>
      </c>
      <c r="G185">
        <f>Munka4!B186</f>
        <v>24</v>
      </c>
      <c r="H185">
        <f>Munka4!C186</f>
        <v>11</v>
      </c>
      <c r="I185">
        <f>Munka4!D186</f>
        <v>2</v>
      </c>
      <c r="J185">
        <f>Munka4!E186</f>
        <v>31</v>
      </c>
      <c r="K185">
        <f>Munka4!F186</f>
        <v>13</v>
      </c>
      <c r="L185">
        <f>Munka2!B186</f>
        <v>89</v>
      </c>
      <c r="M185">
        <f>Munka2!C186</f>
        <v>18</v>
      </c>
      <c r="N185">
        <f>Munka2!D186</f>
        <v>12</v>
      </c>
      <c r="O185">
        <f>Munka2!E186</f>
        <v>14</v>
      </c>
      <c r="P185">
        <f>Munka2!F186</f>
        <v>13</v>
      </c>
      <c r="Q185">
        <f>Munka1!B186</f>
        <v>80</v>
      </c>
      <c r="R185">
        <f>Munka1!C186</f>
        <v>13</v>
      </c>
      <c r="S185">
        <f>Munka1!E186</f>
        <v>5</v>
      </c>
      <c r="T185">
        <f>Munka1!F186</f>
        <v>5</v>
      </c>
      <c r="U185" s="5">
        <f>Munka1!D186</f>
        <v>50</v>
      </c>
      <c r="X185" s="3">
        <f t="shared" si="84"/>
        <v>43525</v>
      </c>
      <c r="Y185">
        <f t="shared" si="103"/>
        <v>63</v>
      </c>
      <c r="Z185">
        <f t="shared" si="122"/>
        <v>26</v>
      </c>
      <c r="AA185">
        <f t="shared" si="123"/>
        <v>158</v>
      </c>
      <c r="AB185">
        <f t="shared" si="124"/>
        <v>48</v>
      </c>
      <c r="AC185">
        <f t="shared" si="107"/>
        <v>30</v>
      </c>
      <c r="AD185">
        <f t="shared" si="108"/>
        <v>23</v>
      </c>
      <c r="AE185">
        <f t="shared" si="109"/>
        <v>89</v>
      </c>
      <c r="AF185">
        <f t="shared" si="110"/>
        <v>159</v>
      </c>
      <c r="AG185">
        <f t="shared" si="111"/>
        <v>174</v>
      </c>
      <c r="AH185">
        <f t="shared" si="112"/>
        <v>62</v>
      </c>
      <c r="AI185">
        <f t="shared" si="113"/>
        <v>2</v>
      </c>
      <c r="AJ185">
        <f t="shared" si="114"/>
        <v>155</v>
      </c>
      <c r="AK185">
        <f t="shared" si="115"/>
        <v>51</v>
      </c>
      <c r="AL185">
        <f t="shared" si="116"/>
        <v>75</v>
      </c>
      <c r="AM185">
        <f t="shared" si="117"/>
        <v>197</v>
      </c>
      <c r="AN185">
        <f t="shared" si="118"/>
        <v>26</v>
      </c>
      <c r="AO185">
        <f t="shared" si="119"/>
        <v>28</v>
      </c>
      <c r="AP185">
        <f t="shared" si="120"/>
        <v>48</v>
      </c>
      <c r="AQ185">
        <f t="shared" si="121"/>
        <v>24</v>
      </c>
      <c r="AR185">
        <f t="shared" si="104"/>
        <v>150000</v>
      </c>
      <c r="AT185">
        <f t="shared" si="105"/>
        <v>145</v>
      </c>
      <c r="AU185">
        <f t="shared" si="85"/>
        <v>182</v>
      </c>
      <c r="AV185">
        <f t="shared" si="86"/>
        <v>50</v>
      </c>
      <c r="AW185">
        <f t="shared" si="87"/>
        <v>160</v>
      </c>
      <c r="AX185">
        <f t="shared" si="88"/>
        <v>178</v>
      </c>
      <c r="AY185">
        <f t="shared" si="89"/>
        <v>185</v>
      </c>
      <c r="AZ185">
        <f t="shared" si="90"/>
        <v>119</v>
      </c>
      <c r="BA185">
        <f t="shared" si="91"/>
        <v>49</v>
      </c>
      <c r="BB185">
        <f t="shared" si="92"/>
        <v>34</v>
      </c>
      <c r="BC185">
        <f t="shared" si="93"/>
        <v>146</v>
      </c>
      <c r="BD185">
        <f t="shared" si="94"/>
        <v>206</v>
      </c>
      <c r="BE185">
        <f t="shared" si="95"/>
        <v>53</v>
      </c>
      <c r="BF185">
        <f t="shared" si="96"/>
        <v>157</v>
      </c>
      <c r="BG185">
        <f t="shared" si="97"/>
        <v>133</v>
      </c>
      <c r="BH185">
        <f t="shared" si="98"/>
        <v>11</v>
      </c>
      <c r="BI185">
        <f t="shared" si="99"/>
        <v>182</v>
      </c>
      <c r="BJ185">
        <f t="shared" si="100"/>
        <v>180</v>
      </c>
      <c r="BK185">
        <f t="shared" si="101"/>
        <v>160</v>
      </c>
      <c r="BL185">
        <f t="shared" si="102"/>
        <v>184</v>
      </c>
      <c r="BM185">
        <f t="shared" si="106"/>
        <v>150000</v>
      </c>
    </row>
    <row r="186" spans="1:65" x14ac:dyDescent="0.3">
      <c r="A186" s="3">
        <f>Munka5!A187</f>
        <v>43556</v>
      </c>
      <c r="B186">
        <f>Munka5!B187</f>
        <v>32</v>
      </c>
      <c r="C186">
        <f>Munka5!C187</f>
        <v>66</v>
      </c>
      <c r="D186">
        <f>Munka5!D187</f>
        <v>19</v>
      </c>
      <c r="E186">
        <f>Munka5!E187</f>
        <v>20</v>
      </c>
      <c r="F186">
        <f>Munka5!F187</f>
        <v>7</v>
      </c>
      <c r="G186">
        <f>Munka4!B187</f>
        <v>25</v>
      </c>
      <c r="H186">
        <f>Munka4!C187</f>
        <v>12</v>
      </c>
      <c r="I186">
        <f>Munka4!D187</f>
        <v>3</v>
      </c>
      <c r="J186">
        <f>Munka4!E187</f>
        <v>28</v>
      </c>
      <c r="K186">
        <f>Munka4!F187</f>
        <v>13</v>
      </c>
      <c r="L186">
        <f>Munka2!B187</f>
        <v>87</v>
      </c>
      <c r="M186">
        <f>Munka2!C187</f>
        <v>19</v>
      </c>
      <c r="N186">
        <f>Munka2!D187</f>
        <v>12</v>
      </c>
      <c r="O186">
        <f>Munka2!E187</f>
        <v>15</v>
      </c>
      <c r="P186">
        <f>Munka2!F187</f>
        <v>14</v>
      </c>
      <c r="Q186">
        <f>Munka1!B187</f>
        <v>81</v>
      </c>
      <c r="R186">
        <f>Munka1!C187</f>
        <v>13</v>
      </c>
      <c r="S186">
        <f>Munka1!E187</f>
        <v>5</v>
      </c>
      <c r="T186">
        <f>Munka1!F187</f>
        <v>5</v>
      </c>
      <c r="U186" s="5">
        <f>Munka1!D187</f>
        <v>46</v>
      </c>
      <c r="X186" s="3">
        <f t="shared" si="84"/>
        <v>43556</v>
      </c>
      <c r="Y186">
        <f t="shared" si="103"/>
        <v>77</v>
      </c>
      <c r="Z186">
        <f t="shared" si="122"/>
        <v>56</v>
      </c>
      <c r="AA186">
        <f t="shared" si="123"/>
        <v>143</v>
      </c>
      <c r="AB186">
        <f t="shared" si="124"/>
        <v>63</v>
      </c>
      <c r="AC186">
        <f t="shared" si="107"/>
        <v>106</v>
      </c>
      <c r="AD186">
        <f t="shared" si="108"/>
        <v>15</v>
      </c>
      <c r="AE186">
        <f t="shared" si="109"/>
        <v>50</v>
      </c>
      <c r="AF186">
        <f t="shared" si="110"/>
        <v>94</v>
      </c>
      <c r="AG186">
        <f t="shared" si="111"/>
        <v>189</v>
      </c>
      <c r="AH186">
        <f t="shared" si="112"/>
        <v>62</v>
      </c>
      <c r="AI186">
        <f t="shared" si="113"/>
        <v>4</v>
      </c>
      <c r="AJ186">
        <f t="shared" si="114"/>
        <v>141</v>
      </c>
      <c r="AK186">
        <f t="shared" si="115"/>
        <v>51</v>
      </c>
      <c r="AL186">
        <f t="shared" si="116"/>
        <v>47</v>
      </c>
      <c r="AM186">
        <f t="shared" si="117"/>
        <v>179</v>
      </c>
      <c r="AN186">
        <f t="shared" si="118"/>
        <v>20</v>
      </c>
      <c r="AO186">
        <f t="shared" si="119"/>
        <v>28</v>
      </c>
      <c r="AP186">
        <f t="shared" si="120"/>
        <v>48</v>
      </c>
      <c r="AQ186">
        <f t="shared" si="121"/>
        <v>24</v>
      </c>
      <c r="AR186">
        <f t="shared" si="104"/>
        <v>146000</v>
      </c>
      <c r="AT186">
        <f t="shared" si="105"/>
        <v>131</v>
      </c>
      <c r="AU186">
        <f t="shared" si="85"/>
        <v>152</v>
      </c>
      <c r="AV186">
        <f t="shared" si="86"/>
        <v>65</v>
      </c>
      <c r="AW186">
        <f t="shared" si="87"/>
        <v>145</v>
      </c>
      <c r="AX186">
        <f t="shared" si="88"/>
        <v>102</v>
      </c>
      <c r="AY186">
        <f t="shared" si="89"/>
        <v>193</v>
      </c>
      <c r="AZ186">
        <f t="shared" si="90"/>
        <v>158</v>
      </c>
      <c r="BA186">
        <f t="shared" si="91"/>
        <v>114</v>
      </c>
      <c r="BB186">
        <f t="shared" si="92"/>
        <v>19</v>
      </c>
      <c r="BC186">
        <f t="shared" si="93"/>
        <v>146</v>
      </c>
      <c r="BD186">
        <f t="shared" si="94"/>
        <v>204</v>
      </c>
      <c r="BE186">
        <f t="shared" si="95"/>
        <v>67</v>
      </c>
      <c r="BF186">
        <f t="shared" si="96"/>
        <v>157</v>
      </c>
      <c r="BG186">
        <f t="shared" si="97"/>
        <v>161</v>
      </c>
      <c r="BH186">
        <f t="shared" si="98"/>
        <v>29</v>
      </c>
      <c r="BI186">
        <f t="shared" si="99"/>
        <v>188</v>
      </c>
      <c r="BJ186">
        <f t="shared" si="100"/>
        <v>180</v>
      </c>
      <c r="BK186">
        <f t="shared" si="101"/>
        <v>160</v>
      </c>
      <c r="BL186">
        <f t="shared" si="102"/>
        <v>184</v>
      </c>
      <c r="BM186">
        <f t="shared" si="106"/>
        <v>146000</v>
      </c>
    </row>
    <row r="187" spans="1:65" x14ac:dyDescent="0.3">
      <c r="A187" s="3">
        <f>Munka5!A188</f>
        <v>43586</v>
      </c>
      <c r="B187">
        <f>Munka5!B188</f>
        <v>36</v>
      </c>
      <c r="C187">
        <f>Munka5!C188</f>
        <v>76</v>
      </c>
      <c r="D187">
        <f>Munka5!D188</f>
        <v>17</v>
      </c>
      <c r="E187">
        <f>Munka5!E188</f>
        <v>22</v>
      </c>
      <c r="F187">
        <f>Munka5!F188</f>
        <v>7</v>
      </c>
      <c r="G187">
        <f>Munka4!B188</f>
        <v>25</v>
      </c>
      <c r="H187">
        <f>Munka4!C188</f>
        <v>11</v>
      </c>
      <c r="I187">
        <f>Munka4!D188</f>
        <v>3</v>
      </c>
      <c r="J187">
        <f>Munka4!E188</f>
        <v>27</v>
      </c>
      <c r="K187">
        <f>Munka4!F188</f>
        <v>13</v>
      </c>
      <c r="L187">
        <f>Munka2!B188</f>
        <v>78</v>
      </c>
      <c r="M187">
        <f>Munka2!C188</f>
        <v>18</v>
      </c>
      <c r="N187">
        <f>Munka2!D188</f>
        <v>12</v>
      </c>
      <c r="O187">
        <f>Munka2!E188</f>
        <v>14</v>
      </c>
      <c r="P187">
        <f>Munka2!F188</f>
        <v>15</v>
      </c>
      <c r="Q187">
        <f>Munka1!B188</f>
        <v>74</v>
      </c>
      <c r="R187">
        <f>Munka1!C188</f>
        <v>12</v>
      </c>
      <c r="S187">
        <f>Munka1!E188</f>
        <v>5</v>
      </c>
      <c r="T187">
        <f>Munka1!F188</f>
        <v>5</v>
      </c>
      <c r="U187" s="5">
        <f>Munka1!D188</f>
        <v>46</v>
      </c>
      <c r="X187" s="3">
        <f t="shared" si="84"/>
        <v>43586</v>
      </c>
      <c r="Y187">
        <f t="shared" si="103"/>
        <v>49</v>
      </c>
      <c r="Z187">
        <f t="shared" si="122"/>
        <v>28</v>
      </c>
      <c r="AA187">
        <f t="shared" si="123"/>
        <v>171</v>
      </c>
      <c r="AB187">
        <f t="shared" si="124"/>
        <v>31</v>
      </c>
      <c r="AC187">
        <f t="shared" si="107"/>
        <v>106</v>
      </c>
      <c r="AD187">
        <f t="shared" si="108"/>
        <v>15</v>
      </c>
      <c r="AE187">
        <f t="shared" si="109"/>
        <v>89</v>
      </c>
      <c r="AF187">
        <f t="shared" si="110"/>
        <v>94</v>
      </c>
      <c r="AG187">
        <f t="shared" si="111"/>
        <v>194</v>
      </c>
      <c r="AH187">
        <f t="shared" si="112"/>
        <v>62</v>
      </c>
      <c r="AI187">
        <f t="shared" si="113"/>
        <v>10</v>
      </c>
      <c r="AJ187">
        <f t="shared" si="114"/>
        <v>155</v>
      </c>
      <c r="AK187">
        <f t="shared" si="115"/>
        <v>51</v>
      </c>
      <c r="AL187">
        <f t="shared" si="116"/>
        <v>75</v>
      </c>
      <c r="AM187">
        <f t="shared" si="117"/>
        <v>160</v>
      </c>
      <c r="AN187">
        <f t="shared" si="118"/>
        <v>46</v>
      </c>
      <c r="AO187">
        <f t="shared" si="119"/>
        <v>57</v>
      </c>
      <c r="AP187">
        <f t="shared" si="120"/>
        <v>48</v>
      </c>
      <c r="AQ187">
        <f t="shared" si="121"/>
        <v>24</v>
      </c>
      <c r="AR187">
        <f t="shared" si="104"/>
        <v>146000</v>
      </c>
      <c r="AT187">
        <f t="shared" si="105"/>
        <v>159</v>
      </c>
      <c r="AU187">
        <f t="shared" si="85"/>
        <v>180</v>
      </c>
      <c r="AV187">
        <f t="shared" si="86"/>
        <v>37</v>
      </c>
      <c r="AW187">
        <f t="shared" si="87"/>
        <v>177</v>
      </c>
      <c r="AX187">
        <f t="shared" si="88"/>
        <v>102</v>
      </c>
      <c r="AY187">
        <f t="shared" si="89"/>
        <v>193</v>
      </c>
      <c r="AZ187">
        <f t="shared" si="90"/>
        <v>119</v>
      </c>
      <c r="BA187">
        <f t="shared" si="91"/>
        <v>114</v>
      </c>
      <c r="BB187">
        <f t="shared" si="92"/>
        <v>14</v>
      </c>
      <c r="BC187">
        <f t="shared" si="93"/>
        <v>146</v>
      </c>
      <c r="BD187">
        <f t="shared" si="94"/>
        <v>198</v>
      </c>
      <c r="BE187">
        <f t="shared" si="95"/>
        <v>53</v>
      </c>
      <c r="BF187">
        <f t="shared" si="96"/>
        <v>157</v>
      </c>
      <c r="BG187">
        <f t="shared" si="97"/>
        <v>133</v>
      </c>
      <c r="BH187">
        <f t="shared" si="98"/>
        <v>48</v>
      </c>
      <c r="BI187">
        <f t="shared" si="99"/>
        <v>162</v>
      </c>
      <c r="BJ187">
        <f t="shared" si="100"/>
        <v>151</v>
      </c>
      <c r="BK187">
        <f t="shared" si="101"/>
        <v>160</v>
      </c>
      <c r="BL187">
        <f t="shared" si="102"/>
        <v>184</v>
      </c>
      <c r="BM187">
        <f t="shared" si="106"/>
        <v>146000</v>
      </c>
    </row>
    <row r="188" spans="1:65" x14ac:dyDescent="0.3">
      <c r="A188" s="3">
        <f>Munka5!A189</f>
        <v>43617</v>
      </c>
      <c r="B188">
        <f>Munka5!B189</f>
        <v>35</v>
      </c>
      <c r="C188">
        <f>Munka5!C189</f>
        <v>80</v>
      </c>
      <c r="D188">
        <f>Munka5!D189</f>
        <v>21</v>
      </c>
      <c r="E188">
        <f>Munka5!E189</f>
        <v>22</v>
      </c>
      <c r="F188">
        <f>Munka5!F189</f>
        <v>8</v>
      </c>
      <c r="G188">
        <f>Munka4!B189</f>
        <v>25</v>
      </c>
      <c r="H188">
        <f>Munka4!C189</f>
        <v>11</v>
      </c>
      <c r="I188">
        <f>Munka4!D189</f>
        <v>3</v>
      </c>
      <c r="J188">
        <f>Munka4!E189</f>
        <v>25</v>
      </c>
      <c r="K188">
        <f>Munka4!F189</f>
        <v>14</v>
      </c>
      <c r="L188">
        <f>Munka2!B189</f>
        <v>76</v>
      </c>
      <c r="M188">
        <f>Munka2!C189</f>
        <v>18</v>
      </c>
      <c r="N188">
        <f>Munka2!D189</f>
        <v>11</v>
      </c>
      <c r="O188">
        <f>Munka2!E189</f>
        <v>14</v>
      </c>
      <c r="P188">
        <f>Munka2!F189</f>
        <v>16</v>
      </c>
      <c r="Q188">
        <f>Munka1!B189</f>
        <v>77</v>
      </c>
      <c r="R188">
        <f>Munka1!C189</f>
        <v>12</v>
      </c>
      <c r="S188">
        <f>Munka1!E189</f>
        <v>6</v>
      </c>
      <c r="T188">
        <f>Munka1!F189</f>
        <v>5</v>
      </c>
      <c r="U188" s="5">
        <f>Munka1!D189</f>
        <v>48</v>
      </c>
      <c r="X188" s="3">
        <f t="shared" si="84"/>
        <v>43617</v>
      </c>
      <c r="Y188">
        <f t="shared" si="103"/>
        <v>54</v>
      </c>
      <c r="Z188">
        <f t="shared" si="122"/>
        <v>18</v>
      </c>
      <c r="AA188">
        <f t="shared" si="123"/>
        <v>114</v>
      </c>
      <c r="AB188">
        <f t="shared" si="124"/>
        <v>31</v>
      </c>
      <c r="AC188">
        <f t="shared" si="107"/>
        <v>65</v>
      </c>
      <c r="AD188">
        <f t="shared" si="108"/>
        <v>15</v>
      </c>
      <c r="AE188">
        <f t="shared" si="109"/>
        <v>89</v>
      </c>
      <c r="AF188">
        <f t="shared" si="110"/>
        <v>94</v>
      </c>
      <c r="AG188">
        <f t="shared" si="111"/>
        <v>204</v>
      </c>
      <c r="AH188">
        <f t="shared" si="112"/>
        <v>37</v>
      </c>
      <c r="AI188">
        <f t="shared" si="113"/>
        <v>14</v>
      </c>
      <c r="AJ188">
        <f t="shared" si="114"/>
        <v>155</v>
      </c>
      <c r="AK188">
        <f t="shared" si="115"/>
        <v>125</v>
      </c>
      <c r="AL188">
        <f t="shared" si="116"/>
        <v>75</v>
      </c>
      <c r="AM188">
        <f t="shared" si="117"/>
        <v>129</v>
      </c>
      <c r="AN188">
        <f t="shared" si="118"/>
        <v>37</v>
      </c>
      <c r="AO188">
        <f t="shared" si="119"/>
        <v>57</v>
      </c>
      <c r="AP188">
        <f t="shared" si="120"/>
        <v>6</v>
      </c>
      <c r="AQ188">
        <f t="shared" si="121"/>
        <v>24</v>
      </c>
      <c r="AR188">
        <f t="shared" si="104"/>
        <v>148000</v>
      </c>
      <c r="AT188">
        <f t="shared" si="105"/>
        <v>154</v>
      </c>
      <c r="AU188">
        <f t="shared" si="85"/>
        <v>190</v>
      </c>
      <c r="AV188">
        <f t="shared" si="86"/>
        <v>94</v>
      </c>
      <c r="AW188">
        <f t="shared" si="87"/>
        <v>177</v>
      </c>
      <c r="AX188">
        <f t="shared" si="88"/>
        <v>143</v>
      </c>
      <c r="AY188">
        <f t="shared" si="89"/>
        <v>193</v>
      </c>
      <c r="AZ188">
        <f t="shared" si="90"/>
        <v>119</v>
      </c>
      <c r="BA188">
        <f t="shared" si="91"/>
        <v>114</v>
      </c>
      <c r="BB188">
        <f t="shared" si="92"/>
        <v>4</v>
      </c>
      <c r="BC188">
        <f t="shared" si="93"/>
        <v>171</v>
      </c>
      <c r="BD188">
        <f t="shared" si="94"/>
        <v>194</v>
      </c>
      <c r="BE188">
        <f t="shared" si="95"/>
        <v>53</v>
      </c>
      <c r="BF188">
        <f t="shared" si="96"/>
        <v>83</v>
      </c>
      <c r="BG188">
        <f t="shared" si="97"/>
        <v>133</v>
      </c>
      <c r="BH188">
        <f t="shared" si="98"/>
        <v>79</v>
      </c>
      <c r="BI188">
        <f t="shared" si="99"/>
        <v>171</v>
      </c>
      <c r="BJ188">
        <f t="shared" si="100"/>
        <v>151</v>
      </c>
      <c r="BK188">
        <f t="shared" si="101"/>
        <v>202</v>
      </c>
      <c r="BL188">
        <f t="shared" si="102"/>
        <v>184</v>
      </c>
      <c r="BM188">
        <f t="shared" si="106"/>
        <v>148000</v>
      </c>
    </row>
    <row r="189" spans="1:65" x14ac:dyDescent="0.3">
      <c r="A189" s="3">
        <f>Munka5!A190</f>
        <v>43647</v>
      </c>
      <c r="B189">
        <f>Munka5!B190</f>
        <v>38</v>
      </c>
      <c r="C189">
        <f>Munka5!C190</f>
        <v>79</v>
      </c>
      <c r="D189">
        <f>Munka5!D190</f>
        <v>19</v>
      </c>
      <c r="E189">
        <f>Munka5!E190</f>
        <v>22</v>
      </c>
      <c r="F189">
        <f>Munka5!F190</f>
        <v>8</v>
      </c>
      <c r="G189">
        <f>Munka4!B190</f>
        <v>26</v>
      </c>
      <c r="H189">
        <f>Munka4!C190</f>
        <v>13</v>
      </c>
      <c r="I189">
        <f>Munka4!D190</f>
        <v>4</v>
      </c>
      <c r="J189">
        <f>Munka4!E190</f>
        <v>27</v>
      </c>
      <c r="K189">
        <f>Munka4!F190</f>
        <v>14</v>
      </c>
      <c r="L189">
        <f>Munka2!B190</f>
        <v>77</v>
      </c>
      <c r="M189">
        <f>Munka2!C190</f>
        <v>18</v>
      </c>
      <c r="N189">
        <f>Munka2!D190</f>
        <v>11</v>
      </c>
      <c r="O189">
        <f>Munka2!E190</f>
        <v>13</v>
      </c>
      <c r="P189">
        <f>Munka2!F190</f>
        <v>16</v>
      </c>
      <c r="Q189">
        <f>Munka1!B190</f>
        <v>80</v>
      </c>
      <c r="R189">
        <f>Munka1!C190</f>
        <v>12</v>
      </c>
      <c r="S189">
        <f>Munka1!E190</f>
        <v>6</v>
      </c>
      <c r="T189">
        <f>Munka1!F190</f>
        <v>5</v>
      </c>
      <c r="U189" s="5">
        <f>Munka1!D190</f>
        <v>48</v>
      </c>
      <c r="X189" s="3">
        <f t="shared" si="84"/>
        <v>43647</v>
      </c>
      <c r="Y189">
        <f t="shared" si="103"/>
        <v>43</v>
      </c>
      <c r="Z189">
        <f t="shared" si="122"/>
        <v>21</v>
      </c>
      <c r="AA189">
        <f t="shared" si="123"/>
        <v>143</v>
      </c>
      <c r="AB189">
        <f t="shared" si="124"/>
        <v>31</v>
      </c>
      <c r="AC189">
        <f t="shared" si="107"/>
        <v>65</v>
      </c>
      <c r="AD189">
        <f t="shared" si="108"/>
        <v>13</v>
      </c>
      <c r="AE189">
        <f t="shared" si="109"/>
        <v>30</v>
      </c>
      <c r="AF189">
        <f t="shared" si="110"/>
        <v>50</v>
      </c>
      <c r="AG189">
        <f t="shared" si="111"/>
        <v>194</v>
      </c>
      <c r="AH189">
        <f t="shared" si="112"/>
        <v>37</v>
      </c>
      <c r="AI189">
        <f t="shared" si="113"/>
        <v>13</v>
      </c>
      <c r="AJ189">
        <f t="shared" si="114"/>
        <v>155</v>
      </c>
      <c r="AK189">
        <f t="shared" si="115"/>
        <v>125</v>
      </c>
      <c r="AL189">
        <f t="shared" si="116"/>
        <v>99</v>
      </c>
      <c r="AM189">
        <f t="shared" si="117"/>
        <v>129</v>
      </c>
      <c r="AN189">
        <f t="shared" si="118"/>
        <v>26</v>
      </c>
      <c r="AO189">
        <f t="shared" si="119"/>
        <v>57</v>
      </c>
      <c r="AP189">
        <f t="shared" si="120"/>
        <v>6</v>
      </c>
      <c r="AQ189">
        <f t="shared" si="121"/>
        <v>24</v>
      </c>
      <c r="AR189">
        <f t="shared" si="104"/>
        <v>148000</v>
      </c>
      <c r="AT189">
        <f t="shared" si="105"/>
        <v>165</v>
      </c>
      <c r="AU189">
        <f t="shared" si="85"/>
        <v>187</v>
      </c>
      <c r="AV189">
        <f t="shared" si="86"/>
        <v>65</v>
      </c>
      <c r="AW189">
        <f t="shared" si="87"/>
        <v>177</v>
      </c>
      <c r="AX189">
        <f t="shared" si="88"/>
        <v>143</v>
      </c>
      <c r="AY189">
        <f t="shared" si="89"/>
        <v>195</v>
      </c>
      <c r="AZ189">
        <f t="shared" si="90"/>
        <v>178</v>
      </c>
      <c r="BA189">
        <f t="shared" si="91"/>
        <v>158</v>
      </c>
      <c r="BB189">
        <f t="shared" si="92"/>
        <v>14</v>
      </c>
      <c r="BC189">
        <f t="shared" si="93"/>
        <v>171</v>
      </c>
      <c r="BD189">
        <f t="shared" si="94"/>
        <v>195</v>
      </c>
      <c r="BE189">
        <f t="shared" si="95"/>
        <v>53</v>
      </c>
      <c r="BF189">
        <f t="shared" si="96"/>
        <v>83</v>
      </c>
      <c r="BG189">
        <f t="shared" si="97"/>
        <v>109</v>
      </c>
      <c r="BH189">
        <f t="shared" si="98"/>
        <v>79</v>
      </c>
      <c r="BI189">
        <f t="shared" si="99"/>
        <v>182</v>
      </c>
      <c r="BJ189">
        <f t="shared" si="100"/>
        <v>151</v>
      </c>
      <c r="BK189">
        <f t="shared" si="101"/>
        <v>202</v>
      </c>
      <c r="BL189">
        <f t="shared" si="102"/>
        <v>184</v>
      </c>
      <c r="BM189">
        <f t="shared" si="106"/>
        <v>148000</v>
      </c>
    </row>
    <row r="190" spans="1:65" x14ac:dyDescent="0.3">
      <c r="A190" s="3">
        <f>Munka5!A191</f>
        <v>43678</v>
      </c>
      <c r="B190">
        <f>Munka5!B191</f>
        <v>37</v>
      </c>
      <c r="C190">
        <f>Munka5!C191</f>
        <v>77</v>
      </c>
      <c r="D190">
        <f>Munka5!D191</f>
        <v>17</v>
      </c>
      <c r="E190">
        <f>Munka5!E191</f>
        <v>25</v>
      </c>
      <c r="F190">
        <f>Munka5!F191</f>
        <v>9</v>
      </c>
      <c r="G190">
        <f>Munka4!B191</f>
        <v>28</v>
      </c>
      <c r="H190">
        <f>Munka4!C191</f>
        <v>12</v>
      </c>
      <c r="I190">
        <f>Munka4!D191</f>
        <v>4</v>
      </c>
      <c r="J190">
        <f>Munka4!E191</f>
        <v>22</v>
      </c>
      <c r="K190">
        <f>Munka4!F191</f>
        <v>14</v>
      </c>
      <c r="L190">
        <f>Munka2!B191</f>
        <v>80</v>
      </c>
      <c r="M190">
        <f>Munka2!C191</f>
        <v>17</v>
      </c>
      <c r="N190">
        <f>Munka2!D191</f>
        <v>11</v>
      </c>
      <c r="O190">
        <f>Munka2!E191</f>
        <v>12</v>
      </c>
      <c r="P190">
        <f>Munka2!F191</f>
        <v>16</v>
      </c>
      <c r="Q190">
        <f>Munka1!B191</f>
        <v>84</v>
      </c>
      <c r="R190">
        <f>Munka1!C191</f>
        <v>13</v>
      </c>
      <c r="S190">
        <f>Munka1!E191</f>
        <v>5</v>
      </c>
      <c r="T190">
        <f>Munka1!F191</f>
        <v>5</v>
      </c>
      <c r="U190" s="5">
        <f>Munka1!D191</f>
        <v>51</v>
      </c>
      <c r="X190" s="3">
        <f t="shared" si="84"/>
        <v>43678</v>
      </c>
      <c r="Y190">
        <f t="shared" si="103"/>
        <v>46</v>
      </c>
      <c r="Z190">
        <f t="shared" si="122"/>
        <v>26</v>
      </c>
      <c r="AA190">
        <f t="shared" si="123"/>
        <v>171</v>
      </c>
      <c r="AB190">
        <f t="shared" si="124"/>
        <v>6</v>
      </c>
      <c r="AC190">
        <f t="shared" si="107"/>
        <v>42</v>
      </c>
      <c r="AD190">
        <f t="shared" si="108"/>
        <v>7</v>
      </c>
      <c r="AE190">
        <f t="shared" si="109"/>
        <v>50</v>
      </c>
      <c r="AF190">
        <f t="shared" si="110"/>
        <v>50</v>
      </c>
      <c r="AG190">
        <f t="shared" si="111"/>
        <v>206</v>
      </c>
      <c r="AH190">
        <f t="shared" si="112"/>
        <v>37</v>
      </c>
      <c r="AI190">
        <f t="shared" si="113"/>
        <v>8</v>
      </c>
      <c r="AJ190">
        <f t="shared" si="114"/>
        <v>175</v>
      </c>
      <c r="AK190">
        <f t="shared" si="115"/>
        <v>125</v>
      </c>
      <c r="AL190">
        <f t="shared" si="116"/>
        <v>130</v>
      </c>
      <c r="AM190">
        <f t="shared" si="117"/>
        <v>129</v>
      </c>
      <c r="AN190">
        <f t="shared" si="118"/>
        <v>13</v>
      </c>
      <c r="AO190">
        <f t="shared" si="119"/>
        <v>28</v>
      </c>
      <c r="AP190">
        <f t="shared" si="120"/>
        <v>48</v>
      </c>
      <c r="AQ190">
        <f t="shared" si="121"/>
        <v>24</v>
      </c>
      <c r="AR190">
        <f t="shared" si="104"/>
        <v>151000</v>
      </c>
      <c r="AT190">
        <f t="shared" si="105"/>
        <v>162</v>
      </c>
      <c r="AU190">
        <f t="shared" si="85"/>
        <v>182</v>
      </c>
      <c r="AV190">
        <f t="shared" si="86"/>
        <v>37</v>
      </c>
      <c r="AW190">
        <f t="shared" si="87"/>
        <v>202</v>
      </c>
      <c r="AX190">
        <f t="shared" si="88"/>
        <v>166</v>
      </c>
      <c r="AY190">
        <f t="shared" si="89"/>
        <v>201</v>
      </c>
      <c r="AZ190">
        <f t="shared" si="90"/>
        <v>158</v>
      </c>
      <c r="BA190">
        <f t="shared" si="91"/>
        <v>158</v>
      </c>
      <c r="BB190">
        <f t="shared" si="92"/>
        <v>2</v>
      </c>
      <c r="BC190">
        <f t="shared" si="93"/>
        <v>171</v>
      </c>
      <c r="BD190">
        <f t="shared" si="94"/>
        <v>200</v>
      </c>
      <c r="BE190">
        <f t="shared" si="95"/>
        <v>33</v>
      </c>
      <c r="BF190">
        <f t="shared" si="96"/>
        <v>83</v>
      </c>
      <c r="BG190">
        <f t="shared" si="97"/>
        <v>78</v>
      </c>
      <c r="BH190">
        <f t="shared" si="98"/>
        <v>79</v>
      </c>
      <c r="BI190">
        <f t="shared" si="99"/>
        <v>195</v>
      </c>
      <c r="BJ190">
        <f t="shared" si="100"/>
        <v>180</v>
      </c>
      <c r="BK190">
        <f t="shared" si="101"/>
        <v>160</v>
      </c>
      <c r="BL190">
        <f t="shared" si="102"/>
        <v>184</v>
      </c>
      <c r="BM190">
        <f t="shared" si="106"/>
        <v>151000</v>
      </c>
    </row>
    <row r="191" spans="1:65" x14ac:dyDescent="0.3">
      <c r="A191" s="3">
        <f>Munka5!A192</f>
        <v>43709</v>
      </c>
      <c r="B191">
        <f>Munka5!B192</f>
        <v>33</v>
      </c>
      <c r="C191">
        <f>Munka5!C192</f>
        <v>99</v>
      </c>
      <c r="D191">
        <f>Munka5!D192</f>
        <v>18</v>
      </c>
      <c r="E191">
        <f>Munka5!E192</f>
        <v>21</v>
      </c>
      <c r="F191">
        <f>Munka5!F192</f>
        <v>7</v>
      </c>
      <c r="G191">
        <f>Munka4!B192</f>
        <v>29</v>
      </c>
      <c r="H191">
        <f>Munka4!C192</f>
        <v>11</v>
      </c>
      <c r="I191">
        <f>Munka4!D192</f>
        <v>4</v>
      </c>
      <c r="J191">
        <f>Munka4!E192</f>
        <v>27</v>
      </c>
      <c r="K191">
        <f>Munka4!F192</f>
        <v>15</v>
      </c>
      <c r="L191">
        <f>Munka2!B192</f>
        <v>73</v>
      </c>
      <c r="M191">
        <f>Munka2!C192</f>
        <v>17</v>
      </c>
      <c r="N191">
        <f>Munka2!D192</f>
        <v>12</v>
      </c>
      <c r="O191">
        <f>Munka2!E192</f>
        <v>16</v>
      </c>
      <c r="P191">
        <f>Munka2!F192</f>
        <v>15</v>
      </c>
      <c r="Q191">
        <f>Munka1!B192</f>
        <v>78</v>
      </c>
      <c r="R191">
        <f>Munka1!C192</f>
        <v>12</v>
      </c>
      <c r="S191">
        <f>Munka1!E192</f>
        <v>5</v>
      </c>
      <c r="T191">
        <f>Munka1!F192</f>
        <v>5</v>
      </c>
      <c r="U191" s="5">
        <f>Munka1!D192</f>
        <v>46</v>
      </c>
      <c r="X191" s="3">
        <f t="shared" si="84"/>
        <v>43709</v>
      </c>
      <c r="Y191">
        <f t="shared" si="103"/>
        <v>65</v>
      </c>
      <c r="Z191">
        <f t="shared" si="122"/>
        <v>2</v>
      </c>
      <c r="AA191">
        <f t="shared" si="123"/>
        <v>158</v>
      </c>
      <c r="AB191">
        <f t="shared" si="124"/>
        <v>48</v>
      </c>
      <c r="AC191">
        <f t="shared" si="107"/>
        <v>106</v>
      </c>
      <c r="AD191">
        <f t="shared" si="108"/>
        <v>6</v>
      </c>
      <c r="AE191">
        <f t="shared" si="109"/>
        <v>89</v>
      </c>
      <c r="AF191">
        <f t="shared" si="110"/>
        <v>50</v>
      </c>
      <c r="AG191">
        <f t="shared" si="111"/>
        <v>194</v>
      </c>
      <c r="AH191">
        <f t="shared" si="112"/>
        <v>24</v>
      </c>
      <c r="AI191">
        <f t="shared" si="113"/>
        <v>16</v>
      </c>
      <c r="AJ191">
        <f t="shared" si="114"/>
        <v>175</v>
      </c>
      <c r="AK191">
        <f t="shared" si="115"/>
        <v>51</v>
      </c>
      <c r="AL191">
        <f t="shared" si="116"/>
        <v>34</v>
      </c>
      <c r="AM191">
        <f t="shared" si="117"/>
        <v>160</v>
      </c>
      <c r="AN191">
        <f t="shared" si="118"/>
        <v>30</v>
      </c>
      <c r="AO191">
        <f t="shared" si="119"/>
        <v>57</v>
      </c>
      <c r="AP191">
        <f t="shared" si="120"/>
        <v>48</v>
      </c>
      <c r="AQ191">
        <f t="shared" si="121"/>
        <v>24</v>
      </c>
      <c r="AR191">
        <f t="shared" si="104"/>
        <v>146000</v>
      </c>
      <c r="AT191">
        <f t="shared" si="105"/>
        <v>143</v>
      </c>
      <c r="AU191">
        <f t="shared" si="85"/>
        <v>206</v>
      </c>
      <c r="AV191">
        <f t="shared" si="86"/>
        <v>50</v>
      </c>
      <c r="AW191">
        <f t="shared" si="87"/>
        <v>160</v>
      </c>
      <c r="AX191">
        <f t="shared" si="88"/>
        <v>102</v>
      </c>
      <c r="AY191">
        <f t="shared" si="89"/>
        <v>202</v>
      </c>
      <c r="AZ191">
        <f t="shared" si="90"/>
        <v>119</v>
      </c>
      <c r="BA191">
        <f t="shared" si="91"/>
        <v>158</v>
      </c>
      <c r="BB191">
        <f t="shared" si="92"/>
        <v>14</v>
      </c>
      <c r="BC191">
        <f t="shared" si="93"/>
        <v>184</v>
      </c>
      <c r="BD191">
        <f t="shared" si="94"/>
        <v>192</v>
      </c>
      <c r="BE191">
        <f t="shared" si="95"/>
        <v>33</v>
      </c>
      <c r="BF191">
        <f t="shared" si="96"/>
        <v>157</v>
      </c>
      <c r="BG191">
        <f t="shared" si="97"/>
        <v>174</v>
      </c>
      <c r="BH191">
        <f t="shared" si="98"/>
        <v>48</v>
      </c>
      <c r="BI191">
        <f t="shared" si="99"/>
        <v>178</v>
      </c>
      <c r="BJ191">
        <f t="shared" si="100"/>
        <v>151</v>
      </c>
      <c r="BK191">
        <f t="shared" si="101"/>
        <v>160</v>
      </c>
      <c r="BL191">
        <f t="shared" si="102"/>
        <v>184</v>
      </c>
      <c r="BM191">
        <f t="shared" si="106"/>
        <v>146000</v>
      </c>
    </row>
    <row r="192" spans="1:65" x14ac:dyDescent="0.3">
      <c r="A192" s="3">
        <f>Munka5!A193</f>
        <v>43739</v>
      </c>
      <c r="B192">
        <f>Munka5!B193</f>
        <v>35</v>
      </c>
      <c r="C192">
        <f>Munka5!C193</f>
        <v>97</v>
      </c>
      <c r="D192">
        <f>Munka5!D193</f>
        <v>15</v>
      </c>
      <c r="E192">
        <f>Munka5!E193</f>
        <v>20</v>
      </c>
      <c r="F192">
        <f>Munka5!F193</f>
        <v>7</v>
      </c>
      <c r="G192">
        <f>Munka4!B193</f>
        <v>27</v>
      </c>
      <c r="H192">
        <f>Munka4!C193</f>
        <v>12</v>
      </c>
      <c r="I192">
        <f>Munka4!D193</f>
        <v>2</v>
      </c>
      <c r="J192">
        <f>Munka4!E193</f>
        <v>28</v>
      </c>
      <c r="K192">
        <f>Munka4!F193</f>
        <v>11</v>
      </c>
      <c r="L192">
        <f>Munka2!B193</f>
        <v>67</v>
      </c>
      <c r="M192">
        <f>Munka2!C193</f>
        <v>19</v>
      </c>
      <c r="N192">
        <f>Munka2!D193</f>
        <v>11</v>
      </c>
      <c r="O192">
        <f>Munka2!E193</f>
        <v>16</v>
      </c>
      <c r="P192">
        <f>Munka2!F193</f>
        <v>13</v>
      </c>
      <c r="Q192">
        <f>Munka1!B193</f>
        <v>78</v>
      </c>
      <c r="R192">
        <f>Munka1!C193</f>
        <v>12</v>
      </c>
      <c r="S192">
        <f>Munka1!E193</f>
        <v>5</v>
      </c>
      <c r="T192">
        <f>Munka1!F193</f>
        <v>5</v>
      </c>
      <c r="U192" s="5">
        <f>Munka1!D193</f>
        <v>44</v>
      </c>
      <c r="X192" s="3">
        <f t="shared" si="84"/>
        <v>43739</v>
      </c>
      <c r="Y192">
        <f t="shared" si="103"/>
        <v>54</v>
      </c>
      <c r="Z192">
        <f t="shared" si="122"/>
        <v>3</v>
      </c>
      <c r="AA192">
        <f t="shared" si="123"/>
        <v>186</v>
      </c>
      <c r="AB192">
        <f t="shared" si="124"/>
        <v>63</v>
      </c>
      <c r="AC192">
        <f t="shared" si="107"/>
        <v>106</v>
      </c>
      <c r="AD192">
        <f t="shared" si="108"/>
        <v>10</v>
      </c>
      <c r="AE192">
        <f t="shared" si="109"/>
        <v>50</v>
      </c>
      <c r="AF192">
        <f t="shared" si="110"/>
        <v>159</v>
      </c>
      <c r="AG192">
        <f t="shared" si="111"/>
        <v>189</v>
      </c>
      <c r="AH192">
        <f t="shared" si="112"/>
        <v>101</v>
      </c>
      <c r="AI192">
        <f t="shared" si="113"/>
        <v>17</v>
      </c>
      <c r="AJ192">
        <f t="shared" si="114"/>
        <v>141</v>
      </c>
      <c r="AK192">
        <f t="shared" si="115"/>
        <v>125</v>
      </c>
      <c r="AL192">
        <f t="shared" si="116"/>
        <v>34</v>
      </c>
      <c r="AM192">
        <f t="shared" si="117"/>
        <v>197</v>
      </c>
      <c r="AN192">
        <f t="shared" si="118"/>
        <v>30</v>
      </c>
      <c r="AO192">
        <f t="shared" si="119"/>
        <v>57</v>
      </c>
      <c r="AP192">
        <f t="shared" si="120"/>
        <v>48</v>
      </c>
      <c r="AQ192">
        <f t="shared" si="121"/>
        <v>24</v>
      </c>
      <c r="AR192">
        <f t="shared" si="104"/>
        <v>144000</v>
      </c>
      <c r="AT192">
        <f t="shared" si="105"/>
        <v>154</v>
      </c>
      <c r="AU192">
        <f t="shared" si="85"/>
        <v>205</v>
      </c>
      <c r="AV192">
        <f t="shared" si="86"/>
        <v>22</v>
      </c>
      <c r="AW192">
        <f t="shared" si="87"/>
        <v>145</v>
      </c>
      <c r="AX192">
        <f t="shared" si="88"/>
        <v>102</v>
      </c>
      <c r="AY192">
        <f t="shared" si="89"/>
        <v>198</v>
      </c>
      <c r="AZ192">
        <f t="shared" si="90"/>
        <v>158</v>
      </c>
      <c r="BA192">
        <f t="shared" si="91"/>
        <v>49</v>
      </c>
      <c r="BB192">
        <f t="shared" si="92"/>
        <v>19</v>
      </c>
      <c r="BC192">
        <f t="shared" si="93"/>
        <v>107</v>
      </c>
      <c r="BD192">
        <f t="shared" si="94"/>
        <v>191</v>
      </c>
      <c r="BE192">
        <f t="shared" si="95"/>
        <v>67</v>
      </c>
      <c r="BF192">
        <f t="shared" si="96"/>
        <v>83</v>
      </c>
      <c r="BG192">
        <f t="shared" si="97"/>
        <v>174</v>
      </c>
      <c r="BH192">
        <f t="shared" si="98"/>
        <v>11</v>
      </c>
      <c r="BI192">
        <f t="shared" si="99"/>
        <v>178</v>
      </c>
      <c r="BJ192">
        <f t="shared" si="100"/>
        <v>151</v>
      </c>
      <c r="BK192">
        <f t="shared" si="101"/>
        <v>160</v>
      </c>
      <c r="BL192">
        <f t="shared" si="102"/>
        <v>184</v>
      </c>
      <c r="BM192">
        <f t="shared" si="106"/>
        <v>144000</v>
      </c>
    </row>
    <row r="193" spans="1:65" x14ac:dyDescent="0.3">
      <c r="A193" s="3">
        <f>Munka5!A194</f>
        <v>43770</v>
      </c>
      <c r="B193">
        <f>Munka5!B194</f>
        <v>31</v>
      </c>
      <c r="C193">
        <f>Munka5!C194</f>
        <v>100</v>
      </c>
      <c r="D193">
        <f>Munka5!D194</f>
        <v>16</v>
      </c>
      <c r="E193">
        <f>Munka5!E194</f>
        <v>24</v>
      </c>
      <c r="F193">
        <f>Munka5!F194</f>
        <v>8</v>
      </c>
      <c r="G193">
        <f>Munka4!B194</f>
        <v>34</v>
      </c>
      <c r="H193">
        <f>Munka4!C194</f>
        <v>12</v>
      </c>
      <c r="I193">
        <f>Munka4!D194</f>
        <v>2</v>
      </c>
      <c r="J193">
        <f>Munka4!E194</f>
        <v>32</v>
      </c>
      <c r="K193">
        <f>Munka4!F194</f>
        <v>12</v>
      </c>
      <c r="L193">
        <f>Munka2!B194</f>
        <v>74</v>
      </c>
      <c r="M193">
        <f>Munka2!C194</f>
        <v>18</v>
      </c>
      <c r="N193">
        <f>Munka2!D194</f>
        <v>12</v>
      </c>
      <c r="O193">
        <f>Munka2!E194</f>
        <v>18</v>
      </c>
      <c r="P193">
        <f>Munka2!F194</f>
        <v>16</v>
      </c>
      <c r="Q193">
        <f>Munka1!B194</f>
        <v>96</v>
      </c>
      <c r="R193">
        <f>Munka1!C194</f>
        <v>14</v>
      </c>
      <c r="S193">
        <f>Munka1!E194</f>
        <v>6</v>
      </c>
      <c r="T193">
        <f>Munka1!F194</f>
        <v>6</v>
      </c>
      <c r="U193" s="5">
        <f>Munka1!D194</f>
        <v>52</v>
      </c>
      <c r="X193" s="3">
        <f t="shared" si="84"/>
        <v>43770</v>
      </c>
      <c r="Y193">
        <f t="shared" si="103"/>
        <v>87</v>
      </c>
      <c r="Z193">
        <f t="shared" si="122"/>
        <v>1</v>
      </c>
      <c r="AA193">
        <f t="shared" si="123"/>
        <v>178</v>
      </c>
      <c r="AB193">
        <f t="shared" si="124"/>
        <v>11</v>
      </c>
      <c r="AC193">
        <f t="shared" si="107"/>
        <v>65</v>
      </c>
      <c r="AD193">
        <f t="shared" si="108"/>
        <v>3</v>
      </c>
      <c r="AE193">
        <f t="shared" si="109"/>
        <v>50</v>
      </c>
      <c r="AF193">
        <f t="shared" si="110"/>
        <v>159</v>
      </c>
      <c r="AG193">
        <f t="shared" si="111"/>
        <v>169</v>
      </c>
      <c r="AH193">
        <f t="shared" si="112"/>
        <v>90</v>
      </c>
      <c r="AI193">
        <f t="shared" si="113"/>
        <v>15</v>
      </c>
      <c r="AJ193">
        <f t="shared" si="114"/>
        <v>155</v>
      </c>
      <c r="AK193">
        <f t="shared" si="115"/>
        <v>51</v>
      </c>
      <c r="AL193">
        <f t="shared" si="116"/>
        <v>9</v>
      </c>
      <c r="AM193">
        <f t="shared" si="117"/>
        <v>129</v>
      </c>
      <c r="AN193">
        <f t="shared" si="118"/>
        <v>4</v>
      </c>
      <c r="AO193">
        <f t="shared" si="119"/>
        <v>10</v>
      </c>
      <c r="AP193">
        <f t="shared" si="120"/>
        <v>6</v>
      </c>
      <c r="AQ193">
        <f t="shared" si="121"/>
        <v>2</v>
      </c>
      <c r="AR193">
        <f t="shared" si="104"/>
        <v>152000</v>
      </c>
      <c r="AT193">
        <f t="shared" si="105"/>
        <v>121</v>
      </c>
      <c r="AU193">
        <f t="shared" si="85"/>
        <v>207</v>
      </c>
      <c r="AV193">
        <f t="shared" si="86"/>
        <v>30</v>
      </c>
      <c r="AW193">
        <f t="shared" si="87"/>
        <v>197</v>
      </c>
      <c r="AX193">
        <f t="shared" si="88"/>
        <v>143</v>
      </c>
      <c r="AY193">
        <f t="shared" si="89"/>
        <v>205</v>
      </c>
      <c r="AZ193">
        <f t="shared" si="90"/>
        <v>158</v>
      </c>
      <c r="BA193">
        <f t="shared" si="91"/>
        <v>49</v>
      </c>
      <c r="BB193">
        <f t="shared" si="92"/>
        <v>39</v>
      </c>
      <c r="BC193">
        <f t="shared" si="93"/>
        <v>118</v>
      </c>
      <c r="BD193">
        <f t="shared" si="94"/>
        <v>193</v>
      </c>
      <c r="BE193">
        <f t="shared" si="95"/>
        <v>53</v>
      </c>
      <c r="BF193">
        <f t="shared" si="96"/>
        <v>157</v>
      </c>
      <c r="BG193">
        <f t="shared" si="97"/>
        <v>199</v>
      </c>
      <c r="BH193">
        <f t="shared" si="98"/>
        <v>79</v>
      </c>
      <c r="BI193">
        <f t="shared" si="99"/>
        <v>204</v>
      </c>
      <c r="BJ193">
        <f t="shared" si="100"/>
        <v>198</v>
      </c>
      <c r="BK193">
        <f t="shared" si="101"/>
        <v>202</v>
      </c>
      <c r="BL193">
        <f t="shared" si="102"/>
        <v>206</v>
      </c>
      <c r="BM193">
        <f t="shared" si="106"/>
        <v>152000</v>
      </c>
    </row>
    <row r="194" spans="1:65" x14ac:dyDescent="0.3">
      <c r="A194" s="3">
        <f>Munka5!A195</f>
        <v>43800</v>
      </c>
      <c r="B194">
        <f>Munka5!B195</f>
        <v>30</v>
      </c>
      <c r="C194">
        <f>Munka5!C195</f>
        <v>86</v>
      </c>
      <c r="D194">
        <f>Munka5!D195</f>
        <v>19</v>
      </c>
      <c r="E194">
        <f>Munka5!E195</f>
        <v>23</v>
      </c>
      <c r="F194">
        <f>Munka5!F195</f>
        <v>7</v>
      </c>
      <c r="G194">
        <f>Munka4!B195</f>
        <v>36</v>
      </c>
      <c r="H194">
        <f>Munka4!C195</f>
        <v>11</v>
      </c>
      <c r="I194">
        <f>Munka4!D195</f>
        <v>2</v>
      </c>
      <c r="J194">
        <f>Munka4!E195</f>
        <v>26</v>
      </c>
      <c r="K194">
        <f>Munka4!F195</f>
        <v>14</v>
      </c>
      <c r="L194">
        <f>Munka2!B195</f>
        <v>78</v>
      </c>
      <c r="M194">
        <f>Munka2!C195</f>
        <v>16</v>
      </c>
      <c r="N194">
        <f>Munka2!D195</f>
        <v>12</v>
      </c>
      <c r="O194">
        <f>Munka2!E195</f>
        <v>14</v>
      </c>
      <c r="P194">
        <f>Munka2!F195</f>
        <v>16</v>
      </c>
      <c r="Q194">
        <f>Munka1!B195</f>
        <v>100</v>
      </c>
      <c r="R194">
        <f>Munka1!C195</f>
        <v>14</v>
      </c>
      <c r="S194">
        <f>Munka1!E195</f>
        <v>7</v>
      </c>
      <c r="T194">
        <f>Munka1!F195</f>
        <v>5</v>
      </c>
      <c r="U194" s="5">
        <f>Munka1!D195</f>
        <v>53</v>
      </c>
      <c r="X194" s="3">
        <f t="shared" si="84"/>
        <v>43800</v>
      </c>
      <c r="Y194">
        <f t="shared" si="103"/>
        <v>98</v>
      </c>
      <c r="Z194">
        <f t="shared" si="122"/>
        <v>6</v>
      </c>
      <c r="AA194">
        <f t="shared" si="123"/>
        <v>143</v>
      </c>
      <c r="AB194">
        <f t="shared" si="124"/>
        <v>19</v>
      </c>
      <c r="AC194">
        <f t="shared" si="107"/>
        <v>106</v>
      </c>
      <c r="AD194">
        <f t="shared" si="108"/>
        <v>2</v>
      </c>
      <c r="AE194">
        <f t="shared" si="109"/>
        <v>89</v>
      </c>
      <c r="AF194">
        <f t="shared" si="110"/>
        <v>159</v>
      </c>
      <c r="AG194">
        <f t="shared" si="111"/>
        <v>200</v>
      </c>
      <c r="AH194">
        <f t="shared" si="112"/>
        <v>37</v>
      </c>
      <c r="AI194">
        <f t="shared" si="113"/>
        <v>10</v>
      </c>
      <c r="AJ194">
        <f t="shared" si="114"/>
        <v>186</v>
      </c>
      <c r="AK194">
        <f t="shared" si="115"/>
        <v>51</v>
      </c>
      <c r="AL194">
        <f t="shared" si="116"/>
        <v>75</v>
      </c>
      <c r="AM194">
        <f t="shared" si="117"/>
        <v>129</v>
      </c>
      <c r="AN194">
        <f t="shared" si="118"/>
        <v>1</v>
      </c>
      <c r="AO194">
        <f t="shared" si="119"/>
        <v>10</v>
      </c>
      <c r="AP194">
        <f t="shared" si="120"/>
        <v>3</v>
      </c>
      <c r="AQ194">
        <f t="shared" si="121"/>
        <v>24</v>
      </c>
      <c r="AR194">
        <f t="shared" si="104"/>
        <v>153000</v>
      </c>
      <c r="AT194">
        <f t="shared" si="105"/>
        <v>110</v>
      </c>
      <c r="AU194">
        <f t="shared" si="85"/>
        <v>202</v>
      </c>
      <c r="AV194">
        <f t="shared" si="86"/>
        <v>65</v>
      </c>
      <c r="AW194">
        <f t="shared" si="87"/>
        <v>189</v>
      </c>
      <c r="AX194">
        <f t="shared" si="88"/>
        <v>102</v>
      </c>
      <c r="AY194">
        <f t="shared" si="89"/>
        <v>206</v>
      </c>
      <c r="AZ194">
        <f t="shared" si="90"/>
        <v>119</v>
      </c>
      <c r="BA194">
        <f t="shared" si="91"/>
        <v>49</v>
      </c>
      <c r="BB194">
        <f t="shared" si="92"/>
        <v>8</v>
      </c>
      <c r="BC194">
        <f t="shared" si="93"/>
        <v>171</v>
      </c>
      <c r="BD194">
        <f t="shared" si="94"/>
        <v>198</v>
      </c>
      <c r="BE194">
        <f t="shared" si="95"/>
        <v>22</v>
      </c>
      <c r="BF194">
        <f t="shared" si="96"/>
        <v>157</v>
      </c>
      <c r="BG194">
        <f t="shared" si="97"/>
        <v>133</v>
      </c>
      <c r="BH194">
        <f t="shared" si="98"/>
        <v>79</v>
      </c>
      <c r="BI194">
        <f t="shared" si="99"/>
        <v>207</v>
      </c>
      <c r="BJ194">
        <f t="shared" si="100"/>
        <v>198</v>
      </c>
      <c r="BK194">
        <f t="shared" si="101"/>
        <v>205</v>
      </c>
      <c r="BL194">
        <f t="shared" si="102"/>
        <v>184</v>
      </c>
      <c r="BM194">
        <f t="shared" si="106"/>
        <v>153000</v>
      </c>
    </row>
    <row r="195" spans="1:65" x14ac:dyDescent="0.3">
      <c r="A195" s="3">
        <f>Munka5!A196</f>
        <v>43831</v>
      </c>
      <c r="B195">
        <f>Munka5!B196</f>
        <v>32</v>
      </c>
      <c r="C195">
        <f>Munka5!C196</f>
        <v>85</v>
      </c>
      <c r="D195">
        <f>Munka5!D196</f>
        <v>18</v>
      </c>
      <c r="E195">
        <f>Munka5!E196</f>
        <v>23</v>
      </c>
      <c r="F195">
        <f>Munka5!F196</f>
        <v>7</v>
      </c>
      <c r="G195">
        <f>Munka4!B196</f>
        <v>28</v>
      </c>
      <c r="H195">
        <f>Munka4!C196</f>
        <v>12</v>
      </c>
      <c r="I195">
        <f>Munka4!D196</f>
        <v>2</v>
      </c>
      <c r="J195">
        <f>Munka4!E196</f>
        <v>34</v>
      </c>
      <c r="K195">
        <f>Munka4!F196</f>
        <v>13</v>
      </c>
      <c r="L195">
        <f>Munka2!B196</f>
        <v>64</v>
      </c>
      <c r="M195">
        <f>Munka2!C196</f>
        <v>15</v>
      </c>
      <c r="N195">
        <f>Munka2!D196</f>
        <v>10</v>
      </c>
      <c r="O195">
        <f>Munka2!E196</f>
        <v>16</v>
      </c>
      <c r="P195">
        <f>Munka2!F196</f>
        <v>14</v>
      </c>
      <c r="Q195">
        <f>Munka1!B196</f>
        <v>86</v>
      </c>
      <c r="R195">
        <f>Munka1!C196</f>
        <v>13</v>
      </c>
      <c r="S195">
        <f>Munka1!E196</f>
        <v>5</v>
      </c>
      <c r="T195">
        <f>Munka1!F196</f>
        <v>5</v>
      </c>
      <c r="U195" s="5">
        <f>Munka1!D196</f>
        <v>45</v>
      </c>
      <c r="X195" s="3">
        <f t="shared" ref="X195:X209" si="125">A195</f>
        <v>43831</v>
      </c>
      <c r="Y195">
        <f t="shared" si="103"/>
        <v>77</v>
      </c>
      <c r="Z195">
        <f t="shared" si="122"/>
        <v>11</v>
      </c>
      <c r="AA195">
        <f t="shared" si="123"/>
        <v>158</v>
      </c>
      <c r="AB195">
        <f t="shared" si="124"/>
        <v>19</v>
      </c>
      <c r="AC195">
        <f t="shared" si="107"/>
        <v>106</v>
      </c>
      <c r="AD195">
        <f t="shared" si="108"/>
        <v>7</v>
      </c>
      <c r="AE195">
        <f t="shared" si="109"/>
        <v>50</v>
      </c>
      <c r="AF195">
        <f t="shared" si="110"/>
        <v>159</v>
      </c>
      <c r="AG195">
        <f t="shared" si="111"/>
        <v>160</v>
      </c>
      <c r="AH195">
        <f t="shared" si="112"/>
        <v>62</v>
      </c>
      <c r="AI195">
        <f t="shared" si="113"/>
        <v>19</v>
      </c>
      <c r="AJ195">
        <f t="shared" si="114"/>
        <v>203</v>
      </c>
      <c r="AK195">
        <f t="shared" si="115"/>
        <v>176</v>
      </c>
      <c r="AL195">
        <f t="shared" si="116"/>
        <v>34</v>
      </c>
      <c r="AM195">
        <f t="shared" si="117"/>
        <v>179</v>
      </c>
      <c r="AN195">
        <f t="shared" si="118"/>
        <v>10</v>
      </c>
      <c r="AO195">
        <f t="shared" si="119"/>
        <v>28</v>
      </c>
      <c r="AP195">
        <f t="shared" si="120"/>
        <v>48</v>
      </c>
      <c r="AQ195">
        <f t="shared" si="121"/>
        <v>24</v>
      </c>
      <c r="AR195">
        <f t="shared" si="104"/>
        <v>145000</v>
      </c>
      <c r="AT195">
        <f t="shared" si="105"/>
        <v>131</v>
      </c>
      <c r="AU195">
        <f t="shared" ref="AU195:AU209" si="126">208-Z195</f>
        <v>197</v>
      </c>
      <c r="AV195">
        <f t="shared" ref="AV195:AV209" si="127">208-AA195</f>
        <v>50</v>
      </c>
      <c r="AW195">
        <f t="shared" ref="AW195:AW209" si="128">208-AB195</f>
        <v>189</v>
      </c>
      <c r="AX195">
        <f t="shared" ref="AX195:AX209" si="129">208-AC195</f>
        <v>102</v>
      </c>
      <c r="AY195">
        <f t="shared" ref="AY195:AY209" si="130">208-AD195</f>
        <v>201</v>
      </c>
      <c r="AZ195">
        <f t="shared" ref="AZ195:AZ209" si="131">208-AE195</f>
        <v>158</v>
      </c>
      <c r="BA195">
        <f t="shared" ref="BA195:BA209" si="132">208-AF195</f>
        <v>49</v>
      </c>
      <c r="BB195">
        <f t="shared" ref="BB195:BB209" si="133">208-AG195</f>
        <v>48</v>
      </c>
      <c r="BC195">
        <f t="shared" ref="BC195:BC209" si="134">208-AH195</f>
        <v>146</v>
      </c>
      <c r="BD195">
        <f t="shared" ref="BD195:BD209" si="135">208-AI195</f>
        <v>189</v>
      </c>
      <c r="BE195">
        <f t="shared" ref="BE195:BE209" si="136">208-AJ195</f>
        <v>5</v>
      </c>
      <c r="BF195">
        <f t="shared" ref="BF195:BF209" si="137">208-AK195</f>
        <v>32</v>
      </c>
      <c r="BG195">
        <f t="shared" ref="BG195:BG209" si="138">208-AL195</f>
        <v>174</v>
      </c>
      <c r="BH195">
        <f t="shared" ref="BH195:BH209" si="139">208-AM195</f>
        <v>29</v>
      </c>
      <c r="BI195">
        <f t="shared" ref="BI195:BI209" si="140">208-AN195</f>
        <v>198</v>
      </c>
      <c r="BJ195">
        <f t="shared" ref="BJ195:BJ209" si="141">208-AO195</f>
        <v>180</v>
      </c>
      <c r="BK195">
        <f t="shared" ref="BK195:BK209" si="142">208-AP195</f>
        <v>160</v>
      </c>
      <c r="BL195">
        <f t="shared" ref="BL195:BL209" si="143">208-AQ195</f>
        <v>184</v>
      </c>
      <c r="BM195">
        <f t="shared" si="106"/>
        <v>145000</v>
      </c>
    </row>
    <row r="196" spans="1:65" x14ac:dyDescent="0.3">
      <c r="A196" s="3">
        <f>Munka5!A197</f>
        <v>43862</v>
      </c>
      <c r="B196">
        <f>Munka5!B197</f>
        <v>33</v>
      </c>
      <c r="C196">
        <f>Munka5!C197</f>
        <v>84</v>
      </c>
      <c r="D196">
        <f>Munka5!D197</f>
        <v>17</v>
      </c>
      <c r="E196">
        <f>Munka5!E197</f>
        <v>22</v>
      </c>
      <c r="F196">
        <f>Munka5!F197</f>
        <v>7</v>
      </c>
      <c r="G196">
        <f>Munka4!B197</f>
        <v>25</v>
      </c>
      <c r="H196">
        <f>Munka4!C197</f>
        <v>10</v>
      </c>
      <c r="I196">
        <f>Munka4!D197</f>
        <v>2</v>
      </c>
      <c r="J196">
        <f>Munka4!E197</f>
        <v>30</v>
      </c>
      <c r="K196">
        <f>Munka4!F197</f>
        <v>11</v>
      </c>
      <c r="L196">
        <f>Munka2!B197</f>
        <v>58</v>
      </c>
      <c r="M196">
        <f>Munka2!C197</f>
        <v>15</v>
      </c>
      <c r="N196">
        <f>Munka2!D197</f>
        <v>11</v>
      </c>
      <c r="O196">
        <f>Munka2!E197</f>
        <v>12</v>
      </c>
      <c r="P196">
        <f>Munka2!F197</f>
        <v>14</v>
      </c>
      <c r="Q196">
        <f>Munka1!B197</f>
        <v>84</v>
      </c>
      <c r="R196">
        <f>Munka1!C197</f>
        <v>14</v>
      </c>
      <c r="S196">
        <f>Munka1!E197</f>
        <v>5</v>
      </c>
      <c r="T196">
        <f>Munka1!F197</f>
        <v>5</v>
      </c>
      <c r="U196" s="5">
        <f>Munka1!D197</f>
        <v>42</v>
      </c>
      <c r="X196" s="3">
        <f t="shared" si="125"/>
        <v>43862</v>
      </c>
      <c r="Y196">
        <f t="shared" ref="Y196:Y209" si="144">RANK(B196,B$3:B$209,0)</f>
        <v>65</v>
      </c>
      <c r="Z196">
        <f t="shared" si="122"/>
        <v>13</v>
      </c>
      <c r="AA196">
        <f t="shared" si="123"/>
        <v>171</v>
      </c>
      <c r="AB196">
        <f t="shared" si="124"/>
        <v>31</v>
      </c>
      <c r="AC196">
        <f t="shared" si="107"/>
        <v>106</v>
      </c>
      <c r="AD196">
        <f t="shared" si="108"/>
        <v>15</v>
      </c>
      <c r="AE196">
        <f t="shared" si="109"/>
        <v>151</v>
      </c>
      <c r="AF196">
        <f t="shared" si="110"/>
        <v>159</v>
      </c>
      <c r="AG196">
        <f t="shared" si="111"/>
        <v>180</v>
      </c>
      <c r="AH196">
        <f t="shared" si="112"/>
        <v>101</v>
      </c>
      <c r="AI196">
        <f t="shared" si="113"/>
        <v>22</v>
      </c>
      <c r="AJ196">
        <f t="shared" si="114"/>
        <v>203</v>
      </c>
      <c r="AK196">
        <f t="shared" si="115"/>
        <v>125</v>
      </c>
      <c r="AL196">
        <f t="shared" si="116"/>
        <v>130</v>
      </c>
      <c r="AM196">
        <f t="shared" si="117"/>
        <v>179</v>
      </c>
      <c r="AN196">
        <f t="shared" si="118"/>
        <v>13</v>
      </c>
      <c r="AO196">
        <f t="shared" si="119"/>
        <v>10</v>
      </c>
      <c r="AP196">
        <f t="shared" si="120"/>
        <v>48</v>
      </c>
      <c r="AQ196">
        <f t="shared" si="121"/>
        <v>24</v>
      </c>
      <c r="AR196">
        <f t="shared" ref="AR196:AR209" si="145">U196*1000+100000</f>
        <v>142000</v>
      </c>
      <c r="AT196">
        <f t="shared" ref="AT196:AT209" si="146">208-Y196</f>
        <v>143</v>
      </c>
      <c r="AU196">
        <f t="shared" si="126"/>
        <v>195</v>
      </c>
      <c r="AV196">
        <f t="shared" si="127"/>
        <v>37</v>
      </c>
      <c r="AW196">
        <f t="shared" si="128"/>
        <v>177</v>
      </c>
      <c r="AX196">
        <f t="shared" si="129"/>
        <v>102</v>
      </c>
      <c r="AY196">
        <f t="shared" si="130"/>
        <v>193</v>
      </c>
      <c r="AZ196">
        <f t="shared" si="131"/>
        <v>57</v>
      </c>
      <c r="BA196">
        <f t="shared" si="132"/>
        <v>49</v>
      </c>
      <c r="BB196">
        <f t="shared" si="133"/>
        <v>28</v>
      </c>
      <c r="BC196">
        <f t="shared" si="134"/>
        <v>107</v>
      </c>
      <c r="BD196">
        <f t="shared" si="135"/>
        <v>186</v>
      </c>
      <c r="BE196">
        <f t="shared" si="136"/>
        <v>5</v>
      </c>
      <c r="BF196">
        <f t="shared" si="137"/>
        <v>83</v>
      </c>
      <c r="BG196">
        <f t="shared" si="138"/>
        <v>78</v>
      </c>
      <c r="BH196">
        <f t="shared" si="139"/>
        <v>29</v>
      </c>
      <c r="BI196">
        <f t="shared" si="140"/>
        <v>195</v>
      </c>
      <c r="BJ196">
        <f t="shared" si="141"/>
        <v>198</v>
      </c>
      <c r="BK196">
        <f t="shared" si="142"/>
        <v>160</v>
      </c>
      <c r="BL196">
        <f t="shared" si="143"/>
        <v>184</v>
      </c>
      <c r="BM196">
        <f t="shared" ref="BM196:BM209" si="147">AR196</f>
        <v>142000</v>
      </c>
    </row>
    <row r="197" spans="1:65" x14ac:dyDescent="0.3">
      <c r="A197" s="3">
        <f>Munka5!A198</f>
        <v>43891</v>
      </c>
      <c r="B197">
        <f>Munka5!B198</f>
        <v>31</v>
      </c>
      <c r="C197">
        <f>Munka5!C198</f>
        <v>58</v>
      </c>
      <c r="D197">
        <f>Munka5!D198</f>
        <v>19</v>
      </c>
      <c r="E197">
        <f>Munka5!E198</f>
        <v>16</v>
      </c>
      <c r="F197">
        <f>Munka5!F198</f>
        <v>7</v>
      </c>
      <c r="G197">
        <f>Munka4!B198</f>
        <v>19</v>
      </c>
      <c r="H197">
        <f>Munka4!C198</f>
        <v>9</v>
      </c>
      <c r="I197">
        <f>Munka4!D198</f>
        <v>2</v>
      </c>
      <c r="J197">
        <f>Munka4!E198</f>
        <v>28</v>
      </c>
      <c r="K197">
        <f>Munka4!F198</f>
        <v>11</v>
      </c>
      <c r="L197">
        <f>Munka2!B198</f>
        <v>51</v>
      </c>
      <c r="M197">
        <f>Munka2!C198</f>
        <v>13</v>
      </c>
      <c r="N197">
        <f>Munka2!D198</f>
        <v>10</v>
      </c>
      <c r="O197">
        <f>Munka2!E198</f>
        <v>8</v>
      </c>
      <c r="P197">
        <f>Munka2!F198</f>
        <v>10</v>
      </c>
      <c r="Q197">
        <f>Munka1!B198</f>
        <v>70</v>
      </c>
      <c r="R197">
        <f>Munka1!C198</f>
        <v>12</v>
      </c>
      <c r="S197">
        <f>Munka1!E198</f>
        <v>4</v>
      </c>
      <c r="T197">
        <f>Munka1!F198</f>
        <v>4</v>
      </c>
      <c r="U197" s="5">
        <f>Munka1!D198</f>
        <v>35</v>
      </c>
      <c r="X197" s="3">
        <f t="shared" si="125"/>
        <v>43891</v>
      </c>
      <c r="Y197">
        <f t="shared" si="144"/>
        <v>87</v>
      </c>
      <c r="Z197">
        <f t="shared" si="122"/>
        <v>94</v>
      </c>
      <c r="AA197">
        <f t="shared" si="123"/>
        <v>143</v>
      </c>
      <c r="AB197">
        <f t="shared" si="124"/>
        <v>117</v>
      </c>
      <c r="AC197">
        <f t="shared" si="107"/>
        <v>106</v>
      </c>
      <c r="AD197">
        <f t="shared" si="108"/>
        <v>39</v>
      </c>
      <c r="AE197">
        <f t="shared" si="109"/>
        <v>198</v>
      </c>
      <c r="AF197">
        <f t="shared" si="110"/>
        <v>159</v>
      </c>
      <c r="AG197">
        <f t="shared" si="111"/>
        <v>189</v>
      </c>
      <c r="AH197">
        <f t="shared" si="112"/>
        <v>101</v>
      </c>
      <c r="AI197">
        <f t="shared" si="113"/>
        <v>30</v>
      </c>
      <c r="AJ197">
        <f t="shared" si="114"/>
        <v>207</v>
      </c>
      <c r="AK197">
        <f t="shared" si="115"/>
        <v>176</v>
      </c>
      <c r="AL197">
        <f t="shared" si="116"/>
        <v>189</v>
      </c>
      <c r="AM197">
        <f t="shared" si="117"/>
        <v>206</v>
      </c>
      <c r="AN197">
        <f t="shared" si="118"/>
        <v>70</v>
      </c>
      <c r="AO197">
        <f t="shared" si="119"/>
        <v>57</v>
      </c>
      <c r="AP197">
        <f t="shared" si="120"/>
        <v>140</v>
      </c>
      <c r="AQ197">
        <f t="shared" si="121"/>
        <v>129</v>
      </c>
      <c r="AR197">
        <f t="shared" si="145"/>
        <v>135000</v>
      </c>
      <c r="AT197">
        <f t="shared" si="146"/>
        <v>121</v>
      </c>
      <c r="AU197">
        <f t="shared" si="126"/>
        <v>114</v>
      </c>
      <c r="AV197">
        <f t="shared" si="127"/>
        <v>65</v>
      </c>
      <c r="AW197">
        <f t="shared" si="128"/>
        <v>91</v>
      </c>
      <c r="AX197">
        <f t="shared" si="129"/>
        <v>102</v>
      </c>
      <c r="AY197">
        <f t="shared" si="130"/>
        <v>169</v>
      </c>
      <c r="AZ197">
        <f t="shared" si="131"/>
        <v>10</v>
      </c>
      <c r="BA197">
        <f t="shared" si="132"/>
        <v>49</v>
      </c>
      <c r="BB197">
        <f t="shared" si="133"/>
        <v>19</v>
      </c>
      <c r="BC197">
        <f t="shared" si="134"/>
        <v>107</v>
      </c>
      <c r="BD197">
        <f t="shared" si="135"/>
        <v>178</v>
      </c>
      <c r="BE197">
        <f t="shared" si="136"/>
        <v>1</v>
      </c>
      <c r="BF197">
        <f t="shared" si="137"/>
        <v>32</v>
      </c>
      <c r="BG197">
        <f t="shared" si="138"/>
        <v>19</v>
      </c>
      <c r="BH197">
        <f t="shared" si="139"/>
        <v>2</v>
      </c>
      <c r="BI197">
        <f t="shared" si="140"/>
        <v>138</v>
      </c>
      <c r="BJ197">
        <f t="shared" si="141"/>
        <v>151</v>
      </c>
      <c r="BK197">
        <f t="shared" si="142"/>
        <v>68</v>
      </c>
      <c r="BL197">
        <f t="shared" si="143"/>
        <v>79</v>
      </c>
      <c r="BM197">
        <f t="shared" si="147"/>
        <v>135000</v>
      </c>
    </row>
    <row r="198" spans="1:65" x14ac:dyDescent="0.3">
      <c r="A198" s="3">
        <f>Munka5!A199</f>
        <v>43922</v>
      </c>
      <c r="B198">
        <f>Munka5!B199</f>
        <v>36</v>
      </c>
      <c r="C198">
        <f>Munka5!C199</f>
        <v>49</v>
      </c>
      <c r="D198">
        <f>Munka5!D199</f>
        <v>21</v>
      </c>
      <c r="E198">
        <f>Munka5!E199</f>
        <v>14</v>
      </c>
      <c r="F198">
        <f>Munka5!F199</f>
        <v>6</v>
      </c>
      <c r="G198">
        <f>Munka4!B199</f>
        <v>21</v>
      </c>
      <c r="H198">
        <f>Munka4!C199</f>
        <v>11</v>
      </c>
      <c r="I198">
        <f>Munka4!D199</f>
        <v>2</v>
      </c>
      <c r="J198">
        <f>Munka4!E199</f>
        <v>20</v>
      </c>
      <c r="K198">
        <f>Munka4!F199</f>
        <v>16</v>
      </c>
      <c r="L198">
        <f>Munka2!B199</f>
        <v>50</v>
      </c>
      <c r="M198">
        <f>Munka2!C199</f>
        <v>14</v>
      </c>
      <c r="N198">
        <f>Munka2!D199</f>
        <v>12</v>
      </c>
      <c r="O198">
        <f>Munka2!E199</f>
        <v>9</v>
      </c>
      <c r="P198">
        <f>Munka2!F199</f>
        <v>9</v>
      </c>
      <c r="Q198">
        <f>Munka1!B199</f>
        <v>74</v>
      </c>
      <c r="R198">
        <f>Munka1!C199</f>
        <v>11</v>
      </c>
      <c r="S198">
        <f>Munka1!E199</f>
        <v>4</v>
      </c>
      <c r="T198">
        <f>Munka1!F199</f>
        <v>4</v>
      </c>
      <c r="U198" s="5">
        <f>Munka1!D199</f>
        <v>38</v>
      </c>
      <c r="X198" s="3">
        <f t="shared" si="125"/>
        <v>43922</v>
      </c>
      <c r="Y198">
        <f t="shared" si="144"/>
        <v>49</v>
      </c>
      <c r="Z198">
        <f t="shared" si="122"/>
        <v>114</v>
      </c>
      <c r="AA198">
        <f t="shared" si="123"/>
        <v>114</v>
      </c>
      <c r="AB198">
        <f t="shared" si="124"/>
        <v>137</v>
      </c>
      <c r="AC198">
        <f t="shared" si="107"/>
        <v>159</v>
      </c>
      <c r="AD198">
        <f t="shared" si="108"/>
        <v>35</v>
      </c>
      <c r="AE198">
        <f t="shared" si="109"/>
        <v>89</v>
      </c>
      <c r="AF198">
        <f t="shared" si="110"/>
        <v>159</v>
      </c>
      <c r="AG198">
        <f t="shared" si="111"/>
        <v>207</v>
      </c>
      <c r="AH198">
        <f t="shared" si="112"/>
        <v>13</v>
      </c>
      <c r="AI198">
        <f t="shared" si="113"/>
        <v>33</v>
      </c>
      <c r="AJ198">
        <f t="shared" si="114"/>
        <v>206</v>
      </c>
      <c r="AK198">
        <f t="shared" si="115"/>
        <v>51</v>
      </c>
      <c r="AL198">
        <f t="shared" si="116"/>
        <v>185</v>
      </c>
      <c r="AM198">
        <f t="shared" si="117"/>
        <v>207</v>
      </c>
      <c r="AN198">
        <f t="shared" si="118"/>
        <v>46</v>
      </c>
      <c r="AO198">
        <f t="shared" si="119"/>
        <v>103</v>
      </c>
      <c r="AP198">
        <f t="shared" si="120"/>
        <v>140</v>
      </c>
      <c r="AQ198">
        <f t="shared" si="121"/>
        <v>129</v>
      </c>
      <c r="AR198">
        <f t="shared" si="145"/>
        <v>138000</v>
      </c>
      <c r="AT198">
        <f t="shared" si="146"/>
        <v>159</v>
      </c>
      <c r="AU198">
        <f t="shared" si="126"/>
        <v>94</v>
      </c>
      <c r="AV198">
        <f t="shared" si="127"/>
        <v>94</v>
      </c>
      <c r="AW198">
        <f t="shared" si="128"/>
        <v>71</v>
      </c>
      <c r="AX198">
        <f t="shared" si="129"/>
        <v>49</v>
      </c>
      <c r="AY198">
        <f t="shared" si="130"/>
        <v>173</v>
      </c>
      <c r="AZ198">
        <f t="shared" si="131"/>
        <v>119</v>
      </c>
      <c r="BA198">
        <f t="shared" si="132"/>
        <v>49</v>
      </c>
      <c r="BB198">
        <f t="shared" si="133"/>
        <v>1</v>
      </c>
      <c r="BC198">
        <f t="shared" si="134"/>
        <v>195</v>
      </c>
      <c r="BD198">
        <f t="shared" si="135"/>
        <v>175</v>
      </c>
      <c r="BE198">
        <f t="shared" si="136"/>
        <v>2</v>
      </c>
      <c r="BF198">
        <f t="shared" si="137"/>
        <v>157</v>
      </c>
      <c r="BG198">
        <f t="shared" si="138"/>
        <v>23</v>
      </c>
      <c r="BH198">
        <f t="shared" si="139"/>
        <v>1</v>
      </c>
      <c r="BI198">
        <f t="shared" si="140"/>
        <v>162</v>
      </c>
      <c r="BJ198">
        <f t="shared" si="141"/>
        <v>105</v>
      </c>
      <c r="BK198">
        <f t="shared" si="142"/>
        <v>68</v>
      </c>
      <c r="BL198">
        <f t="shared" si="143"/>
        <v>79</v>
      </c>
      <c r="BM198">
        <f t="shared" si="147"/>
        <v>138000</v>
      </c>
    </row>
    <row r="199" spans="1:65" x14ac:dyDescent="0.3">
      <c r="A199" s="3">
        <f>Munka5!A200</f>
        <v>43952</v>
      </c>
      <c r="B199">
        <f>Munka5!B200</f>
        <v>36</v>
      </c>
      <c r="C199">
        <f>Munka5!C200</f>
        <v>68</v>
      </c>
      <c r="D199">
        <f>Munka5!D200</f>
        <v>19</v>
      </c>
      <c r="E199">
        <f>Munka5!E200</f>
        <v>19</v>
      </c>
      <c r="F199">
        <f>Munka5!F200</f>
        <v>5</v>
      </c>
      <c r="G199">
        <f>Munka4!B200</f>
        <v>25</v>
      </c>
      <c r="H199">
        <f>Munka4!C200</f>
        <v>12</v>
      </c>
      <c r="I199">
        <f>Munka4!D200</f>
        <v>3</v>
      </c>
      <c r="J199">
        <f>Munka4!E200</f>
        <v>27</v>
      </c>
      <c r="K199">
        <f>Munka4!F200</f>
        <v>18</v>
      </c>
      <c r="L199">
        <f>Munka2!B200</f>
        <v>58</v>
      </c>
      <c r="M199">
        <f>Munka2!C200</f>
        <v>16</v>
      </c>
      <c r="N199">
        <f>Munka2!D200</f>
        <v>13</v>
      </c>
      <c r="O199">
        <f>Munka2!E200</f>
        <v>13</v>
      </c>
      <c r="P199">
        <f>Munka2!F200</f>
        <v>13</v>
      </c>
      <c r="Q199">
        <f>Munka1!B200</f>
        <v>91</v>
      </c>
      <c r="R199">
        <f>Munka1!C200</f>
        <v>13</v>
      </c>
      <c r="S199">
        <f>Munka1!E200</f>
        <v>5</v>
      </c>
      <c r="T199">
        <f>Munka1!F200</f>
        <v>5</v>
      </c>
      <c r="U199" s="5">
        <f>Munka1!D200</f>
        <v>45</v>
      </c>
      <c r="X199" s="3">
        <f t="shared" si="125"/>
        <v>43952</v>
      </c>
      <c r="Y199">
        <f t="shared" si="144"/>
        <v>49</v>
      </c>
      <c r="Z199">
        <f t="shared" si="122"/>
        <v>50</v>
      </c>
      <c r="AA199">
        <f t="shared" si="123"/>
        <v>143</v>
      </c>
      <c r="AB199">
        <f t="shared" si="124"/>
        <v>80</v>
      </c>
      <c r="AC199">
        <f t="shared" si="107"/>
        <v>193</v>
      </c>
      <c r="AD199">
        <f t="shared" si="108"/>
        <v>15</v>
      </c>
      <c r="AE199">
        <f t="shared" si="109"/>
        <v>50</v>
      </c>
      <c r="AF199">
        <f t="shared" si="110"/>
        <v>94</v>
      </c>
      <c r="AG199">
        <f t="shared" si="111"/>
        <v>194</v>
      </c>
      <c r="AH199">
        <f t="shared" si="112"/>
        <v>4</v>
      </c>
      <c r="AI199">
        <f t="shared" si="113"/>
        <v>22</v>
      </c>
      <c r="AJ199">
        <f t="shared" si="114"/>
        <v>186</v>
      </c>
      <c r="AK199">
        <f t="shared" si="115"/>
        <v>19</v>
      </c>
      <c r="AL199">
        <f t="shared" si="116"/>
        <v>99</v>
      </c>
      <c r="AM199">
        <f t="shared" si="117"/>
        <v>197</v>
      </c>
      <c r="AN199">
        <f t="shared" si="118"/>
        <v>7</v>
      </c>
      <c r="AO199">
        <f t="shared" si="119"/>
        <v>28</v>
      </c>
      <c r="AP199">
        <f t="shared" si="120"/>
        <v>48</v>
      </c>
      <c r="AQ199">
        <f t="shared" si="121"/>
        <v>24</v>
      </c>
      <c r="AR199">
        <f t="shared" si="145"/>
        <v>145000</v>
      </c>
      <c r="AT199">
        <f t="shared" si="146"/>
        <v>159</v>
      </c>
      <c r="AU199">
        <f t="shared" si="126"/>
        <v>158</v>
      </c>
      <c r="AV199">
        <f t="shared" si="127"/>
        <v>65</v>
      </c>
      <c r="AW199">
        <f t="shared" si="128"/>
        <v>128</v>
      </c>
      <c r="AX199">
        <f t="shared" si="129"/>
        <v>15</v>
      </c>
      <c r="AY199">
        <f t="shared" si="130"/>
        <v>193</v>
      </c>
      <c r="AZ199">
        <f t="shared" si="131"/>
        <v>158</v>
      </c>
      <c r="BA199">
        <f t="shared" si="132"/>
        <v>114</v>
      </c>
      <c r="BB199">
        <f t="shared" si="133"/>
        <v>14</v>
      </c>
      <c r="BC199">
        <f t="shared" si="134"/>
        <v>204</v>
      </c>
      <c r="BD199">
        <f t="shared" si="135"/>
        <v>186</v>
      </c>
      <c r="BE199">
        <f t="shared" si="136"/>
        <v>22</v>
      </c>
      <c r="BF199">
        <f t="shared" si="137"/>
        <v>189</v>
      </c>
      <c r="BG199">
        <f t="shared" si="138"/>
        <v>109</v>
      </c>
      <c r="BH199">
        <f t="shared" si="139"/>
        <v>11</v>
      </c>
      <c r="BI199">
        <f t="shared" si="140"/>
        <v>201</v>
      </c>
      <c r="BJ199">
        <f t="shared" si="141"/>
        <v>180</v>
      </c>
      <c r="BK199">
        <f t="shared" si="142"/>
        <v>160</v>
      </c>
      <c r="BL199">
        <f t="shared" si="143"/>
        <v>184</v>
      </c>
      <c r="BM199">
        <f t="shared" si="147"/>
        <v>145000</v>
      </c>
    </row>
    <row r="200" spans="1:65" x14ac:dyDescent="0.3">
      <c r="A200" s="3">
        <f>Munka5!A201</f>
        <v>43983</v>
      </c>
      <c r="B200">
        <f>Munka5!B201</f>
        <v>30</v>
      </c>
      <c r="C200">
        <f>Munka5!C201</f>
        <v>69</v>
      </c>
      <c r="D200">
        <f>Munka5!D201</f>
        <v>20</v>
      </c>
      <c r="E200">
        <f>Munka5!E201</f>
        <v>22</v>
      </c>
      <c r="F200">
        <f>Munka5!F201</f>
        <v>9</v>
      </c>
      <c r="G200">
        <f>Munka4!B201</f>
        <v>25</v>
      </c>
      <c r="H200">
        <f>Munka4!C201</f>
        <v>12</v>
      </c>
      <c r="I200">
        <f>Munka4!D201</f>
        <v>4</v>
      </c>
      <c r="J200">
        <f>Munka4!E201</f>
        <v>26</v>
      </c>
      <c r="K200">
        <f>Munka4!F201</f>
        <v>19</v>
      </c>
      <c r="L200">
        <f>Munka2!B201</f>
        <v>53</v>
      </c>
      <c r="M200">
        <f>Munka2!C201</f>
        <v>17</v>
      </c>
      <c r="N200">
        <f>Munka2!D201</f>
        <v>13</v>
      </c>
      <c r="O200">
        <f>Munka2!E201</f>
        <v>12</v>
      </c>
      <c r="P200">
        <f>Munka2!F201</f>
        <v>17</v>
      </c>
      <c r="Q200">
        <f>Munka1!B201</f>
        <v>90</v>
      </c>
      <c r="R200">
        <f>Munka1!C201</f>
        <v>13</v>
      </c>
      <c r="S200">
        <f>Munka1!E201</f>
        <v>6</v>
      </c>
      <c r="T200">
        <f>Munka1!F201</f>
        <v>6</v>
      </c>
      <c r="U200" s="5">
        <f>Munka1!D201</f>
        <v>45</v>
      </c>
      <c r="X200" s="3">
        <f t="shared" si="125"/>
        <v>43983</v>
      </c>
      <c r="Y200">
        <f t="shared" si="144"/>
        <v>98</v>
      </c>
      <c r="Z200">
        <f t="shared" si="122"/>
        <v>46</v>
      </c>
      <c r="AA200">
        <f t="shared" si="123"/>
        <v>131</v>
      </c>
      <c r="AB200">
        <f t="shared" si="124"/>
        <v>31</v>
      </c>
      <c r="AC200">
        <f t="shared" si="107"/>
        <v>42</v>
      </c>
      <c r="AD200">
        <f t="shared" si="108"/>
        <v>15</v>
      </c>
      <c r="AE200">
        <f t="shared" si="109"/>
        <v>50</v>
      </c>
      <c r="AF200">
        <f t="shared" si="110"/>
        <v>50</v>
      </c>
      <c r="AG200">
        <f t="shared" si="111"/>
        <v>200</v>
      </c>
      <c r="AH200">
        <f t="shared" si="112"/>
        <v>1</v>
      </c>
      <c r="AI200">
        <f t="shared" si="113"/>
        <v>27</v>
      </c>
      <c r="AJ200">
        <f t="shared" si="114"/>
        <v>175</v>
      </c>
      <c r="AK200">
        <f t="shared" si="115"/>
        <v>19</v>
      </c>
      <c r="AL200">
        <f t="shared" si="116"/>
        <v>130</v>
      </c>
      <c r="AM200">
        <f t="shared" si="117"/>
        <v>115</v>
      </c>
      <c r="AN200">
        <f t="shared" si="118"/>
        <v>8</v>
      </c>
      <c r="AO200">
        <f t="shared" si="119"/>
        <v>28</v>
      </c>
      <c r="AP200">
        <f t="shared" si="120"/>
        <v>6</v>
      </c>
      <c r="AQ200">
        <f t="shared" si="121"/>
        <v>2</v>
      </c>
      <c r="AR200">
        <f t="shared" si="145"/>
        <v>145000</v>
      </c>
      <c r="AT200">
        <f t="shared" si="146"/>
        <v>110</v>
      </c>
      <c r="AU200">
        <f t="shared" si="126"/>
        <v>162</v>
      </c>
      <c r="AV200">
        <f t="shared" si="127"/>
        <v>77</v>
      </c>
      <c r="AW200">
        <f t="shared" si="128"/>
        <v>177</v>
      </c>
      <c r="AX200">
        <f t="shared" si="129"/>
        <v>166</v>
      </c>
      <c r="AY200">
        <f t="shared" si="130"/>
        <v>193</v>
      </c>
      <c r="AZ200">
        <f t="shared" si="131"/>
        <v>158</v>
      </c>
      <c r="BA200">
        <f t="shared" si="132"/>
        <v>158</v>
      </c>
      <c r="BB200">
        <f t="shared" si="133"/>
        <v>8</v>
      </c>
      <c r="BC200">
        <f t="shared" si="134"/>
        <v>207</v>
      </c>
      <c r="BD200">
        <f t="shared" si="135"/>
        <v>181</v>
      </c>
      <c r="BE200">
        <f t="shared" si="136"/>
        <v>33</v>
      </c>
      <c r="BF200">
        <f t="shared" si="137"/>
        <v>189</v>
      </c>
      <c r="BG200">
        <f t="shared" si="138"/>
        <v>78</v>
      </c>
      <c r="BH200">
        <f t="shared" si="139"/>
        <v>93</v>
      </c>
      <c r="BI200">
        <f t="shared" si="140"/>
        <v>200</v>
      </c>
      <c r="BJ200">
        <f t="shared" si="141"/>
        <v>180</v>
      </c>
      <c r="BK200">
        <f t="shared" si="142"/>
        <v>202</v>
      </c>
      <c r="BL200">
        <f t="shared" si="143"/>
        <v>206</v>
      </c>
      <c r="BM200">
        <f t="shared" si="147"/>
        <v>145000</v>
      </c>
    </row>
    <row r="201" spans="1:65" x14ac:dyDescent="0.3">
      <c r="A201" s="3">
        <f>Munka5!A202</f>
        <v>44013</v>
      </c>
      <c r="B201">
        <f>Munka5!B202</f>
        <v>38</v>
      </c>
      <c r="C201">
        <f>Munka5!C202</f>
        <v>74</v>
      </c>
      <c r="D201">
        <f>Munka5!D202</f>
        <v>23</v>
      </c>
      <c r="E201">
        <f>Munka5!E202</f>
        <v>24</v>
      </c>
      <c r="F201">
        <f>Munka5!F202</f>
        <v>10</v>
      </c>
      <c r="G201">
        <f>Munka4!B202</f>
        <v>23</v>
      </c>
      <c r="H201">
        <f>Munka4!C202</f>
        <v>11</v>
      </c>
      <c r="I201">
        <f>Munka4!D202</f>
        <v>5</v>
      </c>
      <c r="J201">
        <f>Munka4!E202</f>
        <v>32</v>
      </c>
      <c r="K201">
        <f>Munka4!F202</f>
        <v>19</v>
      </c>
      <c r="L201">
        <f>Munka2!B202</f>
        <v>52</v>
      </c>
      <c r="M201">
        <f>Munka2!C202</f>
        <v>17</v>
      </c>
      <c r="N201">
        <f>Munka2!D202</f>
        <v>13</v>
      </c>
      <c r="O201">
        <f>Munka2!E202</f>
        <v>11</v>
      </c>
      <c r="P201">
        <f>Munka2!F202</f>
        <v>18</v>
      </c>
      <c r="Q201">
        <f>Munka1!B202</f>
        <v>89</v>
      </c>
      <c r="R201">
        <f>Munka1!C202</f>
        <v>13</v>
      </c>
      <c r="S201">
        <f>Munka1!E202</f>
        <v>6</v>
      </c>
      <c r="T201">
        <f>Munka1!F202</f>
        <v>5</v>
      </c>
      <c r="U201" s="5">
        <f>Munka1!D202</f>
        <v>44</v>
      </c>
      <c r="X201" s="3">
        <f t="shared" si="125"/>
        <v>44013</v>
      </c>
      <c r="Y201">
        <f t="shared" si="144"/>
        <v>43</v>
      </c>
      <c r="Z201">
        <f t="shared" si="122"/>
        <v>32</v>
      </c>
      <c r="AA201">
        <f t="shared" si="123"/>
        <v>96</v>
      </c>
      <c r="AB201">
        <f t="shared" si="124"/>
        <v>11</v>
      </c>
      <c r="AC201">
        <f t="shared" si="107"/>
        <v>30</v>
      </c>
      <c r="AD201">
        <f t="shared" si="108"/>
        <v>28</v>
      </c>
      <c r="AE201">
        <f t="shared" si="109"/>
        <v>89</v>
      </c>
      <c r="AF201">
        <f t="shared" si="110"/>
        <v>21</v>
      </c>
      <c r="AG201">
        <f t="shared" si="111"/>
        <v>169</v>
      </c>
      <c r="AH201">
        <f t="shared" si="112"/>
        <v>1</v>
      </c>
      <c r="AI201">
        <f t="shared" si="113"/>
        <v>29</v>
      </c>
      <c r="AJ201">
        <f t="shared" si="114"/>
        <v>175</v>
      </c>
      <c r="AK201">
        <f t="shared" si="115"/>
        <v>19</v>
      </c>
      <c r="AL201">
        <f t="shared" si="116"/>
        <v>161</v>
      </c>
      <c r="AM201">
        <f t="shared" si="117"/>
        <v>102</v>
      </c>
      <c r="AN201">
        <f t="shared" si="118"/>
        <v>9</v>
      </c>
      <c r="AO201">
        <f t="shared" si="119"/>
        <v>28</v>
      </c>
      <c r="AP201">
        <f t="shared" si="120"/>
        <v>6</v>
      </c>
      <c r="AQ201">
        <f t="shared" si="121"/>
        <v>24</v>
      </c>
      <c r="AR201">
        <f t="shared" si="145"/>
        <v>144000</v>
      </c>
      <c r="AT201">
        <f t="shared" si="146"/>
        <v>165</v>
      </c>
      <c r="AU201">
        <f t="shared" si="126"/>
        <v>176</v>
      </c>
      <c r="AV201">
        <f t="shared" si="127"/>
        <v>112</v>
      </c>
      <c r="AW201">
        <f t="shared" si="128"/>
        <v>197</v>
      </c>
      <c r="AX201">
        <f t="shared" si="129"/>
        <v>178</v>
      </c>
      <c r="AY201">
        <f t="shared" si="130"/>
        <v>180</v>
      </c>
      <c r="AZ201">
        <f t="shared" si="131"/>
        <v>119</v>
      </c>
      <c r="BA201">
        <f t="shared" si="132"/>
        <v>187</v>
      </c>
      <c r="BB201">
        <f t="shared" si="133"/>
        <v>39</v>
      </c>
      <c r="BC201">
        <f t="shared" si="134"/>
        <v>207</v>
      </c>
      <c r="BD201">
        <f t="shared" si="135"/>
        <v>179</v>
      </c>
      <c r="BE201">
        <f t="shared" si="136"/>
        <v>33</v>
      </c>
      <c r="BF201">
        <f t="shared" si="137"/>
        <v>189</v>
      </c>
      <c r="BG201">
        <f t="shared" si="138"/>
        <v>47</v>
      </c>
      <c r="BH201">
        <f t="shared" si="139"/>
        <v>106</v>
      </c>
      <c r="BI201">
        <f t="shared" si="140"/>
        <v>199</v>
      </c>
      <c r="BJ201">
        <f t="shared" si="141"/>
        <v>180</v>
      </c>
      <c r="BK201">
        <f t="shared" si="142"/>
        <v>202</v>
      </c>
      <c r="BL201">
        <f t="shared" si="143"/>
        <v>184</v>
      </c>
      <c r="BM201">
        <f t="shared" si="147"/>
        <v>144000</v>
      </c>
    </row>
    <row r="202" spans="1:65" x14ac:dyDescent="0.3">
      <c r="A202" s="3">
        <f>Munka5!A203</f>
        <v>44044</v>
      </c>
      <c r="B202">
        <f>Munka5!B203</f>
        <v>33</v>
      </c>
      <c r="C202">
        <f>Munka5!C203</f>
        <v>71</v>
      </c>
      <c r="D202">
        <f>Munka5!D203</f>
        <v>22</v>
      </c>
      <c r="E202">
        <f>Munka5!E203</f>
        <v>24</v>
      </c>
      <c r="F202">
        <f>Munka5!F203</f>
        <v>9</v>
      </c>
      <c r="G202">
        <f>Munka4!B203</f>
        <v>22</v>
      </c>
      <c r="H202">
        <f>Munka4!C203</f>
        <v>11</v>
      </c>
      <c r="I202">
        <f>Munka4!D203</f>
        <v>5</v>
      </c>
      <c r="J202">
        <f>Munka4!E203</f>
        <v>25</v>
      </c>
      <c r="K202">
        <f>Munka4!F203</f>
        <v>19</v>
      </c>
      <c r="L202">
        <f>Munka2!B203</f>
        <v>53</v>
      </c>
      <c r="M202">
        <f>Munka2!C203</f>
        <v>16</v>
      </c>
      <c r="N202">
        <f>Munka2!D203</f>
        <v>12</v>
      </c>
      <c r="O202">
        <f>Munka2!E203</f>
        <v>12</v>
      </c>
      <c r="P202">
        <f>Munka2!F203</f>
        <v>17</v>
      </c>
      <c r="Q202">
        <f>Munka1!B203</f>
        <v>92</v>
      </c>
      <c r="R202">
        <f>Munka1!C203</f>
        <v>15</v>
      </c>
      <c r="S202">
        <f>Munka1!E203</f>
        <v>6</v>
      </c>
      <c r="T202">
        <f>Munka1!F203</f>
        <v>5</v>
      </c>
      <c r="U202" s="5">
        <f>Munka1!D203</f>
        <v>46</v>
      </c>
      <c r="X202" s="3">
        <f t="shared" si="125"/>
        <v>44044</v>
      </c>
      <c r="Y202">
        <f t="shared" si="144"/>
        <v>65</v>
      </c>
      <c r="Z202">
        <f t="shared" si="122"/>
        <v>42</v>
      </c>
      <c r="AA202">
        <f t="shared" si="123"/>
        <v>104</v>
      </c>
      <c r="AB202">
        <f t="shared" si="124"/>
        <v>11</v>
      </c>
      <c r="AC202">
        <f t="shared" si="107"/>
        <v>42</v>
      </c>
      <c r="AD202">
        <f t="shared" si="108"/>
        <v>34</v>
      </c>
      <c r="AE202">
        <f t="shared" si="109"/>
        <v>89</v>
      </c>
      <c r="AF202">
        <f t="shared" si="110"/>
        <v>21</v>
      </c>
      <c r="AG202">
        <f t="shared" si="111"/>
        <v>204</v>
      </c>
      <c r="AH202">
        <f t="shared" si="112"/>
        <v>1</v>
      </c>
      <c r="AI202">
        <f t="shared" si="113"/>
        <v>27</v>
      </c>
      <c r="AJ202">
        <f t="shared" si="114"/>
        <v>186</v>
      </c>
      <c r="AK202">
        <f t="shared" si="115"/>
        <v>51</v>
      </c>
      <c r="AL202">
        <f t="shared" si="116"/>
        <v>130</v>
      </c>
      <c r="AM202">
        <f t="shared" si="117"/>
        <v>115</v>
      </c>
      <c r="AN202">
        <f t="shared" si="118"/>
        <v>6</v>
      </c>
      <c r="AO202">
        <f t="shared" si="119"/>
        <v>3</v>
      </c>
      <c r="AP202">
        <f t="shared" si="120"/>
        <v>6</v>
      </c>
      <c r="AQ202">
        <f t="shared" si="121"/>
        <v>24</v>
      </c>
      <c r="AR202">
        <f t="shared" si="145"/>
        <v>146000</v>
      </c>
      <c r="AT202">
        <f t="shared" si="146"/>
        <v>143</v>
      </c>
      <c r="AU202">
        <f t="shared" si="126"/>
        <v>166</v>
      </c>
      <c r="AV202">
        <f t="shared" si="127"/>
        <v>104</v>
      </c>
      <c r="AW202">
        <f t="shared" si="128"/>
        <v>197</v>
      </c>
      <c r="AX202">
        <f t="shared" si="129"/>
        <v>166</v>
      </c>
      <c r="AY202">
        <f t="shared" si="130"/>
        <v>174</v>
      </c>
      <c r="AZ202">
        <f t="shared" si="131"/>
        <v>119</v>
      </c>
      <c r="BA202">
        <f t="shared" si="132"/>
        <v>187</v>
      </c>
      <c r="BB202">
        <f t="shared" si="133"/>
        <v>4</v>
      </c>
      <c r="BC202">
        <f t="shared" si="134"/>
        <v>207</v>
      </c>
      <c r="BD202">
        <f t="shared" si="135"/>
        <v>181</v>
      </c>
      <c r="BE202">
        <f t="shared" si="136"/>
        <v>22</v>
      </c>
      <c r="BF202">
        <f t="shared" si="137"/>
        <v>157</v>
      </c>
      <c r="BG202">
        <f t="shared" si="138"/>
        <v>78</v>
      </c>
      <c r="BH202">
        <f t="shared" si="139"/>
        <v>93</v>
      </c>
      <c r="BI202">
        <f t="shared" si="140"/>
        <v>202</v>
      </c>
      <c r="BJ202">
        <f t="shared" si="141"/>
        <v>205</v>
      </c>
      <c r="BK202">
        <f t="shared" si="142"/>
        <v>202</v>
      </c>
      <c r="BL202">
        <f t="shared" si="143"/>
        <v>184</v>
      </c>
      <c r="BM202">
        <f t="shared" si="147"/>
        <v>146000</v>
      </c>
    </row>
    <row r="203" spans="1:65" x14ac:dyDescent="0.3">
      <c r="A203" s="3">
        <f>Munka5!A204</f>
        <v>44075</v>
      </c>
      <c r="B203">
        <f>Munka5!B204</f>
        <v>37</v>
      </c>
      <c r="C203">
        <f>Munka5!C204</f>
        <v>91</v>
      </c>
      <c r="D203">
        <f>Munka5!D204</f>
        <v>18</v>
      </c>
      <c r="E203">
        <f>Munka5!E204</f>
        <v>29</v>
      </c>
      <c r="F203">
        <f>Munka5!F204</f>
        <v>9</v>
      </c>
      <c r="G203">
        <f>Munka4!B204</f>
        <v>21</v>
      </c>
      <c r="H203">
        <f>Munka4!C204</f>
        <v>11</v>
      </c>
      <c r="I203">
        <f>Munka4!D204</f>
        <v>4</v>
      </c>
      <c r="J203">
        <f>Munka4!E204</f>
        <v>26</v>
      </c>
      <c r="K203">
        <f>Munka4!F204</f>
        <v>16</v>
      </c>
      <c r="L203">
        <f>Munka2!B204</f>
        <v>51</v>
      </c>
      <c r="M203">
        <f>Munka2!C204</f>
        <v>16</v>
      </c>
      <c r="N203">
        <f>Munka2!D204</f>
        <v>12</v>
      </c>
      <c r="O203">
        <f>Munka2!E204</f>
        <v>15</v>
      </c>
      <c r="P203">
        <f>Munka2!F204</f>
        <v>14</v>
      </c>
      <c r="Q203">
        <f>Munka1!B204</f>
        <v>84</v>
      </c>
      <c r="R203">
        <f>Munka1!C204</f>
        <v>15</v>
      </c>
      <c r="S203">
        <f>Munka1!E204</f>
        <v>5</v>
      </c>
      <c r="T203">
        <f>Munka1!F204</f>
        <v>5</v>
      </c>
      <c r="U203" s="5">
        <f>Munka1!D204</f>
        <v>42</v>
      </c>
      <c r="X203" s="3">
        <f t="shared" si="125"/>
        <v>44075</v>
      </c>
      <c r="Y203">
        <f t="shared" si="144"/>
        <v>46</v>
      </c>
      <c r="Z203">
        <f t="shared" si="122"/>
        <v>4</v>
      </c>
      <c r="AA203">
        <f t="shared" si="123"/>
        <v>158</v>
      </c>
      <c r="AB203">
        <f t="shared" si="124"/>
        <v>2</v>
      </c>
      <c r="AC203">
        <f t="shared" si="107"/>
        <v>42</v>
      </c>
      <c r="AD203">
        <f t="shared" si="108"/>
        <v>35</v>
      </c>
      <c r="AE203">
        <f t="shared" si="109"/>
        <v>89</v>
      </c>
      <c r="AF203">
        <f t="shared" si="110"/>
        <v>50</v>
      </c>
      <c r="AG203">
        <f t="shared" si="111"/>
        <v>200</v>
      </c>
      <c r="AH203">
        <f t="shared" si="112"/>
        <v>13</v>
      </c>
      <c r="AI203">
        <f t="shared" si="113"/>
        <v>30</v>
      </c>
      <c r="AJ203">
        <f t="shared" si="114"/>
        <v>186</v>
      </c>
      <c r="AK203">
        <f t="shared" si="115"/>
        <v>51</v>
      </c>
      <c r="AL203">
        <f t="shared" si="116"/>
        <v>47</v>
      </c>
      <c r="AM203">
        <f t="shared" si="117"/>
        <v>179</v>
      </c>
      <c r="AN203">
        <f t="shared" si="118"/>
        <v>13</v>
      </c>
      <c r="AO203">
        <f t="shared" si="119"/>
        <v>3</v>
      </c>
      <c r="AP203">
        <f t="shared" si="120"/>
        <v>48</v>
      </c>
      <c r="AQ203">
        <f t="shared" si="121"/>
        <v>24</v>
      </c>
      <c r="AR203">
        <f t="shared" si="145"/>
        <v>142000</v>
      </c>
      <c r="AT203">
        <f t="shared" si="146"/>
        <v>162</v>
      </c>
      <c r="AU203">
        <f t="shared" si="126"/>
        <v>204</v>
      </c>
      <c r="AV203">
        <f t="shared" si="127"/>
        <v>50</v>
      </c>
      <c r="AW203">
        <f t="shared" si="128"/>
        <v>206</v>
      </c>
      <c r="AX203">
        <f t="shared" si="129"/>
        <v>166</v>
      </c>
      <c r="AY203">
        <f t="shared" si="130"/>
        <v>173</v>
      </c>
      <c r="AZ203">
        <f t="shared" si="131"/>
        <v>119</v>
      </c>
      <c r="BA203">
        <f t="shared" si="132"/>
        <v>158</v>
      </c>
      <c r="BB203">
        <f t="shared" si="133"/>
        <v>8</v>
      </c>
      <c r="BC203">
        <f t="shared" si="134"/>
        <v>195</v>
      </c>
      <c r="BD203">
        <f t="shared" si="135"/>
        <v>178</v>
      </c>
      <c r="BE203">
        <f t="shared" si="136"/>
        <v>22</v>
      </c>
      <c r="BF203">
        <f t="shared" si="137"/>
        <v>157</v>
      </c>
      <c r="BG203">
        <f t="shared" si="138"/>
        <v>161</v>
      </c>
      <c r="BH203">
        <f t="shared" si="139"/>
        <v>29</v>
      </c>
      <c r="BI203">
        <f t="shared" si="140"/>
        <v>195</v>
      </c>
      <c r="BJ203">
        <f t="shared" si="141"/>
        <v>205</v>
      </c>
      <c r="BK203">
        <f t="shared" si="142"/>
        <v>160</v>
      </c>
      <c r="BL203">
        <f t="shared" si="143"/>
        <v>184</v>
      </c>
      <c r="BM203">
        <f t="shared" si="147"/>
        <v>142000</v>
      </c>
    </row>
    <row r="204" spans="1:65" x14ac:dyDescent="0.3">
      <c r="A204" s="3">
        <f>Munka5!A205</f>
        <v>44105</v>
      </c>
      <c r="B204">
        <f>Munka5!B205</f>
        <v>32</v>
      </c>
      <c r="C204">
        <f>Munka5!C205</f>
        <v>86</v>
      </c>
      <c r="D204">
        <f>Munka5!D205</f>
        <v>18</v>
      </c>
      <c r="E204">
        <f>Munka5!E205</f>
        <v>25</v>
      </c>
      <c r="F204">
        <f>Munka5!F205</f>
        <v>9</v>
      </c>
      <c r="G204">
        <f>Munka4!B205</f>
        <v>24</v>
      </c>
      <c r="H204">
        <f>Munka4!C205</f>
        <v>12</v>
      </c>
      <c r="I204">
        <f>Munka4!D205</f>
        <v>3</v>
      </c>
      <c r="J204">
        <f>Munka4!E205</f>
        <v>30</v>
      </c>
      <c r="K204">
        <f>Munka4!F205</f>
        <v>18</v>
      </c>
      <c r="L204">
        <f>Munka2!B205</f>
        <v>47</v>
      </c>
      <c r="M204">
        <f>Munka2!C205</f>
        <v>17</v>
      </c>
      <c r="N204">
        <f>Munka2!D205</f>
        <v>12</v>
      </c>
      <c r="O204">
        <f>Munka2!E205</f>
        <v>15</v>
      </c>
      <c r="P204">
        <f>Munka2!F205</f>
        <v>14</v>
      </c>
      <c r="Q204">
        <f>Munka1!B205</f>
        <v>82</v>
      </c>
      <c r="R204">
        <f>Munka1!C205</f>
        <v>14</v>
      </c>
      <c r="S204">
        <f>Munka1!E205</f>
        <v>5</v>
      </c>
      <c r="T204">
        <f>Munka1!F205</f>
        <v>5</v>
      </c>
      <c r="U204" s="5">
        <f>Munka1!D205</f>
        <v>41</v>
      </c>
      <c r="X204" s="3">
        <f t="shared" si="125"/>
        <v>44105</v>
      </c>
      <c r="Y204">
        <f t="shared" si="144"/>
        <v>77</v>
      </c>
      <c r="Z204">
        <f t="shared" si="122"/>
        <v>6</v>
      </c>
      <c r="AA204">
        <f t="shared" si="123"/>
        <v>158</v>
      </c>
      <c r="AB204">
        <f t="shared" si="124"/>
        <v>6</v>
      </c>
      <c r="AC204">
        <f t="shared" si="107"/>
        <v>42</v>
      </c>
      <c r="AD204">
        <f t="shared" si="108"/>
        <v>23</v>
      </c>
      <c r="AE204">
        <f t="shared" si="109"/>
        <v>50</v>
      </c>
      <c r="AF204">
        <f t="shared" si="110"/>
        <v>94</v>
      </c>
      <c r="AG204">
        <f t="shared" si="111"/>
        <v>180</v>
      </c>
      <c r="AH204">
        <f t="shared" si="112"/>
        <v>4</v>
      </c>
      <c r="AI204">
        <f t="shared" si="113"/>
        <v>35</v>
      </c>
      <c r="AJ204">
        <f t="shared" si="114"/>
        <v>175</v>
      </c>
      <c r="AK204">
        <f t="shared" si="115"/>
        <v>51</v>
      </c>
      <c r="AL204">
        <f t="shared" si="116"/>
        <v>47</v>
      </c>
      <c r="AM204">
        <f t="shared" si="117"/>
        <v>179</v>
      </c>
      <c r="AN204">
        <f t="shared" si="118"/>
        <v>18</v>
      </c>
      <c r="AO204">
        <f t="shared" si="119"/>
        <v>10</v>
      </c>
      <c r="AP204">
        <f t="shared" si="120"/>
        <v>48</v>
      </c>
      <c r="AQ204">
        <f t="shared" si="121"/>
        <v>24</v>
      </c>
      <c r="AR204">
        <f t="shared" si="145"/>
        <v>141000</v>
      </c>
      <c r="AT204">
        <f t="shared" si="146"/>
        <v>131</v>
      </c>
      <c r="AU204">
        <f t="shared" si="126"/>
        <v>202</v>
      </c>
      <c r="AV204">
        <f t="shared" si="127"/>
        <v>50</v>
      </c>
      <c r="AW204">
        <f t="shared" si="128"/>
        <v>202</v>
      </c>
      <c r="AX204">
        <f t="shared" si="129"/>
        <v>166</v>
      </c>
      <c r="AY204">
        <f t="shared" si="130"/>
        <v>185</v>
      </c>
      <c r="AZ204">
        <f t="shared" si="131"/>
        <v>158</v>
      </c>
      <c r="BA204">
        <f t="shared" si="132"/>
        <v>114</v>
      </c>
      <c r="BB204">
        <f t="shared" si="133"/>
        <v>28</v>
      </c>
      <c r="BC204">
        <f t="shared" si="134"/>
        <v>204</v>
      </c>
      <c r="BD204">
        <f t="shared" si="135"/>
        <v>173</v>
      </c>
      <c r="BE204">
        <f t="shared" si="136"/>
        <v>33</v>
      </c>
      <c r="BF204">
        <f t="shared" si="137"/>
        <v>157</v>
      </c>
      <c r="BG204">
        <f t="shared" si="138"/>
        <v>161</v>
      </c>
      <c r="BH204">
        <f t="shared" si="139"/>
        <v>29</v>
      </c>
      <c r="BI204">
        <f t="shared" si="140"/>
        <v>190</v>
      </c>
      <c r="BJ204">
        <f t="shared" si="141"/>
        <v>198</v>
      </c>
      <c r="BK204">
        <f t="shared" si="142"/>
        <v>160</v>
      </c>
      <c r="BL204">
        <f t="shared" si="143"/>
        <v>184</v>
      </c>
      <c r="BM204">
        <f t="shared" si="147"/>
        <v>141000</v>
      </c>
    </row>
    <row r="205" spans="1:65" x14ac:dyDescent="0.3">
      <c r="A205" s="3">
        <f>Munka5!A206</f>
        <v>44136</v>
      </c>
      <c r="B205">
        <f>Munka5!B206</f>
        <v>31</v>
      </c>
      <c r="C205">
        <f>Munka5!C206</f>
        <v>86</v>
      </c>
      <c r="D205">
        <f>Munka5!D206</f>
        <v>16</v>
      </c>
      <c r="E205">
        <f>Munka5!E206</f>
        <v>24</v>
      </c>
      <c r="F205">
        <f>Munka5!F206</f>
        <v>8</v>
      </c>
      <c r="G205">
        <f>Munka4!B206</f>
        <v>26</v>
      </c>
      <c r="H205">
        <f>Munka4!C206</f>
        <v>11</v>
      </c>
      <c r="I205">
        <f>Munka4!D206</f>
        <v>2</v>
      </c>
      <c r="J205">
        <f>Munka4!E206</f>
        <v>30</v>
      </c>
      <c r="K205">
        <f>Munka4!F206</f>
        <v>17</v>
      </c>
      <c r="L205">
        <f>Munka2!B206</f>
        <v>51</v>
      </c>
      <c r="M205">
        <f>Munka2!C206</f>
        <v>16</v>
      </c>
      <c r="N205">
        <f>Munka2!D206</f>
        <v>12</v>
      </c>
      <c r="O205">
        <f>Munka2!E206</f>
        <v>14</v>
      </c>
      <c r="P205">
        <f>Munka2!F206</f>
        <v>14</v>
      </c>
      <c r="Q205">
        <f>Munka1!B206</f>
        <v>98</v>
      </c>
      <c r="R205">
        <f>Munka1!C206</f>
        <v>15</v>
      </c>
      <c r="S205">
        <f>Munka1!E206</f>
        <v>6</v>
      </c>
      <c r="T205">
        <f>Munka1!F206</f>
        <v>6</v>
      </c>
      <c r="U205" s="5">
        <f>Munka1!D206</f>
        <v>47</v>
      </c>
      <c r="X205" s="3">
        <f t="shared" si="125"/>
        <v>44136</v>
      </c>
      <c r="Y205">
        <f t="shared" si="144"/>
        <v>87</v>
      </c>
      <c r="Z205">
        <f t="shared" si="122"/>
        <v>6</v>
      </c>
      <c r="AA205">
        <f t="shared" si="123"/>
        <v>178</v>
      </c>
      <c r="AB205">
        <f t="shared" si="124"/>
        <v>11</v>
      </c>
      <c r="AC205">
        <f t="shared" si="107"/>
        <v>65</v>
      </c>
      <c r="AD205">
        <f t="shared" si="108"/>
        <v>13</v>
      </c>
      <c r="AE205">
        <f t="shared" si="109"/>
        <v>89</v>
      </c>
      <c r="AF205">
        <f t="shared" si="110"/>
        <v>159</v>
      </c>
      <c r="AG205">
        <f t="shared" si="111"/>
        <v>180</v>
      </c>
      <c r="AH205">
        <f t="shared" si="112"/>
        <v>6</v>
      </c>
      <c r="AI205">
        <f t="shared" si="113"/>
        <v>30</v>
      </c>
      <c r="AJ205">
        <f t="shared" si="114"/>
        <v>186</v>
      </c>
      <c r="AK205">
        <f t="shared" si="115"/>
        <v>51</v>
      </c>
      <c r="AL205">
        <f t="shared" si="116"/>
        <v>75</v>
      </c>
      <c r="AM205">
        <f t="shared" si="117"/>
        <v>179</v>
      </c>
      <c r="AN205">
        <f t="shared" si="118"/>
        <v>3</v>
      </c>
      <c r="AO205">
        <f t="shared" si="119"/>
        <v>3</v>
      </c>
      <c r="AP205">
        <f t="shared" si="120"/>
        <v>6</v>
      </c>
      <c r="AQ205">
        <f t="shared" si="121"/>
        <v>2</v>
      </c>
      <c r="AR205">
        <f t="shared" si="145"/>
        <v>147000</v>
      </c>
      <c r="AT205">
        <f t="shared" si="146"/>
        <v>121</v>
      </c>
      <c r="AU205">
        <f t="shared" si="126"/>
        <v>202</v>
      </c>
      <c r="AV205">
        <f t="shared" si="127"/>
        <v>30</v>
      </c>
      <c r="AW205">
        <f t="shared" si="128"/>
        <v>197</v>
      </c>
      <c r="AX205">
        <f t="shared" si="129"/>
        <v>143</v>
      </c>
      <c r="AY205">
        <f t="shared" si="130"/>
        <v>195</v>
      </c>
      <c r="AZ205">
        <f t="shared" si="131"/>
        <v>119</v>
      </c>
      <c r="BA205">
        <f t="shared" si="132"/>
        <v>49</v>
      </c>
      <c r="BB205">
        <f t="shared" si="133"/>
        <v>28</v>
      </c>
      <c r="BC205">
        <f t="shared" si="134"/>
        <v>202</v>
      </c>
      <c r="BD205">
        <f t="shared" si="135"/>
        <v>178</v>
      </c>
      <c r="BE205">
        <f t="shared" si="136"/>
        <v>22</v>
      </c>
      <c r="BF205">
        <f t="shared" si="137"/>
        <v>157</v>
      </c>
      <c r="BG205">
        <f t="shared" si="138"/>
        <v>133</v>
      </c>
      <c r="BH205">
        <f t="shared" si="139"/>
        <v>29</v>
      </c>
      <c r="BI205">
        <f t="shared" si="140"/>
        <v>205</v>
      </c>
      <c r="BJ205">
        <f t="shared" si="141"/>
        <v>205</v>
      </c>
      <c r="BK205">
        <f t="shared" si="142"/>
        <v>202</v>
      </c>
      <c r="BL205">
        <f t="shared" si="143"/>
        <v>206</v>
      </c>
      <c r="BM205">
        <f t="shared" si="147"/>
        <v>147000</v>
      </c>
    </row>
    <row r="206" spans="1:65" x14ac:dyDescent="0.3">
      <c r="A206" s="3">
        <f>Munka5!A207</f>
        <v>44166</v>
      </c>
      <c r="B206">
        <f>Munka5!B207</f>
        <v>26</v>
      </c>
      <c r="C206">
        <f>Munka5!C207</f>
        <v>80</v>
      </c>
      <c r="D206">
        <f>Munka5!D207</f>
        <v>16</v>
      </c>
      <c r="E206">
        <f>Munka5!E207</f>
        <v>31</v>
      </c>
      <c r="F206">
        <f>Munka5!F207</f>
        <v>8</v>
      </c>
      <c r="G206">
        <f>Munka4!B207</f>
        <v>24</v>
      </c>
      <c r="H206">
        <f>Munka4!C207</f>
        <v>11</v>
      </c>
      <c r="I206">
        <f>Munka4!D207</f>
        <v>1</v>
      </c>
      <c r="J206">
        <f>Munka4!E207</f>
        <v>27</v>
      </c>
      <c r="K206">
        <f>Munka4!F207</f>
        <v>17</v>
      </c>
      <c r="L206">
        <f>Munka2!B207</f>
        <v>54</v>
      </c>
      <c r="M206">
        <f>Munka2!C207</f>
        <v>15</v>
      </c>
      <c r="N206">
        <f>Munka2!D207</f>
        <v>10</v>
      </c>
      <c r="O206">
        <f>Munka2!E207</f>
        <v>11</v>
      </c>
      <c r="P206">
        <f>Munka2!F207</f>
        <v>16</v>
      </c>
      <c r="Q206">
        <f>Munka1!B207</f>
        <v>99</v>
      </c>
      <c r="R206">
        <f>Munka1!C207</f>
        <v>15</v>
      </c>
      <c r="S206">
        <f>Munka1!E207</f>
        <v>8</v>
      </c>
      <c r="T206">
        <f>Munka1!F207</f>
        <v>5</v>
      </c>
      <c r="U206" s="5">
        <f>Munka1!D207</f>
        <v>43</v>
      </c>
      <c r="X206" s="3">
        <f t="shared" si="125"/>
        <v>44166</v>
      </c>
      <c r="Y206">
        <f t="shared" si="144"/>
        <v>144</v>
      </c>
      <c r="Z206">
        <f t="shared" si="122"/>
        <v>18</v>
      </c>
      <c r="AA206">
        <f t="shared" si="123"/>
        <v>178</v>
      </c>
      <c r="AB206">
        <f t="shared" si="124"/>
        <v>1</v>
      </c>
      <c r="AC206">
        <f t="shared" si="107"/>
        <v>65</v>
      </c>
      <c r="AD206">
        <f t="shared" si="108"/>
        <v>23</v>
      </c>
      <c r="AE206">
        <f t="shared" si="109"/>
        <v>89</v>
      </c>
      <c r="AF206">
        <f t="shared" si="110"/>
        <v>206</v>
      </c>
      <c r="AG206">
        <f t="shared" si="111"/>
        <v>194</v>
      </c>
      <c r="AH206">
        <f t="shared" si="112"/>
        <v>6</v>
      </c>
      <c r="AI206">
        <f t="shared" si="113"/>
        <v>26</v>
      </c>
      <c r="AJ206">
        <f t="shared" si="114"/>
        <v>203</v>
      </c>
      <c r="AK206">
        <f t="shared" si="115"/>
        <v>176</v>
      </c>
      <c r="AL206">
        <f t="shared" si="116"/>
        <v>161</v>
      </c>
      <c r="AM206">
        <f t="shared" si="117"/>
        <v>129</v>
      </c>
      <c r="AN206">
        <f t="shared" si="118"/>
        <v>2</v>
      </c>
      <c r="AO206">
        <f t="shared" si="119"/>
        <v>3</v>
      </c>
      <c r="AP206">
        <f t="shared" si="120"/>
        <v>1</v>
      </c>
      <c r="AQ206">
        <f t="shared" si="121"/>
        <v>24</v>
      </c>
      <c r="AR206">
        <f t="shared" si="145"/>
        <v>143000</v>
      </c>
      <c r="AT206">
        <f t="shared" si="146"/>
        <v>64</v>
      </c>
      <c r="AU206">
        <f t="shared" si="126"/>
        <v>190</v>
      </c>
      <c r="AV206">
        <f t="shared" si="127"/>
        <v>30</v>
      </c>
      <c r="AW206">
        <f t="shared" si="128"/>
        <v>207</v>
      </c>
      <c r="AX206">
        <f t="shared" si="129"/>
        <v>143</v>
      </c>
      <c r="AY206">
        <f t="shared" si="130"/>
        <v>185</v>
      </c>
      <c r="AZ206">
        <f t="shared" si="131"/>
        <v>119</v>
      </c>
      <c r="BA206">
        <f t="shared" si="132"/>
        <v>2</v>
      </c>
      <c r="BB206">
        <f t="shared" si="133"/>
        <v>14</v>
      </c>
      <c r="BC206">
        <f t="shared" si="134"/>
        <v>202</v>
      </c>
      <c r="BD206">
        <f t="shared" si="135"/>
        <v>182</v>
      </c>
      <c r="BE206">
        <f t="shared" si="136"/>
        <v>5</v>
      </c>
      <c r="BF206">
        <f t="shared" si="137"/>
        <v>32</v>
      </c>
      <c r="BG206">
        <f t="shared" si="138"/>
        <v>47</v>
      </c>
      <c r="BH206">
        <f t="shared" si="139"/>
        <v>79</v>
      </c>
      <c r="BI206">
        <f t="shared" si="140"/>
        <v>206</v>
      </c>
      <c r="BJ206">
        <f t="shared" si="141"/>
        <v>205</v>
      </c>
      <c r="BK206">
        <f t="shared" si="142"/>
        <v>207</v>
      </c>
      <c r="BL206">
        <f t="shared" si="143"/>
        <v>184</v>
      </c>
      <c r="BM206">
        <f t="shared" si="147"/>
        <v>143000</v>
      </c>
    </row>
    <row r="207" spans="1:65" x14ac:dyDescent="0.3">
      <c r="A207" s="3">
        <f>Munka5!A208</f>
        <v>44197</v>
      </c>
      <c r="B207">
        <f>Munka5!B208</f>
        <v>32</v>
      </c>
      <c r="C207">
        <f>Munka5!C208</f>
        <v>69</v>
      </c>
      <c r="D207">
        <f>Munka5!D208</f>
        <v>18</v>
      </c>
      <c r="E207">
        <f>Munka5!E208</f>
        <v>24</v>
      </c>
      <c r="F207">
        <f>Munka5!F208</f>
        <v>10</v>
      </c>
      <c r="G207">
        <f>Munka4!B208</f>
        <v>20</v>
      </c>
      <c r="H207">
        <f>Munka4!C208</f>
        <v>12</v>
      </c>
      <c r="I207">
        <f>Munka4!D208</f>
        <v>2</v>
      </c>
      <c r="J207">
        <f>Munka4!E208</f>
        <v>32</v>
      </c>
      <c r="K207">
        <f>Munka4!F208</f>
        <v>14</v>
      </c>
      <c r="L207">
        <f>Munka2!B208</f>
        <v>46</v>
      </c>
      <c r="M207">
        <f>Munka2!C208</f>
        <v>16</v>
      </c>
      <c r="N207">
        <f>Munka2!D208</f>
        <v>10</v>
      </c>
      <c r="O207">
        <f>Munka2!E208</f>
        <v>13</v>
      </c>
      <c r="P207">
        <f>Munka2!F208</f>
        <v>13</v>
      </c>
      <c r="Q207">
        <f>Munka1!B208</f>
        <v>81</v>
      </c>
      <c r="R207">
        <f>Munka1!C208</f>
        <v>13</v>
      </c>
      <c r="S207">
        <f>Munka1!E208</f>
        <v>5</v>
      </c>
      <c r="T207">
        <f>Munka1!F208</f>
        <v>5</v>
      </c>
      <c r="U207" s="5">
        <f>Munka1!D208</f>
        <v>36</v>
      </c>
      <c r="X207" s="3">
        <f t="shared" si="125"/>
        <v>44197</v>
      </c>
      <c r="Y207">
        <f t="shared" si="144"/>
        <v>77</v>
      </c>
      <c r="Z207">
        <f t="shared" si="122"/>
        <v>46</v>
      </c>
      <c r="AA207">
        <f t="shared" si="123"/>
        <v>158</v>
      </c>
      <c r="AB207">
        <f t="shared" si="124"/>
        <v>11</v>
      </c>
      <c r="AC207">
        <f t="shared" si="107"/>
        <v>30</v>
      </c>
      <c r="AD207">
        <f t="shared" si="108"/>
        <v>38</v>
      </c>
      <c r="AE207">
        <f t="shared" si="109"/>
        <v>50</v>
      </c>
      <c r="AF207">
        <f t="shared" si="110"/>
        <v>159</v>
      </c>
      <c r="AG207">
        <f t="shared" si="111"/>
        <v>169</v>
      </c>
      <c r="AH207">
        <f t="shared" si="112"/>
        <v>37</v>
      </c>
      <c r="AI207">
        <f t="shared" si="113"/>
        <v>38</v>
      </c>
      <c r="AJ207">
        <f t="shared" si="114"/>
        <v>186</v>
      </c>
      <c r="AK207">
        <f t="shared" si="115"/>
        <v>176</v>
      </c>
      <c r="AL207">
        <f t="shared" si="116"/>
        <v>99</v>
      </c>
      <c r="AM207">
        <f t="shared" si="117"/>
        <v>197</v>
      </c>
      <c r="AN207">
        <f t="shared" si="118"/>
        <v>20</v>
      </c>
      <c r="AO207">
        <f t="shared" si="119"/>
        <v>28</v>
      </c>
      <c r="AP207">
        <f t="shared" si="120"/>
        <v>48</v>
      </c>
      <c r="AQ207">
        <f t="shared" si="121"/>
        <v>24</v>
      </c>
      <c r="AR207">
        <f t="shared" si="145"/>
        <v>136000</v>
      </c>
      <c r="AT207">
        <f t="shared" si="146"/>
        <v>131</v>
      </c>
      <c r="AU207">
        <f t="shared" si="126"/>
        <v>162</v>
      </c>
      <c r="AV207">
        <f t="shared" si="127"/>
        <v>50</v>
      </c>
      <c r="AW207">
        <f t="shared" si="128"/>
        <v>197</v>
      </c>
      <c r="AX207">
        <f t="shared" si="129"/>
        <v>178</v>
      </c>
      <c r="AY207">
        <f t="shared" si="130"/>
        <v>170</v>
      </c>
      <c r="AZ207">
        <f t="shared" si="131"/>
        <v>158</v>
      </c>
      <c r="BA207">
        <f t="shared" si="132"/>
        <v>49</v>
      </c>
      <c r="BB207">
        <f t="shared" si="133"/>
        <v>39</v>
      </c>
      <c r="BC207">
        <f t="shared" si="134"/>
        <v>171</v>
      </c>
      <c r="BD207">
        <f t="shared" si="135"/>
        <v>170</v>
      </c>
      <c r="BE207">
        <f t="shared" si="136"/>
        <v>22</v>
      </c>
      <c r="BF207">
        <f t="shared" si="137"/>
        <v>32</v>
      </c>
      <c r="BG207">
        <f t="shared" si="138"/>
        <v>109</v>
      </c>
      <c r="BH207">
        <f t="shared" si="139"/>
        <v>11</v>
      </c>
      <c r="BI207">
        <f t="shared" si="140"/>
        <v>188</v>
      </c>
      <c r="BJ207">
        <f t="shared" si="141"/>
        <v>180</v>
      </c>
      <c r="BK207">
        <f t="shared" si="142"/>
        <v>160</v>
      </c>
      <c r="BL207">
        <f t="shared" si="143"/>
        <v>184</v>
      </c>
      <c r="BM207">
        <f t="shared" si="147"/>
        <v>136000</v>
      </c>
    </row>
    <row r="208" spans="1:65" x14ac:dyDescent="0.3">
      <c r="A208" s="3">
        <f>Munka5!A209</f>
        <v>44228</v>
      </c>
      <c r="B208">
        <f>Munka5!B209</f>
        <v>33</v>
      </c>
      <c r="C208">
        <f>Munka5!C209</f>
        <v>73</v>
      </c>
      <c r="D208">
        <f>Munka5!D209</f>
        <v>19</v>
      </c>
      <c r="E208">
        <f>Munka5!E209</f>
        <v>24</v>
      </c>
      <c r="F208">
        <f>Munka5!F209</f>
        <v>8</v>
      </c>
      <c r="G208">
        <f>Munka4!B209</f>
        <v>17</v>
      </c>
      <c r="H208">
        <f>Munka4!C209</f>
        <v>10</v>
      </c>
      <c r="I208">
        <f>Munka4!D209</f>
        <v>2</v>
      </c>
      <c r="J208">
        <f>Munka4!E209</f>
        <v>34</v>
      </c>
      <c r="K208">
        <f>Munka4!F209</f>
        <v>13</v>
      </c>
      <c r="L208">
        <f>Munka2!B209</f>
        <v>47</v>
      </c>
      <c r="M208">
        <f>Munka2!C209</f>
        <v>16</v>
      </c>
      <c r="N208">
        <f>Munka2!D209</f>
        <v>11</v>
      </c>
      <c r="O208">
        <f>Munka2!E209</f>
        <v>12</v>
      </c>
      <c r="P208">
        <f>Munka2!F209</f>
        <v>14</v>
      </c>
      <c r="Q208">
        <f>Munka1!B209</f>
        <v>81</v>
      </c>
      <c r="R208">
        <f>Munka1!C209</f>
        <v>14</v>
      </c>
      <c r="S208">
        <f>Munka1!E209</f>
        <v>5</v>
      </c>
      <c r="T208">
        <f>Munka1!F209</f>
        <v>5</v>
      </c>
      <c r="U208" s="5">
        <f>Munka1!D209</f>
        <v>37</v>
      </c>
      <c r="X208" s="3">
        <f t="shared" si="125"/>
        <v>44228</v>
      </c>
      <c r="Y208">
        <f t="shared" si="144"/>
        <v>65</v>
      </c>
      <c r="Z208">
        <f t="shared" si="122"/>
        <v>35</v>
      </c>
      <c r="AA208">
        <f t="shared" si="123"/>
        <v>143</v>
      </c>
      <c r="AB208">
        <f t="shared" si="124"/>
        <v>11</v>
      </c>
      <c r="AC208">
        <f t="shared" si="107"/>
        <v>65</v>
      </c>
      <c r="AD208">
        <f t="shared" si="108"/>
        <v>40</v>
      </c>
      <c r="AE208">
        <f t="shared" si="109"/>
        <v>151</v>
      </c>
      <c r="AF208">
        <f t="shared" si="110"/>
        <v>159</v>
      </c>
      <c r="AG208">
        <f t="shared" si="111"/>
        <v>160</v>
      </c>
      <c r="AH208">
        <f t="shared" si="112"/>
        <v>62</v>
      </c>
      <c r="AI208">
        <f t="shared" si="113"/>
        <v>35</v>
      </c>
      <c r="AJ208">
        <f t="shared" si="114"/>
        <v>186</v>
      </c>
      <c r="AK208">
        <f t="shared" si="115"/>
        <v>125</v>
      </c>
      <c r="AL208">
        <f t="shared" si="116"/>
        <v>130</v>
      </c>
      <c r="AM208">
        <f t="shared" si="117"/>
        <v>179</v>
      </c>
      <c r="AN208">
        <f t="shared" si="118"/>
        <v>20</v>
      </c>
      <c r="AO208">
        <f t="shared" si="119"/>
        <v>10</v>
      </c>
      <c r="AP208">
        <f t="shared" si="120"/>
        <v>48</v>
      </c>
      <c r="AQ208">
        <f t="shared" si="121"/>
        <v>24</v>
      </c>
      <c r="AR208">
        <f t="shared" si="145"/>
        <v>137000</v>
      </c>
      <c r="AT208">
        <f t="shared" si="146"/>
        <v>143</v>
      </c>
      <c r="AU208">
        <f t="shared" si="126"/>
        <v>173</v>
      </c>
      <c r="AV208">
        <f t="shared" si="127"/>
        <v>65</v>
      </c>
      <c r="AW208">
        <f t="shared" si="128"/>
        <v>197</v>
      </c>
      <c r="AX208">
        <f t="shared" si="129"/>
        <v>143</v>
      </c>
      <c r="AY208">
        <f t="shared" si="130"/>
        <v>168</v>
      </c>
      <c r="AZ208">
        <f t="shared" si="131"/>
        <v>57</v>
      </c>
      <c r="BA208">
        <f t="shared" si="132"/>
        <v>49</v>
      </c>
      <c r="BB208">
        <f t="shared" si="133"/>
        <v>48</v>
      </c>
      <c r="BC208">
        <f t="shared" si="134"/>
        <v>146</v>
      </c>
      <c r="BD208">
        <f t="shared" si="135"/>
        <v>173</v>
      </c>
      <c r="BE208">
        <f t="shared" si="136"/>
        <v>22</v>
      </c>
      <c r="BF208">
        <f t="shared" si="137"/>
        <v>83</v>
      </c>
      <c r="BG208">
        <f t="shared" si="138"/>
        <v>78</v>
      </c>
      <c r="BH208">
        <f t="shared" si="139"/>
        <v>29</v>
      </c>
      <c r="BI208">
        <f t="shared" si="140"/>
        <v>188</v>
      </c>
      <c r="BJ208">
        <f t="shared" si="141"/>
        <v>198</v>
      </c>
      <c r="BK208">
        <f t="shared" si="142"/>
        <v>160</v>
      </c>
      <c r="BL208">
        <f t="shared" si="143"/>
        <v>184</v>
      </c>
      <c r="BM208">
        <f t="shared" si="147"/>
        <v>137000</v>
      </c>
    </row>
    <row r="209" spans="1:65" x14ac:dyDescent="0.3">
      <c r="A209" s="3">
        <f>Munka5!A210</f>
        <v>44256</v>
      </c>
      <c r="B209">
        <f>Munka5!B210</f>
        <v>35</v>
      </c>
      <c r="C209">
        <f>Munka5!C210</f>
        <v>62</v>
      </c>
      <c r="D209">
        <f>Munka5!D210</f>
        <v>19</v>
      </c>
      <c r="E209">
        <f>Munka5!E210</f>
        <v>25</v>
      </c>
      <c r="F209">
        <f>Munka5!F210</f>
        <v>7</v>
      </c>
      <c r="G209">
        <f>Munka4!B210</f>
        <v>17</v>
      </c>
      <c r="H209">
        <f>Munka4!C210</f>
        <v>10</v>
      </c>
      <c r="I209">
        <f>Munka4!D210</f>
        <v>2</v>
      </c>
      <c r="J209">
        <f>Munka4!E210</f>
        <v>31</v>
      </c>
      <c r="K209">
        <f>Munka4!F210</f>
        <v>14</v>
      </c>
      <c r="L209">
        <f>Munka2!B210</f>
        <v>46</v>
      </c>
      <c r="M209">
        <f>Munka2!C210</f>
        <v>16</v>
      </c>
      <c r="N209">
        <f>Munka2!D210</f>
        <v>12</v>
      </c>
      <c r="O209">
        <f>Munka2!E210</f>
        <v>12</v>
      </c>
      <c r="P209">
        <f>Munka2!F210</f>
        <v>13</v>
      </c>
      <c r="Q209">
        <f>Munka1!B210</f>
        <v>86</v>
      </c>
      <c r="R209">
        <f>Munka1!C210</f>
        <v>14</v>
      </c>
      <c r="S209">
        <f>Munka1!E210</f>
        <v>5</v>
      </c>
      <c r="T209">
        <f>Munka1!F210</f>
        <v>5</v>
      </c>
      <c r="U209" s="5">
        <f>Munka1!D210</f>
        <v>42</v>
      </c>
      <c r="X209" s="3">
        <f t="shared" si="125"/>
        <v>44256</v>
      </c>
      <c r="Y209">
        <f t="shared" si="144"/>
        <v>54</v>
      </c>
      <c r="Z209">
        <f t="shared" si="122"/>
        <v>84</v>
      </c>
      <c r="AA209">
        <f t="shared" si="123"/>
        <v>143</v>
      </c>
      <c r="AB209">
        <f t="shared" si="124"/>
        <v>6</v>
      </c>
      <c r="AC209">
        <f t="shared" ref="AC209" si="148">RANK(F209,F$3:F$209,0)</f>
        <v>106</v>
      </c>
      <c r="AD209">
        <f t="shared" ref="AD209" si="149">RANK(G209,G$3:G$209,0)</f>
        <v>40</v>
      </c>
      <c r="AE209">
        <f t="shared" ref="AE209" si="150">RANK(H209,H$3:H$209,0)</f>
        <v>151</v>
      </c>
      <c r="AF209">
        <f t="shared" ref="AF209" si="151">RANK(I209,I$3:I$209,0)</f>
        <v>159</v>
      </c>
      <c r="AG209">
        <f t="shared" ref="AG209" si="152">RANK(J209,J$3:J$209,0)</f>
        <v>174</v>
      </c>
      <c r="AH209">
        <f t="shared" ref="AH209" si="153">RANK(K209,K$3:K$209,0)</f>
        <v>37</v>
      </c>
      <c r="AI209">
        <f t="shared" ref="AI209" si="154">RANK(L209,L$3:L$209,0)</f>
        <v>38</v>
      </c>
      <c r="AJ209">
        <f t="shared" ref="AJ209" si="155">RANK(M209,M$3:M$209,0)</f>
        <v>186</v>
      </c>
      <c r="AK209">
        <f t="shared" ref="AK209" si="156">RANK(N209,N$3:N$209,0)</f>
        <v>51</v>
      </c>
      <c r="AL209">
        <f t="shared" ref="AL209" si="157">RANK(O209,O$3:O$209,0)</f>
        <v>130</v>
      </c>
      <c r="AM209">
        <f t="shared" ref="AM209" si="158">RANK(P209,P$3:P$209,0)</f>
        <v>197</v>
      </c>
      <c r="AN209">
        <f t="shared" ref="AN209" si="159">RANK(Q209,Q$3:Q$209,0)</f>
        <v>10</v>
      </c>
      <c r="AO209">
        <f t="shared" ref="AO209" si="160">RANK(R209,R$3:R$209,0)</f>
        <v>10</v>
      </c>
      <c r="AP209">
        <f t="shared" ref="AP209" si="161">RANK(S209,S$3:S$209,0)</f>
        <v>48</v>
      </c>
      <c r="AQ209">
        <f t="shared" ref="AQ209" si="162">RANK(T209,T$3:T$209,0)</f>
        <v>24</v>
      </c>
      <c r="AR209">
        <f t="shared" si="145"/>
        <v>142000</v>
      </c>
      <c r="AT209">
        <f t="shared" si="146"/>
        <v>154</v>
      </c>
      <c r="AU209">
        <f t="shared" si="126"/>
        <v>124</v>
      </c>
      <c r="AV209">
        <f t="shared" si="127"/>
        <v>65</v>
      </c>
      <c r="AW209">
        <f t="shared" si="128"/>
        <v>202</v>
      </c>
      <c r="AX209">
        <f t="shared" si="129"/>
        <v>102</v>
      </c>
      <c r="AY209">
        <f t="shared" si="130"/>
        <v>168</v>
      </c>
      <c r="AZ209">
        <f t="shared" si="131"/>
        <v>57</v>
      </c>
      <c r="BA209">
        <f t="shared" si="132"/>
        <v>49</v>
      </c>
      <c r="BB209">
        <f t="shared" si="133"/>
        <v>34</v>
      </c>
      <c r="BC209">
        <f t="shared" si="134"/>
        <v>171</v>
      </c>
      <c r="BD209">
        <f t="shared" si="135"/>
        <v>170</v>
      </c>
      <c r="BE209">
        <f t="shared" si="136"/>
        <v>22</v>
      </c>
      <c r="BF209">
        <f t="shared" si="137"/>
        <v>157</v>
      </c>
      <c r="BG209">
        <f t="shared" si="138"/>
        <v>78</v>
      </c>
      <c r="BH209">
        <f t="shared" si="139"/>
        <v>11</v>
      </c>
      <c r="BI209">
        <f t="shared" si="140"/>
        <v>198</v>
      </c>
      <c r="BJ209">
        <f t="shared" si="141"/>
        <v>198</v>
      </c>
      <c r="BK209">
        <f t="shared" si="142"/>
        <v>160</v>
      </c>
      <c r="BL209">
        <f t="shared" si="143"/>
        <v>184</v>
      </c>
      <c r="BM209">
        <f t="shared" si="147"/>
        <v>142000</v>
      </c>
    </row>
    <row r="210" spans="1:65" x14ac:dyDescent="0.3">
      <c r="A21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8327-3FF4-4520-BB55-F0E473C24BCC}">
  <dimension ref="A1:AX855"/>
  <sheetViews>
    <sheetView topLeftCell="P829" workbookViewId="0"/>
  </sheetViews>
  <sheetFormatPr defaultRowHeight="14.4" x14ac:dyDescent="0.3"/>
  <sheetData>
    <row r="1" spans="1:47" ht="18" x14ac:dyDescent="0.3">
      <c r="A1" s="6"/>
      <c r="AA1" s="6"/>
    </row>
    <row r="2" spans="1:47" x14ac:dyDescent="0.3">
      <c r="A2" s="7"/>
      <c r="AA2" s="7"/>
    </row>
    <row r="5" spans="1:47" ht="18" x14ac:dyDescent="0.3">
      <c r="A5" s="8" t="s">
        <v>34</v>
      </c>
      <c r="B5" s="9">
        <v>6954336</v>
      </c>
      <c r="C5" s="8" t="s">
        <v>35</v>
      </c>
      <c r="D5" s="9">
        <v>207</v>
      </c>
      <c r="E5" s="8" t="s">
        <v>36</v>
      </c>
      <c r="F5" s="9">
        <v>19</v>
      </c>
      <c r="G5" s="8" t="s">
        <v>37</v>
      </c>
      <c r="H5" s="9">
        <v>207</v>
      </c>
      <c r="I5" s="8" t="s">
        <v>38</v>
      </c>
      <c r="J5" s="9">
        <v>0</v>
      </c>
      <c r="K5" s="8" t="s">
        <v>39</v>
      </c>
      <c r="L5" s="9" t="s">
        <v>607</v>
      </c>
      <c r="AA5" s="8" t="s">
        <v>34</v>
      </c>
      <c r="AB5" s="9">
        <v>9570070</v>
      </c>
      <c r="AC5" s="8" t="s">
        <v>35</v>
      </c>
      <c r="AD5" s="9">
        <v>207</v>
      </c>
      <c r="AE5" s="8" t="s">
        <v>36</v>
      </c>
      <c r="AF5" s="9">
        <v>19</v>
      </c>
      <c r="AG5" s="8" t="s">
        <v>37</v>
      </c>
      <c r="AH5" s="9">
        <v>207</v>
      </c>
      <c r="AI5" s="8" t="s">
        <v>38</v>
      </c>
      <c r="AJ5" s="9">
        <v>0</v>
      </c>
      <c r="AK5" s="8" t="s">
        <v>39</v>
      </c>
      <c r="AL5" s="9" t="s">
        <v>4338</v>
      </c>
    </row>
    <row r="6" spans="1:47" ht="18.600000000000001" thickBot="1" x14ac:dyDescent="0.35">
      <c r="A6" s="6"/>
      <c r="AA6" s="6"/>
    </row>
    <row r="7" spans="1:47" ht="15" thickBot="1" x14ac:dyDescent="0.35">
      <c r="A7" s="10" t="s">
        <v>41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49</v>
      </c>
      <c r="J7" s="10" t="s">
        <v>50</v>
      </c>
      <c r="K7" s="10" t="s">
        <v>51</v>
      </c>
      <c r="L7" s="10" t="s">
        <v>52</v>
      </c>
      <c r="M7" s="10" t="s">
        <v>53</v>
      </c>
      <c r="N7" s="10" t="s">
        <v>54</v>
      </c>
      <c r="O7" s="10" t="s">
        <v>55</v>
      </c>
      <c r="P7" s="10" t="s">
        <v>56</v>
      </c>
      <c r="Q7" s="10" t="s">
        <v>57</v>
      </c>
      <c r="R7" s="10" t="s">
        <v>58</v>
      </c>
      <c r="S7" s="10" t="s">
        <v>59</v>
      </c>
      <c r="T7" s="10" t="s">
        <v>60</v>
      </c>
      <c r="U7" s="10" t="s">
        <v>61</v>
      </c>
      <c r="AA7" s="10" t="s">
        <v>41</v>
      </c>
      <c r="AB7" s="10" t="s">
        <v>42</v>
      </c>
      <c r="AC7" s="10" t="s">
        <v>43</v>
      </c>
      <c r="AD7" s="10" t="s">
        <v>44</v>
      </c>
      <c r="AE7" s="10" t="s">
        <v>45</v>
      </c>
      <c r="AF7" s="10" t="s">
        <v>46</v>
      </c>
      <c r="AG7" s="10" t="s">
        <v>47</v>
      </c>
      <c r="AH7" s="10" t="s">
        <v>48</v>
      </c>
      <c r="AI7" s="10" t="s">
        <v>49</v>
      </c>
      <c r="AJ7" s="10" t="s">
        <v>50</v>
      </c>
      <c r="AK7" s="10" t="s">
        <v>51</v>
      </c>
      <c r="AL7" s="10" t="s">
        <v>52</v>
      </c>
      <c r="AM7" s="10" t="s">
        <v>53</v>
      </c>
      <c r="AN7" s="10" t="s">
        <v>54</v>
      </c>
      <c r="AO7" s="10" t="s">
        <v>55</v>
      </c>
      <c r="AP7" s="10" t="s">
        <v>56</v>
      </c>
      <c r="AQ7" s="10" t="s">
        <v>57</v>
      </c>
      <c r="AR7" s="10" t="s">
        <v>58</v>
      </c>
      <c r="AS7" s="10" t="s">
        <v>59</v>
      </c>
      <c r="AT7" s="10" t="s">
        <v>60</v>
      </c>
      <c r="AU7" s="10" t="s">
        <v>61</v>
      </c>
    </row>
    <row r="8" spans="1:47" ht="15" thickBot="1" x14ac:dyDescent="0.35">
      <c r="A8" s="10" t="s">
        <v>62</v>
      </c>
      <c r="B8" s="11">
        <v>1</v>
      </c>
      <c r="C8" s="11">
        <v>204</v>
      </c>
      <c r="D8" s="11">
        <v>143</v>
      </c>
      <c r="E8" s="11">
        <v>204</v>
      </c>
      <c r="F8" s="11">
        <v>1</v>
      </c>
      <c r="G8" s="11">
        <v>48</v>
      </c>
      <c r="H8" s="11">
        <v>50</v>
      </c>
      <c r="I8" s="11">
        <v>206</v>
      </c>
      <c r="J8" s="11">
        <v>73</v>
      </c>
      <c r="K8" s="11">
        <v>171</v>
      </c>
      <c r="L8" s="11">
        <v>167</v>
      </c>
      <c r="M8" s="11">
        <v>14</v>
      </c>
      <c r="N8" s="11">
        <v>9</v>
      </c>
      <c r="O8" s="11">
        <v>206</v>
      </c>
      <c r="P8" s="11">
        <v>22</v>
      </c>
      <c r="Q8" s="11">
        <v>207</v>
      </c>
      <c r="R8" s="11">
        <v>128</v>
      </c>
      <c r="S8" s="11">
        <v>207</v>
      </c>
      <c r="T8" s="11">
        <v>129</v>
      </c>
      <c r="U8" s="11">
        <v>115000</v>
      </c>
      <c r="AA8" s="10" t="s">
        <v>62</v>
      </c>
      <c r="AB8" s="11">
        <v>207</v>
      </c>
      <c r="AC8" s="11">
        <v>4</v>
      </c>
      <c r="AD8" s="11">
        <v>65</v>
      </c>
      <c r="AE8" s="11">
        <v>4</v>
      </c>
      <c r="AF8" s="11">
        <v>207</v>
      </c>
      <c r="AG8" s="11">
        <v>160</v>
      </c>
      <c r="AH8" s="11">
        <v>158</v>
      </c>
      <c r="AI8" s="11">
        <v>2</v>
      </c>
      <c r="AJ8" s="11">
        <v>135</v>
      </c>
      <c r="AK8" s="11">
        <v>37</v>
      </c>
      <c r="AL8" s="11">
        <v>41</v>
      </c>
      <c r="AM8" s="11">
        <v>194</v>
      </c>
      <c r="AN8" s="11">
        <v>199</v>
      </c>
      <c r="AO8" s="11">
        <v>2</v>
      </c>
      <c r="AP8" s="11">
        <v>186</v>
      </c>
      <c r="AQ8" s="11">
        <v>1</v>
      </c>
      <c r="AR8" s="11">
        <v>80</v>
      </c>
      <c r="AS8" s="11">
        <v>1</v>
      </c>
      <c r="AT8" s="11">
        <v>79</v>
      </c>
      <c r="AU8" s="11">
        <v>115000</v>
      </c>
    </row>
    <row r="9" spans="1:47" ht="15" thickBot="1" x14ac:dyDescent="0.35">
      <c r="A9" s="10" t="s">
        <v>63</v>
      </c>
      <c r="B9" s="11">
        <v>2</v>
      </c>
      <c r="C9" s="11">
        <v>114</v>
      </c>
      <c r="D9" s="11">
        <v>143</v>
      </c>
      <c r="E9" s="11">
        <v>184</v>
      </c>
      <c r="F9" s="11">
        <v>2</v>
      </c>
      <c r="G9" s="11">
        <v>114</v>
      </c>
      <c r="H9" s="11">
        <v>6</v>
      </c>
      <c r="I9" s="11">
        <v>50</v>
      </c>
      <c r="J9" s="11">
        <v>86</v>
      </c>
      <c r="K9" s="11">
        <v>203</v>
      </c>
      <c r="L9" s="11">
        <v>102</v>
      </c>
      <c r="M9" s="11">
        <v>26</v>
      </c>
      <c r="N9" s="11">
        <v>9</v>
      </c>
      <c r="O9" s="11">
        <v>207</v>
      </c>
      <c r="P9" s="11">
        <v>5</v>
      </c>
      <c r="Q9" s="11">
        <v>206</v>
      </c>
      <c r="R9" s="11">
        <v>103</v>
      </c>
      <c r="S9" s="11">
        <v>204</v>
      </c>
      <c r="T9" s="11">
        <v>129</v>
      </c>
      <c r="U9" s="11">
        <v>118000</v>
      </c>
      <c r="AA9" s="10" t="s">
        <v>63</v>
      </c>
      <c r="AB9" s="11">
        <v>206</v>
      </c>
      <c r="AC9" s="11">
        <v>94</v>
      </c>
      <c r="AD9" s="11">
        <v>65</v>
      </c>
      <c r="AE9" s="11">
        <v>24</v>
      </c>
      <c r="AF9" s="11">
        <v>206</v>
      </c>
      <c r="AG9" s="11">
        <v>94</v>
      </c>
      <c r="AH9" s="11">
        <v>202</v>
      </c>
      <c r="AI9" s="11">
        <v>158</v>
      </c>
      <c r="AJ9" s="11">
        <v>122</v>
      </c>
      <c r="AK9" s="11">
        <v>5</v>
      </c>
      <c r="AL9" s="11">
        <v>106</v>
      </c>
      <c r="AM9" s="11">
        <v>182</v>
      </c>
      <c r="AN9" s="11">
        <v>199</v>
      </c>
      <c r="AO9" s="11">
        <v>1</v>
      </c>
      <c r="AP9" s="11">
        <v>203</v>
      </c>
      <c r="AQ9" s="11">
        <v>2</v>
      </c>
      <c r="AR9" s="11">
        <v>105</v>
      </c>
      <c r="AS9" s="11">
        <v>4</v>
      </c>
      <c r="AT9" s="11">
        <v>79</v>
      </c>
      <c r="AU9" s="11">
        <v>118000</v>
      </c>
    </row>
    <row r="10" spans="1:47" ht="15" thickBot="1" x14ac:dyDescent="0.35">
      <c r="A10" s="10" t="s">
        <v>64</v>
      </c>
      <c r="B10" s="11">
        <v>5</v>
      </c>
      <c r="C10" s="11">
        <v>199</v>
      </c>
      <c r="D10" s="11">
        <v>201</v>
      </c>
      <c r="E10" s="11">
        <v>161</v>
      </c>
      <c r="F10" s="11">
        <v>3</v>
      </c>
      <c r="G10" s="11">
        <v>114</v>
      </c>
      <c r="H10" s="11">
        <v>50</v>
      </c>
      <c r="I10" s="11">
        <v>50</v>
      </c>
      <c r="J10" s="11">
        <v>76</v>
      </c>
      <c r="K10" s="11">
        <v>179</v>
      </c>
      <c r="L10" s="11">
        <v>87</v>
      </c>
      <c r="M10" s="11">
        <v>5</v>
      </c>
      <c r="N10" s="11">
        <v>4</v>
      </c>
      <c r="O10" s="11">
        <v>189</v>
      </c>
      <c r="P10" s="11">
        <v>11</v>
      </c>
      <c r="Q10" s="11">
        <v>181</v>
      </c>
      <c r="R10" s="11">
        <v>28</v>
      </c>
      <c r="S10" s="11">
        <v>204</v>
      </c>
      <c r="T10" s="11">
        <v>24</v>
      </c>
      <c r="U10" s="11">
        <v>120000</v>
      </c>
      <c r="AA10" s="10" t="s">
        <v>64</v>
      </c>
      <c r="AB10" s="11">
        <v>203</v>
      </c>
      <c r="AC10" s="11">
        <v>9</v>
      </c>
      <c r="AD10" s="11">
        <v>7</v>
      </c>
      <c r="AE10" s="11">
        <v>47</v>
      </c>
      <c r="AF10" s="11">
        <v>205</v>
      </c>
      <c r="AG10" s="11">
        <v>94</v>
      </c>
      <c r="AH10" s="11">
        <v>158</v>
      </c>
      <c r="AI10" s="11">
        <v>158</v>
      </c>
      <c r="AJ10" s="11">
        <v>132</v>
      </c>
      <c r="AK10" s="11">
        <v>29</v>
      </c>
      <c r="AL10" s="11">
        <v>121</v>
      </c>
      <c r="AM10" s="11">
        <v>203</v>
      </c>
      <c r="AN10" s="11">
        <v>204</v>
      </c>
      <c r="AO10" s="11">
        <v>19</v>
      </c>
      <c r="AP10" s="11">
        <v>197</v>
      </c>
      <c r="AQ10" s="11">
        <v>27</v>
      </c>
      <c r="AR10" s="11">
        <v>180</v>
      </c>
      <c r="AS10" s="11">
        <v>4</v>
      </c>
      <c r="AT10" s="11">
        <v>184</v>
      </c>
      <c r="AU10" s="11">
        <v>120000</v>
      </c>
    </row>
    <row r="11" spans="1:47" ht="15" thickBot="1" x14ac:dyDescent="0.35">
      <c r="A11" s="10" t="s">
        <v>65</v>
      </c>
      <c r="B11" s="11">
        <v>21</v>
      </c>
      <c r="C11" s="11">
        <v>206</v>
      </c>
      <c r="D11" s="11">
        <v>158</v>
      </c>
      <c r="E11" s="11">
        <v>184</v>
      </c>
      <c r="F11" s="11">
        <v>42</v>
      </c>
      <c r="G11" s="11">
        <v>206</v>
      </c>
      <c r="H11" s="11">
        <v>12</v>
      </c>
      <c r="I11" s="11">
        <v>7</v>
      </c>
      <c r="J11" s="11">
        <v>125</v>
      </c>
      <c r="K11" s="11">
        <v>203</v>
      </c>
      <c r="L11" s="11">
        <v>144</v>
      </c>
      <c r="M11" s="11">
        <v>3</v>
      </c>
      <c r="N11" s="11">
        <v>4</v>
      </c>
      <c r="O11" s="11">
        <v>174</v>
      </c>
      <c r="P11" s="11">
        <v>15</v>
      </c>
      <c r="Q11" s="11">
        <v>110</v>
      </c>
      <c r="R11" s="11">
        <v>10</v>
      </c>
      <c r="S11" s="11">
        <v>204</v>
      </c>
      <c r="T11" s="11">
        <v>24</v>
      </c>
      <c r="U11" s="11">
        <v>119000</v>
      </c>
      <c r="AA11" s="10" t="s">
        <v>65</v>
      </c>
      <c r="AB11" s="11">
        <v>187</v>
      </c>
      <c r="AC11" s="11">
        <v>2</v>
      </c>
      <c r="AD11" s="11">
        <v>50</v>
      </c>
      <c r="AE11" s="11">
        <v>24</v>
      </c>
      <c r="AF11" s="11">
        <v>166</v>
      </c>
      <c r="AG11" s="11">
        <v>2</v>
      </c>
      <c r="AH11" s="11">
        <v>196</v>
      </c>
      <c r="AI11" s="11">
        <v>201</v>
      </c>
      <c r="AJ11" s="11">
        <v>83</v>
      </c>
      <c r="AK11" s="11">
        <v>5</v>
      </c>
      <c r="AL11" s="11">
        <v>64</v>
      </c>
      <c r="AM11" s="11">
        <v>205</v>
      </c>
      <c r="AN11" s="11">
        <v>204</v>
      </c>
      <c r="AO11" s="11">
        <v>34</v>
      </c>
      <c r="AP11" s="11">
        <v>193</v>
      </c>
      <c r="AQ11" s="11">
        <v>98</v>
      </c>
      <c r="AR11" s="11">
        <v>198</v>
      </c>
      <c r="AS11" s="11">
        <v>4</v>
      </c>
      <c r="AT11" s="11">
        <v>184</v>
      </c>
      <c r="AU11" s="11">
        <v>119000</v>
      </c>
    </row>
    <row r="12" spans="1:47" ht="15" thickBot="1" x14ac:dyDescent="0.35">
      <c r="A12" s="10" t="s">
        <v>66</v>
      </c>
      <c r="B12" s="11">
        <v>144</v>
      </c>
      <c r="C12" s="11">
        <v>194</v>
      </c>
      <c r="D12" s="11">
        <v>206</v>
      </c>
      <c r="E12" s="11">
        <v>200</v>
      </c>
      <c r="F12" s="11">
        <v>16</v>
      </c>
      <c r="G12" s="11">
        <v>90</v>
      </c>
      <c r="H12" s="11">
        <v>10</v>
      </c>
      <c r="I12" s="11">
        <v>21</v>
      </c>
      <c r="J12" s="11">
        <v>58</v>
      </c>
      <c r="K12" s="11">
        <v>203</v>
      </c>
      <c r="L12" s="11">
        <v>87</v>
      </c>
      <c r="M12" s="11">
        <v>2</v>
      </c>
      <c r="N12" s="11">
        <v>4</v>
      </c>
      <c r="O12" s="11">
        <v>197</v>
      </c>
      <c r="P12" s="11">
        <v>5</v>
      </c>
      <c r="Q12" s="11">
        <v>145</v>
      </c>
      <c r="R12" s="11">
        <v>28</v>
      </c>
      <c r="S12" s="11">
        <v>140</v>
      </c>
      <c r="T12" s="11">
        <v>24</v>
      </c>
      <c r="U12" s="11">
        <v>120000</v>
      </c>
      <c r="AA12" s="10" t="s">
        <v>66</v>
      </c>
      <c r="AB12" s="11">
        <v>64</v>
      </c>
      <c r="AC12" s="11">
        <v>14</v>
      </c>
      <c r="AD12" s="11">
        <v>2</v>
      </c>
      <c r="AE12" s="11">
        <v>8</v>
      </c>
      <c r="AF12" s="11">
        <v>192</v>
      </c>
      <c r="AG12" s="11">
        <v>118</v>
      </c>
      <c r="AH12" s="11">
        <v>198</v>
      </c>
      <c r="AI12" s="11">
        <v>187</v>
      </c>
      <c r="AJ12" s="11">
        <v>150</v>
      </c>
      <c r="AK12" s="11">
        <v>5</v>
      </c>
      <c r="AL12" s="11">
        <v>121</v>
      </c>
      <c r="AM12" s="11">
        <v>206</v>
      </c>
      <c r="AN12" s="11">
        <v>204</v>
      </c>
      <c r="AO12" s="11">
        <v>11</v>
      </c>
      <c r="AP12" s="11">
        <v>203</v>
      </c>
      <c r="AQ12" s="11">
        <v>63</v>
      </c>
      <c r="AR12" s="11">
        <v>180</v>
      </c>
      <c r="AS12" s="11">
        <v>68</v>
      </c>
      <c r="AT12" s="11">
        <v>184</v>
      </c>
      <c r="AU12" s="11">
        <v>120000</v>
      </c>
    </row>
    <row r="13" spans="1:47" ht="15" thickBot="1" x14ac:dyDescent="0.35">
      <c r="A13" s="10" t="s">
        <v>67</v>
      </c>
      <c r="B13" s="11">
        <v>26</v>
      </c>
      <c r="C13" s="11">
        <v>201</v>
      </c>
      <c r="D13" s="11">
        <v>55</v>
      </c>
      <c r="E13" s="11">
        <v>204</v>
      </c>
      <c r="F13" s="11">
        <v>5</v>
      </c>
      <c r="G13" s="11">
        <v>114</v>
      </c>
      <c r="H13" s="11">
        <v>19</v>
      </c>
      <c r="I13" s="11">
        <v>21</v>
      </c>
      <c r="J13" s="11">
        <v>86</v>
      </c>
      <c r="K13" s="11">
        <v>197</v>
      </c>
      <c r="L13" s="11">
        <v>102</v>
      </c>
      <c r="M13" s="11">
        <v>14</v>
      </c>
      <c r="N13" s="11">
        <v>12</v>
      </c>
      <c r="O13" s="11">
        <v>195</v>
      </c>
      <c r="P13" s="11">
        <v>5</v>
      </c>
      <c r="Q13" s="11">
        <v>134</v>
      </c>
      <c r="R13" s="11">
        <v>28</v>
      </c>
      <c r="S13" s="11">
        <v>48</v>
      </c>
      <c r="T13" s="11">
        <v>129</v>
      </c>
      <c r="U13" s="11">
        <v>120000</v>
      </c>
      <c r="AA13" s="10" t="s">
        <v>67</v>
      </c>
      <c r="AB13" s="11">
        <v>182</v>
      </c>
      <c r="AC13" s="11">
        <v>7</v>
      </c>
      <c r="AD13" s="11">
        <v>153</v>
      </c>
      <c r="AE13" s="11">
        <v>4</v>
      </c>
      <c r="AF13" s="11">
        <v>203</v>
      </c>
      <c r="AG13" s="11">
        <v>94</v>
      </c>
      <c r="AH13" s="11">
        <v>189</v>
      </c>
      <c r="AI13" s="11">
        <v>187</v>
      </c>
      <c r="AJ13" s="11">
        <v>122</v>
      </c>
      <c r="AK13" s="11">
        <v>11</v>
      </c>
      <c r="AL13" s="11">
        <v>106</v>
      </c>
      <c r="AM13" s="11">
        <v>194</v>
      </c>
      <c r="AN13" s="11">
        <v>196</v>
      </c>
      <c r="AO13" s="11">
        <v>13</v>
      </c>
      <c r="AP13" s="11">
        <v>203</v>
      </c>
      <c r="AQ13" s="11">
        <v>74</v>
      </c>
      <c r="AR13" s="11">
        <v>180</v>
      </c>
      <c r="AS13" s="11">
        <v>160</v>
      </c>
      <c r="AT13" s="11">
        <v>79</v>
      </c>
      <c r="AU13" s="11">
        <v>120000</v>
      </c>
    </row>
    <row r="14" spans="1:47" ht="15" thickBot="1" x14ac:dyDescent="0.35">
      <c r="A14" s="10" t="s">
        <v>68</v>
      </c>
      <c r="B14" s="11">
        <v>107</v>
      </c>
      <c r="C14" s="11">
        <v>174</v>
      </c>
      <c r="D14" s="11">
        <v>178</v>
      </c>
      <c r="E14" s="11">
        <v>207</v>
      </c>
      <c r="F14" s="11">
        <v>16</v>
      </c>
      <c r="G14" s="11">
        <v>90</v>
      </c>
      <c r="H14" s="11">
        <v>19</v>
      </c>
      <c r="I14" s="11">
        <v>1</v>
      </c>
      <c r="J14" s="11">
        <v>135</v>
      </c>
      <c r="K14" s="11">
        <v>179</v>
      </c>
      <c r="L14" s="11">
        <v>102</v>
      </c>
      <c r="M14" s="11">
        <v>5</v>
      </c>
      <c r="N14" s="11">
        <v>3</v>
      </c>
      <c r="O14" s="11">
        <v>202</v>
      </c>
      <c r="P14" s="11">
        <v>2</v>
      </c>
      <c r="Q14" s="11">
        <v>163</v>
      </c>
      <c r="R14" s="11">
        <v>28</v>
      </c>
      <c r="S14" s="11">
        <v>140</v>
      </c>
      <c r="T14" s="11">
        <v>24</v>
      </c>
      <c r="U14" s="11">
        <v>119000</v>
      </c>
      <c r="AA14" s="10" t="s">
        <v>68</v>
      </c>
      <c r="AB14" s="11">
        <v>101</v>
      </c>
      <c r="AC14" s="11">
        <v>34</v>
      </c>
      <c r="AD14" s="11">
        <v>30</v>
      </c>
      <c r="AE14" s="11">
        <v>1</v>
      </c>
      <c r="AF14" s="11">
        <v>192</v>
      </c>
      <c r="AG14" s="11">
        <v>118</v>
      </c>
      <c r="AH14" s="11">
        <v>189</v>
      </c>
      <c r="AI14" s="11">
        <v>207</v>
      </c>
      <c r="AJ14" s="11">
        <v>73</v>
      </c>
      <c r="AK14" s="11">
        <v>29</v>
      </c>
      <c r="AL14" s="11">
        <v>106</v>
      </c>
      <c r="AM14" s="11">
        <v>203</v>
      </c>
      <c r="AN14" s="11">
        <v>205</v>
      </c>
      <c r="AO14" s="11">
        <v>6</v>
      </c>
      <c r="AP14" s="11">
        <v>206</v>
      </c>
      <c r="AQ14" s="11">
        <v>45</v>
      </c>
      <c r="AR14" s="11">
        <v>180</v>
      </c>
      <c r="AS14" s="11">
        <v>68</v>
      </c>
      <c r="AT14" s="11">
        <v>184</v>
      </c>
      <c r="AU14" s="11">
        <v>119000</v>
      </c>
    </row>
    <row r="15" spans="1:47" ht="15" thickBot="1" x14ac:dyDescent="0.35">
      <c r="A15" s="10" t="s">
        <v>69</v>
      </c>
      <c r="B15" s="11">
        <v>18</v>
      </c>
      <c r="C15" s="11">
        <v>162</v>
      </c>
      <c r="D15" s="11">
        <v>205</v>
      </c>
      <c r="E15" s="11">
        <v>200</v>
      </c>
      <c r="F15" s="11">
        <v>11</v>
      </c>
      <c r="G15" s="11">
        <v>83</v>
      </c>
      <c r="H15" s="11">
        <v>19</v>
      </c>
      <c r="I15" s="11">
        <v>1</v>
      </c>
      <c r="J15" s="11">
        <v>106</v>
      </c>
      <c r="K15" s="11">
        <v>197</v>
      </c>
      <c r="L15" s="11">
        <v>73</v>
      </c>
      <c r="M15" s="11">
        <v>10</v>
      </c>
      <c r="N15" s="11">
        <v>4</v>
      </c>
      <c r="O15" s="11">
        <v>202</v>
      </c>
      <c r="P15" s="11">
        <v>5</v>
      </c>
      <c r="Q15" s="11">
        <v>134</v>
      </c>
      <c r="R15" s="11">
        <v>28</v>
      </c>
      <c r="S15" s="11">
        <v>140</v>
      </c>
      <c r="T15" s="11">
        <v>24</v>
      </c>
      <c r="U15" s="11">
        <v>121000</v>
      </c>
      <c r="AA15" s="10" t="s">
        <v>69</v>
      </c>
      <c r="AB15" s="11">
        <v>190</v>
      </c>
      <c r="AC15" s="11">
        <v>46</v>
      </c>
      <c r="AD15" s="11">
        <v>3</v>
      </c>
      <c r="AE15" s="11">
        <v>8</v>
      </c>
      <c r="AF15" s="11">
        <v>197</v>
      </c>
      <c r="AG15" s="11">
        <v>125</v>
      </c>
      <c r="AH15" s="11">
        <v>189</v>
      </c>
      <c r="AI15" s="11">
        <v>207</v>
      </c>
      <c r="AJ15" s="11">
        <v>102</v>
      </c>
      <c r="AK15" s="11">
        <v>11</v>
      </c>
      <c r="AL15" s="11">
        <v>135</v>
      </c>
      <c r="AM15" s="11">
        <v>198</v>
      </c>
      <c r="AN15" s="11">
        <v>204</v>
      </c>
      <c r="AO15" s="11">
        <v>6</v>
      </c>
      <c r="AP15" s="11">
        <v>203</v>
      </c>
      <c r="AQ15" s="11">
        <v>74</v>
      </c>
      <c r="AR15" s="11">
        <v>180</v>
      </c>
      <c r="AS15" s="11">
        <v>68</v>
      </c>
      <c r="AT15" s="11">
        <v>184</v>
      </c>
      <c r="AU15" s="11">
        <v>121000</v>
      </c>
    </row>
    <row r="16" spans="1:47" ht="15" thickBot="1" x14ac:dyDescent="0.35">
      <c r="A16" s="10" t="s">
        <v>70</v>
      </c>
      <c r="B16" s="11">
        <v>14</v>
      </c>
      <c r="C16" s="11">
        <v>184</v>
      </c>
      <c r="D16" s="11">
        <v>96</v>
      </c>
      <c r="E16" s="11">
        <v>161</v>
      </c>
      <c r="F16" s="11">
        <v>106</v>
      </c>
      <c r="G16" s="11">
        <v>114</v>
      </c>
      <c r="H16" s="11">
        <v>30</v>
      </c>
      <c r="I16" s="11">
        <v>4</v>
      </c>
      <c r="J16" s="11">
        <v>91</v>
      </c>
      <c r="K16" s="11">
        <v>179</v>
      </c>
      <c r="L16" s="11">
        <v>73</v>
      </c>
      <c r="M16" s="11">
        <v>14</v>
      </c>
      <c r="N16" s="11">
        <v>51</v>
      </c>
      <c r="O16" s="11">
        <v>174</v>
      </c>
      <c r="P16" s="11">
        <v>1</v>
      </c>
      <c r="Q16" s="11">
        <v>192</v>
      </c>
      <c r="R16" s="11">
        <v>28</v>
      </c>
      <c r="S16" s="11">
        <v>48</v>
      </c>
      <c r="T16" s="11">
        <v>24</v>
      </c>
      <c r="U16" s="11">
        <v>118000</v>
      </c>
      <c r="AA16" s="10" t="s">
        <v>70</v>
      </c>
      <c r="AB16" s="11">
        <v>194</v>
      </c>
      <c r="AC16" s="11">
        <v>24</v>
      </c>
      <c r="AD16" s="11">
        <v>112</v>
      </c>
      <c r="AE16" s="11">
        <v>47</v>
      </c>
      <c r="AF16" s="11">
        <v>102</v>
      </c>
      <c r="AG16" s="11">
        <v>94</v>
      </c>
      <c r="AH16" s="11">
        <v>178</v>
      </c>
      <c r="AI16" s="11">
        <v>204</v>
      </c>
      <c r="AJ16" s="11">
        <v>117</v>
      </c>
      <c r="AK16" s="11">
        <v>29</v>
      </c>
      <c r="AL16" s="11">
        <v>135</v>
      </c>
      <c r="AM16" s="11">
        <v>194</v>
      </c>
      <c r="AN16" s="11">
        <v>157</v>
      </c>
      <c r="AO16" s="11">
        <v>34</v>
      </c>
      <c r="AP16" s="11">
        <v>207</v>
      </c>
      <c r="AQ16" s="11">
        <v>16</v>
      </c>
      <c r="AR16" s="11">
        <v>180</v>
      </c>
      <c r="AS16" s="11">
        <v>160</v>
      </c>
      <c r="AT16" s="11">
        <v>184</v>
      </c>
      <c r="AU16" s="11">
        <v>118000</v>
      </c>
    </row>
    <row r="17" spans="1:47" ht="15" thickBot="1" x14ac:dyDescent="0.35">
      <c r="A17" s="10" t="s">
        <v>71</v>
      </c>
      <c r="B17" s="11">
        <v>4</v>
      </c>
      <c r="C17" s="11">
        <v>198</v>
      </c>
      <c r="D17" s="11">
        <v>194</v>
      </c>
      <c r="E17" s="11">
        <v>107</v>
      </c>
      <c r="F17" s="11">
        <v>3</v>
      </c>
      <c r="G17" s="11">
        <v>114</v>
      </c>
      <c r="H17" s="11">
        <v>198</v>
      </c>
      <c r="I17" s="11">
        <v>21</v>
      </c>
      <c r="J17" s="11">
        <v>91</v>
      </c>
      <c r="K17" s="11">
        <v>203</v>
      </c>
      <c r="L17" s="11">
        <v>144</v>
      </c>
      <c r="M17" s="11">
        <v>5</v>
      </c>
      <c r="N17" s="11">
        <v>51</v>
      </c>
      <c r="O17" s="11">
        <v>174</v>
      </c>
      <c r="P17" s="11">
        <v>44</v>
      </c>
      <c r="Q17" s="11">
        <v>181</v>
      </c>
      <c r="R17" s="11">
        <v>103</v>
      </c>
      <c r="S17" s="11">
        <v>140</v>
      </c>
      <c r="T17" s="11">
        <v>129</v>
      </c>
      <c r="U17" s="11">
        <v>116000</v>
      </c>
      <c r="AA17" s="10" t="s">
        <v>71</v>
      </c>
      <c r="AB17" s="11">
        <v>204</v>
      </c>
      <c r="AC17" s="11">
        <v>10</v>
      </c>
      <c r="AD17" s="11">
        <v>14</v>
      </c>
      <c r="AE17" s="11">
        <v>101</v>
      </c>
      <c r="AF17" s="11">
        <v>205</v>
      </c>
      <c r="AG17" s="11">
        <v>94</v>
      </c>
      <c r="AH17" s="11">
        <v>10</v>
      </c>
      <c r="AI17" s="11">
        <v>187</v>
      </c>
      <c r="AJ17" s="11">
        <v>117</v>
      </c>
      <c r="AK17" s="11">
        <v>5</v>
      </c>
      <c r="AL17" s="11">
        <v>64</v>
      </c>
      <c r="AM17" s="11">
        <v>203</v>
      </c>
      <c r="AN17" s="11">
        <v>157</v>
      </c>
      <c r="AO17" s="11">
        <v>34</v>
      </c>
      <c r="AP17" s="11">
        <v>164</v>
      </c>
      <c r="AQ17" s="11">
        <v>27</v>
      </c>
      <c r="AR17" s="11">
        <v>105</v>
      </c>
      <c r="AS17" s="11">
        <v>68</v>
      </c>
      <c r="AT17" s="11">
        <v>79</v>
      </c>
      <c r="AU17" s="11">
        <v>116000</v>
      </c>
    </row>
    <row r="18" spans="1:47" ht="15" thickBot="1" x14ac:dyDescent="0.35">
      <c r="A18" s="10" t="s">
        <v>72</v>
      </c>
      <c r="B18" s="11">
        <v>9</v>
      </c>
      <c r="C18" s="11">
        <v>204</v>
      </c>
      <c r="D18" s="11">
        <v>114</v>
      </c>
      <c r="E18" s="11">
        <v>107</v>
      </c>
      <c r="F18" s="11">
        <v>12</v>
      </c>
      <c r="G18" s="11">
        <v>90</v>
      </c>
      <c r="H18" s="11">
        <v>30</v>
      </c>
      <c r="I18" s="11">
        <v>159</v>
      </c>
      <c r="J18" s="11">
        <v>36</v>
      </c>
      <c r="K18" s="11">
        <v>179</v>
      </c>
      <c r="L18" s="11">
        <v>144</v>
      </c>
      <c r="M18" s="11">
        <v>5</v>
      </c>
      <c r="N18" s="11">
        <v>19</v>
      </c>
      <c r="O18" s="11">
        <v>189</v>
      </c>
      <c r="P18" s="11">
        <v>17</v>
      </c>
      <c r="Q18" s="11">
        <v>145</v>
      </c>
      <c r="R18" s="11">
        <v>128</v>
      </c>
      <c r="S18" s="11">
        <v>48</v>
      </c>
      <c r="T18" s="11">
        <v>129</v>
      </c>
      <c r="U18" s="11">
        <v>118000</v>
      </c>
      <c r="AA18" s="10" t="s">
        <v>72</v>
      </c>
      <c r="AB18" s="11">
        <v>199</v>
      </c>
      <c r="AC18" s="11">
        <v>4</v>
      </c>
      <c r="AD18" s="11">
        <v>94</v>
      </c>
      <c r="AE18" s="11">
        <v>101</v>
      </c>
      <c r="AF18" s="11">
        <v>196</v>
      </c>
      <c r="AG18" s="11">
        <v>118</v>
      </c>
      <c r="AH18" s="11">
        <v>178</v>
      </c>
      <c r="AI18" s="11">
        <v>49</v>
      </c>
      <c r="AJ18" s="11">
        <v>172</v>
      </c>
      <c r="AK18" s="11">
        <v>29</v>
      </c>
      <c r="AL18" s="11">
        <v>64</v>
      </c>
      <c r="AM18" s="11">
        <v>203</v>
      </c>
      <c r="AN18" s="11">
        <v>189</v>
      </c>
      <c r="AO18" s="11">
        <v>19</v>
      </c>
      <c r="AP18" s="11">
        <v>191</v>
      </c>
      <c r="AQ18" s="11">
        <v>63</v>
      </c>
      <c r="AR18" s="11">
        <v>80</v>
      </c>
      <c r="AS18" s="11">
        <v>160</v>
      </c>
      <c r="AT18" s="11">
        <v>79</v>
      </c>
      <c r="AU18" s="11">
        <v>118000</v>
      </c>
    </row>
    <row r="19" spans="1:47" ht="15" thickBot="1" x14ac:dyDescent="0.35">
      <c r="A19" s="10" t="s">
        <v>73</v>
      </c>
      <c r="B19" s="11">
        <v>10</v>
      </c>
      <c r="C19" s="11">
        <v>207</v>
      </c>
      <c r="D19" s="11">
        <v>131</v>
      </c>
      <c r="E19" s="11">
        <v>184</v>
      </c>
      <c r="F19" s="11">
        <v>22</v>
      </c>
      <c r="G19" s="11">
        <v>90</v>
      </c>
      <c r="H19" s="11">
        <v>19</v>
      </c>
      <c r="I19" s="11">
        <v>159</v>
      </c>
      <c r="J19" s="11">
        <v>140</v>
      </c>
      <c r="K19" s="11">
        <v>203</v>
      </c>
      <c r="L19" s="11">
        <v>144</v>
      </c>
      <c r="M19" s="11">
        <v>26</v>
      </c>
      <c r="N19" s="11">
        <v>12</v>
      </c>
      <c r="O19" s="11">
        <v>202</v>
      </c>
      <c r="P19" s="11">
        <v>22</v>
      </c>
      <c r="Q19" s="11">
        <v>145</v>
      </c>
      <c r="R19" s="11">
        <v>57</v>
      </c>
      <c r="S19" s="11">
        <v>6</v>
      </c>
      <c r="T19" s="11">
        <v>24</v>
      </c>
      <c r="U19" s="11">
        <v>118000</v>
      </c>
      <c r="AA19" s="10" t="s">
        <v>73</v>
      </c>
      <c r="AB19" s="11">
        <v>198</v>
      </c>
      <c r="AC19" s="11">
        <v>1</v>
      </c>
      <c r="AD19" s="11">
        <v>77</v>
      </c>
      <c r="AE19" s="11">
        <v>24</v>
      </c>
      <c r="AF19" s="11">
        <v>186</v>
      </c>
      <c r="AG19" s="11">
        <v>118</v>
      </c>
      <c r="AH19" s="11">
        <v>189</v>
      </c>
      <c r="AI19" s="11">
        <v>49</v>
      </c>
      <c r="AJ19" s="11">
        <v>68</v>
      </c>
      <c r="AK19" s="11">
        <v>5</v>
      </c>
      <c r="AL19" s="11">
        <v>64</v>
      </c>
      <c r="AM19" s="11">
        <v>182</v>
      </c>
      <c r="AN19" s="11">
        <v>196</v>
      </c>
      <c r="AO19" s="11">
        <v>6</v>
      </c>
      <c r="AP19" s="11">
        <v>186</v>
      </c>
      <c r="AQ19" s="11">
        <v>63</v>
      </c>
      <c r="AR19" s="11">
        <v>151</v>
      </c>
      <c r="AS19" s="11">
        <v>202</v>
      </c>
      <c r="AT19" s="11">
        <v>184</v>
      </c>
      <c r="AU19" s="11">
        <v>118000</v>
      </c>
    </row>
    <row r="20" spans="1:47" ht="15" thickBot="1" x14ac:dyDescent="0.35">
      <c r="A20" s="10" t="s">
        <v>74</v>
      </c>
      <c r="B20" s="11">
        <v>7</v>
      </c>
      <c r="C20" s="11">
        <v>174</v>
      </c>
      <c r="D20" s="11">
        <v>114</v>
      </c>
      <c r="E20" s="11">
        <v>191</v>
      </c>
      <c r="F20" s="11">
        <v>16</v>
      </c>
      <c r="G20" s="11">
        <v>90</v>
      </c>
      <c r="H20" s="11">
        <v>19</v>
      </c>
      <c r="I20" s="11">
        <v>50</v>
      </c>
      <c r="J20" s="11">
        <v>40</v>
      </c>
      <c r="K20" s="11">
        <v>197</v>
      </c>
      <c r="L20" s="11">
        <v>121</v>
      </c>
      <c r="M20" s="11">
        <v>14</v>
      </c>
      <c r="N20" s="11">
        <v>9</v>
      </c>
      <c r="O20" s="11">
        <v>197</v>
      </c>
      <c r="P20" s="11">
        <v>27</v>
      </c>
      <c r="Q20" s="11">
        <v>192</v>
      </c>
      <c r="R20" s="11">
        <v>57</v>
      </c>
      <c r="S20" s="11">
        <v>140</v>
      </c>
      <c r="T20" s="11">
        <v>24</v>
      </c>
      <c r="U20" s="11">
        <v>117000</v>
      </c>
      <c r="AA20" s="10" t="s">
        <v>74</v>
      </c>
      <c r="AB20" s="11">
        <v>201</v>
      </c>
      <c r="AC20" s="11">
        <v>34</v>
      </c>
      <c r="AD20" s="11">
        <v>94</v>
      </c>
      <c r="AE20" s="11">
        <v>17</v>
      </c>
      <c r="AF20" s="11">
        <v>192</v>
      </c>
      <c r="AG20" s="11">
        <v>118</v>
      </c>
      <c r="AH20" s="11">
        <v>189</v>
      </c>
      <c r="AI20" s="11">
        <v>158</v>
      </c>
      <c r="AJ20" s="11">
        <v>168</v>
      </c>
      <c r="AK20" s="11">
        <v>11</v>
      </c>
      <c r="AL20" s="11">
        <v>87</v>
      </c>
      <c r="AM20" s="11">
        <v>194</v>
      </c>
      <c r="AN20" s="11">
        <v>199</v>
      </c>
      <c r="AO20" s="11">
        <v>11</v>
      </c>
      <c r="AP20" s="11">
        <v>181</v>
      </c>
      <c r="AQ20" s="11">
        <v>16</v>
      </c>
      <c r="AR20" s="11">
        <v>151</v>
      </c>
      <c r="AS20" s="11">
        <v>68</v>
      </c>
      <c r="AT20" s="11">
        <v>184</v>
      </c>
      <c r="AU20" s="11">
        <v>117000</v>
      </c>
    </row>
    <row r="21" spans="1:47" ht="15" thickBot="1" x14ac:dyDescent="0.35">
      <c r="A21" s="10" t="s">
        <v>75</v>
      </c>
      <c r="B21" s="11">
        <v>3</v>
      </c>
      <c r="C21" s="11">
        <v>199</v>
      </c>
      <c r="D21" s="11">
        <v>178</v>
      </c>
      <c r="E21" s="11">
        <v>191</v>
      </c>
      <c r="F21" s="11">
        <v>159</v>
      </c>
      <c r="G21" s="11">
        <v>67</v>
      </c>
      <c r="H21" s="11">
        <v>30</v>
      </c>
      <c r="I21" s="11">
        <v>21</v>
      </c>
      <c r="J21" s="11">
        <v>54</v>
      </c>
      <c r="K21" s="11">
        <v>179</v>
      </c>
      <c r="L21" s="11">
        <v>144</v>
      </c>
      <c r="M21" s="11">
        <v>32</v>
      </c>
      <c r="N21" s="11">
        <v>12</v>
      </c>
      <c r="O21" s="11">
        <v>202</v>
      </c>
      <c r="P21" s="11">
        <v>44</v>
      </c>
      <c r="Q21" s="11">
        <v>113</v>
      </c>
      <c r="R21" s="11">
        <v>57</v>
      </c>
      <c r="S21" s="11">
        <v>48</v>
      </c>
      <c r="T21" s="11">
        <v>24</v>
      </c>
      <c r="U21" s="11">
        <v>119000</v>
      </c>
      <c r="AA21" s="10" t="s">
        <v>75</v>
      </c>
      <c r="AB21" s="11">
        <v>205</v>
      </c>
      <c r="AC21" s="11">
        <v>9</v>
      </c>
      <c r="AD21" s="11">
        <v>30</v>
      </c>
      <c r="AE21" s="11">
        <v>17</v>
      </c>
      <c r="AF21" s="11">
        <v>49</v>
      </c>
      <c r="AG21" s="11">
        <v>141</v>
      </c>
      <c r="AH21" s="11">
        <v>178</v>
      </c>
      <c r="AI21" s="11">
        <v>187</v>
      </c>
      <c r="AJ21" s="11">
        <v>154</v>
      </c>
      <c r="AK21" s="11">
        <v>29</v>
      </c>
      <c r="AL21" s="11">
        <v>64</v>
      </c>
      <c r="AM21" s="11">
        <v>176</v>
      </c>
      <c r="AN21" s="11">
        <v>196</v>
      </c>
      <c r="AO21" s="11">
        <v>6</v>
      </c>
      <c r="AP21" s="11">
        <v>164</v>
      </c>
      <c r="AQ21" s="11">
        <v>95</v>
      </c>
      <c r="AR21" s="11">
        <v>151</v>
      </c>
      <c r="AS21" s="11">
        <v>160</v>
      </c>
      <c r="AT21" s="11">
        <v>184</v>
      </c>
      <c r="AU21" s="11">
        <v>119000</v>
      </c>
    </row>
    <row r="22" spans="1:47" ht="15" thickBot="1" x14ac:dyDescent="0.35">
      <c r="A22" s="10" t="s">
        <v>76</v>
      </c>
      <c r="B22" s="11">
        <v>18</v>
      </c>
      <c r="C22" s="11">
        <v>203</v>
      </c>
      <c r="D22" s="11">
        <v>77</v>
      </c>
      <c r="E22" s="11">
        <v>117</v>
      </c>
      <c r="F22" s="11">
        <v>193</v>
      </c>
      <c r="G22" s="11">
        <v>182</v>
      </c>
      <c r="H22" s="11">
        <v>30</v>
      </c>
      <c r="I22" s="11">
        <v>21</v>
      </c>
      <c r="J22" s="11">
        <v>54</v>
      </c>
      <c r="K22" s="11">
        <v>197</v>
      </c>
      <c r="L22" s="11">
        <v>186</v>
      </c>
      <c r="M22" s="11">
        <v>12</v>
      </c>
      <c r="N22" s="11">
        <v>12</v>
      </c>
      <c r="O22" s="11">
        <v>161</v>
      </c>
      <c r="P22" s="11">
        <v>5</v>
      </c>
      <c r="Q22" s="11">
        <v>113</v>
      </c>
      <c r="R22" s="11">
        <v>10</v>
      </c>
      <c r="S22" s="11">
        <v>48</v>
      </c>
      <c r="T22" s="11">
        <v>24</v>
      </c>
      <c r="U22" s="11">
        <v>124000</v>
      </c>
      <c r="AA22" s="10" t="s">
        <v>76</v>
      </c>
      <c r="AB22" s="11">
        <v>190</v>
      </c>
      <c r="AC22" s="11">
        <v>5</v>
      </c>
      <c r="AD22" s="11">
        <v>131</v>
      </c>
      <c r="AE22" s="11">
        <v>91</v>
      </c>
      <c r="AF22" s="11">
        <v>15</v>
      </c>
      <c r="AG22" s="11">
        <v>26</v>
      </c>
      <c r="AH22" s="11">
        <v>178</v>
      </c>
      <c r="AI22" s="11">
        <v>187</v>
      </c>
      <c r="AJ22" s="11">
        <v>154</v>
      </c>
      <c r="AK22" s="11">
        <v>11</v>
      </c>
      <c r="AL22" s="11">
        <v>22</v>
      </c>
      <c r="AM22" s="11">
        <v>196</v>
      </c>
      <c r="AN22" s="11">
        <v>196</v>
      </c>
      <c r="AO22" s="11">
        <v>47</v>
      </c>
      <c r="AP22" s="11">
        <v>203</v>
      </c>
      <c r="AQ22" s="11">
        <v>95</v>
      </c>
      <c r="AR22" s="11">
        <v>198</v>
      </c>
      <c r="AS22" s="11">
        <v>160</v>
      </c>
      <c r="AT22" s="11">
        <v>184</v>
      </c>
      <c r="AU22" s="11">
        <v>124000</v>
      </c>
    </row>
    <row r="23" spans="1:47" ht="15" thickBot="1" x14ac:dyDescent="0.35">
      <c r="A23" s="10" t="s">
        <v>77</v>
      </c>
      <c r="B23" s="11">
        <v>20</v>
      </c>
      <c r="C23" s="11">
        <v>112</v>
      </c>
      <c r="D23" s="11">
        <v>195</v>
      </c>
      <c r="E23" s="11">
        <v>161</v>
      </c>
      <c r="F23" s="11">
        <v>206</v>
      </c>
      <c r="G23" s="11">
        <v>90</v>
      </c>
      <c r="H23" s="11">
        <v>12</v>
      </c>
      <c r="I23" s="11">
        <v>7</v>
      </c>
      <c r="J23" s="11">
        <v>98</v>
      </c>
      <c r="K23" s="11">
        <v>171</v>
      </c>
      <c r="L23" s="11">
        <v>167</v>
      </c>
      <c r="M23" s="11">
        <v>12</v>
      </c>
      <c r="N23" s="11">
        <v>12</v>
      </c>
      <c r="O23" s="11">
        <v>47</v>
      </c>
      <c r="P23" s="11">
        <v>27</v>
      </c>
      <c r="Q23" s="11">
        <v>113</v>
      </c>
      <c r="R23" s="11">
        <v>10</v>
      </c>
      <c r="S23" s="11">
        <v>6</v>
      </c>
      <c r="T23" s="11">
        <v>24</v>
      </c>
      <c r="U23" s="11">
        <v>122000</v>
      </c>
      <c r="AA23" s="10" t="s">
        <v>77</v>
      </c>
      <c r="AB23" s="11">
        <v>188</v>
      </c>
      <c r="AC23" s="11">
        <v>96</v>
      </c>
      <c r="AD23" s="11">
        <v>13</v>
      </c>
      <c r="AE23" s="11">
        <v>47</v>
      </c>
      <c r="AF23" s="11">
        <v>2</v>
      </c>
      <c r="AG23" s="11">
        <v>118</v>
      </c>
      <c r="AH23" s="11">
        <v>196</v>
      </c>
      <c r="AI23" s="11">
        <v>201</v>
      </c>
      <c r="AJ23" s="11">
        <v>110</v>
      </c>
      <c r="AK23" s="11">
        <v>37</v>
      </c>
      <c r="AL23" s="11">
        <v>41</v>
      </c>
      <c r="AM23" s="11">
        <v>196</v>
      </c>
      <c r="AN23" s="11">
        <v>196</v>
      </c>
      <c r="AO23" s="11">
        <v>161</v>
      </c>
      <c r="AP23" s="11">
        <v>181</v>
      </c>
      <c r="AQ23" s="11">
        <v>95</v>
      </c>
      <c r="AR23" s="11">
        <v>198</v>
      </c>
      <c r="AS23" s="11">
        <v>202</v>
      </c>
      <c r="AT23" s="11">
        <v>184</v>
      </c>
      <c r="AU23" s="11">
        <v>122000</v>
      </c>
    </row>
    <row r="24" spans="1:47" ht="15" thickBot="1" x14ac:dyDescent="0.35">
      <c r="A24" s="10" t="s">
        <v>78</v>
      </c>
      <c r="B24" s="11">
        <v>33</v>
      </c>
      <c r="C24" s="11">
        <v>192</v>
      </c>
      <c r="D24" s="11">
        <v>158</v>
      </c>
      <c r="E24" s="11">
        <v>206</v>
      </c>
      <c r="F24" s="11">
        <v>5</v>
      </c>
      <c r="G24" s="11">
        <v>114</v>
      </c>
      <c r="H24" s="11">
        <v>50</v>
      </c>
      <c r="I24" s="11">
        <v>50</v>
      </c>
      <c r="J24" s="11">
        <v>73</v>
      </c>
      <c r="K24" s="11">
        <v>179</v>
      </c>
      <c r="L24" s="11">
        <v>121</v>
      </c>
      <c r="M24" s="11">
        <v>14</v>
      </c>
      <c r="N24" s="11">
        <v>51</v>
      </c>
      <c r="O24" s="11">
        <v>99</v>
      </c>
      <c r="P24" s="11">
        <v>17</v>
      </c>
      <c r="Q24" s="11">
        <v>121</v>
      </c>
      <c r="R24" s="11">
        <v>28</v>
      </c>
      <c r="S24" s="11">
        <v>6</v>
      </c>
      <c r="T24" s="11">
        <v>129</v>
      </c>
      <c r="U24" s="11">
        <v>122000</v>
      </c>
      <c r="AA24" s="10" t="s">
        <v>78</v>
      </c>
      <c r="AB24" s="11">
        <v>175</v>
      </c>
      <c r="AC24" s="11">
        <v>16</v>
      </c>
      <c r="AD24" s="11">
        <v>50</v>
      </c>
      <c r="AE24" s="11">
        <v>2</v>
      </c>
      <c r="AF24" s="11">
        <v>203</v>
      </c>
      <c r="AG24" s="11">
        <v>94</v>
      </c>
      <c r="AH24" s="11">
        <v>158</v>
      </c>
      <c r="AI24" s="11">
        <v>158</v>
      </c>
      <c r="AJ24" s="11">
        <v>135</v>
      </c>
      <c r="AK24" s="11">
        <v>29</v>
      </c>
      <c r="AL24" s="11">
        <v>87</v>
      </c>
      <c r="AM24" s="11">
        <v>194</v>
      </c>
      <c r="AN24" s="11">
        <v>157</v>
      </c>
      <c r="AO24" s="11">
        <v>109</v>
      </c>
      <c r="AP24" s="11">
        <v>191</v>
      </c>
      <c r="AQ24" s="11">
        <v>87</v>
      </c>
      <c r="AR24" s="11">
        <v>180</v>
      </c>
      <c r="AS24" s="11">
        <v>202</v>
      </c>
      <c r="AT24" s="11">
        <v>79</v>
      </c>
      <c r="AU24" s="11">
        <v>122000</v>
      </c>
    </row>
    <row r="25" spans="1:47" ht="15" thickBot="1" x14ac:dyDescent="0.35">
      <c r="A25" s="10" t="s">
        <v>79</v>
      </c>
      <c r="B25" s="11">
        <v>65</v>
      </c>
      <c r="C25" s="11">
        <v>169</v>
      </c>
      <c r="D25" s="11">
        <v>186</v>
      </c>
      <c r="E25" s="11">
        <v>196</v>
      </c>
      <c r="F25" s="11">
        <v>106</v>
      </c>
      <c r="G25" s="11">
        <v>67</v>
      </c>
      <c r="H25" s="11">
        <v>50</v>
      </c>
      <c r="I25" s="11">
        <v>1</v>
      </c>
      <c r="J25" s="11">
        <v>65</v>
      </c>
      <c r="K25" s="11">
        <v>179</v>
      </c>
      <c r="L25" s="11">
        <v>144</v>
      </c>
      <c r="M25" s="11">
        <v>5</v>
      </c>
      <c r="N25" s="11">
        <v>19</v>
      </c>
      <c r="O25" s="11">
        <v>185</v>
      </c>
      <c r="P25" s="11">
        <v>11</v>
      </c>
      <c r="Q25" s="11">
        <v>145</v>
      </c>
      <c r="R25" s="11">
        <v>28</v>
      </c>
      <c r="S25" s="11">
        <v>6</v>
      </c>
      <c r="T25" s="11">
        <v>129</v>
      </c>
      <c r="U25" s="11">
        <v>120000</v>
      </c>
      <c r="AA25" s="10" t="s">
        <v>79</v>
      </c>
      <c r="AB25" s="11">
        <v>143</v>
      </c>
      <c r="AC25" s="11">
        <v>39</v>
      </c>
      <c r="AD25" s="11">
        <v>22</v>
      </c>
      <c r="AE25" s="11">
        <v>12</v>
      </c>
      <c r="AF25" s="11">
        <v>102</v>
      </c>
      <c r="AG25" s="11">
        <v>141</v>
      </c>
      <c r="AH25" s="11">
        <v>158</v>
      </c>
      <c r="AI25" s="11">
        <v>207</v>
      </c>
      <c r="AJ25" s="11">
        <v>143</v>
      </c>
      <c r="AK25" s="11">
        <v>29</v>
      </c>
      <c r="AL25" s="11">
        <v>64</v>
      </c>
      <c r="AM25" s="11">
        <v>203</v>
      </c>
      <c r="AN25" s="11">
        <v>189</v>
      </c>
      <c r="AO25" s="11">
        <v>23</v>
      </c>
      <c r="AP25" s="11">
        <v>197</v>
      </c>
      <c r="AQ25" s="11">
        <v>63</v>
      </c>
      <c r="AR25" s="11">
        <v>180</v>
      </c>
      <c r="AS25" s="11">
        <v>202</v>
      </c>
      <c r="AT25" s="11">
        <v>79</v>
      </c>
      <c r="AU25" s="11">
        <v>120000</v>
      </c>
    </row>
    <row r="26" spans="1:47" ht="15" thickBot="1" x14ac:dyDescent="0.35">
      <c r="A26" s="10" t="s">
        <v>80</v>
      </c>
      <c r="B26" s="11">
        <v>63</v>
      </c>
      <c r="C26" s="11">
        <v>94</v>
      </c>
      <c r="D26" s="11">
        <v>201</v>
      </c>
      <c r="E26" s="11">
        <v>200</v>
      </c>
      <c r="F26" s="11">
        <v>30</v>
      </c>
      <c r="G26" s="11">
        <v>90</v>
      </c>
      <c r="H26" s="11">
        <v>30</v>
      </c>
      <c r="I26" s="11">
        <v>4</v>
      </c>
      <c r="J26" s="11">
        <v>86</v>
      </c>
      <c r="K26" s="11">
        <v>197</v>
      </c>
      <c r="L26" s="11">
        <v>121</v>
      </c>
      <c r="M26" s="11">
        <v>20</v>
      </c>
      <c r="N26" s="11">
        <v>19</v>
      </c>
      <c r="O26" s="11">
        <v>197</v>
      </c>
      <c r="P26" s="11">
        <v>5</v>
      </c>
      <c r="Q26" s="11">
        <v>163</v>
      </c>
      <c r="R26" s="11">
        <v>57</v>
      </c>
      <c r="S26" s="11">
        <v>6</v>
      </c>
      <c r="T26" s="11">
        <v>24</v>
      </c>
      <c r="U26" s="11">
        <v>120000</v>
      </c>
      <c r="AA26" s="10" t="s">
        <v>80</v>
      </c>
      <c r="AB26" s="11">
        <v>145</v>
      </c>
      <c r="AC26" s="11">
        <v>114</v>
      </c>
      <c r="AD26" s="11">
        <v>7</v>
      </c>
      <c r="AE26" s="11">
        <v>8</v>
      </c>
      <c r="AF26" s="11">
        <v>178</v>
      </c>
      <c r="AG26" s="11">
        <v>118</v>
      </c>
      <c r="AH26" s="11">
        <v>178</v>
      </c>
      <c r="AI26" s="11">
        <v>204</v>
      </c>
      <c r="AJ26" s="11">
        <v>122</v>
      </c>
      <c r="AK26" s="11">
        <v>11</v>
      </c>
      <c r="AL26" s="11">
        <v>87</v>
      </c>
      <c r="AM26" s="11">
        <v>188</v>
      </c>
      <c r="AN26" s="11">
        <v>189</v>
      </c>
      <c r="AO26" s="11">
        <v>11</v>
      </c>
      <c r="AP26" s="11">
        <v>203</v>
      </c>
      <c r="AQ26" s="11">
        <v>45</v>
      </c>
      <c r="AR26" s="11">
        <v>151</v>
      </c>
      <c r="AS26" s="11">
        <v>202</v>
      </c>
      <c r="AT26" s="11">
        <v>184</v>
      </c>
      <c r="AU26" s="11">
        <v>120000</v>
      </c>
    </row>
    <row r="27" spans="1:47" ht="15" thickBot="1" x14ac:dyDescent="0.35">
      <c r="A27" s="10" t="s">
        <v>81</v>
      </c>
      <c r="B27" s="11">
        <v>7</v>
      </c>
      <c r="C27" s="11">
        <v>174</v>
      </c>
      <c r="D27" s="11">
        <v>207</v>
      </c>
      <c r="E27" s="11">
        <v>200</v>
      </c>
      <c r="F27" s="11">
        <v>7</v>
      </c>
      <c r="G27" s="11">
        <v>114</v>
      </c>
      <c r="H27" s="11">
        <v>12</v>
      </c>
      <c r="I27" s="11">
        <v>7</v>
      </c>
      <c r="J27" s="11">
        <v>67</v>
      </c>
      <c r="K27" s="11">
        <v>179</v>
      </c>
      <c r="L27" s="11">
        <v>121</v>
      </c>
      <c r="M27" s="11">
        <v>3</v>
      </c>
      <c r="N27" s="11">
        <v>19</v>
      </c>
      <c r="O27" s="11">
        <v>195</v>
      </c>
      <c r="P27" s="11">
        <v>2</v>
      </c>
      <c r="Q27" s="11">
        <v>121</v>
      </c>
      <c r="R27" s="11">
        <v>10</v>
      </c>
      <c r="S27" s="11">
        <v>6</v>
      </c>
      <c r="T27" s="11">
        <v>2</v>
      </c>
      <c r="U27" s="11">
        <v>124000</v>
      </c>
      <c r="AA27" s="10" t="s">
        <v>81</v>
      </c>
      <c r="AB27" s="11">
        <v>201</v>
      </c>
      <c r="AC27" s="11">
        <v>34</v>
      </c>
      <c r="AD27" s="11">
        <v>1</v>
      </c>
      <c r="AE27" s="11">
        <v>8</v>
      </c>
      <c r="AF27" s="11">
        <v>201</v>
      </c>
      <c r="AG27" s="11">
        <v>94</v>
      </c>
      <c r="AH27" s="11">
        <v>196</v>
      </c>
      <c r="AI27" s="11">
        <v>201</v>
      </c>
      <c r="AJ27" s="11">
        <v>141</v>
      </c>
      <c r="AK27" s="11">
        <v>29</v>
      </c>
      <c r="AL27" s="11">
        <v>87</v>
      </c>
      <c r="AM27" s="11">
        <v>205</v>
      </c>
      <c r="AN27" s="11">
        <v>189</v>
      </c>
      <c r="AO27" s="11">
        <v>13</v>
      </c>
      <c r="AP27" s="11">
        <v>206</v>
      </c>
      <c r="AQ27" s="11">
        <v>87</v>
      </c>
      <c r="AR27" s="11">
        <v>198</v>
      </c>
      <c r="AS27" s="11">
        <v>202</v>
      </c>
      <c r="AT27" s="11">
        <v>206</v>
      </c>
      <c r="AU27" s="11">
        <v>124000</v>
      </c>
    </row>
    <row r="28" spans="1:47" ht="15" thickBot="1" x14ac:dyDescent="0.35">
      <c r="A28" s="10" t="s">
        <v>82</v>
      </c>
      <c r="B28" s="11">
        <v>15</v>
      </c>
      <c r="C28" s="11">
        <v>162</v>
      </c>
      <c r="D28" s="11">
        <v>195</v>
      </c>
      <c r="E28" s="11">
        <v>161</v>
      </c>
      <c r="F28" s="11">
        <v>106</v>
      </c>
      <c r="G28" s="11">
        <v>67</v>
      </c>
      <c r="H28" s="11">
        <v>6</v>
      </c>
      <c r="I28" s="11">
        <v>21</v>
      </c>
      <c r="J28" s="11">
        <v>80</v>
      </c>
      <c r="K28" s="11">
        <v>179</v>
      </c>
      <c r="L28" s="11">
        <v>144</v>
      </c>
      <c r="M28" s="11">
        <v>20</v>
      </c>
      <c r="N28" s="11">
        <v>4</v>
      </c>
      <c r="O28" s="11">
        <v>130</v>
      </c>
      <c r="P28" s="11">
        <v>38</v>
      </c>
      <c r="Q28" s="11">
        <v>181</v>
      </c>
      <c r="R28" s="11">
        <v>28</v>
      </c>
      <c r="S28" s="11">
        <v>48</v>
      </c>
      <c r="T28" s="11">
        <v>129</v>
      </c>
      <c r="U28" s="11">
        <v>120000</v>
      </c>
      <c r="AA28" s="10" t="s">
        <v>82</v>
      </c>
      <c r="AB28" s="11">
        <v>193</v>
      </c>
      <c r="AC28" s="11">
        <v>46</v>
      </c>
      <c r="AD28" s="11">
        <v>13</v>
      </c>
      <c r="AE28" s="11">
        <v>47</v>
      </c>
      <c r="AF28" s="11">
        <v>102</v>
      </c>
      <c r="AG28" s="11">
        <v>141</v>
      </c>
      <c r="AH28" s="11">
        <v>202</v>
      </c>
      <c r="AI28" s="11">
        <v>187</v>
      </c>
      <c r="AJ28" s="11">
        <v>128</v>
      </c>
      <c r="AK28" s="11">
        <v>29</v>
      </c>
      <c r="AL28" s="11">
        <v>64</v>
      </c>
      <c r="AM28" s="11">
        <v>188</v>
      </c>
      <c r="AN28" s="11">
        <v>204</v>
      </c>
      <c r="AO28" s="11">
        <v>78</v>
      </c>
      <c r="AP28" s="11">
        <v>170</v>
      </c>
      <c r="AQ28" s="11">
        <v>27</v>
      </c>
      <c r="AR28" s="11">
        <v>180</v>
      </c>
      <c r="AS28" s="11">
        <v>160</v>
      </c>
      <c r="AT28" s="11">
        <v>79</v>
      </c>
      <c r="AU28" s="11">
        <v>120000</v>
      </c>
    </row>
    <row r="29" spans="1:47" ht="15" thickBot="1" x14ac:dyDescent="0.35">
      <c r="A29" s="10" t="s">
        <v>83</v>
      </c>
      <c r="B29" s="11">
        <v>12</v>
      </c>
      <c r="C29" s="11">
        <v>184</v>
      </c>
      <c r="D29" s="11">
        <v>131</v>
      </c>
      <c r="E29" s="11">
        <v>137</v>
      </c>
      <c r="F29" s="11">
        <v>12</v>
      </c>
      <c r="G29" s="11">
        <v>83</v>
      </c>
      <c r="H29" s="11">
        <v>6</v>
      </c>
      <c r="I29" s="11">
        <v>21</v>
      </c>
      <c r="J29" s="11">
        <v>58</v>
      </c>
      <c r="K29" s="11">
        <v>179</v>
      </c>
      <c r="L29" s="11">
        <v>196</v>
      </c>
      <c r="M29" s="11">
        <v>10</v>
      </c>
      <c r="N29" s="11">
        <v>19</v>
      </c>
      <c r="O29" s="11">
        <v>47</v>
      </c>
      <c r="P29" s="11">
        <v>17</v>
      </c>
      <c r="Q29" s="11">
        <v>172</v>
      </c>
      <c r="R29" s="11">
        <v>57</v>
      </c>
      <c r="S29" s="11">
        <v>6</v>
      </c>
      <c r="T29" s="11">
        <v>129</v>
      </c>
      <c r="U29" s="11">
        <v>120000</v>
      </c>
      <c r="AA29" s="10" t="s">
        <v>83</v>
      </c>
      <c r="AB29" s="11">
        <v>196</v>
      </c>
      <c r="AC29" s="11">
        <v>24</v>
      </c>
      <c r="AD29" s="11">
        <v>77</v>
      </c>
      <c r="AE29" s="11">
        <v>71</v>
      </c>
      <c r="AF29" s="11">
        <v>196</v>
      </c>
      <c r="AG29" s="11">
        <v>125</v>
      </c>
      <c r="AH29" s="11">
        <v>202</v>
      </c>
      <c r="AI29" s="11">
        <v>187</v>
      </c>
      <c r="AJ29" s="11">
        <v>150</v>
      </c>
      <c r="AK29" s="11">
        <v>29</v>
      </c>
      <c r="AL29" s="11">
        <v>12</v>
      </c>
      <c r="AM29" s="11">
        <v>198</v>
      </c>
      <c r="AN29" s="11">
        <v>189</v>
      </c>
      <c r="AO29" s="11">
        <v>161</v>
      </c>
      <c r="AP29" s="11">
        <v>191</v>
      </c>
      <c r="AQ29" s="11">
        <v>36</v>
      </c>
      <c r="AR29" s="11">
        <v>151</v>
      </c>
      <c r="AS29" s="11">
        <v>202</v>
      </c>
      <c r="AT29" s="11">
        <v>79</v>
      </c>
      <c r="AU29" s="11">
        <v>120000</v>
      </c>
    </row>
    <row r="30" spans="1:47" ht="15" thickBot="1" x14ac:dyDescent="0.35">
      <c r="A30" s="10" t="s">
        <v>84</v>
      </c>
      <c r="B30" s="11">
        <v>6</v>
      </c>
      <c r="C30" s="11">
        <v>129</v>
      </c>
      <c r="D30" s="11">
        <v>114</v>
      </c>
      <c r="E30" s="11">
        <v>137</v>
      </c>
      <c r="F30" s="11">
        <v>22</v>
      </c>
      <c r="G30" s="11">
        <v>90</v>
      </c>
      <c r="H30" s="11">
        <v>3</v>
      </c>
      <c r="I30" s="11">
        <v>50</v>
      </c>
      <c r="J30" s="11">
        <v>26</v>
      </c>
      <c r="K30" s="11">
        <v>171</v>
      </c>
      <c r="L30" s="11">
        <v>167</v>
      </c>
      <c r="M30" s="11">
        <v>1</v>
      </c>
      <c r="N30" s="11">
        <v>51</v>
      </c>
      <c r="O30" s="11">
        <v>174</v>
      </c>
      <c r="P30" s="11">
        <v>44</v>
      </c>
      <c r="Q30" s="11">
        <v>121</v>
      </c>
      <c r="R30" s="11">
        <v>57</v>
      </c>
      <c r="S30" s="11">
        <v>6</v>
      </c>
      <c r="T30" s="11">
        <v>24</v>
      </c>
      <c r="U30" s="11">
        <v>120000</v>
      </c>
      <c r="AA30" s="10" t="s">
        <v>84</v>
      </c>
      <c r="AB30" s="11">
        <v>202</v>
      </c>
      <c r="AC30" s="11">
        <v>79</v>
      </c>
      <c r="AD30" s="11">
        <v>94</v>
      </c>
      <c r="AE30" s="11">
        <v>71</v>
      </c>
      <c r="AF30" s="11">
        <v>186</v>
      </c>
      <c r="AG30" s="11">
        <v>118</v>
      </c>
      <c r="AH30" s="11">
        <v>205</v>
      </c>
      <c r="AI30" s="11">
        <v>158</v>
      </c>
      <c r="AJ30" s="11">
        <v>182</v>
      </c>
      <c r="AK30" s="11">
        <v>37</v>
      </c>
      <c r="AL30" s="11">
        <v>41</v>
      </c>
      <c r="AM30" s="11">
        <v>207</v>
      </c>
      <c r="AN30" s="11">
        <v>157</v>
      </c>
      <c r="AO30" s="11">
        <v>34</v>
      </c>
      <c r="AP30" s="11">
        <v>164</v>
      </c>
      <c r="AQ30" s="11">
        <v>87</v>
      </c>
      <c r="AR30" s="11">
        <v>151</v>
      </c>
      <c r="AS30" s="11">
        <v>202</v>
      </c>
      <c r="AT30" s="11">
        <v>184</v>
      </c>
      <c r="AU30" s="11">
        <v>120000</v>
      </c>
    </row>
    <row r="31" spans="1:47" ht="15" thickBot="1" x14ac:dyDescent="0.35">
      <c r="A31" s="10" t="s">
        <v>85</v>
      </c>
      <c r="B31" s="11">
        <v>17</v>
      </c>
      <c r="C31" s="11">
        <v>196</v>
      </c>
      <c r="D31" s="11">
        <v>186</v>
      </c>
      <c r="E31" s="11">
        <v>146</v>
      </c>
      <c r="F31" s="11">
        <v>106</v>
      </c>
      <c r="G31" s="11">
        <v>83</v>
      </c>
      <c r="H31" s="11">
        <v>1</v>
      </c>
      <c r="I31" s="11">
        <v>159</v>
      </c>
      <c r="J31" s="11">
        <v>98</v>
      </c>
      <c r="K31" s="11">
        <v>179</v>
      </c>
      <c r="L31" s="11">
        <v>121</v>
      </c>
      <c r="M31" s="11">
        <v>26</v>
      </c>
      <c r="N31" s="11">
        <v>12</v>
      </c>
      <c r="O31" s="11">
        <v>189</v>
      </c>
      <c r="P31" s="11">
        <v>38</v>
      </c>
      <c r="Q31" s="11">
        <v>145</v>
      </c>
      <c r="R31" s="11">
        <v>10</v>
      </c>
      <c r="S31" s="11">
        <v>1</v>
      </c>
      <c r="T31" s="11">
        <v>24</v>
      </c>
      <c r="U31" s="11">
        <v>120000</v>
      </c>
      <c r="AA31" s="10" t="s">
        <v>85</v>
      </c>
      <c r="AB31" s="11">
        <v>191</v>
      </c>
      <c r="AC31" s="11">
        <v>12</v>
      </c>
      <c r="AD31" s="11">
        <v>22</v>
      </c>
      <c r="AE31" s="11">
        <v>62</v>
      </c>
      <c r="AF31" s="11">
        <v>102</v>
      </c>
      <c r="AG31" s="11">
        <v>125</v>
      </c>
      <c r="AH31" s="11">
        <v>207</v>
      </c>
      <c r="AI31" s="11">
        <v>49</v>
      </c>
      <c r="AJ31" s="11">
        <v>110</v>
      </c>
      <c r="AK31" s="11">
        <v>29</v>
      </c>
      <c r="AL31" s="11">
        <v>87</v>
      </c>
      <c r="AM31" s="11">
        <v>182</v>
      </c>
      <c r="AN31" s="11">
        <v>196</v>
      </c>
      <c r="AO31" s="11">
        <v>19</v>
      </c>
      <c r="AP31" s="11">
        <v>170</v>
      </c>
      <c r="AQ31" s="11">
        <v>63</v>
      </c>
      <c r="AR31" s="11">
        <v>198</v>
      </c>
      <c r="AS31" s="11">
        <v>207</v>
      </c>
      <c r="AT31" s="11">
        <v>184</v>
      </c>
      <c r="AU31" s="11">
        <v>120000</v>
      </c>
    </row>
    <row r="32" spans="1:47" ht="15" thickBot="1" x14ac:dyDescent="0.35">
      <c r="A32" s="10" t="s">
        <v>86</v>
      </c>
      <c r="B32" s="11">
        <v>26</v>
      </c>
      <c r="C32" s="11">
        <v>146</v>
      </c>
      <c r="D32" s="11">
        <v>186</v>
      </c>
      <c r="E32" s="11">
        <v>161</v>
      </c>
      <c r="F32" s="11">
        <v>9</v>
      </c>
      <c r="G32" s="11">
        <v>114</v>
      </c>
      <c r="H32" s="11">
        <v>1</v>
      </c>
      <c r="I32" s="11">
        <v>159</v>
      </c>
      <c r="J32" s="11">
        <v>9</v>
      </c>
      <c r="K32" s="11">
        <v>171</v>
      </c>
      <c r="L32" s="11">
        <v>186</v>
      </c>
      <c r="M32" s="11">
        <v>48</v>
      </c>
      <c r="N32" s="11">
        <v>19</v>
      </c>
      <c r="O32" s="11">
        <v>197</v>
      </c>
      <c r="P32" s="11">
        <v>27</v>
      </c>
      <c r="Q32" s="11">
        <v>192</v>
      </c>
      <c r="R32" s="11">
        <v>57</v>
      </c>
      <c r="S32" s="11">
        <v>48</v>
      </c>
      <c r="T32" s="11">
        <v>129</v>
      </c>
      <c r="U32" s="11">
        <v>119000</v>
      </c>
      <c r="AA32" s="10" t="s">
        <v>86</v>
      </c>
      <c r="AB32" s="11">
        <v>182</v>
      </c>
      <c r="AC32" s="11">
        <v>62</v>
      </c>
      <c r="AD32" s="11">
        <v>22</v>
      </c>
      <c r="AE32" s="11">
        <v>47</v>
      </c>
      <c r="AF32" s="11">
        <v>199</v>
      </c>
      <c r="AG32" s="11">
        <v>94</v>
      </c>
      <c r="AH32" s="11">
        <v>207</v>
      </c>
      <c r="AI32" s="11">
        <v>49</v>
      </c>
      <c r="AJ32" s="11">
        <v>199</v>
      </c>
      <c r="AK32" s="11">
        <v>37</v>
      </c>
      <c r="AL32" s="11">
        <v>22</v>
      </c>
      <c r="AM32" s="11">
        <v>160</v>
      </c>
      <c r="AN32" s="11">
        <v>189</v>
      </c>
      <c r="AO32" s="11">
        <v>11</v>
      </c>
      <c r="AP32" s="11">
        <v>181</v>
      </c>
      <c r="AQ32" s="11">
        <v>16</v>
      </c>
      <c r="AR32" s="11">
        <v>151</v>
      </c>
      <c r="AS32" s="11">
        <v>160</v>
      </c>
      <c r="AT32" s="11">
        <v>79</v>
      </c>
      <c r="AU32" s="11">
        <v>119000</v>
      </c>
    </row>
    <row r="33" spans="1:47" ht="15" thickBot="1" x14ac:dyDescent="0.35">
      <c r="A33" s="10" t="s">
        <v>87</v>
      </c>
      <c r="B33" s="11">
        <v>24</v>
      </c>
      <c r="C33" s="11">
        <v>184</v>
      </c>
      <c r="D33" s="11">
        <v>114</v>
      </c>
      <c r="E33" s="11">
        <v>179</v>
      </c>
      <c r="F33" s="11">
        <v>159</v>
      </c>
      <c r="G33" s="11">
        <v>83</v>
      </c>
      <c r="H33" s="11">
        <v>30</v>
      </c>
      <c r="I33" s="11">
        <v>7</v>
      </c>
      <c r="J33" s="11">
        <v>17</v>
      </c>
      <c r="K33" s="11">
        <v>179</v>
      </c>
      <c r="L33" s="11">
        <v>186</v>
      </c>
      <c r="M33" s="11">
        <v>44</v>
      </c>
      <c r="N33" s="11">
        <v>176</v>
      </c>
      <c r="O33" s="11">
        <v>197</v>
      </c>
      <c r="P33" s="11">
        <v>44</v>
      </c>
      <c r="Q33" s="11">
        <v>125</v>
      </c>
      <c r="R33" s="11">
        <v>28</v>
      </c>
      <c r="S33" s="11">
        <v>48</v>
      </c>
      <c r="T33" s="11">
        <v>24</v>
      </c>
      <c r="U33" s="11">
        <v>120000</v>
      </c>
      <c r="AA33" s="10" t="s">
        <v>87</v>
      </c>
      <c r="AB33" s="11">
        <v>184</v>
      </c>
      <c r="AC33" s="11">
        <v>24</v>
      </c>
      <c r="AD33" s="11">
        <v>94</v>
      </c>
      <c r="AE33" s="11">
        <v>29</v>
      </c>
      <c r="AF33" s="11">
        <v>49</v>
      </c>
      <c r="AG33" s="11">
        <v>125</v>
      </c>
      <c r="AH33" s="11">
        <v>178</v>
      </c>
      <c r="AI33" s="11">
        <v>201</v>
      </c>
      <c r="AJ33" s="11">
        <v>191</v>
      </c>
      <c r="AK33" s="11">
        <v>29</v>
      </c>
      <c r="AL33" s="11">
        <v>22</v>
      </c>
      <c r="AM33" s="11">
        <v>164</v>
      </c>
      <c r="AN33" s="11">
        <v>32</v>
      </c>
      <c r="AO33" s="11">
        <v>11</v>
      </c>
      <c r="AP33" s="11">
        <v>164</v>
      </c>
      <c r="AQ33" s="11">
        <v>83</v>
      </c>
      <c r="AR33" s="11">
        <v>180</v>
      </c>
      <c r="AS33" s="11">
        <v>160</v>
      </c>
      <c r="AT33" s="11">
        <v>184</v>
      </c>
      <c r="AU33" s="11">
        <v>120000</v>
      </c>
    </row>
    <row r="34" spans="1:47" ht="15" thickBot="1" x14ac:dyDescent="0.35">
      <c r="A34" s="10" t="s">
        <v>88</v>
      </c>
      <c r="B34" s="11">
        <v>11</v>
      </c>
      <c r="C34" s="11">
        <v>129</v>
      </c>
      <c r="D34" s="11">
        <v>131</v>
      </c>
      <c r="E34" s="11">
        <v>117</v>
      </c>
      <c r="F34" s="11">
        <v>19</v>
      </c>
      <c r="G34" s="11">
        <v>182</v>
      </c>
      <c r="H34" s="11">
        <v>6</v>
      </c>
      <c r="I34" s="11">
        <v>21</v>
      </c>
      <c r="J34" s="11">
        <v>29</v>
      </c>
      <c r="K34" s="11">
        <v>179</v>
      </c>
      <c r="L34" s="11">
        <v>205</v>
      </c>
      <c r="M34" s="11">
        <v>26</v>
      </c>
      <c r="N34" s="11">
        <v>51</v>
      </c>
      <c r="O34" s="11">
        <v>130</v>
      </c>
      <c r="P34" s="11">
        <v>27</v>
      </c>
      <c r="Q34" s="11">
        <v>113</v>
      </c>
      <c r="R34" s="11">
        <v>28</v>
      </c>
      <c r="S34" s="11">
        <v>6</v>
      </c>
      <c r="T34" s="11">
        <v>24</v>
      </c>
      <c r="U34" s="11">
        <v>122000</v>
      </c>
      <c r="AA34" s="10" t="s">
        <v>88</v>
      </c>
      <c r="AB34" s="11">
        <v>197</v>
      </c>
      <c r="AC34" s="11">
        <v>79</v>
      </c>
      <c r="AD34" s="11">
        <v>77</v>
      </c>
      <c r="AE34" s="11">
        <v>91</v>
      </c>
      <c r="AF34" s="11">
        <v>189</v>
      </c>
      <c r="AG34" s="11">
        <v>26</v>
      </c>
      <c r="AH34" s="11">
        <v>202</v>
      </c>
      <c r="AI34" s="11">
        <v>187</v>
      </c>
      <c r="AJ34" s="11">
        <v>179</v>
      </c>
      <c r="AK34" s="11">
        <v>29</v>
      </c>
      <c r="AL34" s="11">
        <v>3</v>
      </c>
      <c r="AM34" s="11">
        <v>182</v>
      </c>
      <c r="AN34" s="11">
        <v>157</v>
      </c>
      <c r="AO34" s="11">
        <v>78</v>
      </c>
      <c r="AP34" s="11">
        <v>181</v>
      </c>
      <c r="AQ34" s="11">
        <v>95</v>
      </c>
      <c r="AR34" s="11">
        <v>180</v>
      </c>
      <c r="AS34" s="11">
        <v>202</v>
      </c>
      <c r="AT34" s="11">
        <v>184</v>
      </c>
      <c r="AU34" s="11">
        <v>122000</v>
      </c>
    </row>
    <row r="35" spans="1:47" ht="15" thickBot="1" x14ac:dyDescent="0.35">
      <c r="A35" s="10" t="s">
        <v>89</v>
      </c>
      <c r="B35" s="11">
        <v>24</v>
      </c>
      <c r="C35" s="11">
        <v>142</v>
      </c>
      <c r="D35" s="11">
        <v>186</v>
      </c>
      <c r="E35" s="11">
        <v>191</v>
      </c>
      <c r="F35" s="11">
        <v>22</v>
      </c>
      <c r="G35" s="11">
        <v>83</v>
      </c>
      <c r="H35" s="11">
        <v>30</v>
      </c>
      <c r="I35" s="11">
        <v>50</v>
      </c>
      <c r="J35" s="11">
        <v>76</v>
      </c>
      <c r="K35" s="11">
        <v>179</v>
      </c>
      <c r="L35" s="11">
        <v>144</v>
      </c>
      <c r="M35" s="11">
        <v>23</v>
      </c>
      <c r="N35" s="11">
        <v>125</v>
      </c>
      <c r="O35" s="11">
        <v>3</v>
      </c>
      <c r="P35" s="11">
        <v>27</v>
      </c>
      <c r="Q35" s="11">
        <v>89</v>
      </c>
      <c r="R35" s="11">
        <v>3</v>
      </c>
      <c r="S35" s="11">
        <v>6</v>
      </c>
      <c r="T35" s="11">
        <v>129</v>
      </c>
      <c r="U35" s="11">
        <v>125000</v>
      </c>
      <c r="AA35" s="10" t="s">
        <v>89</v>
      </c>
      <c r="AB35" s="11">
        <v>184</v>
      </c>
      <c r="AC35" s="11">
        <v>66</v>
      </c>
      <c r="AD35" s="11">
        <v>22</v>
      </c>
      <c r="AE35" s="11">
        <v>17</v>
      </c>
      <c r="AF35" s="11">
        <v>186</v>
      </c>
      <c r="AG35" s="11">
        <v>125</v>
      </c>
      <c r="AH35" s="11">
        <v>178</v>
      </c>
      <c r="AI35" s="11">
        <v>158</v>
      </c>
      <c r="AJ35" s="11">
        <v>132</v>
      </c>
      <c r="AK35" s="11">
        <v>29</v>
      </c>
      <c r="AL35" s="11">
        <v>64</v>
      </c>
      <c r="AM35" s="11">
        <v>185</v>
      </c>
      <c r="AN35" s="11">
        <v>83</v>
      </c>
      <c r="AO35" s="11">
        <v>205</v>
      </c>
      <c r="AP35" s="11">
        <v>181</v>
      </c>
      <c r="AQ35" s="11">
        <v>119</v>
      </c>
      <c r="AR35" s="11">
        <v>205</v>
      </c>
      <c r="AS35" s="11">
        <v>202</v>
      </c>
      <c r="AT35" s="11">
        <v>79</v>
      </c>
      <c r="AU35" s="11">
        <v>125000</v>
      </c>
    </row>
    <row r="36" spans="1:47" ht="15" thickBot="1" x14ac:dyDescent="0.35">
      <c r="A36" s="10" t="s">
        <v>90</v>
      </c>
      <c r="B36" s="11">
        <v>98</v>
      </c>
      <c r="C36" s="11">
        <v>162</v>
      </c>
      <c r="D36" s="11">
        <v>131</v>
      </c>
      <c r="E36" s="11">
        <v>191</v>
      </c>
      <c r="F36" s="11">
        <v>42</v>
      </c>
      <c r="G36" s="11">
        <v>90</v>
      </c>
      <c r="H36" s="11">
        <v>3</v>
      </c>
      <c r="I36" s="11">
        <v>50</v>
      </c>
      <c r="J36" s="11">
        <v>46</v>
      </c>
      <c r="K36" s="11">
        <v>171</v>
      </c>
      <c r="L36" s="11">
        <v>196</v>
      </c>
      <c r="M36" s="11">
        <v>23</v>
      </c>
      <c r="N36" s="11">
        <v>125</v>
      </c>
      <c r="O36" s="11">
        <v>9</v>
      </c>
      <c r="P36" s="11">
        <v>38</v>
      </c>
      <c r="Q36" s="11">
        <v>91</v>
      </c>
      <c r="R36" s="11">
        <v>10</v>
      </c>
      <c r="S36" s="11">
        <v>6</v>
      </c>
      <c r="T36" s="11">
        <v>129</v>
      </c>
      <c r="U36" s="11">
        <v>125000</v>
      </c>
      <c r="AA36" s="10" t="s">
        <v>90</v>
      </c>
      <c r="AB36" s="11">
        <v>110</v>
      </c>
      <c r="AC36" s="11">
        <v>46</v>
      </c>
      <c r="AD36" s="11">
        <v>77</v>
      </c>
      <c r="AE36" s="11">
        <v>17</v>
      </c>
      <c r="AF36" s="11">
        <v>166</v>
      </c>
      <c r="AG36" s="11">
        <v>118</v>
      </c>
      <c r="AH36" s="11">
        <v>205</v>
      </c>
      <c r="AI36" s="11">
        <v>158</v>
      </c>
      <c r="AJ36" s="11">
        <v>162</v>
      </c>
      <c r="AK36" s="11">
        <v>37</v>
      </c>
      <c r="AL36" s="11">
        <v>12</v>
      </c>
      <c r="AM36" s="11">
        <v>185</v>
      </c>
      <c r="AN36" s="11">
        <v>83</v>
      </c>
      <c r="AO36" s="11">
        <v>199</v>
      </c>
      <c r="AP36" s="11">
        <v>170</v>
      </c>
      <c r="AQ36" s="11">
        <v>117</v>
      </c>
      <c r="AR36" s="11">
        <v>198</v>
      </c>
      <c r="AS36" s="11">
        <v>202</v>
      </c>
      <c r="AT36" s="11">
        <v>79</v>
      </c>
      <c r="AU36" s="11">
        <v>125000</v>
      </c>
    </row>
    <row r="37" spans="1:47" ht="15" thickBot="1" x14ac:dyDescent="0.35">
      <c r="A37" s="10" t="s">
        <v>91</v>
      </c>
      <c r="B37" s="11">
        <v>116</v>
      </c>
      <c r="C37" s="11">
        <v>100</v>
      </c>
      <c r="D37" s="11">
        <v>104</v>
      </c>
      <c r="E37" s="11">
        <v>198</v>
      </c>
      <c r="F37" s="11">
        <v>9</v>
      </c>
      <c r="G37" s="11">
        <v>114</v>
      </c>
      <c r="H37" s="11">
        <v>19</v>
      </c>
      <c r="I37" s="11">
        <v>94</v>
      </c>
      <c r="J37" s="11">
        <v>26</v>
      </c>
      <c r="K37" s="11">
        <v>160</v>
      </c>
      <c r="L37" s="11">
        <v>196</v>
      </c>
      <c r="M37" s="11">
        <v>25</v>
      </c>
      <c r="N37" s="11">
        <v>125</v>
      </c>
      <c r="O37" s="11">
        <v>161</v>
      </c>
      <c r="P37" s="11">
        <v>17</v>
      </c>
      <c r="Q37" s="11">
        <v>96</v>
      </c>
      <c r="R37" s="11">
        <v>1</v>
      </c>
      <c r="S37" s="11">
        <v>6</v>
      </c>
      <c r="T37" s="11">
        <v>189</v>
      </c>
      <c r="U37" s="11">
        <v>130000</v>
      </c>
      <c r="AA37" s="10" t="s">
        <v>91</v>
      </c>
      <c r="AB37" s="11">
        <v>92</v>
      </c>
      <c r="AC37" s="11">
        <v>108</v>
      </c>
      <c r="AD37" s="11">
        <v>104</v>
      </c>
      <c r="AE37" s="11">
        <v>10</v>
      </c>
      <c r="AF37" s="11">
        <v>199</v>
      </c>
      <c r="AG37" s="11">
        <v>94</v>
      </c>
      <c r="AH37" s="11">
        <v>189</v>
      </c>
      <c r="AI37" s="11">
        <v>114</v>
      </c>
      <c r="AJ37" s="11">
        <v>182</v>
      </c>
      <c r="AK37" s="11">
        <v>48</v>
      </c>
      <c r="AL37" s="11">
        <v>12</v>
      </c>
      <c r="AM37" s="11">
        <v>183</v>
      </c>
      <c r="AN37" s="11">
        <v>83</v>
      </c>
      <c r="AO37" s="11">
        <v>47</v>
      </c>
      <c r="AP37" s="11">
        <v>191</v>
      </c>
      <c r="AQ37" s="11">
        <v>112</v>
      </c>
      <c r="AR37" s="11">
        <v>207</v>
      </c>
      <c r="AS37" s="11">
        <v>202</v>
      </c>
      <c r="AT37" s="11">
        <v>19</v>
      </c>
      <c r="AU37" s="11">
        <v>130000</v>
      </c>
    </row>
    <row r="38" spans="1:47" ht="15" thickBot="1" x14ac:dyDescent="0.35">
      <c r="A38" s="10" t="s">
        <v>92</v>
      </c>
      <c r="B38" s="11">
        <v>116</v>
      </c>
      <c r="C38" s="11">
        <v>107</v>
      </c>
      <c r="D38" s="11">
        <v>201</v>
      </c>
      <c r="E38" s="11">
        <v>198</v>
      </c>
      <c r="F38" s="11">
        <v>159</v>
      </c>
      <c r="G38" s="11">
        <v>73</v>
      </c>
      <c r="H38" s="11">
        <v>12</v>
      </c>
      <c r="I38" s="11">
        <v>6</v>
      </c>
      <c r="J38" s="11">
        <v>91</v>
      </c>
      <c r="K38" s="11">
        <v>160</v>
      </c>
      <c r="L38" s="11">
        <v>207</v>
      </c>
      <c r="M38" s="11">
        <v>32</v>
      </c>
      <c r="N38" s="11">
        <v>19</v>
      </c>
      <c r="O38" s="11">
        <v>174</v>
      </c>
      <c r="P38" s="11">
        <v>4</v>
      </c>
      <c r="Q38" s="11">
        <v>134</v>
      </c>
      <c r="R38" s="11">
        <v>1</v>
      </c>
      <c r="S38" s="11">
        <v>6</v>
      </c>
      <c r="T38" s="11">
        <v>129</v>
      </c>
      <c r="U38" s="11">
        <v>126000</v>
      </c>
      <c r="AA38" s="10" t="s">
        <v>92</v>
      </c>
      <c r="AB38" s="11">
        <v>92</v>
      </c>
      <c r="AC38" s="11">
        <v>101</v>
      </c>
      <c r="AD38" s="11">
        <v>7</v>
      </c>
      <c r="AE38" s="11">
        <v>10</v>
      </c>
      <c r="AF38" s="11">
        <v>49</v>
      </c>
      <c r="AG38" s="11">
        <v>135</v>
      </c>
      <c r="AH38" s="11">
        <v>196</v>
      </c>
      <c r="AI38" s="11">
        <v>202</v>
      </c>
      <c r="AJ38" s="11">
        <v>117</v>
      </c>
      <c r="AK38" s="11">
        <v>48</v>
      </c>
      <c r="AL38" s="11">
        <v>1</v>
      </c>
      <c r="AM38" s="11">
        <v>176</v>
      </c>
      <c r="AN38" s="11">
        <v>189</v>
      </c>
      <c r="AO38" s="11">
        <v>34</v>
      </c>
      <c r="AP38" s="11">
        <v>204</v>
      </c>
      <c r="AQ38" s="11">
        <v>74</v>
      </c>
      <c r="AR38" s="11">
        <v>207</v>
      </c>
      <c r="AS38" s="11">
        <v>202</v>
      </c>
      <c r="AT38" s="11">
        <v>79</v>
      </c>
      <c r="AU38" s="11">
        <v>126000</v>
      </c>
    </row>
    <row r="39" spans="1:47" ht="15" thickBot="1" x14ac:dyDescent="0.35">
      <c r="A39" s="10" t="s">
        <v>93</v>
      </c>
      <c r="B39" s="11">
        <v>29</v>
      </c>
      <c r="C39" s="11">
        <v>146</v>
      </c>
      <c r="D39" s="11">
        <v>186</v>
      </c>
      <c r="E39" s="11">
        <v>184</v>
      </c>
      <c r="F39" s="11">
        <v>30</v>
      </c>
      <c r="G39" s="11">
        <v>114</v>
      </c>
      <c r="H39" s="11">
        <v>12</v>
      </c>
      <c r="I39" s="11">
        <v>7</v>
      </c>
      <c r="J39" s="11">
        <v>65</v>
      </c>
      <c r="K39" s="11">
        <v>171</v>
      </c>
      <c r="L39" s="11">
        <v>186</v>
      </c>
      <c r="M39" s="11">
        <v>26</v>
      </c>
      <c r="N39" s="11">
        <v>51</v>
      </c>
      <c r="O39" s="11">
        <v>130</v>
      </c>
      <c r="P39" s="11">
        <v>11</v>
      </c>
      <c r="Q39" s="11">
        <v>134</v>
      </c>
      <c r="R39" s="11">
        <v>3</v>
      </c>
      <c r="S39" s="11">
        <v>6</v>
      </c>
      <c r="T39" s="11">
        <v>129</v>
      </c>
      <c r="U39" s="11">
        <v>122000</v>
      </c>
      <c r="AA39" s="10" t="s">
        <v>93</v>
      </c>
      <c r="AB39" s="11">
        <v>179</v>
      </c>
      <c r="AC39" s="11">
        <v>62</v>
      </c>
      <c r="AD39" s="11">
        <v>22</v>
      </c>
      <c r="AE39" s="11">
        <v>24</v>
      </c>
      <c r="AF39" s="11">
        <v>178</v>
      </c>
      <c r="AG39" s="11">
        <v>94</v>
      </c>
      <c r="AH39" s="11">
        <v>196</v>
      </c>
      <c r="AI39" s="11">
        <v>201</v>
      </c>
      <c r="AJ39" s="11">
        <v>143</v>
      </c>
      <c r="AK39" s="11">
        <v>37</v>
      </c>
      <c r="AL39" s="11">
        <v>22</v>
      </c>
      <c r="AM39" s="11">
        <v>182</v>
      </c>
      <c r="AN39" s="11">
        <v>157</v>
      </c>
      <c r="AO39" s="11">
        <v>78</v>
      </c>
      <c r="AP39" s="11">
        <v>197</v>
      </c>
      <c r="AQ39" s="11">
        <v>74</v>
      </c>
      <c r="AR39" s="11">
        <v>205</v>
      </c>
      <c r="AS39" s="11">
        <v>202</v>
      </c>
      <c r="AT39" s="11">
        <v>79</v>
      </c>
      <c r="AU39" s="11">
        <v>122000</v>
      </c>
    </row>
    <row r="40" spans="1:47" ht="15" thickBot="1" x14ac:dyDescent="0.35">
      <c r="A40" s="10" t="s">
        <v>94</v>
      </c>
      <c r="B40" s="11">
        <v>87</v>
      </c>
      <c r="C40" s="11">
        <v>182</v>
      </c>
      <c r="D40" s="11">
        <v>171</v>
      </c>
      <c r="E40" s="11">
        <v>179</v>
      </c>
      <c r="F40" s="11">
        <v>7</v>
      </c>
      <c r="G40" s="11">
        <v>83</v>
      </c>
      <c r="H40" s="11">
        <v>50</v>
      </c>
      <c r="I40" s="11">
        <v>50</v>
      </c>
      <c r="J40" s="11">
        <v>29</v>
      </c>
      <c r="K40" s="11">
        <v>179</v>
      </c>
      <c r="L40" s="11">
        <v>186</v>
      </c>
      <c r="M40" s="11">
        <v>32</v>
      </c>
      <c r="N40" s="11">
        <v>51</v>
      </c>
      <c r="O40" s="11">
        <v>75</v>
      </c>
      <c r="P40" s="11">
        <v>15</v>
      </c>
      <c r="Q40" s="11">
        <v>134</v>
      </c>
      <c r="R40" s="11">
        <v>10</v>
      </c>
      <c r="S40" s="11">
        <v>3</v>
      </c>
      <c r="T40" s="11">
        <v>129</v>
      </c>
      <c r="U40" s="11">
        <v>120000</v>
      </c>
      <c r="AA40" s="10" t="s">
        <v>94</v>
      </c>
      <c r="AB40" s="11">
        <v>121</v>
      </c>
      <c r="AC40" s="11">
        <v>26</v>
      </c>
      <c r="AD40" s="11">
        <v>37</v>
      </c>
      <c r="AE40" s="11">
        <v>29</v>
      </c>
      <c r="AF40" s="11">
        <v>201</v>
      </c>
      <c r="AG40" s="11">
        <v>125</v>
      </c>
      <c r="AH40" s="11">
        <v>158</v>
      </c>
      <c r="AI40" s="11">
        <v>158</v>
      </c>
      <c r="AJ40" s="11">
        <v>179</v>
      </c>
      <c r="AK40" s="11">
        <v>29</v>
      </c>
      <c r="AL40" s="11">
        <v>22</v>
      </c>
      <c r="AM40" s="11">
        <v>176</v>
      </c>
      <c r="AN40" s="11">
        <v>157</v>
      </c>
      <c r="AO40" s="11">
        <v>133</v>
      </c>
      <c r="AP40" s="11">
        <v>193</v>
      </c>
      <c r="AQ40" s="11">
        <v>74</v>
      </c>
      <c r="AR40" s="11">
        <v>198</v>
      </c>
      <c r="AS40" s="11">
        <v>205</v>
      </c>
      <c r="AT40" s="11">
        <v>79</v>
      </c>
      <c r="AU40" s="11">
        <v>120000</v>
      </c>
    </row>
    <row r="41" spans="1:47" ht="15" thickBot="1" x14ac:dyDescent="0.35">
      <c r="A41" s="10" t="s">
        <v>95</v>
      </c>
      <c r="B41" s="11">
        <v>30</v>
      </c>
      <c r="C41" s="11">
        <v>162</v>
      </c>
      <c r="D41" s="11">
        <v>143</v>
      </c>
      <c r="E41" s="11">
        <v>137</v>
      </c>
      <c r="F41" s="11">
        <v>12</v>
      </c>
      <c r="G41" s="11">
        <v>73</v>
      </c>
      <c r="H41" s="11">
        <v>30</v>
      </c>
      <c r="I41" s="11">
        <v>21</v>
      </c>
      <c r="J41" s="11">
        <v>36</v>
      </c>
      <c r="K41" s="11">
        <v>171</v>
      </c>
      <c r="L41" s="11">
        <v>196</v>
      </c>
      <c r="M41" s="11">
        <v>14</v>
      </c>
      <c r="N41" s="11">
        <v>125</v>
      </c>
      <c r="O41" s="11">
        <v>9</v>
      </c>
      <c r="P41" s="11">
        <v>38</v>
      </c>
      <c r="Q41" s="11">
        <v>172</v>
      </c>
      <c r="R41" s="11">
        <v>28</v>
      </c>
      <c r="S41" s="11">
        <v>6</v>
      </c>
      <c r="T41" s="11">
        <v>129</v>
      </c>
      <c r="U41" s="11">
        <v>119000</v>
      </c>
      <c r="AA41" s="10" t="s">
        <v>95</v>
      </c>
      <c r="AB41" s="11">
        <v>178</v>
      </c>
      <c r="AC41" s="11">
        <v>46</v>
      </c>
      <c r="AD41" s="11">
        <v>65</v>
      </c>
      <c r="AE41" s="11">
        <v>71</v>
      </c>
      <c r="AF41" s="11">
        <v>196</v>
      </c>
      <c r="AG41" s="11">
        <v>135</v>
      </c>
      <c r="AH41" s="11">
        <v>178</v>
      </c>
      <c r="AI41" s="11">
        <v>187</v>
      </c>
      <c r="AJ41" s="11">
        <v>172</v>
      </c>
      <c r="AK41" s="11">
        <v>37</v>
      </c>
      <c r="AL41" s="11">
        <v>12</v>
      </c>
      <c r="AM41" s="11">
        <v>194</v>
      </c>
      <c r="AN41" s="11">
        <v>83</v>
      </c>
      <c r="AO41" s="11">
        <v>199</v>
      </c>
      <c r="AP41" s="11">
        <v>170</v>
      </c>
      <c r="AQ41" s="11">
        <v>36</v>
      </c>
      <c r="AR41" s="11">
        <v>180</v>
      </c>
      <c r="AS41" s="11">
        <v>202</v>
      </c>
      <c r="AT41" s="11">
        <v>79</v>
      </c>
      <c r="AU41" s="11">
        <v>119000</v>
      </c>
    </row>
    <row r="42" spans="1:47" ht="15" thickBot="1" x14ac:dyDescent="0.35">
      <c r="A42" s="10" t="s">
        <v>96</v>
      </c>
      <c r="B42" s="11">
        <v>36</v>
      </c>
      <c r="C42" s="11">
        <v>190</v>
      </c>
      <c r="D42" s="11">
        <v>195</v>
      </c>
      <c r="E42" s="11">
        <v>179</v>
      </c>
      <c r="F42" s="11">
        <v>22</v>
      </c>
      <c r="G42" s="11">
        <v>90</v>
      </c>
      <c r="H42" s="11">
        <v>12</v>
      </c>
      <c r="I42" s="11">
        <v>50</v>
      </c>
      <c r="J42" s="11">
        <v>11</v>
      </c>
      <c r="K42" s="11">
        <v>179</v>
      </c>
      <c r="L42" s="11">
        <v>186</v>
      </c>
      <c r="M42" s="11">
        <v>20</v>
      </c>
      <c r="N42" s="11">
        <v>125</v>
      </c>
      <c r="O42" s="11">
        <v>161</v>
      </c>
      <c r="P42" s="11">
        <v>44</v>
      </c>
      <c r="Q42" s="11">
        <v>188</v>
      </c>
      <c r="R42" s="11">
        <v>57</v>
      </c>
      <c r="S42" s="11">
        <v>48</v>
      </c>
      <c r="T42" s="11">
        <v>189</v>
      </c>
      <c r="U42" s="11">
        <v>118000</v>
      </c>
      <c r="AA42" s="10" t="s">
        <v>96</v>
      </c>
      <c r="AB42" s="11">
        <v>172</v>
      </c>
      <c r="AC42" s="11">
        <v>18</v>
      </c>
      <c r="AD42" s="11">
        <v>13</v>
      </c>
      <c r="AE42" s="11">
        <v>29</v>
      </c>
      <c r="AF42" s="11">
        <v>186</v>
      </c>
      <c r="AG42" s="11">
        <v>118</v>
      </c>
      <c r="AH42" s="11">
        <v>196</v>
      </c>
      <c r="AI42" s="11">
        <v>158</v>
      </c>
      <c r="AJ42" s="11">
        <v>197</v>
      </c>
      <c r="AK42" s="11">
        <v>29</v>
      </c>
      <c r="AL42" s="11">
        <v>22</v>
      </c>
      <c r="AM42" s="11">
        <v>188</v>
      </c>
      <c r="AN42" s="11">
        <v>83</v>
      </c>
      <c r="AO42" s="11">
        <v>47</v>
      </c>
      <c r="AP42" s="11">
        <v>164</v>
      </c>
      <c r="AQ42" s="11">
        <v>20</v>
      </c>
      <c r="AR42" s="11">
        <v>151</v>
      </c>
      <c r="AS42" s="11">
        <v>160</v>
      </c>
      <c r="AT42" s="11">
        <v>19</v>
      </c>
      <c r="AU42" s="11">
        <v>118000</v>
      </c>
    </row>
    <row r="43" spans="1:47" ht="15" thickBot="1" x14ac:dyDescent="0.35">
      <c r="A43" s="10" t="s">
        <v>97</v>
      </c>
      <c r="B43" s="11">
        <v>33</v>
      </c>
      <c r="C43" s="11">
        <v>124</v>
      </c>
      <c r="D43" s="11">
        <v>195</v>
      </c>
      <c r="E43" s="11">
        <v>179</v>
      </c>
      <c r="F43" s="11">
        <v>30</v>
      </c>
      <c r="G43" s="11">
        <v>90</v>
      </c>
      <c r="H43" s="11">
        <v>19</v>
      </c>
      <c r="I43" s="11">
        <v>159</v>
      </c>
      <c r="J43" s="11">
        <v>33</v>
      </c>
      <c r="K43" s="11">
        <v>197</v>
      </c>
      <c r="L43" s="11">
        <v>196</v>
      </c>
      <c r="M43" s="11">
        <v>44</v>
      </c>
      <c r="N43" s="11">
        <v>12</v>
      </c>
      <c r="O43" s="11">
        <v>189</v>
      </c>
      <c r="P43" s="11">
        <v>17</v>
      </c>
      <c r="Q43" s="11">
        <v>163</v>
      </c>
      <c r="R43" s="11">
        <v>28</v>
      </c>
      <c r="S43" s="11">
        <v>3</v>
      </c>
      <c r="T43" s="11">
        <v>129</v>
      </c>
      <c r="U43" s="11">
        <v>118000</v>
      </c>
      <c r="AA43" s="10" t="s">
        <v>97</v>
      </c>
      <c r="AB43" s="11">
        <v>175</v>
      </c>
      <c r="AC43" s="11">
        <v>84</v>
      </c>
      <c r="AD43" s="11">
        <v>13</v>
      </c>
      <c r="AE43" s="11">
        <v>29</v>
      </c>
      <c r="AF43" s="11">
        <v>178</v>
      </c>
      <c r="AG43" s="11">
        <v>118</v>
      </c>
      <c r="AH43" s="11">
        <v>189</v>
      </c>
      <c r="AI43" s="11">
        <v>49</v>
      </c>
      <c r="AJ43" s="11">
        <v>175</v>
      </c>
      <c r="AK43" s="11">
        <v>11</v>
      </c>
      <c r="AL43" s="11">
        <v>12</v>
      </c>
      <c r="AM43" s="11">
        <v>164</v>
      </c>
      <c r="AN43" s="11">
        <v>196</v>
      </c>
      <c r="AO43" s="11">
        <v>19</v>
      </c>
      <c r="AP43" s="11">
        <v>191</v>
      </c>
      <c r="AQ43" s="11">
        <v>45</v>
      </c>
      <c r="AR43" s="11">
        <v>180</v>
      </c>
      <c r="AS43" s="11">
        <v>205</v>
      </c>
      <c r="AT43" s="11">
        <v>79</v>
      </c>
      <c r="AU43" s="11">
        <v>118000</v>
      </c>
    </row>
    <row r="44" spans="1:47" ht="15" thickBot="1" x14ac:dyDescent="0.35">
      <c r="A44" s="10" t="s">
        <v>98</v>
      </c>
      <c r="B44" s="11">
        <v>13</v>
      </c>
      <c r="C44" s="11">
        <v>184</v>
      </c>
      <c r="D44" s="11">
        <v>171</v>
      </c>
      <c r="E44" s="11">
        <v>146</v>
      </c>
      <c r="F44" s="11">
        <v>42</v>
      </c>
      <c r="G44" s="11">
        <v>90</v>
      </c>
      <c r="H44" s="11">
        <v>19</v>
      </c>
      <c r="I44" s="11">
        <v>94</v>
      </c>
      <c r="J44" s="11">
        <v>1</v>
      </c>
      <c r="K44" s="11">
        <v>179</v>
      </c>
      <c r="L44" s="11">
        <v>196</v>
      </c>
      <c r="M44" s="11">
        <v>54</v>
      </c>
      <c r="N44" s="11">
        <v>51</v>
      </c>
      <c r="O44" s="11">
        <v>174</v>
      </c>
      <c r="P44" s="11">
        <v>64</v>
      </c>
      <c r="Q44" s="11">
        <v>201</v>
      </c>
      <c r="R44" s="11">
        <v>103</v>
      </c>
      <c r="S44" s="11">
        <v>140</v>
      </c>
      <c r="T44" s="11">
        <v>129</v>
      </c>
      <c r="U44" s="11">
        <v>117000</v>
      </c>
      <c r="AA44" s="10" t="s">
        <v>98</v>
      </c>
      <c r="AB44" s="11">
        <v>195</v>
      </c>
      <c r="AC44" s="11">
        <v>24</v>
      </c>
      <c r="AD44" s="11">
        <v>37</v>
      </c>
      <c r="AE44" s="11">
        <v>62</v>
      </c>
      <c r="AF44" s="11">
        <v>166</v>
      </c>
      <c r="AG44" s="11">
        <v>118</v>
      </c>
      <c r="AH44" s="11">
        <v>189</v>
      </c>
      <c r="AI44" s="11">
        <v>114</v>
      </c>
      <c r="AJ44" s="11">
        <v>207</v>
      </c>
      <c r="AK44" s="11">
        <v>29</v>
      </c>
      <c r="AL44" s="11">
        <v>12</v>
      </c>
      <c r="AM44" s="11">
        <v>154</v>
      </c>
      <c r="AN44" s="11">
        <v>157</v>
      </c>
      <c r="AO44" s="11">
        <v>34</v>
      </c>
      <c r="AP44" s="11">
        <v>144</v>
      </c>
      <c r="AQ44" s="11">
        <v>7</v>
      </c>
      <c r="AR44" s="11">
        <v>105</v>
      </c>
      <c r="AS44" s="11">
        <v>68</v>
      </c>
      <c r="AT44" s="11">
        <v>79</v>
      </c>
      <c r="AU44" s="11">
        <v>117000</v>
      </c>
    </row>
    <row r="45" spans="1:47" ht="15" thickBot="1" x14ac:dyDescent="0.35">
      <c r="A45" s="10" t="s">
        <v>99</v>
      </c>
      <c r="B45" s="11">
        <v>21</v>
      </c>
      <c r="C45" s="11">
        <v>169</v>
      </c>
      <c r="D45" s="11">
        <v>178</v>
      </c>
      <c r="E45" s="11">
        <v>137</v>
      </c>
      <c r="F45" s="11">
        <v>159</v>
      </c>
      <c r="G45" s="11">
        <v>114</v>
      </c>
      <c r="H45" s="11">
        <v>12</v>
      </c>
      <c r="I45" s="11">
        <v>94</v>
      </c>
      <c r="J45" s="11">
        <v>1</v>
      </c>
      <c r="K45" s="11">
        <v>171</v>
      </c>
      <c r="L45" s="11">
        <v>186</v>
      </c>
      <c r="M45" s="11">
        <v>58</v>
      </c>
      <c r="N45" s="11">
        <v>176</v>
      </c>
      <c r="O45" s="11">
        <v>189</v>
      </c>
      <c r="P45" s="11">
        <v>27</v>
      </c>
      <c r="Q45" s="11">
        <v>201</v>
      </c>
      <c r="R45" s="11">
        <v>57</v>
      </c>
      <c r="S45" s="11">
        <v>48</v>
      </c>
      <c r="T45" s="11">
        <v>129</v>
      </c>
      <c r="U45" s="11">
        <v>118000</v>
      </c>
      <c r="AA45" s="10" t="s">
        <v>99</v>
      </c>
      <c r="AB45" s="11">
        <v>187</v>
      </c>
      <c r="AC45" s="11">
        <v>39</v>
      </c>
      <c r="AD45" s="11">
        <v>30</v>
      </c>
      <c r="AE45" s="11">
        <v>71</v>
      </c>
      <c r="AF45" s="11">
        <v>49</v>
      </c>
      <c r="AG45" s="11">
        <v>94</v>
      </c>
      <c r="AH45" s="11">
        <v>196</v>
      </c>
      <c r="AI45" s="11">
        <v>114</v>
      </c>
      <c r="AJ45" s="11">
        <v>207</v>
      </c>
      <c r="AK45" s="11">
        <v>37</v>
      </c>
      <c r="AL45" s="11">
        <v>22</v>
      </c>
      <c r="AM45" s="11">
        <v>150</v>
      </c>
      <c r="AN45" s="11">
        <v>32</v>
      </c>
      <c r="AO45" s="11">
        <v>19</v>
      </c>
      <c r="AP45" s="11">
        <v>181</v>
      </c>
      <c r="AQ45" s="11">
        <v>7</v>
      </c>
      <c r="AR45" s="11">
        <v>151</v>
      </c>
      <c r="AS45" s="11">
        <v>160</v>
      </c>
      <c r="AT45" s="11">
        <v>79</v>
      </c>
      <c r="AU45" s="11">
        <v>118000</v>
      </c>
    </row>
    <row r="46" spans="1:47" ht="15" thickBot="1" x14ac:dyDescent="0.35">
      <c r="A46" s="10" t="s">
        <v>100</v>
      </c>
      <c r="B46" s="11">
        <v>21</v>
      </c>
      <c r="C46" s="11">
        <v>194</v>
      </c>
      <c r="D46" s="11">
        <v>114</v>
      </c>
      <c r="E46" s="11">
        <v>107</v>
      </c>
      <c r="F46" s="11">
        <v>65</v>
      </c>
      <c r="G46" s="11">
        <v>114</v>
      </c>
      <c r="H46" s="11">
        <v>50</v>
      </c>
      <c r="I46" s="11">
        <v>159</v>
      </c>
      <c r="J46" s="11">
        <v>9</v>
      </c>
      <c r="K46" s="11">
        <v>160</v>
      </c>
      <c r="L46" s="11">
        <v>205</v>
      </c>
      <c r="M46" s="11">
        <v>40</v>
      </c>
      <c r="N46" s="11">
        <v>51</v>
      </c>
      <c r="O46" s="11">
        <v>99</v>
      </c>
      <c r="P46" s="11">
        <v>44</v>
      </c>
      <c r="Q46" s="11">
        <v>192</v>
      </c>
      <c r="R46" s="11">
        <v>57</v>
      </c>
      <c r="S46" s="11">
        <v>48</v>
      </c>
      <c r="T46" s="11">
        <v>189</v>
      </c>
      <c r="U46" s="11">
        <v>120000</v>
      </c>
      <c r="AA46" s="10" t="s">
        <v>100</v>
      </c>
      <c r="AB46" s="11">
        <v>187</v>
      </c>
      <c r="AC46" s="11">
        <v>14</v>
      </c>
      <c r="AD46" s="11">
        <v>94</v>
      </c>
      <c r="AE46" s="11">
        <v>101</v>
      </c>
      <c r="AF46" s="11">
        <v>143</v>
      </c>
      <c r="AG46" s="11">
        <v>94</v>
      </c>
      <c r="AH46" s="11">
        <v>158</v>
      </c>
      <c r="AI46" s="11">
        <v>49</v>
      </c>
      <c r="AJ46" s="11">
        <v>199</v>
      </c>
      <c r="AK46" s="11">
        <v>48</v>
      </c>
      <c r="AL46" s="11">
        <v>3</v>
      </c>
      <c r="AM46" s="11">
        <v>168</v>
      </c>
      <c r="AN46" s="11">
        <v>157</v>
      </c>
      <c r="AO46" s="11">
        <v>109</v>
      </c>
      <c r="AP46" s="11">
        <v>164</v>
      </c>
      <c r="AQ46" s="11">
        <v>16</v>
      </c>
      <c r="AR46" s="11">
        <v>151</v>
      </c>
      <c r="AS46" s="11">
        <v>160</v>
      </c>
      <c r="AT46" s="11">
        <v>19</v>
      </c>
      <c r="AU46" s="11">
        <v>120000</v>
      </c>
    </row>
    <row r="47" spans="1:47" ht="15" thickBot="1" x14ac:dyDescent="0.35">
      <c r="A47" s="10" t="s">
        <v>101</v>
      </c>
      <c r="B47" s="11">
        <v>30</v>
      </c>
      <c r="C47" s="11">
        <v>146</v>
      </c>
      <c r="D47" s="11">
        <v>171</v>
      </c>
      <c r="E47" s="11">
        <v>161</v>
      </c>
      <c r="F47" s="11">
        <v>106</v>
      </c>
      <c r="G47" s="11">
        <v>114</v>
      </c>
      <c r="H47" s="11">
        <v>30</v>
      </c>
      <c r="I47" s="11">
        <v>7</v>
      </c>
      <c r="J47" s="11">
        <v>42</v>
      </c>
      <c r="K47" s="11">
        <v>160</v>
      </c>
      <c r="L47" s="11">
        <v>196</v>
      </c>
      <c r="M47" s="11">
        <v>32</v>
      </c>
      <c r="N47" s="11">
        <v>125</v>
      </c>
      <c r="O47" s="11">
        <v>1</v>
      </c>
      <c r="P47" s="11">
        <v>55</v>
      </c>
      <c r="Q47" s="11">
        <v>192</v>
      </c>
      <c r="R47" s="11">
        <v>10</v>
      </c>
      <c r="S47" s="11">
        <v>6</v>
      </c>
      <c r="T47" s="11">
        <v>129</v>
      </c>
      <c r="U47" s="11">
        <v>121000</v>
      </c>
      <c r="AA47" s="10" t="s">
        <v>101</v>
      </c>
      <c r="AB47" s="11">
        <v>178</v>
      </c>
      <c r="AC47" s="11">
        <v>62</v>
      </c>
      <c r="AD47" s="11">
        <v>37</v>
      </c>
      <c r="AE47" s="11">
        <v>47</v>
      </c>
      <c r="AF47" s="11">
        <v>102</v>
      </c>
      <c r="AG47" s="11">
        <v>94</v>
      </c>
      <c r="AH47" s="11">
        <v>178</v>
      </c>
      <c r="AI47" s="11">
        <v>201</v>
      </c>
      <c r="AJ47" s="11">
        <v>166</v>
      </c>
      <c r="AK47" s="11">
        <v>48</v>
      </c>
      <c r="AL47" s="11">
        <v>12</v>
      </c>
      <c r="AM47" s="11">
        <v>176</v>
      </c>
      <c r="AN47" s="11">
        <v>83</v>
      </c>
      <c r="AO47" s="11">
        <v>207</v>
      </c>
      <c r="AP47" s="11">
        <v>153</v>
      </c>
      <c r="AQ47" s="11">
        <v>16</v>
      </c>
      <c r="AR47" s="11">
        <v>198</v>
      </c>
      <c r="AS47" s="11">
        <v>202</v>
      </c>
      <c r="AT47" s="11">
        <v>79</v>
      </c>
      <c r="AU47" s="11">
        <v>121000</v>
      </c>
    </row>
    <row r="48" spans="1:47" ht="15" thickBot="1" x14ac:dyDescent="0.35">
      <c r="A48" s="10" t="s">
        <v>102</v>
      </c>
      <c r="B48" s="11">
        <v>98</v>
      </c>
      <c r="C48" s="11">
        <v>179</v>
      </c>
      <c r="D48" s="11">
        <v>96</v>
      </c>
      <c r="E48" s="11">
        <v>161</v>
      </c>
      <c r="F48" s="11">
        <v>19</v>
      </c>
      <c r="G48" s="11">
        <v>114</v>
      </c>
      <c r="H48" s="11">
        <v>10</v>
      </c>
      <c r="I48" s="11">
        <v>50</v>
      </c>
      <c r="J48" s="11">
        <v>11</v>
      </c>
      <c r="K48" s="11">
        <v>160</v>
      </c>
      <c r="L48" s="11">
        <v>167</v>
      </c>
      <c r="M48" s="11">
        <v>32</v>
      </c>
      <c r="N48" s="11">
        <v>176</v>
      </c>
      <c r="O48" s="11">
        <v>20</v>
      </c>
      <c r="P48" s="11">
        <v>27</v>
      </c>
      <c r="Q48" s="11">
        <v>192</v>
      </c>
      <c r="R48" s="11">
        <v>28</v>
      </c>
      <c r="S48" s="11">
        <v>6</v>
      </c>
      <c r="T48" s="11">
        <v>189</v>
      </c>
      <c r="U48" s="11">
        <v>119000</v>
      </c>
      <c r="AA48" s="10" t="s">
        <v>102</v>
      </c>
      <c r="AB48" s="11">
        <v>110</v>
      </c>
      <c r="AC48" s="11">
        <v>29</v>
      </c>
      <c r="AD48" s="11">
        <v>112</v>
      </c>
      <c r="AE48" s="11">
        <v>47</v>
      </c>
      <c r="AF48" s="11">
        <v>189</v>
      </c>
      <c r="AG48" s="11">
        <v>94</v>
      </c>
      <c r="AH48" s="11">
        <v>198</v>
      </c>
      <c r="AI48" s="11">
        <v>158</v>
      </c>
      <c r="AJ48" s="11">
        <v>197</v>
      </c>
      <c r="AK48" s="11">
        <v>48</v>
      </c>
      <c r="AL48" s="11">
        <v>41</v>
      </c>
      <c r="AM48" s="11">
        <v>176</v>
      </c>
      <c r="AN48" s="11">
        <v>32</v>
      </c>
      <c r="AO48" s="11">
        <v>188</v>
      </c>
      <c r="AP48" s="11">
        <v>181</v>
      </c>
      <c r="AQ48" s="11">
        <v>16</v>
      </c>
      <c r="AR48" s="11">
        <v>180</v>
      </c>
      <c r="AS48" s="11">
        <v>202</v>
      </c>
      <c r="AT48" s="11">
        <v>19</v>
      </c>
      <c r="AU48" s="11">
        <v>119000</v>
      </c>
    </row>
    <row r="49" spans="1:47" ht="15" thickBot="1" x14ac:dyDescent="0.35">
      <c r="A49" s="10" t="s">
        <v>103</v>
      </c>
      <c r="B49" s="11">
        <v>40</v>
      </c>
      <c r="C49" s="11">
        <v>179</v>
      </c>
      <c r="D49" s="11">
        <v>178</v>
      </c>
      <c r="E49" s="11">
        <v>196</v>
      </c>
      <c r="F49" s="11">
        <v>22</v>
      </c>
      <c r="G49" s="11">
        <v>114</v>
      </c>
      <c r="H49" s="11">
        <v>30</v>
      </c>
      <c r="I49" s="11">
        <v>7</v>
      </c>
      <c r="J49" s="11">
        <v>29</v>
      </c>
      <c r="K49" s="11">
        <v>179</v>
      </c>
      <c r="L49" s="11">
        <v>196</v>
      </c>
      <c r="M49" s="11">
        <v>32</v>
      </c>
      <c r="N49" s="11">
        <v>51</v>
      </c>
      <c r="O49" s="11">
        <v>130</v>
      </c>
      <c r="P49" s="11">
        <v>38</v>
      </c>
      <c r="Q49" s="11">
        <v>192</v>
      </c>
      <c r="R49" s="11">
        <v>57</v>
      </c>
      <c r="S49" s="11">
        <v>6</v>
      </c>
      <c r="T49" s="11">
        <v>189</v>
      </c>
      <c r="U49" s="11">
        <v>120000</v>
      </c>
      <c r="AA49" s="10" t="s">
        <v>103</v>
      </c>
      <c r="AB49" s="11">
        <v>168</v>
      </c>
      <c r="AC49" s="11">
        <v>29</v>
      </c>
      <c r="AD49" s="11">
        <v>30</v>
      </c>
      <c r="AE49" s="11">
        <v>12</v>
      </c>
      <c r="AF49" s="11">
        <v>186</v>
      </c>
      <c r="AG49" s="11">
        <v>94</v>
      </c>
      <c r="AH49" s="11">
        <v>178</v>
      </c>
      <c r="AI49" s="11">
        <v>201</v>
      </c>
      <c r="AJ49" s="11">
        <v>179</v>
      </c>
      <c r="AK49" s="11">
        <v>29</v>
      </c>
      <c r="AL49" s="11">
        <v>12</v>
      </c>
      <c r="AM49" s="11">
        <v>176</v>
      </c>
      <c r="AN49" s="11">
        <v>157</v>
      </c>
      <c r="AO49" s="11">
        <v>78</v>
      </c>
      <c r="AP49" s="11">
        <v>170</v>
      </c>
      <c r="AQ49" s="11">
        <v>16</v>
      </c>
      <c r="AR49" s="11">
        <v>151</v>
      </c>
      <c r="AS49" s="11">
        <v>202</v>
      </c>
      <c r="AT49" s="11">
        <v>19</v>
      </c>
      <c r="AU49" s="11">
        <v>120000</v>
      </c>
    </row>
    <row r="50" spans="1:47" ht="15" thickBot="1" x14ac:dyDescent="0.35">
      <c r="A50" s="10" t="s">
        <v>104</v>
      </c>
      <c r="B50" s="11">
        <v>54</v>
      </c>
      <c r="C50" s="11">
        <v>122</v>
      </c>
      <c r="D50" s="11">
        <v>158</v>
      </c>
      <c r="E50" s="11">
        <v>179</v>
      </c>
      <c r="F50" s="11">
        <v>30</v>
      </c>
      <c r="G50" s="11">
        <v>114</v>
      </c>
      <c r="H50" s="11">
        <v>50</v>
      </c>
      <c r="I50" s="11">
        <v>7</v>
      </c>
      <c r="J50" s="11">
        <v>46</v>
      </c>
      <c r="K50" s="11">
        <v>146</v>
      </c>
      <c r="L50" s="11">
        <v>196</v>
      </c>
      <c r="M50" s="11">
        <v>40</v>
      </c>
      <c r="N50" s="11">
        <v>176</v>
      </c>
      <c r="O50" s="11">
        <v>174</v>
      </c>
      <c r="P50" s="11">
        <v>11</v>
      </c>
      <c r="Q50" s="11">
        <v>181</v>
      </c>
      <c r="R50" s="11">
        <v>28</v>
      </c>
      <c r="S50" s="11">
        <v>6</v>
      </c>
      <c r="T50" s="11">
        <v>189</v>
      </c>
      <c r="U50" s="11">
        <v>121000</v>
      </c>
      <c r="AA50" s="10" t="s">
        <v>104</v>
      </c>
      <c r="AB50" s="11">
        <v>154</v>
      </c>
      <c r="AC50" s="11">
        <v>86</v>
      </c>
      <c r="AD50" s="11">
        <v>50</v>
      </c>
      <c r="AE50" s="11">
        <v>29</v>
      </c>
      <c r="AF50" s="11">
        <v>178</v>
      </c>
      <c r="AG50" s="11">
        <v>94</v>
      </c>
      <c r="AH50" s="11">
        <v>158</v>
      </c>
      <c r="AI50" s="11">
        <v>201</v>
      </c>
      <c r="AJ50" s="11">
        <v>162</v>
      </c>
      <c r="AK50" s="11">
        <v>62</v>
      </c>
      <c r="AL50" s="11">
        <v>12</v>
      </c>
      <c r="AM50" s="11">
        <v>168</v>
      </c>
      <c r="AN50" s="11">
        <v>32</v>
      </c>
      <c r="AO50" s="11">
        <v>34</v>
      </c>
      <c r="AP50" s="11">
        <v>197</v>
      </c>
      <c r="AQ50" s="11">
        <v>27</v>
      </c>
      <c r="AR50" s="11">
        <v>180</v>
      </c>
      <c r="AS50" s="11">
        <v>202</v>
      </c>
      <c r="AT50" s="11">
        <v>19</v>
      </c>
      <c r="AU50" s="11">
        <v>121000</v>
      </c>
    </row>
    <row r="51" spans="1:47" ht="15" thickBot="1" x14ac:dyDescent="0.35">
      <c r="A51" s="10" t="s">
        <v>105</v>
      </c>
      <c r="B51" s="11">
        <v>39</v>
      </c>
      <c r="C51" s="11">
        <v>79</v>
      </c>
      <c r="D51" s="11">
        <v>201</v>
      </c>
      <c r="E51" s="11">
        <v>184</v>
      </c>
      <c r="F51" s="11">
        <v>30</v>
      </c>
      <c r="G51" s="11">
        <v>182</v>
      </c>
      <c r="H51" s="11">
        <v>50</v>
      </c>
      <c r="I51" s="11">
        <v>50</v>
      </c>
      <c r="J51" s="11">
        <v>42</v>
      </c>
      <c r="K51" s="11">
        <v>160</v>
      </c>
      <c r="L51" s="11">
        <v>60</v>
      </c>
      <c r="M51" s="11">
        <v>40</v>
      </c>
      <c r="N51" s="11">
        <v>19</v>
      </c>
      <c r="O51" s="11">
        <v>130</v>
      </c>
      <c r="P51" s="11">
        <v>22</v>
      </c>
      <c r="Q51" s="11">
        <v>134</v>
      </c>
      <c r="R51" s="11">
        <v>10</v>
      </c>
      <c r="S51" s="11">
        <v>6</v>
      </c>
      <c r="T51" s="11">
        <v>129</v>
      </c>
      <c r="U51" s="11">
        <v>121000</v>
      </c>
      <c r="AA51" s="10" t="s">
        <v>105</v>
      </c>
      <c r="AB51" s="11">
        <v>169</v>
      </c>
      <c r="AC51" s="11">
        <v>129</v>
      </c>
      <c r="AD51" s="11">
        <v>7</v>
      </c>
      <c r="AE51" s="11">
        <v>24</v>
      </c>
      <c r="AF51" s="11">
        <v>178</v>
      </c>
      <c r="AG51" s="11">
        <v>26</v>
      </c>
      <c r="AH51" s="11">
        <v>158</v>
      </c>
      <c r="AI51" s="11">
        <v>158</v>
      </c>
      <c r="AJ51" s="11">
        <v>166</v>
      </c>
      <c r="AK51" s="11">
        <v>48</v>
      </c>
      <c r="AL51" s="11">
        <v>148</v>
      </c>
      <c r="AM51" s="11">
        <v>168</v>
      </c>
      <c r="AN51" s="11">
        <v>189</v>
      </c>
      <c r="AO51" s="11">
        <v>78</v>
      </c>
      <c r="AP51" s="11">
        <v>186</v>
      </c>
      <c r="AQ51" s="11">
        <v>74</v>
      </c>
      <c r="AR51" s="11">
        <v>198</v>
      </c>
      <c r="AS51" s="11">
        <v>202</v>
      </c>
      <c r="AT51" s="11">
        <v>79</v>
      </c>
      <c r="AU51" s="11">
        <v>121000</v>
      </c>
    </row>
    <row r="52" spans="1:47" ht="15" thickBot="1" x14ac:dyDescent="0.35">
      <c r="A52" s="10" t="s">
        <v>106</v>
      </c>
      <c r="B52" s="11">
        <v>36</v>
      </c>
      <c r="C52" s="11">
        <v>129</v>
      </c>
      <c r="D52" s="11">
        <v>21</v>
      </c>
      <c r="E52" s="11">
        <v>184</v>
      </c>
      <c r="F52" s="11">
        <v>106</v>
      </c>
      <c r="G52" s="11">
        <v>90</v>
      </c>
      <c r="H52" s="11">
        <v>151</v>
      </c>
      <c r="I52" s="11">
        <v>21</v>
      </c>
      <c r="J52" s="11">
        <v>18</v>
      </c>
      <c r="K52" s="11">
        <v>160</v>
      </c>
      <c r="L52" s="11">
        <v>167</v>
      </c>
      <c r="M52" s="11">
        <v>44</v>
      </c>
      <c r="N52" s="11">
        <v>125</v>
      </c>
      <c r="O52" s="11">
        <v>20</v>
      </c>
      <c r="P52" s="11">
        <v>22</v>
      </c>
      <c r="Q52" s="11">
        <v>172</v>
      </c>
      <c r="R52" s="11">
        <v>57</v>
      </c>
      <c r="S52" s="11">
        <v>6</v>
      </c>
      <c r="T52" s="11">
        <v>129</v>
      </c>
      <c r="U52" s="11">
        <v>121000</v>
      </c>
      <c r="AA52" s="10" t="s">
        <v>106</v>
      </c>
      <c r="AB52" s="11">
        <v>172</v>
      </c>
      <c r="AC52" s="11">
        <v>79</v>
      </c>
      <c r="AD52" s="11">
        <v>187</v>
      </c>
      <c r="AE52" s="11">
        <v>24</v>
      </c>
      <c r="AF52" s="11">
        <v>102</v>
      </c>
      <c r="AG52" s="11">
        <v>118</v>
      </c>
      <c r="AH52" s="11">
        <v>57</v>
      </c>
      <c r="AI52" s="11">
        <v>187</v>
      </c>
      <c r="AJ52" s="11">
        <v>190</v>
      </c>
      <c r="AK52" s="11">
        <v>48</v>
      </c>
      <c r="AL52" s="11">
        <v>41</v>
      </c>
      <c r="AM52" s="11">
        <v>164</v>
      </c>
      <c r="AN52" s="11">
        <v>83</v>
      </c>
      <c r="AO52" s="11">
        <v>188</v>
      </c>
      <c r="AP52" s="11">
        <v>186</v>
      </c>
      <c r="AQ52" s="11">
        <v>36</v>
      </c>
      <c r="AR52" s="11">
        <v>151</v>
      </c>
      <c r="AS52" s="11">
        <v>202</v>
      </c>
      <c r="AT52" s="11">
        <v>79</v>
      </c>
      <c r="AU52" s="11">
        <v>121000</v>
      </c>
    </row>
    <row r="53" spans="1:47" ht="15" thickBot="1" x14ac:dyDescent="0.35">
      <c r="A53" s="10" t="s">
        <v>107</v>
      </c>
      <c r="B53" s="11">
        <v>30</v>
      </c>
      <c r="C53" s="11">
        <v>122</v>
      </c>
      <c r="D53" s="11">
        <v>77</v>
      </c>
      <c r="E53" s="11">
        <v>184</v>
      </c>
      <c r="F53" s="11">
        <v>65</v>
      </c>
      <c r="G53" s="11">
        <v>90</v>
      </c>
      <c r="H53" s="11">
        <v>30</v>
      </c>
      <c r="I53" s="11">
        <v>21</v>
      </c>
      <c r="J53" s="11">
        <v>18</v>
      </c>
      <c r="K53" s="11">
        <v>160</v>
      </c>
      <c r="L53" s="11">
        <v>167</v>
      </c>
      <c r="M53" s="11">
        <v>26</v>
      </c>
      <c r="N53" s="11">
        <v>51</v>
      </c>
      <c r="O53" s="11">
        <v>3</v>
      </c>
      <c r="P53" s="11">
        <v>27</v>
      </c>
      <c r="Q53" s="11">
        <v>201</v>
      </c>
      <c r="R53" s="11">
        <v>57</v>
      </c>
      <c r="S53" s="11">
        <v>48</v>
      </c>
      <c r="T53" s="11">
        <v>189</v>
      </c>
      <c r="U53" s="11">
        <v>119000</v>
      </c>
      <c r="AA53" s="10" t="s">
        <v>107</v>
      </c>
      <c r="AB53" s="11">
        <v>178</v>
      </c>
      <c r="AC53" s="11">
        <v>86</v>
      </c>
      <c r="AD53" s="11">
        <v>131</v>
      </c>
      <c r="AE53" s="11">
        <v>24</v>
      </c>
      <c r="AF53" s="11">
        <v>143</v>
      </c>
      <c r="AG53" s="11">
        <v>118</v>
      </c>
      <c r="AH53" s="11">
        <v>178</v>
      </c>
      <c r="AI53" s="11">
        <v>187</v>
      </c>
      <c r="AJ53" s="11">
        <v>190</v>
      </c>
      <c r="AK53" s="11">
        <v>48</v>
      </c>
      <c r="AL53" s="11">
        <v>41</v>
      </c>
      <c r="AM53" s="11">
        <v>182</v>
      </c>
      <c r="AN53" s="11">
        <v>157</v>
      </c>
      <c r="AO53" s="11">
        <v>205</v>
      </c>
      <c r="AP53" s="11">
        <v>181</v>
      </c>
      <c r="AQ53" s="11">
        <v>7</v>
      </c>
      <c r="AR53" s="11">
        <v>151</v>
      </c>
      <c r="AS53" s="11">
        <v>160</v>
      </c>
      <c r="AT53" s="11">
        <v>19</v>
      </c>
      <c r="AU53" s="11">
        <v>119000</v>
      </c>
    </row>
    <row r="54" spans="1:47" ht="15" thickBot="1" x14ac:dyDescent="0.35">
      <c r="A54" s="10" t="s">
        <v>108</v>
      </c>
      <c r="B54" s="11">
        <v>26</v>
      </c>
      <c r="C54" s="11">
        <v>174</v>
      </c>
      <c r="D54" s="11">
        <v>77</v>
      </c>
      <c r="E54" s="11">
        <v>146</v>
      </c>
      <c r="F54" s="11">
        <v>22</v>
      </c>
      <c r="G54" s="11">
        <v>114</v>
      </c>
      <c r="H54" s="11">
        <v>151</v>
      </c>
      <c r="I54" s="11">
        <v>94</v>
      </c>
      <c r="J54" s="11">
        <v>26</v>
      </c>
      <c r="K54" s="11">
        <v>146</v>
      </c>
      <c r="L54" s="11">
        <v>186</v>
      </c>
      <c r="M54" s="11">
        <v>32</v>
      </c>
      <c r="N54" s="11">
        <v>19</v>
      </c>
      <c r="O54" s="11">
        <v>75</v>
      </c>
      <c r="P54" s="11">
        <v>60</v>
      </c>
      <c r="Q54" s="11">
        <v>205</v>
      </c>
      <c r="R54" s="11">
        <v>57</v>
      </c>
      <c r="S54" s="11">
        <v>48</v>
      </c>
      <c r="T54" s="11">
        <v>129</v>
      </c>
      <c r="U54" s="11">
        <v>119000</v>
      </c>
      <c r="AA54" s="10" t="s">
        <v>108</v>
      </c>
      <c r="AB54" s="11">
        <v>182</v>
      </c>
      <c r="AC54" s="11">
        <v>34</v>
      </c>
      <c r="AD54" s="11">
        <v>131</v>
      </c>
      <c r="AE54" s="11">
        <v>62</v>
      </c>
      <c r="AF54" s="11">
        <v>186</v>
      </c>
      <c r="AG54" s="11">
        <v>94</v>
      </c>
      <c r="AH54" s="11">
        <v>57</v>
      </c>
      <c r="AI54" s="11">
        <v>114</v>
      </c>
      <c r="AJ54" s="11">
        <v>182</v>
      </c>
      <c r="AK54" s="11">
        <v>62</v>
      </c>
      <c r="AL54" s="11">
        <v>22</v>
      </c>
      <c r="AM54" s="11">
        <v>176</v>
      </c>
      <c r="AN54" s="11">
        <v>189</v>
      </c>
      <c r="AO54" s="11">
        <v>133</v>
      </c>
      <c r="AP54" s="11">
        <v>148</v>
      </c>
      <c r="AQ54" s="11">
        <v>3</v>
      </c>
      <c r="AR54" s="11">
        <v>151</v>
      </c>
      <c r="AS54" s="11">
        <v>160</v>
      </c>
      <c r="AT54" s="11">
        <v>79</v>
      </c>
      <c r="AU54" s="11">
        <v>119000</v>
      </c>
    </row>
    <row r="55" spans="1:47" ht="15" thickBot="1" x14ac:dyDescent="0.35">
      <c r="A55" s="10" t="s">
        <v>109</v>
      </c>
      <c r="B55" s="11">
        <v>49</v>
      </c>
      <c r="C55" s="11">
        <v>202</v>
      </c>
      <c r="D55" s="11">
        <v>77</v>
      </c>
      <c r="E55" s="11">
        <v>161</v>
      </c>
      <c r="F55" s="11">
        <v>12</v>
      </c>
      <c r="G55" s="11">
        <v>114</v>
      </c>
      <c r="H55" s="11">
        <v>207</v>
      </c>
      <c r="I55" s="11">
        <v>50</v>
      </c>
      <c r="J55" s="11">
        <v>64</v>
      </c>
      <c r="K55" s="11">
        <v>146</v>
      </c>
      <c r="L55" s="11">
        <v>167</v>
      </c>
      <c r="M55" s="11">
        <v>58</v>
      </c>
      <c r="N55" s="11">
        <v>51</v>
      </c>
      <c r="O55" s="11">
        <v>185</v>
      </c>
      <c r="P55" s="11">
        <v>27</v>
      </c>
      <c r="Q55" s="11">
        <v>172</v>
      </c>
      <c r="R55" s="11">
        <v>57</v>
      </c>
      <c r="S55" s="11">
        <v>6</v>
      </c>
      <c r="T55" s="11">
        <v>129</v>
      </c>
      <c r="U55" s="11">
        <v>121000</v>
      </c>
      <c r="AA55" s="10" t="s">
        <v>109</v>
      </c>
      <c r="AB55" s="11">
        <v>159</v>
      </c>
      <c r="AC55" s="11">
        <v>6</v>
      </c>
      <c r="AD55" s="11">
        <v>131</v>
      </c>
      <c r="AE55" s="11">
        <v>47</v>
      </c>
      <c r="AF55" s="11">
        <v>196</v>
      </c>
      <c r="AG55" s="11">
        <v>94</v>
      </c>
      <c r="AH55" s="11">
        <v>1</v>
      </c>
      <c r="AI55" s="11">
        <v>158</v>
      </c>
      <c r="AJ55" s="11">
        <v>144</v>
      </c>
      <c r="AK55" s="11">
        <v>62</v>
      </c>
      <c r="AL55" s="11">
        <v>41</v>
      </c>
      <c r="AM55" s="11">
        <v>150</v>
      </c>
      <c r="AN55" s="11">
        <v>157</v>
      </c>
      <c r="AO55" s="11">
        <v>23</v>
      </c>
      <c r="AP55" s="11">
        <v>181</v>
      </c>
      <c r="AQ55" s="11">
        <v>36</v>
      </c>
      <c r="AR55" s="11">
        <v>151</v>
      </c>
      <c r="AS55" s="11">
        <v>202</v>
      </c>
      <c r="AT55" s="11">
        <v>79</v>
      </c>
      <c r="AU55" s="11">
        <v>121000</v>
      </c>
    </row>
    <row r="56" spans="1:47" ht="15" thickBot="1" x14ac:dyDescent="0.35">
      <c r="A56" s="10" t="s">
        <v>110</v>
      </c>
      <c r="B56" s="11">
        <v>15</v>
      </c>
      <c r="C56" s="11">
        <v>192</v>
      </c>
      <c r="D56" s="11">
        <v>65</v>
      </c>
      <c r="E56" s="11">
        <v>161</v>
      </c>
      <c r="F56" s="11">
        <v>65</v>
      </c>
      <c r="G56" s="11">
        <v>114</v>
      </c>
      <c r="H56" s="11">
        <v>30</v>
      </c>
      <c r="I56" s="11">
        <v>50</v>
      </c>
      <c r="J56" s="11">
        <v>4</v>
      </c>
      <c r="K56" s="11">
        <v>160</v>
      </c>
      <c r="L56" s="11">
        <v>144</v>
      </c>
      <c r="M56" s="11">
        <v>66</v>
      </c>
      <c r="N56" s="11">
        <v>176</v>
      </c>
      <c r="O56" s="11">
        <v>161</v>
      </c>
      <c r="P56" s="11">
        <v>44</v>
      </c>
      <c r="Q56" s="11">
        <v>188</v>
      </c>
      <c r="R56" s="11">
        <v>103</v>
      </c>
      <c r="S56" s="11">
        <v>140</v>
      </c>
      <c r="T56" s="11">
        <v>129</v>
      </c>
      <c r="U56" s="11">
        <v>118000</v>
      </c>
      <c r="AA56" s="10" t="s">
        <v>110</v>
      </c>
      <c r="AB56" s="11">
        <v>193</v>
      </c>
      <c r="AC56" s="11">
        <v>16</v>
      </c>
      <c r="AD56" s="11">
        <v>143</v>
      </c>
      <c r="AE56" s="11">
        <v>47</v>
      </c>
      <c r="AF56" s="11">
        <v>143</v>
      </c>
      <c r="AG56" s="11">
        <v>94</v>
      </c>
      <c r="AH56" s="11">
        <v>178</v>
      </c>
      <c r="AI56" s="11">
        <v>158</v>
      </c>
      <c r="AJ56" s="11">
        <v>204</v>
      </c>
      <c r="AK56" s="11">
        <v>48</v>
      </c>
      <c r="AL56" s="11">
        <v>64</v>
      </c>
      <c r="AM56" s="11">
        <v>142</v>
      </c>
      <c r="AN56" s="11">
        <v>32</v>
      </c>
      <c r="AO56" s="11">
        <v>47</v>
      </c>
      <c r="AP56" s="11">
        <v>164</v>
      </c>
      <c r="AQ56" s="11">
        <v>20</v>
      </c>
      <c r="AR56" s="11">
        <v>105</v>
      </c>
      <c r="AS56" s="11">
        <v>68</v>
      </c>
      <c r="AT56" s="11">
        <v>79</v>
      </c>
      <c r="AU56" s="11">
        <v>118000</v>
      </c>
    </row>
    <row r="57" spans="1:47" ht="15" thickBot="1" x14ac:dyDescent="0.35">
      <c r="A57" s="10" t="s">
        <v>111</v>
      </c>
      <c r="B57" s="11">
        <v>54</v>
      </c>
      <c r="C57" s="11">
        <v>169</v>
      </c>
      <c r="D57" s="11">
        <v>114</v>
      </c>
      <c r="E57" s="11">
        <v>176</v>
      </c>
      <c r="F57" s="11">
        <v>65</v>
      </c>
      <c r="G57" s="11">
        <v>182</v>
      </c>
      <c r="H57" s="11">
        <v>19</v>
      </c>
      <c r="I57" s="11">
        <v>94</v>
      </c>
      <c r="J57" s="11">
        <v>7</v>
      </c>
      <c r="K57" s="11">
        <v>134</v>
      </c>
      <c r="L57" s="11">
        <v>144</v>
      </c>
      <c r="M57" s="11">
        <v>66</v>
      </c>
      <c r="N57" s="11">
        <v>176</v>
      </c>
      <c r="O57" s="11">
        <v>174</v>
      </c>
      <c r="P57" s="11">
        <v>55</v>
      </c>
      <c r="Q57" s="11">
        <v>181</v>
      </c>
      <c r="R57" s="11">
        <v>57</v>
      </c>
      <c r="S57" s="11">
        <v>48</v>
      </c>
      <c r="T57" s="11">
        <v>129</v>
      </c>
      <c r="U57" s="11">
        <v>119000</v>
      </c>
      <c r="AA57" s="10" t="s">
        <v>111</v>
      </c>
      <c r="AB57" s="11">
        <v>154</v>
      </c>
      <c r="AC57" s="11">
        <v>39</v>
      </c>
      <c r="AD57" s="11">
        <v>94</v>
      </c>
      <c r="AE57" s="11">
        <v>32</v>
      </c>
      <c r="AF57" s="11">
        <v>143</v>
      </c>
      <c r="AG57" s="11">
        <v>26</v>
      </c>
      <c r="AH57" s="11">
        <v>189</v>
      </c>
      <c r="AI57" s="11">
        <v>114</v>
      </c>
      <c r="AJ57" s="11">
        <v>201</v>
      </c>
      <c r="AK57" s="11">
        <v>74</v>
      </c>
      <c r="AL57" s="11">
        <v>64</v>
      </c>
      <c r="AM57" s="11">
        <v>142</v>
      </c>
      <c r="AN57" s="11">
        <v>32</v>
      </c>
      <c r="AO57" s="11">
        <v>34</v>
      </c>
      <c r="AP57" s="11">
        <v>153</v>
      </c>
      <c r="AQ57" s="11">
        <v>27</v>
      </c>
      <c r="AR57" s="11">
        <v>151</v>
      </c>
      <c r="AS57" s="11">
        <v>160</v>
      </c>
      <c r="AT57" s="11">
        <v>79</v>
      </c>
      <c r="AU57" s="11">
        <v>119000</v>
      </c>
    </row>
    <row r="58" spans="1:47" ht="15" thickBot="1" x14ac:dyDescent="0.35">
      <c r="A58" s="10" t="s">
        <v>112</v>
      </c>
      <c r="B58" s="11">
        <v>36</v>
      </c>
      <c r="C58" s="11">
        <v>184</v>
      </c>
      <c r="D58" s="11">
        <v>37</v>
      </c>
      <c r="E58" s="11">
        <v>128</v>
      </c>
      <c r="F58" s="11">
        <v>159</v>
      </c>
      <c r="G58" s="11">
        <v>114</v>
      </c>
      <c r="H58" s="11">
        <v>30</v>
      </c>
      <c r="I58" s="11">
        <v>50</v>
      </c>
      <c r="J58" s="11">
        <v>18</v>
      </c>
      <c r="K58" s="11">
        <v>160</v>
      </c>
      <c r="L58" s="11">
        <v>167</v>
      </c>
      <c r="M58" s="11">
        <v>49</v>
      </c>
      <c r="N58" s="11">
        <v>176</v>
      </c>
      <c r="O58" s="11">
        <v>47</v>
      </c>
      <c r="P58" s="11">
        <v>44</v>
      </c>
      <c r="Q58" s="11">
        <v>163</v>
      </c>
      <c r="R58" s="11">
        <v>28</v>
      </c>
      <c r="S58" s="11">
        <v>48</v>
      </c>
      <c r="T58" s="11">
        <v>189</v>
      </c>
      <c r="U58" s="11">
        <v>121000</v>
      </c>
      <c r="AA58" s="10" t="s">
        <v>112</v>
      </c>
      <c r="AB58" s="11">
        <v>172</v>
      </c>
      <c r="AC58" s="11">
        <v>24</v>
      </c>
      <c r="AD58" s="11">
        <v>171</v>
      </c>
      <c r="AE58" s="11">
        <v>80</v>
      </c>
      <c r="AF58" s="11">
        <v>49</v>
      </c>
      <c r="AG58" s="11">
        <v>94</v>
      </c>
      <c r="AH58" s="11">
        <v>178</v>
      </c>
      <c r="AI58" s="11">
        <v>158</v>
      </c>
      <c r="AJ58" s="11">
        <v>190</v>
      </c>
      <c r="AK58" s="11">
        <v>48</v>
      </c>
      <c r="AL58" s="11">
        <v>41</v>
      </c>
      <c r="AM58" s="11">
        <v>159</v>
      </c>
      <c r="AN58" s="11">
        <v>32</v>
      </c>
      <c r="AO58" s="11">
        <v>161</v>
      </c>
      <c r="AP58" s="11">
        <v>164</v>
      </c>
      <c r="AQ58" s="11">
        <v>45</v>
      </c>
      <c r="AR58" s="11">
        <v>180</v>
      </c>
      <c r="AS58" s="11">
        <v>160</v>
      </c>
      <c r="AT58" s="11">
        <v>19</v>
      </c>
      <c r="AU58" s="11">
        <v>121000</v>
      </c>
    </row>
    <row r="59" spans="1:47" ht="15" thickBot="1" x14ac:dyDescent="0.35">
      <c r="A59" s="10" t="s">
        <v>113</v>
      </c>
      <c r="B59" s="11">
        <v>87</v>
      </c>
      <c r="C59" s="11">
        <v>146</v>
      </c>
      <c r="D59" s="11">
        <v>114</v>
      </c>
      <c r="E59" s="11">
        <v>137</v>
      </c>
      <c r="F59" s="11">
        <v>30</v>
      </c>
      <c r="G59" s="11">
        <v>114</v>
      </c>
      <c r="H59" s="11">
        <v>151</v>
      </c>
      <c r="I59" s="11">
        <v>94</v>
      </c>
      <c r="J59" s="11">
        <v>46</v>
      </c>
      <c r="K59" s="11">
        <v>146</v>
      </c>
      <c r="L59" s="11">
        <v>144</v>
      </c>
      <c r="M59" s="11">
        <v>40</v>
      </c>
      <c r="N59" s="11">
        <v>176</v>
      </c>
      <c r="O59" s="11">
        <v>2</v>
      </c>
      <c r="P59" s="11">
        <v>55</v>
      </c>
      <c r="Q59" s="11">
        <v>145</v>
      </c>
      <c r="R59" s="11">
        <v>57</v>
      </c>
      <c r="S59" s="11">
        <v>48</v>
      </c>
      <c r="T59" s="11">
        <v>129</v>
      </c>
      <c r="U59" s="11">
        <v>122000</v>
      </c>
      <c r="AA59" s="10" t="s">
        <v>113</v>
      </c>
      <c r="AB59" s="11">
        <v>121</v>
      </c>
      <c r="AC59" s="11">
        <v>62</v>
      </c>
      <c r="AD59" s="11">
        <v>94</v>
      </c>
      <c r="AE59" s="11">
        <v>71</v>
      </c>
      <c r="AF59" s="11">
        <v>178</v>
      </c>
      <c r="AG59" s="11">
        <v>94</v>
      </c>
      <c r="AH59" s="11">
        <v>57</v>
      </c>
      <c r="AI59" s="11">
        <v>114</v>
      </c>
      <c r="AJ59" s="11">
        <v>162</v>
      </c>
      <c r="AK59" s="11">
        <v>62</v>
      </c>
      <c r="AL59" s="11">
        <v>64</v>
      </c>
      <c r="AM59" s="11">
        <v>168</v>
      </c>
      <c r="AN59" s="11">
        <v>32</v>
      </c>
      <c r="AO59" s="11">
        <v>206</v>
      </c>
      <c r="AP59" s="11">
        <v>153</v>
      </c>
      <c r="AQ59" s="11">
        <v>63</v>
      </c>
      <c r="AR59" s="11">
        <v>151</v>
      </c>
      <c r="AS59" s="11">
        <v>160</v>
      </c>
      <c r="AT59" s="11">
        <v>79</v>
      </c>
      <c r="AU59" s="11">
        <v>122000</v>
      </c>
    </row>
    <row r="60" spans="1:47" ht="15" thickBot="1" x14ac:dyDescent="0.35">
      <c r="A60" s="10" t="s">
        <v>114</v>
      </c>
      <c r="B60" s="11">
        <v>65</v>
      </c>
      <c r="C60" s="11">
        <v>129</v>
      </c>
      <c r="D60" s="11">
        <v>186</v>
      </c>
      <c r="E60" s="11">
        <v>117</v>
      </c>
      <c r="F60" s="11">
        <v>106</v>
      </c>
      <c r="G60" s="11">
        <v>114</v>
      </c>
      <c r="H60" s="11">
        <v>50</v>
      </c>
      <c r="I60" s="11">
        <v>21</v>
      </c>
      <c r="J60" s="11">
        <v>33</v>
      </c>
      <c r="K60" s="11">
        <v>146</v>
      </c>
      <c r="L60" s="11">
        <v>144</v>
      </c>
      <c r="M60" s="11">
        <v>32</v>
      </c>
      <c r="N60" s="11">
        <v>205</v>
      </c>
      <c r="O60" s="11">
        <v>7</v>
      </c>
      <c r="P60" s="11">
        <v>44</v>
      </c>
      <c r="Q60" s="11">
        <v>145</v>
      </c>
      <c r="R60" s="11">
        <v>57</v>
      </c>
      <c r="S60" s="11">
        <v>48</v>
      </c>
      <c r="T60" s="11">
        <v>189</v>
      </c>
      <c r="U60" s="11">
        <v>121000</v>
      </c>
      <c r="AA60" s="10" t="s">
        <v>114</v>
      </c>
      <c r="AB60" s="11">
        <v>143</v>
      </c>
      <c r="AC60" s="11">
        <v>79</v>
      </c>
      <c r="AD60" s="11">
        <v>22</v>
      </c>
      <c r="AE60" s="11">
        <v>91</v>
      </c>
      <c r="AF60" s="11">
        <v>102</v>
      </c>
      <c r="AG60" s="11">
        <v>94</v>
      </c>
      <c r="AH60" s="11">
        <v>158</v>
      </c>
      <c r="AI60" s="11">
        <v>187</v>
      </c>
      <c r="AJ60" s="11">
        <v>175</v>
      </c>
      <c r="AK60" s="11">
        <v>62</v>
      </c>
      <c r="AL60" s="11">
        <v>64</v>
      </c>
      <c r="AM60" s="11">
        <v>176</v>
      </c>
      <c r="AN60" s="11">
        <v>3</v>
      </c>
      <c r="AO60" s="11">
        <v>201</v>
      </c>
      <c r="AP60" s="11">
        <v>164</v>
      </c>
      <c r="AQ60" s="11">
        <v>63</v>
      </c>
      <c r="AR60" s="11">
        <v>151</v>
      </c>
      <c r="AS60" s="11">
        <v>160</v>
      </c>
      <c r="AT60" s="11">
        <v>19</v>
      </c>
      <c r="AU60" s="11">
        <v>121000</v>
      </c>
    </row>
    <row r="61" spans="1:47" ht="15" thickBot="1" x14ac:dyDescent="0.35">
      <c r="A61" s="10" t="s">
        <v>115</v>
      </c>
      <c r="B61" s="11">
        <v>87</v>
      </c>
      <c r="C61" s="11">
        <v>129</v>
      </c>
      <c r="D61" s="11">
        <v>114</v>
      </c>
      <c r="E61" s="11">
        <v>161</v>
      </c>
      <c r="F61" s="11">
        <v>106</v>
      </c>
      <c r="G61" s="11">
        <v>114</v>
      </c>
      <c r="H61" s="11">
        <v>30</v>
      </c>
      <c r="I61" s="11">
        <v>7</v>
      </c>
      <c r="J61" s="11">
        <v>32</v>
      </c>
      <c r="K61" s="11">
        <v>134</v>
      </c>
      <c r="L61" s="11">
        <v>186</v>
      </c>
      <c r="M61" s="11">
        <v>58</v>
      </c>
      <c r="N61" s="11">
        <v>176</v>
      </c>
      <c r="O61" s="11">
        <v>47</v>
      </c>
      <c r="P61" s="11">
        <v>38</v>
      </c>
      <c r="Q61" s="11">
        <v>145</v>
      </c>
      <c r="R61" s="11">
        <v>28</v>
      </c>
      <c r="S61" s="11">
        <v>6</v>
      </c>
      <c r="T61" s="11">
        <v>189</v>
      </c>
      <c r="U61" s="11">
        <v>123000</v>
      </c>
      <c r="AA61" s="10" t="s">
        <v>115</v>
      </c>
      <c r="AB61" s="11">
        <v>121</v>
      </c>
      <c r="AC61" s="11">
        <v>79</v>
      </c>
      <c r="AD61" s="11">
        <v>94</v>
      </c>
      <c r="AE61" s="11">
        <v>47</v>
      </c>
      <c r="AF61" s="11">
        <v>102</v>
      </c>
      <c r="AG61" s="11">
        <v>94</v>
      </c>
      <c r="AH61" s="11">
        <v>178</v>
      </c>
      <c r="AI61" s="11">
        <v>201</v>
      </c>
      <c r="AJ61" s="11">
        <v>176</v>
      </c>
      <c r="AK61" s="11">
        <v>74</v>
      </c>
      <c r="AL61" s="11">
        <v>22</v>
      </c>
      <c r="AM61" s="11">
        <v>150</v>
      </c>
      <c r="AN61" s="11">
        <v>32</v>
      </c>
      <c r="AO61" s="11">
        <v>161</v>
      </c>
      <c r="AP61" s="11">
        <v>170</v>
      </c>
      <c r="AQ61" s="11">
        <v>63</v>
      </c>
      <c r="AR61" s="11">
        <v>180</v>
      </c>
      <c r="AS61" s="11">
        <v>202</v>
      </c>
      <c r="AT61" s="11">
        <v>19</v>
      </c>
      <c r="AU61" s="11">
        <v>123000</v>
      </c>
    </row>
    <row r="62" spans="1:47" ht="15" thickBot="1" x14ac:dyDescent="0.35">
      <c r="A62" s="10" t="s">
        <v>116</v>
      </c>
      <c r="B62" s="11">
        <v>144</v>
      </c>
      <c r="C62" s="11">
        <v>142</v>
      </c>
      <c r="D62" s="11">
        <v>77</v>
      </c>
      <c r="E62" s="11">
        <v>146</v>
      </c>
      <c r="F62" s="11">
        <v>19</v>
      </c>
      <c r="G62" s="11">
        <v>114</v>
      </c>
      <c r="H62" s="11">
        <v>151</v>
      </c>
      <c r="I62" s="11">
        <v>7</v>
      </c>
      <c r="J62" s="11">
        <v>62</v>
      </c>
      <c r="K62" s="11">
        <v>146</v>
      </c>
      <c r="L62" s="11">
        <v>167</v>
      </c>
      <c r="M62" s="11">
        <v>49</v>
      </c>
      <c r="N62" s="11">
        <v>176</v>
      </c>
      <c r="O62" s="11">
        <v>130</v>
      </c>
      <c r="P62" s="11">
        <v>22</v>
      </c>
      <c r="Q62" s="11">
        <v>163</v>
      </c>
      <c r="R62" s="11">
        <v>57</v>
      </c>
      <c r="S62" s="11">
        <v>48</v>
      </c>
      <c r="T62" s="11">
        <v>189</v>
      </c>
      <c r="U62" s="11">
        <v>121000</v>
      </c>
      <c r="AA62" s="10" t="s">
        <v>116</v>
      </c>
      <c r="AB62" s="11">
        <v>64</v>
      </c>
      <c r="AC62" s="11">
        <v>66</v>
      </c>
      <c r="AD62" s="11">
        <v>131</v>
      </c>
      <c r="AE62" s="11">
        <v>62</v>
      </c>
      <c r="AF62" s="11">
        <v>189</v>
      </c>
      <c r="AG62" s="11">
        <v>94</v>
      </c>
      <c r="AH62" s="11">
        <v>57</v>
      </c>
      <c r="AI62" s="11">
        <v>201</v>
      </c>
      <c r="AJ62" s="11">
        <v>146</v>
      </c>
      <c r="AK62" s="11">
        <v>62</v>
      </c>
      <c r="AL62" s="11">
        <v>41</v>
      </c>
      <c r="AM62" s="11">
        <v>159</v>
      </c>
      <c r="AN62" s="11">
        <v>32</v>
      </c>
      <c r="AO62" s="11">
        <v>78</v>
      </c>
      <c r="AP62" s="11">
        <v>186</v>
      </c>
      <c r="AQ62" s="11">
        <v>45</v>
      </c>
      <c r="AR62" s="11">
        <v>151</v>
      </c>
      <c r="AS62" s="11">
        <v>160</v>
      </c>
      <c r="AT62" s="11">
        <v>19</v>
      </c>
      <c r="AU62" s="11">
        <v>121000</v>
      </c>
    </row>
    <row r="63" spans="1:47" ht="15" thickBot="1" x14ac:dyDescent="0.35">
      <c r="A63" s="10" t="s">
        <v>117</v>
      </c>
      <c r="B63" s="11">
        <v>65</v>
      </c>
      <c r="C63" s="11">
        <v>98</v>
      </c>
      <c r="D63" s="11">
        <v>65</v>
      </c>
      <c r="E63" s="11">
        <v>107</v>
      </c>
      <c r="F63" s="11">
        <v>106</v>
      </c>
      <c r="G63" s="11">
        <v>114</v>
      </c>
      <c r="H63" s="11">
        <v>151</v>
      </c>
      <c r="I63" s="11">
        <v>21</v>
      </c>
      <c r="J63" s="11">
        <v>84</v>
      </c>
      <c r="K63" s="11">
        <v>146</v>
      </c>
      <c r="L63" s="11">
        <v>167</v>
      </c>
      <c r="M63" s="11">
        <v>66</v>
      </c>
      <c r="N63" s="11">
        <v>125</v>
      </c>
      <c r="O63" s="11">
        <v>130</v>
      </c>
      <c r="P63" s="11">
        <v>27</v>
      </c>
      <c r="Q63" s="11">
        <v>121</v>
      </c>
      <c r="R63" s="11">
        <v>10</v>
      </c>
      <c r="S63" s="11">
        <v>48</v>
      </c>
      <c r="T63" s="11">
        <v>129</v>
      </c>
      <c r="U63" s="11">
        <v>123000</v>
      </c>
      <c r="AA63" s="10" t="s">
        <v>117</v>
      </c>
      <c r="AB63" s="11">
        <v>143</v>
      </c>
      <c r="AC63" s="11">
        <v>110</v>
      </c>
      <c r="AD63" s="11">
        <v>143</v>
      </c>
      <c r="AE63" s="11">
        <v>101</v>
      </c>
      <c r="AF63" s="11">
        <v>102</v>
      </c>
      <c r="AG63" s="11">
        <v>94</v>
      </c>
      <c r="AH63" s="11">
        <v>57</v>
      </c>
      <c r="AI63" s="11">
        <v>187</v>
      </c>
      <c r="AJ63" s="11">
        <v>124</v>
      </c>
      <c r="AK63" s="11">
        <v>62</v>
      </c>
      <c r="AL63" s="11">
        <v>41</v>
      </c>
      <c r="AM63" s="11">
        <v>142</v>
      </c>
      <c r="AN63" s="11">
        <v>83</v>
      </c>
      <c r="AO63" s="11">
        <v>78</v>
      </c>
      <c r="AP63" s="11">
        <v>181</v>
      </c>
      <c r="AQ63" s="11">
        <v>87</v>
      </c>
      <c r="AR63" s="11">
        <v>198</v>
      </c>
      <c r="AS63" s="11">
        <v>160</v>
      </c>
      <c r="AT63" s="11">
        <v>79</v>
      </c>
      <c r="AU63" s="11">
        <v>123000</v>
      </c>
    </row>
    <row r="64" spans="1:47" ht="15" thickBot="1" x14ac:dyDescent="0.35">
      <c r="A64" s="10" t="s">
        <v>118</v>
      </c>
      <c r="B64" s="11">
        <v>65</v>
      </c>
      <c r="C64" s="11">
        <v>129</v>
      </c>
      <c r="D64" s="11">
        <v>104</v>
      </c>
      <c r="E64" s="11">
        <v>137</v>
      </c>
      <c r="F64" s="11">
        <v>22</v>
      </c>
      <c r="G64" s="11">
        <v>182</v>
      </c>
      <c r="H64" s="11">
        <v>89</v>
      </c>
      <c r="I64" s="11">
        <v>94</v>
      </c>
      <c r="J64" s="11">
        <v>51</v>
      </c>
      <c r="K64" s="11">
        <v>146</v>
      </c>
      <c r="L64" s="11">
        <v>167</v>
      </c>
      <c r="M64" s="11">
        <v>54</v>
      </c>
      <c r="N64" s="11">
        <v>125</v>
      </c>
      <c r="O64" s="11">
        <v>7</v>
      </c>
      <c r="P64" s="11">
        <v>27</v>
      </c>
      <c r="Q64" s="11">
        <v>172</v>
      </c>
      <c r="R64" s="11">
        <v>57</v>
      </c>
      <c r="S64" s="11">
        <v>48</v>
      </c>
      <c r="T64" s="11">
        <v>189</v>
      </c>
      <c r="U64" s="11">
        <v>121000</v>
      </c>
      <c r="AA64" s="10" t="s">
        <v>118</v>
      </c>
      <c r="AB64" s="11">
        <v>143</v>
      </c>
      <c r="AC64" s="11">
        <v>79</v>
      </c>
      <c r="AD64" s="11">
        <v>104</v>
      </c>
      <c r="AE64" s="11">
        <v>71</v>
      </c>
      <c r="AF64" s="11">
        <v>186</v>
      </c>
      <c r="AG64" s="11">
        <v>26</v>
      </c>
      <c r="AH64" s="11">
        <v>119</v>
      </c>
      <c r="AI64" s="11">
        <v>114</v>
      </c>
      <c r="AJ64" s="11">
        <v>157</v>
      </c>
      <c r="AK64" s="11">
        <v>62</v>
      </c>
      <c r="AL64" s="11">
        <v>41</v>
      </c>
      <c r="AM64" s="11">
        <v>154</v>
      </c>
      <c r="AN64" s="11">
        <v>83</v>
      </c>
      <c r="AO64" s="11">
        <v>201</v>
      </c>
      <c r="AP64" s="11">
        <v>181</v>
      </c>
      <c r="AQ64" s="11">
        <v>36</v>
      </c>
      <c r="AR64" s="11">
        <v>151</v>
      </c>
      <c r="AS64" s="11">
        <v>160</v>
      </c>
      <c r="AT64" s="11">
        <v>19</v>
      </c>
      <c r="AU64" s="11">
        <v>121000</v>
      </c>
    </row>
    <row r="65" spans="1:47" ht="15" thickBot="1" x14ac:dyDescent="0.35">
      <c r="A65" s="10" t="s">
        <v>119</v>
      </c>
      <c r="B65" s="11">
        <v>133</v>
      </c>
      <c r="C65" s="11">
        <v>129</v>
      </c>
      <c r="D65" s="11">
        <v>195</v>
      </c>
      <c r="E65" s="11">
        <v>191</v>
      </c>
      <c r="F65" s="11">
        <v>106</v>
      </c>
      <c r="G65" s="11">
        <v>182</v>
      </c>
      <c r="H65" s="11">
        <v>50</v>
      </c>
      <c r="I65" s="11">
        <v>94</v>
      </c>
      <c r="J65" s="11">
        <v>18</v>
      </c>
      <c r="K65" s="11">
        <v>146</v>
      </c>
      <c r="L65" s="11">
        <v>186</v>
      </c>
      <c r="M65" s="11">
        <v>49</v>
      </c>
      <c r="N65" s="11">
        <v>125</v>
      </c>
      <c r="O65" s="11">
        <v>9</v>
      </c>
      <c r="P65" s="11">
        <v>60</v>
      </c>
      <c r="Q65" s="11">
        <v>201</v>
      </c>
      <c r="R65" s="11">
        <v>103</v>
      </c>
      <c r="S65" s="11">
        <v>140</v>
      </c>
      <c r="T65" s="11">
        <v>189</v>
      </c>
      <c r="U65" s="11">
        <v>119000</v>
      </c>
      <c r="AA65" s="10" t="s">
        <v>119</v>
      </c>
      <c r="AB65" s="11">
        <v>75</v>
      </c>
      <c r="AC65" s="11">
        <v>79</v>
      </c>
      <c r="AD65" s="11">
        <v>13</v>
      </c>
      <c r="AE65" s="11">
        <v>17</v>
      </c>
      <c r="AF65" s="11">
        <v>102</v>
      </c>
      <c r="AG65" s="11">
        <v>26</v>
      </c>
      <c r="AH65" s="11">
        <v>158</v>
      </c>
      <c r="AI65" s="11">
        <v>114</v>
      </c>
      <c r="AJ65" s="11">
        <v>190</v>
      </c>
      <c r="AK65" s="11">
        <v>62</v>
      </c>
      <c r="AL65" s="11">
        <v>22</v>
      </c>
      <c r="AM65" s="11">
        <v>159</v>
      </c>
      <c r="AN65" s="11">
        <v>83</v>
      </c>
      <c r="AO65" s="11">
        <v>199</v>
      </c>
      <c r="AP65" s="11">
        <v>148</v>
      </c>
      <c r="AQ65" s="11">
        <v>7</v>
      </c>
      <c r="AR65" s="11">
        <v>105</v>
      </c>
      <c r="AS65" s="11">
        <v>68</v>
      </c>
      <c r="AT65" s="11">
        <v>19</v>
      </c>
      <c r="AU65" s="11">
        <v>119000</v>
      </c>
    </row>
    <row r="66" spans="1:47" ht="15" thickBot="1" x14ac:dyDescent="0.35">
      <c r="A66" s="10" t="s">
        <v>120</v>
      </c>
      <c r="B66" s="11">
        <v>116</v>
      </c>
      <c r="C66" s="11">
        <v>190</v>
      </c>
      <c r="D66" s="11">
        <v>171</v>
      </c>
      <c r="E66" s="11">
        <v>146</v>
      </c>
      <c r="F66" s="11">
        <v>159</v>
      </c>
      <c r="G66" s="11">
        <v>114</v>
      </c>
      <c r="H66" s="11">
        <v>89</v>
      </c>
      <c r="I66" s="11">
        <v>159</v>
      </c>
      <c r="J66" s="11">
        <v>15</v>
      </c>
      <c r="K66" s="11">
        <v>134</v>
      </c>
      <c r="L66" s="11">
        <v>167</v>
      </c>
      <c r="M66" s="11">
        <v>44</v>
      </c>
      <c r="N66" s="11">
        <v>176</v>
      </c>
      <c r="O66" s="11">
        <v>47</v>
      </c>
      <c r="P66" s="11">
        <v>68</v>
      </c>
      <c r="Q66" s="11">
        <v>181</v>
      </c>
      <c r="R66" s="11">
        <v>103</v>
      </c>
      <c r="S66" s="11">
        <v>48</v>
      </c>
      <c r="T66" s="11">
        <v>189</v>
      </c>
      <c r="U66" s="11">
        <v>119000</v>
      </c>
      <c r="AA66" s="10" t="s">
        <v>120</v>
      </c>
      <c r="AB66" s="11">
        <v>92</v>
      </c>
      <c r="AC66" s="11">
        <v>18</v>
      </c>
      <c r="AD66" s="11">
        <v>37</v>
      </c>
      <c r="AE66" s="11">
        <v>62</v>
      </c>
      <c r="AF66" s="11">
        <v>49</v>
      </c>
      <c r="AG66" s="11">
        <v>94</v>
      </c>
      <c r="AH66" s="11">
        <v>119</v>
      </c>
      <c r="AI66" s="11">
        <v>49</v>
      </c>
      <c r="AJ66" s="11">
        <v>193</v>
      </c>
      <c r="AK66" s="11">
        <v>74</v>
      </c>
      <c r="AL66" s="11">
        <v>41</v>
      </c>
      <c r="AM66" s="11">
        <v>164</v>
      </c>
      <c r="AN66" s="11">
        <v>32</v>
      </c>
      <c r="AO66" s="11">
        <v>161</v>
      </c>
      <c r="AP66" s="11">
        <v>140</v>
      </c>
      <c r="AQ66" s="11">
        <v>27</v>
      </c>
      <c r="AR66" s="11">
        <v>105</v>
      </c>
      <c r="AS66" s="11">
        <v>160</v>
      </c>
      <c r="AT66" s="11">
        <v>19</v>
      </c>
      <c r="AU66" s="11">
        <v>119000</v>
      </c>
    </row>
    <row r="67" spans="1:47" ht="15" thickBot="1" x14ac:dyDescent="0.35">
      <c r="A67" s="10" t="s">
        <v>121</v>
      </c>
      <c r="B67" s="11">
        <v>49</v>
      </c>
      <c r="C67" s="11">
        <v>196</v>
      </c>
      <c r="D67" s="11">
        <v>186</v>
      </c>
      <c r="E67" s="11">
        <v>161</v>
      </c>
      <c r="F67" s="11">
        <v>159</v>
      </c>
      <c r="G67" s="11">
        <v>182</v>
      </c>
      <c r="H67" s="11">
        <v>151</v>
      </c>
      <c r="I67" s="11">
        <v>94</v>
      </c>
      <c r="J67" s="11">
        <v>58</v>
      </c>
      <c r="K67" s="11">
        <v>160</v>
      </c>
      <c r="L67" s="11">
        <v>144</v>
      </c>
      <c r="M67" s="11">
        <v>75</v>
      </c>
      <c r="N67" s="11">
        <v>125</v>
      </c>
      <c r="O67" s="11">
        <v>130</v>
      </c>
      <c r="P67" s="11">
        <v>55</v>
      </c>
      <c r="Q67" s="11">
        <v>145</v>
      </c>
      <c r="R67" s="11">
        <v>103</v>
      </c>
      <c r="S67" s="11">
        <v>6</v>
      </c>
      <c r="T67" s="11">
        <v>129</v>
      </c>
      <c r="U67" s="11">
        <v>121000</v>
      </c>
      <c r="AA67" s="10" t="s">
        <v>121</v>
      </c>
      <c r="AB67" s="11">
        <v>159</v>
      </c>
      <c r="AC67" s="11">
        <v>12</v>
      </c>
      <c r="AD67" s="11">
        <v>22</v>
      </c>
      <c r="AE67" s="11">
        <v>47</v>
      </c>
      <c r="AF67" s="11">
        <v>49</v>
      </c>
      <c r="AG67" s="11">
        <v>26</v>
      </c>
      <c r="AH67" s="11">
        <v>57</v>
      </c>
      <c r="AI67" s="11">
        <v>114</v>
      </c>
      <c r="AJ67" s="11">
        <v>150</v>
      </c>
      <c r="AK67" s="11">
        <v>48</v>
      </c>
      <c r="AL67" s="11">
        <v>64</v>
      </c>
      <c r="AM67" s="11">
        <v>133</v>
      </c>
      <c r="AN67" s="11">
        <v>83</v>
      </c>
      <c r="AO67" s="11">
        <v>78</v>
      </c>
      <c r="AP67" s="11">
        <v>153</v>
      </c>
      <c r="AQ67" s="11">
        <v>63</v>
      </c>
      <c r="AR67" s="11">
        <v>105</v>
      </c>
      <c r="AS67" s="11">
        <v>202</v>
      </c>
      <c r="AT67" s="11">
        <v>79</v>
      </c>
      <c r="AU67" s="11">
        <v>121000</v>
      </c>
    </row>
    <row r="68" spans="1:47" ht="15" thickBot="1" x14ac:dyDescent="0.35">
      <c r="A68" s="10" t="s">
        <v>122</v>
      </c>
      <c r="B68" s="11">
        <v>40</v>
      </c>
      <c r="C68" s="11">
        <v>162</v>
      </c>
      <c r="D68" s="11">
        <v>158</v>
      </c>
      <c r="E68" s="11">
        <v>128</v>
      </c>
      <c r="F68" s="11">
        <v>65</v>
      </c>
      <c r="G68" s="11">
        <v>114</v>
      </c>
      <c r="H68" s="11">
        <v>198</v>
      </c>
      <c r="I68" s="11">
        <v>94</v>
      </c>
      <c r="J68" s="11">
        <v>11</v>
      </c>
      <c r="K68" s="11">
        <v>146</v>
      </c>
      <c r="L68" s="11">
        <v>144</v>
      </c>
      <c r="M68" s="11">
        <v>89</v>
      </c>
      <c r="N68" s="11">
        <v>176</v>
      </c>
      <c r="O68" s="11">
        <v>99</v>
      </c>
      <c r="P68" s="11">
        <v>81</v>
      </c>
      <c r="Q68" s="11">
        <v>192</v>
      </c>
      <c r="R68" s="11">
        <v>128</v>
      </c>
      <c r="S68" s="11">
        <v>140</v>
      </c>
      <c r="T68" s="11">
        <v>129</v>
      </c>
      <c r="U68" s="11">
        <v>119000</v>
      </c>
      <c r="AA68" s="10" t="s">
        <v>122</v>
      </c>
      <c r="AB68" s="11">
        <v>168</v>
      </c>
      <c r="AC68" s="11">
        <v>46</v>
      </c>
      <c r="AD68" s="11">
        <v>50</v>
      </c>
      <c r="AE68" s="11">
        <v>80</v>
      </c>
      <c r="AF68" s="11">
        <v>143</v>
      </c>
      <c r="AG68" s="11">
        <v>94</v>
      </c>
      <c r="AH68" s="11">
        <v>10</v>
      </c>
      <c r="AI68" s="11">
        <v>114</v>
      </c>
      <c r="AJ68" s="11">
        <v>197</v>
      </c>
      <c r="AK68" s="11">
        <v>62</v>
      </c>
      <c r="AL68" s="11">
        <v>64</v>
      </c>
      <c r="AM68" s="11">
        <v>119</v>
      </c>
      <c r="AN68" s="11">
        <v>32</v>
      </c>
      <c r="AO68" s="11">
        <v>109</v>
      </c>
      <c r="AP68" s="11">
        <v>127</v>
      </c>
      <c r="AQ68" s="11">
        <v>16</v>
      </c>
      <c r="AR68" s="11">
        <v>80</v>
      </c>
      <c r="AS68" s="11">
        <v>68</v>
      </c>
      <c r="AT68" s="11">
        <v>79</v>
      </c>
      <c r="AU68" s="11">
        <v>119000</v>
      </c>
    </row>
    <row r="69" spans="1:47" ht="15" thickBot="1" x14ac:dyDescent="0.35">
      <c r="A69" s="10" t="s">
        <v>123</v>
      </c>
      <c r="B69" s="11">
        <v>46</v>
      </c>
      <c r="C69" s="11">
        <v>182</v>
      </c>
      <c r="D69" s="11">
        <v>131</v>
      </c>
      <c r="E69" s="11">
        <v>128</v>
      </c>
      <c r="F69" s="11">
        <v>65</v>
      </c>
      <c r="G69" s="11">
        <v>114</v>
      </c>
      <c r="H69" s="11">
        <v>89</v>
      </c>
      <c r="I69" s="11">
        <v>94</v>
      </c>
      <c r="J69" s="11">
        <v>11</v>
      </c>
      <c r="K69" s="11">
        <v>146</v>
      </c>
      <c r="L69" s="11">
        <v>167</v>
      </c>
      <c r="M69" s="11">
        <v>89</v>
      </c>
      <c r="N69" s="11">
        <v>176</v>
      </c>
      <c r="O69" s="11">
        <v>185</v>
      </c>
      <c r="P69" s="11">
        <v>72</v>
      </c>
      <c r="Q69" s="11">
        <v>188</v>
      </c>
      <c r="R69" s="11">
        <v>103</v>
      </c>
      <c r="S69" s="11">
        <v>140</v>
      </c>
      <c r="T69" s="11">
        <v>189</v>
      </c>
      <c r="U69" s="11">
        <v>120000</v>
      </c>
      <c r="AA69" s="10" t="s">
        <v>123</v>
      </c>
      <c r="AB69" s="11">
        <v>162</v>
      </c>
      <c r="AC69" s="11">
        <v>26</v>
      </c>
      <c r="AD69" s="11">
        <v>77</v>
      </c>
      <c r="AE69" s="11">
        <v>80</v>
      </c>
      <c r="AF69" s="11">
        <v>143</v>
      </c>
      <c r="AG69" s="11">
        <v>94</v>
      </c>
      <c r="AH69" s="11">
        <v>119</v>
      </c>
      <c r="AI69" s="11">
        <v>114</v>
      </c>
      <c r="AJ69" s="11">
        <v>197</v>
      </c>
      <c r="AK69" s="11">
        <v>62</v>
      </c>
      <c r="AL69" s="11">
        <v>41</v>
      </c>
      <c r="AM69" s="11">
        <v>119</v>
      </c>
      <c r="AN69" s="11">
        <v>32</v>
      </c>
      <c r="AO69" s="11">
        <v>23</v>
      </c>
      <c r="AP69" s="11">
        <v>136</v>
      </c>
      <c r="AQ69" s="11">
        <v>20</v>
      </c>
      <c r="AR69" s="11">
        <v>105</v>
      </c>
      <c r="AS69" s="11">
        <v>68</v>
      </c>
      <c r="AT69" s="11">
        <v>19</v>
      </c>
      <c r="AU69" s="11">
        <v>120000</v>
      </c>
    </row>
    <row r="70" spans="1:47" ht="15" thickBot="1" x14ac:dyDescent="0.35">
      <c r="A70" s="10" t="s">
        <v>124</v>
      </c>
      <c r="B70" s="11">
        <v>87</v>
      </c>
      <c r="C70" s="11">
        <v>169</v>
      </c>
      <c r="D70" s="11">
        <v>96</v>
      </c>
      <c r="E70" s="11">
        <v>161</v>
      </c>
      <c r="F70" s="11">
        <v>106</v>
      </c>
      <c r="G70" s="11">
        <v>114</v>
      </c>
      <c r="H70" s="11">
        <v>89</v>
      </c>
      <c r="I70" s="11">
        <v>94</v>
      </c>
      <c r="J70" s="11">
        <v>15</v>
      </c>
      <c r="K70" s="11">
        <v>146</v>
      </c>
      <c r="L70" s="11">
        <v>144</v>
      </c>
      <c r="M70" s="11">
        <v>66</v>
      </c>
      <c r="N70" s="11">
        <v>176</v>
      </c>
      <c r="O70" s="11">
        <v>47</v>
      </c>
      <c r="P70" s="11">
        <v>64</v>
      </c>
      <c r="Q70" s="11">
        <v>163</v>
      </c>
      <c r="R70" s="11">
        <v>57</v>
      </c>
      <c r="S70" s="11">
        <v>48</v>
      </c>
      <c r="T70" s="11">
        <v>129</v>
      </c>
      <c r="U70" s="11">
        <v>122000</v>
      </c>
      <c r="AA70" s="10" t="s">
        <v>124</v>
      </c>
      <c r="AB70" s="11">
        <v>121</v>
      </c>
      <c r="AC70" s="11">
        <v>39</v>
      </c>
      <c r="AD70" s="11">
        <v>112</v>
      </c>
      <c r="AE70" s="11">
        <v>47</v>
      </c>
      <c r="AF70" s="11">
        <v>102</v>
      </c>
      <c r="AG70" s="11">
        <v>94</v>
      </c>
      <c r="AH70" s="11">
        <v>119</v>
      </c>
      <c r="AI70" s="11">
        <v>114</v>
      </c>
      <c r="AJ70" s="11">
        <v>193</v>
      </c>
      <c r="AK70" s="11">
        <v>62</v>
      </c>
      <c r="AL70" s="11">
        <v>64</v>
      </c>
      <c r="AM70" s="11">
        <v>142</v>
      </c>
      <c r="AN70" s="11">
        <v>32</v>
      </c>
      <c r="AO70" s="11">
        <v>161</v>
      </c>
      <c r="AP70" s="11">
        <v>144</v>
      </c>
      <c r="AQ70" s="11">
        <v>45</v>
      </c>
      <c r="AR70" s="11">
        <v>151</v>
      </c>
      <c r="AS70" s="11">
        <v>160</v>
      </c>
      <c r="AT70" s="11">
        <v>79</v>
      </c>
      <c r="AU70" s="11">
        <v>122000</v>
      </c>
    </row>
    <row r="71" spans="1:47" ht="15" thickBot="1" x14ac:dyDescent="0.35">
      <c r="A71" s="10" t="s">
        <v>125</v>
      </c>
      <c r="B71" s="11">
        <v>144</v>
      </c>
      <c r="C71" s="11">
        <v>153</v>
      </c>
      <c r="D71" s="11">
        <v>114</v>
      </c>
      <c r="E71" s="11">
        <v>117</v>
      </c>
      <c r="F71" s="11">
        <v>65</v>
      </c>
      <c r="G71" s="11">
        <v>182</v>
      </c>
      <c r="H71" s="11">
        <v>151</v>
      </c>
      <c r="I71" s="11">
        <v>50</v>
      </c>
      <c r="J71" s="11">
        <v>58</v>
      </c>
      <c r="K71" s="11">
        <v>134</v>
      </c>
      <c r="L71" s="11">
        <v>121</v>
      </c>
      <c r="M71" s="11">
        <v>49</v>
      </c>
      <c r="N71" s="11">
        <v>125</v>
      </c>
      <c r="O71" s="11">
        <v>3</v>
      </c>
      <c r="P71" s="11">
        <v>64</v>
      </c>
      <c r="Q71" s="11">
        <v>125</v>
      </c>
      <c r="R71" s="11">
        <v>28</v>
      </c>
      <c r="S71" s="11">
        <v>48</v>
      </c>
      <c r="T71" s="11">
        <v>189</v>
      </c>
      <c r="U71" s="11">
        <v>123000</v>
      </c>
      <c r="AA71" s="10" t="s">
        <v>125</v>
      </c>
      <c r="AB71" s="11">
        <v>64</v>
      </c>
      <c r="AC71" s="11">
        <v>55</v>
      </c>
      <c r="AD71" s="11">
        <v>94</v>
      </c>
      <c r="AE71" s="11">
        <v>91</v>
      </c>
      <c r="AF71" s="11">
        <v>143</v>
      </c>
      <c r="AG71" s="11">
        <v>26</v>
      </c>
      <c r="AH71" s="11">
        <v>57</v>
      </c>
      <c r="AI71" s="11">
        <v>158</v>
      </c>
      <c r="AJ71" s="11">
        <v>150</v>
      </c>
      <c r="AK71" s="11">
        <v>74</v>
      </c>
      <c r="AL71" s="11">
        <v>87</v>
      </c>
      <c r="AM71" s="11">
        <v>159</v>
      </c>
      <c r="AN71" s="11">
        <v>83</v>
      </c>
      <c r="AO71" s="11">
        <v>205</v>
      </c>
      <c r="AP71" s="11">
        <v>144</v>
      </c>
      <c r="AQ71" s="11">
        <v>83</v>
      </c>
      <c r="AR71" s="11">
        <v>180</v>
      </c>
      <c r="AS71" s="11">
        <v>160</v>
      </c>
      <c r="AT71" s="11">
        <v>19</v>
      </c>
      <c r="AU71" s="11">
        <v>123000</v>
      </c>
    </row>
    <row r="72" spans="1:47" ht="15" thickBot="1" x14ac:dyDescent="0.35">
      <c r="A72" s="10" t="s">
        <v>126</v>
      </c>
      <c r="B72" s="11">
        <v>152</v>
      </c>
      <c r="C72" s="11">
        <v>153</v>
      </c>
      <c r="D72" s="11">
        <v>55</v>
      </c>
      <c r="E72" s="11">
        <v>117</v>
      </c>
      <c r="F72" s="11">
        <v>159</v>
      </c>
      <c r="G72" s="11">
        <v>182</v>
      </c>
      <c r="H72" s="11">
        <v>50</v>
      </c>
      <c r="I72" s="11">
        <v>50</v>
      </c>
      <c r="J72" s="11">
        <v>36</v>
      </c>
      <c r="K72" s="11">
        <v>125</v>
      </c>
      <c r="L72" s="11">
        <v>121</v>
      </c>
      <c r="M72" s="11">
        <v>58</v>
      </c>
      <c r="N72" s="11">
        <v>1</v>
      </c>
      <c r="O72" s="11">
        <v>20</v>
      </c>
      <c r="P72" s="11">
        <v>64</v>
      </c>
      <c r="Q72" s="11">
        <v>172</v>
      </c>
      <c r="R72" s="11">
        <v>57</v>
      </c>
      <c r="S72" s="11">
        <v>48</v>
      </c>
      <c r="T72" s="11">
        <v>189</v>
      </c>
      <c r="U72" s="11">
        <v>122000</v>
      </c>
      <c r="AA72" s="10" t="s">
        <v>126</v>
      </c>
      <c r="AB72" s="11">
        <v>56</v>
      </c>
      <c r="AC72" s="11">
        <v>55</v>
      </c>
      <c r="AD72" s="11">
        <v>153</v>
      </c>
      <c r="AE72" s="11">
        <v>91</v>
      </c>
      <c r="AF72" s="11">
        <v>49</v>
      </c>
      <c r="AG72" s="11">
        <v>26</v>
      </c>
      <c r="AH72" s="11">
        <v>158</v>
      </c>
      <c r="AI72" s="11">
        <v>158</v>
      </c>
      <c r="AJ72" s="11">
        <v>172</v>
      </c>
      <c r="AK72" s="11">
        <v>83</v>
      </c>
      <c r="AL72" s="11">
        <v>87</v>
      </c>
      <c r="AM72" s="11">
        <v>150</v>
      </c>
      <c r="AN72" s="11">
        <v>207</v>
      </c>
      <c r="AO72" s="11">
        <v>188</v>
      </c>
      <c r="AP72" s="11">
        <v>144</v>
      </c>
      <c r="AQ72" s="11">
        <v>36</v>
      </c>
      <c r="AR72" s="11">
        <v>151</v>
      </c>
      <c r="AS72" s="11">
        <v>160</v>
      </c>
      <c r="AT72" s="11">
        <v>19</v>
      </c>
      <c r="AU72" s="11">
        <v>122000</v>
      </c>
    </row>
    <row r="73" spans="1:47" ht="15" thickBot="1" x14ac:dyDescent="0.35">
      <c r="A73" s="10" t="s">
        <v>127</v>
      </c>
      <c r="B73" s="11">
        <v>179</v>
      </c>
      <c r="C73" s="11">
        <v>146</v>
      </c>
      <c r="D73" s="11">
        <v>195</v>
      </c>
      <c r="E73" s="11">
        <v>146</v>
      </c>
      <c r="F73" s="11">
        <v>106</v>
      </c>
      <c r="G73" s="11">
        <v>182</v>
      </c>
      <c r="H73" s="11">
        <v>151</v>
      </c>
      <c r="I73" s="11">
        <v>50</v>
      </c>
      <c r="J73" s="11">
        <v>33</v>
      </c>
      <c r="K73" s="11">
        <v>134</v>
      </c>
      <c r="L73" s="11">
        <v>167</v>
      </c>
      <c r="M73" s="11">
        <v>66</v>
      </c>
      <c r="N73" s="11">
        <v>2</v>
      </c>
      <c r="O73" s="11">
        <v>75</v>
      </c>
      <c r="P73" s="11">
        <v>60</v>
      </c>
      <c r="Q73" s="11">
        <v>172</v>
      </c>
      <c r="R73" s="11">
        <v>103</v>
      </c>
      <c r="S73" s="11">
        <v>48</v>
      </c>
      <c r="T73" s="11">
        <v>189</v>
      </c>
      <c r="U73" s="11">
        <v>122000</v>
      </c>
      <c r="AA73" s="10" t="s">
        <v>127</v>
      </c>
      <c r="AB73" s="11">
        <v>29</v>
      </c>
      <c r="AC73" s="11">
        <v>62</v>
      </c>
      <c r="AD73" s="11">
        <v>13</v>
      </c>
      <c r="AE73" s="11">
        <v>62</v>
      </c>
      <c r="AF73" s="11">
        <v>102</v>
      </c>
      <c r="AG73" s="11">
        <v>26</v>
      </c>
      <c r="AH73" s="11">
        <v>57</v>
      </c>
      <c r="AI73" s="11">
        <v>158</v>
      </c>
      <c r="AJ73" s="11">
        <v>175</v>
      </c>
      <c r="AK73" s="11">
        <v>74</v>
      </c>
      <c r="AL73" s="11">
        <v>41</v>
      </c>
      <c r="AM73" s="11">
        <v>142</v>
      </c>
      <c r="AN73" s="11">
        <v>206</v>
      </c>
      <c r="AO73" s="11">
        <v>133</v>
      </c>
      <c r="AP73" s="11">
        <v>148</v>
      </c>
      <c r="AQ73" s="11">
        <v>36</v>
      </c>
      <c r="AR73" s="11">
        <v>105</v>
      </c>
      <c r="AS73" s="11">
        <v>160</v>
      </c>
      <c r="AT73" s="11">
        <v>19</v>
      </c>
      <c r="AU73" s="11">
        <v>122000</v>
      </c>
    </row>
    <row r="74" spans="1:47" ht="15" thickBot="1" x14ac:dyDescent="0.35">
      <c r="A74" s="10" t="s">
        <v>128</v>
      </c>
      <c r="B74" s="11">
        <v>116</v>
      </c>
      <c r="C74" s="11">
        <v>142</v>
      </c>
      <c r="D74" s="11">
        <v>77</v>
      </c>
      <c r="E74" s="11">
        <v>161</v>
      </c>
      <c r="F74" s="11">
        <v>106</v>
      </c>
      <c r="G74" s="11">
        <v>114</v>
      </c>
      <c r="H74" s="11">
        <v>50</v>
      </c>
      <c r="I74" s="11">
        <v>21</v>
      </c>
      <c r="J74" s="11">
        <v>73</v>
      </c>
      <c r="K74" s="11">
        <v>134</v>
      </c>
      <c r="L74" s="11">
        <v>167</v>
      </c>
      <c r="M74" s="11">
        <v>58</v>
      </c>
      <c r="N74" s="11">
        <v>51</v>
      </c>
      <c r="O74" s="11">
        <v>99</v>
      </c>
      <c r="P74" s="11">
        <v>44</v>
      </c>
      <c r="Q74" s="11">
        <v>163</v>
      </c>
      <c r="R74" s="11">
        <v>128</v>
      </c>
      <c r="S74" s="11">
        <v>48</v>
      </c>
      <c r="T74" s="11">
        <v>189</v>
      </c>
      <c r="U74" s="11">
        <v>122000</v>
      </c>
      <c r="AA74" s="10" t="s">
        <v>128</v>
      </c>
      <c r="AB74" s="11">
        <v>92</v>
      </c>
      <c r="AC74" s="11">
        <v>66</v>
      </c>
      <c r="AD74" s="11">
        <v>131</v>
      </c>
      <c r="AE74" s="11">
        <v>47</v>
      </c>
      <c r="AF74" s="11">
        <v>102</v>
      </c>
      <c r="AG74" s="11">
        <v>94</v>
      </c>
      <c r="AH74" s="11">
        <v>158</v>
      </c>
      <c r="AI74" s="11">
        <v>187</v>
      </c>
      <c r="AJ74" s="11">
        <v>135</v>
      </c>
      <c r="AK74" s="11">
        <v>74</v>
      </c>
      <c r="AL74" s="11">
        <v>41</v>
      </c>
      <c r="AM74" s="11">
        <v>150</v>
      </c>
      <c r="AN74" s="11">
        <v>157</v>
      </c>
      <c r="AO74" s="11">
        <v>109</v>
      </c>
      <c r="AP74" s="11">
        <v>164</v>
      </c>
      <c r="AQ74" s="11">
        <v>45</v>
      </c>
      <c r="AR74" s="11">
        <v>80</v>
      </c>
      <c r="AS74" s="11">
        <v>160</v>
      </c>
      <c r="AT74" s="11">
        <v>19</v>
      </c>
      <c r="AU74" s="11">
        <v>122000</v>
      </c>
    </row>
    <row r="75" spans="1:47" ht="15" thickBot="1" x14ac:dyDescent="0.35">
      <c r="A75" s="10" t="s">
        <v>129</v>
      </c>
      <c r="B75" s="11">
        <v>107</v>
      </c>
      <c r="C75" s="11">
        <v>174</v>
      </c>
      <c r="D75" s="11">
        <v>77</v>
      </c>
      <c r="E75" s="11">
        <v>117</v>
      </c>
      <c r="F75" s="11">
        <v>193</v>
      </c>
      <c r="G75" s="11">
        <v>90</v>
      </c>
      <c r="H75" s="11">
        <v>89</v>
      </c>
      <c r="I75" s="11">
        <v>7</v>
      </c>
      <c r="J75" s="11">
        <v>67</v>
      </c>
      <c r="K75" s="11">
        <v>134</v>
      </c>
      <c r="L75" s="11">
        <v>144</v>
      </c>
      <c r="M75" s="11">
        <v>66</v>
      </c>
      <c r="N75" s="11">
        <v>125</v>
      </c>
      <c r="O75" s="11">
        <v>130</v>
      </c>
      <c r="P75" s="11">
        <v>44</v>
      </c>
      <c r="Q75" s="11">
        <v>125</v>
      </c>
      <c r="R75" s="11">
        <v>57</v>
      </c>
      <c r="S75" s="11">
        <v>48</v>
      </c>
      <c r="T75" s="11">
        <v>129</v>
      </c>
      <c r="U75" s="11">
        <v>123000</v>
      </c>
      <c r="AA75" s="10" t="s">
        <v>129</v>
      </c>
      <c r="AB75" s="11">
        <v>101</v>
      </c>
      <c r="AC75" s="11">
        <v>34</v>
      </c>
      <c r="AD75" s="11">
        <v>131</v>
      </c>
      <c r="AE75" s="11">
        <v>91</v>
      </c>
      <c r="AF75" s="11">
        <v>15</v>
      </c>
      <c r="AG75" s="11">
        <v>118</v>
      </c>
      <c r="AH75" s="11">
        <v>119</v>
      </c>
      <c r="AI75" s="11">
        <v>201</v>
      </c>
      <c r="AJ75" s="11">
        <v>141</v>
      </c>
      <c r="AK75" s="11">
        <v>74</v>
      </c>
      <c r="AL75" s="11">
        <v>64</v>
      </c>
      <c r="AM75" s="11">
        <v>142</v>
      </c>
      <c r="AN75" s="11">
        <v>83</v>
      </c>
      <c r="AO75" s="11">
        <v>78</v>
      </c>
      <c r="AP75" s="11">
        <v>164</v>
      </c>
      <c r="AQ75" s="11">
        <v>83</v>
      </c>
      <c r="AR75" s="11">
        <v>151</v>
      </c>
      <c r="AS75" s="11">
        <v>160</v>
      </c>
      <c r="AT75" s="11">
        <v>79</v>
      </c>
      <c r="AU75" s="11">
        <v>123000</v>
      </c>
    </row>
    <row r="76" spans="1:47" ht="15" thickBot="1" x14ac:dyDescent="0.35">
      <c r="A76" s="10" t="s">
        <v>130</v>
      </c>
      <c r="B76" s="11">
        <v>107</v>
      </c>
      <c r="C76" s="11">
        <v>112</v>
      </c>
      <c r="D76" s="11">
        <v>178</v>
      </c>
      <c r="E76" s="11">
        <v>107</v>
      </c>
      <c r="F76" s="11">
        <v>193</v>
      </c>
      <c r="G76" s="11">
        <v>114</v>
      </c>
      <c r="H76" s="11">
        <v>198</v>
      </c>
      <c r="I76" s="11">
        <v>21</v>
      </c>
      <c r="J76" s="11">
        <v>8</v>
      </c>
      <c r="K76" s="11">
        <v>134</v>
      </c>
      <c r="L76" s="11">
        <v>144</v>
      </c>
      <c r="M76" s="11">
        <v>75</v>
      </c>
      <c r="N76" s="11">
        <v>176</v>
      </c>
      <c r="O76" s="11">
        <v>34</v>
      </c>
      <c r="P76" s="11">
        <v>55</v>
      </c>
      <c r="Q76" s="11">
        <v>145</v>
      </c>
      <c r="R76" s="11">
        <v>103</v>
      </c>
      <c r="S76" s="11">
        <v>48</v>
      </c>
      <c r="T76" s="11">
        <v>129</v>
      </c>
      <c r="U76" s="11">
        <v>123000</v>
      </c>
      <c r="AA76" s="10" t="s">
        <v>130</v>
      </c>
      <c r="AB76" s="11">
        <v>101</v>
      </c>
      <c r="AC76" s="11">
        <v>96</v>
      </c>
      <c r="AD76" s="11">
        <v>30</v>
      </c>
      <c r="AE76" s="11">
        <v>101</v>
      </c>
      <c r="AF76" s="11">
        <v>15</v>
      </c>
      <c r="AG76" s="11">
        <v>94</v>
      </c>
      <c r="AH76" s="11">
        <v>10</v>
      </c>
      <c r="AI76" s="11">
        <v>187</v>
      </c>
      <c r="AJ76" s="11">
        <v>200</v>
      </c>
      <c r="AK76" s="11">
        <v>74</v>
      </c>
      <c r="AL76" s="11">
        <v>64</v>
      </c>
      <c r="AM76" s="11">
        <v>133</v>
      </c>
      <c r="AN76" s="11">
        <v>32</v>
      </c>
      <c r="AO76" s="11">
        <v>174</v>
      </c>
      <c r="AP76" s="11">
        <v>153</v>
      </c>
      <c r="AQ76" s="11">
        <v>63</v>
      </c>
      <c r="AR76" s="11">
        <v>105</v>
      </c>
      <c r="AS76" s="11">
        <v>160</v>
      </c>
      <c r="AT76" s="11">
        <v>79</v>
      </c>
      <c r="AU76" s="11">
        <v>123000</v>
      </c>
    </row>
    <row r="77" spans="1:47" ht="15" thickBot="1" x14ac:dyDescent="0.35">
      <c r="A77" s="10" t="s">
        <v>131</v>
      </c>
      <c r="B77" s="11">
        <v>98</v>
      </c>
      <c r="C77" s="11">
        <v>162</v>
      </c>
      <c r="D77" s="11">
        <v>158</v>
      </c>
      <c r="E77" s="11">
        <v>146</v>
      </c>
      <c r="F77" s="11">
        <v>193</v>
      </c>
      <c r="G77" s="11">
        <v>182</v>
      </c>
      <c r="H77" s="11">
        <v>30</v>
      </c>
      <c r="I77" s="11">
        <v>94</v>
      </c>
      <c r="J77" s="11">
        <v>36</v>
      </c>
      <c r="K77" s="11">
        <v>125</v>
      </c>
      <c r="L77" s="11">
        <v>144</v>
      </c>
      <c r="M77" s="11">
        <v>49</v>
      </c>
      <c r="N77" s="11">
        <v>125</v>
      </c>
      <c r="O77" s="11">
        <v>20</v>
      </c>
      <c r="P77" s="11">
        <v>72</v>
      </c>
      <c r="Q77" s="11">
        <v>172</v>
      </c>
      <c r="R77" s="11">
        <v>128</v>
      </c>
      <c r="S77" s="11">
        <v>140</v>
      </c>
      <c r="T77" s="11">
        <v>129</v>
      </c>
      <c r="U77" s="11">
        <v>121000</v>
      </c>
      <c r="AA77" s="10" t="s">
        <v>131</v>
      </c>
      <c r="AB77" s="11">
        <v>110</v>
      </c>
      <c r="AC77" s="11">
        <v>46</v>
      </c>
      <c r="AD77" s="11">
        <v>50</v>
      </c>
      <c r="AE77" s="11">
        <v>62</v>
      </c>
      <c r="AF77" s="11">
        <v>15</v>
      </c>
      <c r="AG77" s="11">
        <v>26</v>
      </c>
      <c r="AH77" s="11">
        <v>178</v>
      </c>
      <c r="AI77" s="11">
        <v>114</v>
      </c>
      <c r="AJ77" s="11">
        <v>172</v>
      </c>
      <c r="AK77" s="11">
        <v>83</v>
      </c>
      <c r="AL77" s="11">
        <v>64</v>
      </c>
      <c r="AM77" s="11">
        <v>159</v>
      </c>
      <c r="AN77" s="11">
        <v>83</v>
      </c>
      <c r="AO77" s="11">
        <v>188</v>
      </c>
      <c r="AP77" s="11">
        <v>136</v>
      </c>
      <c r="AQ77" s="11">
        <v>36</v>
      </c>
      <c r="AR77" s="11">
        <v>80</v>
      </c>
      <c r="AS77" s="11">
        <v>68</v>
      </c>
      <c r="AT77" s="11">
        <v>79</v>
      </c>
      <c r="AU77" s="11">
        <v>121000</v>
      </c>
    </row>
    <row r="78" spans="1:47" ht="15" thickBot="1" x14ac:dyDescent="0.35">
      <c r="A78" s="10" t="s">
        <v>132</v>
      </c>
      <c r="B78" s="11">
        <v>40</v>
      </c>
      <c r="C78" s="11">
        <v>184</v>
      </c>
      <c r="D78" s="11">
        <v>37</v>
      </c>
      <c r="E78" s="11">
        <v>96</v>
      </c>
      <c r="F78" s="11">
        <v>106</v>
      </c>
      <c r="G78" s="11">
        <v>114</v>
      </c>
      <c r="H78" s="11">
        <v>89</v>
      </c>
      <c r="I78" s="11">
        <v>159</v>
      </c>
      <c r="J78" s="11">
        <v>18</v>
      </c>
      <c r="K78" s="11">
        <v>134</v>
      </c>
      <c r="L78" s="11">
        <v>121</v>
      </c>
      <c r="M78" s="11">
        <v>66</v>
      </c>
      <c r="N78" s="11">
        <v>125</v>
      </c>
      <c r="O78" s="11">
        <v>75</v>
      </c>
      <c r="P78" s="11">
        <v>72</v>
      </c>
      <c r="Q78" s="11">
        <v>172</v>
      </c>
      <c r="R78" s="11">
        <v>128</v>
      </c>
      <c r="S78" s="11">
        <v>48</v>
      </c>
      <c r="T78" s="11">
        <v>24</v>
      </c>
      <c r="U78" s="11">
        <v>122000</v>
      </c>
      <c r="AA78" s="10" t="s">
        <v>132</v>
      </c>
      <c r="AB78" s="11">
        <v>168</v>
      </c>
      <c r="AC78" s="11">
        <v>24</v>
      </c>
      <c r="AD78" s="11">
        <v>171</v>
      </c>
      <c r="AE78" s="11">
        <v>112</v>
      </c>
      <c r="AF78" s="11">
        <v>102</v>
      </c>
      <c r="AG78" s="11">
        <v>94</v>
      </c>
      <c r="AH78" s="11">
        <v>119</v>
      </c>
      <c r="AI78" s="11">
        <v>49</v>
      </c>
      <c r="AJ78" s="11">
        <v>190</v>
      </c>
      <c r="AK78" s="11">
        <v>74</v>
      </c>
      <c r="AL78" s="11">
        <v>87</v>
      </c>
      <c r="AM78" s="11">
        <v>142</v>
      </c>
      <c r="AN78" s="11">
        <v>83</v>
      </c>
      <c r="AO78" s="11">
        <v>133</v>
      </c>
      <c r="AP78" s="11">
        <v>136</v>
      </c>
      <c r="AQ78" s="11">
        <v>36</v>
      </c>
      <c r="AR78" s="11">
        <v>80</v>
      </c>
      <c r="AS78" s="11">
        <v>160</v>
      </c>
      <c r="AT78" s="11">
        <v>184</v>
      </c>
      <c r="AU78" s="11">
        <v>122000</v>
      </c>
    </row>
    <row r="79" spans="1:47" ht="15" thickBot="1" x14ac:dyDescent="0.35">
      <c r="A79" s="10" t="s">
        <v>133</v>
      </c>
      <c r="B79" s="11">
        <v>87</v>
      </c>
      <c r="C79" s="11">
        <v>169</v>
      </c>
      <c r="D79" s="11">
        <v>143</v>
      </c>
      <c r="E79" s="11">
        <v>117</v>
      </c>
      <c r="F79" s="11">
        <v>159</v>
      </c>
      <c r="G79" s="11">
        <v>114</v>
      </c>
      <c r="H79" s="11">
        <v>151</v>
      </c>
      <c r="I79" s="11">
        <v>159</v>
      </c>
      <c r="J79" s="11">
        <v>86</v>
      </c>
      <c r="K79" s="11">
        <v>134</v>
      </c>
      <c r="L79" s="11">
        <v>121</v>
      </c>
      <c r="M79" s="11">
        <v>81</v>
      </c>
      <c r="N79" s="11">
        <v>125</v>
      </c>
      <c r="O79" s="11">
        <v>161</v>
      </c>
      <c r="P79" s="11">
        <v>68</v>
      </c>
      <c r="Q79" s="11">
        <v>145</v>
      </c>
      <c r="R79" s="11">
        <v>128</v>
      </c>
      <c r="S79" s="11">
        <v>6</v>
      </c>
      <c r="T79" s="11">
        <v>2</v>
      </c>
      <c r="U79" s="11">
        <v>123000</v>
      </c>
      <c r="AA79" s="10" t="s">
        <v>133</v>
      </c>
      <c r="AB79" s="11">
        <v>121</v>
      </c>
      <c r="AC79" s="11">
        <v>39</v>
      </c>
      <c r="AD79" s="11">
        <v>65</v>
      </c>
      <c r="AE79" s="11">
        <v>91</v>
      </c>
      <c r="AF79" s="11">
        <v>49</v>
      </c>
      <c r="AG79" s="11">
        <v>94</v>
      </c>
      <c r="AH79" s="11">
        <v>57</v>
      </c>
      <c r="AI79" s="11">
        <v>49</v>
      </c>
      <c r="AJ79" s="11">
        <v>122</v>
      </c>
      <c r="AK79" s="11">
        <v>74</v>
      </c>
      <c r="AL79" s="11">
        <v>87</v>
      </c>
      <c r="AM79" s="11">
        <v>127</v>
      </c>
      <c r="AN79" s="11">
        <v>83</v>
      </c>
      <c r="AO79" s="11">
        <v>47</v>
      </c>
      <c r="AP79" s="11">
        <v>140</v>
      </c>
      <c r="AQ79" s="11">
        <v>63</v>
      </c>
      <c r="AR79" s="11">
        <v>80</v>
      </c>
      <c r="AS79" s="11">
        <v>202</v>
      </c>
      <c r="AT79" s="11">
        <v>206</v>
      </c>
      <c r="AU79" s="11">
        <v>123000</v>
      </c>
    </row>
    <row r="80" spans="1:47" ht="15" thickBot="1" x14ac:dyDescent="0.35">
      <c r="A80" s="10" t="s">
        <v>134</v>
      </c>
      <c r="B80" s="11">
        <v>33</v>
      </c>
      <c r="C80" s="11">
        <v>153</v>
      </c>
      <c r="D80" s="11">
        <v>104</v>
      </c>
      <c r="E80" s="11">
        <v>128</v>
      </c>
      <c r="F80" s="11">
        <v>42</v>
      </c>
      <c r="G80" s="11">
        <v>182</v>
      </c>
      <c r="H80" s="11">
        <v>89</v>
      </c>
      <c r="I80" s="11">
        <v>94</v>
      </c>
      <c r="J80" s="11">
        <v>6</v>
      </c>
      <c r="K80" s="11">
        <v>146</v>
      </c>
      <c r="L80" s="11">
        <v>144</v>
      </c>
      <c r="M80" s="11">
        <v>97</v>
      </c>
      <c r="N80" s="11">
        <v>125</v>
      </c>
      <c r="O80" s="11">
        <v>75</v>
      </c>
      <c r="P80" s="11">
        <v>88</v>
      </c>
      <c r="Q80" s="11">
        <v>192</v>
      </c>
      <c r="R80" s="11">
        <v>128</v>
      </c>
      <c r="S80" s="11">
        <v>140</v>
      </c>
      <c r="T80" s="11">
        <v>24</v>
      </c>
      <c r="U80" s="11">
        <v>121000</v>
      </c>
      <c r="AA80" s="10" t="s">
        <v>134</v>
      </c>
      <c r="AB80" s="11">
        <v>175</v>
      </c>
      <c r="AC80" s="11">
        <v>55</v>
      </c>
      <c r="AD80" s="11">
        <v>104</v>
      </c>
      <c r="AE80" s="11">
        <v>80</v>
      </c>
      <c r="AF80" s="11">
        <v>166</v>
      </c>
      <c r="AG80" s="11">
        <v>26</v>
      </c>
      <c r="AH80" s="11">
        <v>119</v>
      </c>
      <c r="AI80" s="11">
        <v>114</v>
      </c>
      <c r="AJ80" s="11">
        <v>202</v>
      </c>
      <c r="AK80" s="11">
        <v>62</v>
      </c>
      <c r="AL80" s="11">
        <v>64</v>
      </c>
      <c r="AM80" s="11">
        <v>111</v>
      </c>
      <c r="AN80" s="11">
        <v>83</v>
      </c>
      <c r="AO80" s="11">
        <v>133</v>
      </c>
      <c r="AP80" s="11">
        <v>120</v>
      </c>
      <c r="AQ80" s="11">
        <v>16</v>
      </c>
      <c r="AR80" s="11">
        <v>80</v>
      </c>
      <c r="AS80" s="11">
        <v>68</v>
      </c>
      <c r="AT80" s="11">
        <v>184</v>
      </c>
      <c r="AU80" s="11">
        <v>121000</v>
      </c>
    </row>
    <row r="81" spans="1:47" ht="15" thickBot="1" x14ac:dyDescent="0.35">
      <c r="A81" s="10" t="s">
        <v>135</v>
      </c>
      <c r="B81" s="11">
        <v>116</v>
      </c>
      <c r="C81" s="11">
        <v>162</v>
      </c>
      <c r="D81" s="11">
        <v>131</v>
      </c>
      <c r="E81" s="11">
        <v>146</v>
      </c>
      <c r="F81" s="11">
        <v>159</v>
      </c>
      <c r="G81" s="11">
        <v>182</v>
      </c>
      <c r="H81" s="11">
        <v>3</v>
      </c>
      <c r="I81" s="11">
        <v>94</v>
      </c>
      <c r="J81" s="11">
        <v>3</v>
      </c>
      <c r="K81" s="11">
        <v>146</v>
      </c>
      <c r="L81" s="11">
        <v>167</v>
      </c>
      <c r="M81" s="11">
        <v>97</v>
      </c>
      <c r="N81" s="11">
        <v>19</v>
      </c>
      <c r="O81" s="11">
        <v>161</v>
      </c>
      <c r="P81" s="11">
        <v>81</v>
      </c>
      <c r="Q81" s="11">
        <v>188</v>
      </c>
      <c r="R81" s="11">
        <v>128</v>
      </c>
      <c r="S81" s="11">
        <v>140</v>
      </c>
      <c r="T81" s="11">
        <v>129</v>
      </c>
      <c r="U81" s="11">
        <v>121000</v>
      </c>
      <c r="AA81" s="10" t="s">
        <v>135</v>
      </c>
      <c r="AB81" s="11">
        <v>92</v>
      </c>
      <c r="AC81" s="11">
        <v>46</v>
      </c>
      <c r="AD81" s="11">
        <v>77</v>
      </c>
      <c r="AE81" s="11">
        <v>62</v>
      </c>
      <c r="AF81" s="11">
        <v>49</v>
      </c>
      <c r="AG81" s="11">
        <v>26</v>
      </c>
      <c r="AH81" s="11">
        <v>205</v>
      </c>
      <c r="AI81" s="11">
        <v>114</v>
      </c>
      <c r="AJ81" s="11">
        <v>205</v>
      </c>
      <c r="AK81" s="11">
        <v>62</v>
      </c>
      <c r="AL81" s="11">
        <v>41</v>
      </c>
      <c r="AM81" s="11">
        <v>111</v>
      </c>
      <c r="AN81" s="11">
        <v>189</v>
      </c>
      <c r="AO81" s="11">
        <v>47</v>
      </c>
      <c r="AP81" s="11">
        <v>127</v>
      </c>
      <c r="AQ81" s="11">
        <v>20</v>
      </c>
      <c r="AR81" s="11">
        <v>80</v>
      </c>
      <c r="AS81" s="11">
        <v>68</v>
      </c>
      <c r="AT81" s="11">
        <v>79</v>
      </c>
      <c r="AU81" s="11">
        <v>121000</v>
      </c>
    </row>
    <row r="82" spans="1:47" ht="15" thickBot="1" x14ac:dyDescent="0.35">
      <c r="A82" s="10" t="s">
        <v>136</v>
      </c>
      <c r="B82" s="11">
        <v>133</v>
      </c>
      <c r="C82" s="11">
        <v>153</v>
      </c>
      <c r="D82" s="11">
        <v>77</v>
      </c>
      <c r="E82" s="11">
        <v>137</v>
      </c>
      <c r="F82" s="11">
        <v>42</v>
      </c>
      <c r="G82" s="11">
        <v>114</v>
      </c>
      <c r="H82" s="11">
        <v>50</v>
      </c>
      <c r="I82" s="11">
        <v>50</v>
      </c>
      <c r="J82" s="11">
        <v>23</v>
      </c>
      <c r="K82" s="11">
        <v>125</v>
      </c>
      <c r="L82" s="11">
        <v>121</v>
      </c>
      <c r="M82" s="11">
        <v>58</v>
      </c>
      <c r="N82" s="11">
        <v>51</v>
      </c>
      <c r="O82" s="11">
        <v>47</v>
      </c>
      <c r="P82" s="11">
        <v>72</v>
      </c>
      <c r="Q82" s="11">
        <v>134</v>
      </c>
      <c r="R82" s="11">
        <v>128</v>
      </c>
      <c r="S82" s="11">
        <v>140</v>
      </c>
      <c r="T82" s="11">
        <v>24</v>
      </c>
      <c r="U82" s="11">
        <v>124000</v>
      </c>
      <c r="AA82" s="10" t="s">
        <v>136</v>
      </c>
      <c r="AB82" s="11">
        <v>75</v>
      </c>
      <c r="AC82" s="11">
        <v>55</v>
      </c>
      <c r="AD82" s="11">
        <v>131</v>
      </c>
      <c r="AE82" s="11">
        <v>71</v>
      </c>
      <c r="AF82" s="11">
        <v>166</v>
      </c>
      <c r="AG82" s="11">
        <v>94</v>
      </c>
      <c r="AH82" s="11">
        <v>158</v>
      </c>
      <c r="AI82" s="11">
        <v>158</v>
      </c>
      <c r="AJ82" s="11">
        <v>185</v>
      </c>
      <c r="AK82" s="11">
        <v>83</v>
      </c>
      <c r="AL82" s="11">
        <v>87</v>
      </c>
      <c r="AM82" s="11">
        <v>150</v>
      </c>
      <c r="AN82" s="11">
        <v>157</v>
      </c>
      <c r="AO82" s="11">
        <v>161</v>
      </c>
      <c r="AP82" s="11">
        <v>136</v>
      </c>
      <c r="AQ82" s="11">
        <v>74</v>
      </c>
      <c r="AR82" s="11">
        <v>80</v>
      </c>
      <c r="AS82" s="11">
        <v>68</v>
      </c>
      <c r="AT82" s="11">
        <v>184</v>
      </c>
      <c r="AU82" s="11">
        <v>124000</v>
      </c>
    </row>
    <row r="83" spans="1:47" ht="15" thickBot="1" x14ac:dyDescent="0.35">
      <c r="A83" s="10" t="s">
        <v>137</v>
      </c>
      <c r="B83" s="11">
        <v>133</v>
      </c>
      <c r="C83" s="11">
        <v>158</v>
      </c>
      <c r="D83" s="11">
        <v>131</v>
      </c>
      <c r="E83" s="11">
        <v>80</v>
      </c>
      <c r="F83" s="11">
        <v>42</v>
      </c>
      <c r="G83" s="11">
        <v>182</v>
      </c>
      <c r="H83" s="11">
        <v>89</v>
      </c>
      <c r="I83" s="11">
        <v>94</v>
      </c>
      <c r="J83" s="11">
        <v>42</v>
      </c>
      <c r="K83" s="11">
        <v>134</v>
      </c>
      <c r="L83" s="11">
        <v>73</v>
      </c>
      <c r="M83" s="11">
        <v>54</v>
      </c>
      <c r="N83" s="11">
        <v>51</v>
      </c>
      <c r="O83" s="11">
        <v>3</v>
      </c>
      <c r="P83" s="11">
        <v>68</v>
      </c>
      <c r="Q83" s="11">
        <v>134</v>
      </c>
      <c r="R83" s="11">
        <v>103</v>
      </c>
      <c r="S83" s="11">
        <v>48</v>
      </c>
      <c r="T83" s="11">
        <v>1</v>
      </c>
      <c r="U83" s="11">
        <v>124000</v>
      </c>
      <c r="AA83" s="10" t="s">
        <v>137</v>
      </c>
      <c r="AB83" s="11">
        <v>75</v>
      </c>
      <c r="AC83" s="11">
        <v>50</v>
      </c>
      <c r="AD83" s="11">
        <v>77</v>
      </c>
      <c r="AE83" s="11">
        <v>128</v>
      </c>
      <c r="AF83" s="11">
        <v>166</v>
      </c>
      <c r="AG83" s="11">
        <v>26</v>
      </c>
      <c r="AH83" s="11">
        <v>119</v>
      </c>
      <c r="AI83" s="11">
        <v>114</v>
      </c>
      <c r="AJ83" s="11">
        <v>166</v>
      </c>
      <c r="AK83" s="11">
        <v>74</v>
      </c>
      <c r="AL83" s="11">
        <v>135</v>
      </c>
      <c r="AM83" s="11">
        <v>154</v>
      </c>
      <c r="AN83" s="11">
        <v>157</v>
      </c>
      <c r="AO83" s="11">
        <v>205</v>
      </c>
      <c r="AP83" s="11">
        <v>140</v>
      </c>
      <c r="AQ83" s="11">
        <v>74</v>
      </c>
      <c r="AR83" s="11">
        <v>105</v>
      </c>
      <c r="AS83" s="11">
        <v>160</v>
      </c>
      <c r="AT83" s="11">
        <v>207</v>
      </c>
      <c r="AU83" s="11">
        <v>124000</v>
      </c>
    </row>
    <row r="84" spans="1:47" ht="15" thickBot="1" x14ac:dyDescent="0.35">
      <c r="A84" s="10" t="s">
        <v>138</v>
      </c>
      <c r="B84" s="11">
        <v>152</v>
      </c>
      <c r="C84" s="11">
        <v>89</v>
      </c>
      <c r="D84" s="11">
        <v>143</v>
      </c>
      <c r="E84" s="11">
        <v>107</v>
      </c>
      <c r="F84" s="11">
        <v>193</v>
      </c>
      <c r="G84" s="11">
        <v>114</v>
      </c>
      <c r="H84" s="11">
        <v>30</v>
      </c>
      <c r="I84" s="11">
        <v>50</v>
      </c>
      <c r="J84" s="11">
        <v>40</v>
      </c>
      <c r="K84" s="11">
        <v>134</v>
      </c>
      <c r="L84" s="11">
        <v>87</v>
      </c>
      <c r="M84" s="11">
        <v>75</v>
      </c>
      <c r="N84" s="11">
        <v>125</v>
      </c>
      <c r="O84" s="11">
        <v>20</v>
      </c>
      <c r="P84" s="11">
        <v>72</v>
      </c>
      <c r="Q84" s="11">
        <v>125</v>
      </c>
      <c r="R84" s="11">
        <v>103</v>
      </c>
      <c r="S84" s="11">
        <v>48</v>
      </c>
      <c r="T84" s="11">
        <v>2</v>
      </c>
      <c r="U84" s="11">
        <v>125000</v>
      </c>
      <c r="AA84" s="10" t="s">
        <v>138</v>
      </c>
      <c r="AB84" s="11">
        <v>56</v>
      </c>
      <c r="AC84" s="11">
        <v>119</v>
      </c>
      <c r="AD84" s="11">
        <v>65</v>
      </c>
      <c r="AE84" s="11">
        <v>101</v>
      </c>
      <c r="AF84" s="11">
        <v>15</v>
      </c>
      <c r="AG84" s="11">
        <v>94</v>
      </c>
      <c r="AH84" s="11">
        <v>178</v>
      </c>
      <c r="AI84" s="11">
        <v>158</v>
      </c>
      <c r="AJ84" s="11">
        <v>168</v>
      </c>
      <c r="AK84" s="11">
        <v>74</v>
      </c>
      <c r="AL84" s="11">
        <v>121</v>
      </c>
      <c r="AM84" s="11">
        <v>133</v>
      </c>
      <c r="AN84" s="11">
        <v>83</v>
      </c>
      <c r="AO84" s="11">
        <v>188</v>
      </c>
      <c r="AP84" s="11">
        <v>136</v>
      </c>
      <c r="AQ84" s="11">
        <v>83</v>
      </c>
      <c r="AR84" s="11">
        <v>105</v>
      </c>
      <c r="AS84" s="11">
        <v>160</v>
      </c>
      <c r="AT84" s="11">
        <v>206</v>
      </c>
      <c r="AU84" s="11">
        <v>125000</v>
      </c>
    </row>
    <row r="85" spans="1:47" ht="15" thickBot="1" x14ac:dyDescent="0.35">
      <c r="A85" s="10" t="s">
        <v>139</v>
      </c>
      <c r="B85" s="11">
        <v>152</v>
      </c>
      <c r="C85" s="11">
        <v>94</v>
      </c>
      <c r="D85" s="11">
        <v>37</v>
      </c>
      <c r="E85" s="11">
        <v>128</v>
      </c>
      <c r="F85" s="11">
        <v>206</v>
      </c>
      <c r="G85" s="11">
        <v>182</v>
      </c>
      <c r="H85" s="11">
        <v>19</v>
      </c>
      <c r="I85" s="11">
        <v>21</v>
      </c>
      <c r="J85" s="11">
        <v>23</v>
      </c>
      <c r="K85" s="11">
        <v>125</v>
      </c>
      <c r="L85" s="11">
        <v>102</v>
      </c>
      <c r="M85" s="11">
        <v>81</v>
      </c>
      <c r="N85" s="11">
        <v>51</v>
      </c>
      <c r="O85" s="11">
        <v>75</v>
      </c>
      <c r="P85" s="11">
        <v>72</v>
      </c>
      <c r="Q85" s="11">
        <v>134</v>
      </c>
      <c r="R85" s="11">
        <v>103</v>
      </c>
      <c r="S85" s="11">
        <v>48</v>
      </c>
      <c r="T85" s="11">
        <v>129</v>
      </c>
      <c r="U85" s="11">
        <v>128000</v>
      </c>
      <c r="AA85" s="10" t="s">
        <v>139</v>
      </c>
      <c r="AB85" s="11">
        <v>56</v>
      </c>
      <c r="AC85" s="11">
        <v>114</v>
      </c>
      <c r="AD85" s="11">
        <v>171</v>
      </c>
      <c r="AE85" s="11">
        <v>80</v>
      </c>
      <c r="AF85" s="11">
        <v>2</v>
      </c>
      <c r="AG85" s="11">
        <v>26</v>
      </c>
      <c r="AH85" s="11">
        <v>189</v>
      </c>
      <c r="AI85" s="11">
        <v>187</v>
      </c>
      <c r="AJ85" s="11">
        <v>185</v>
      </c>
      <c r="AK85" s="11">
        <v>83</v>
      </c>
      <c r="AL85" s="11">
        <v>106</v>
      </c>
      <c r="AM85" s="11">
        <v>127</v>
      </c>
      <c r="AN85" s="11">
        <v>157</v>
      </c>
      <c r="AO85" s="11">
        <v>133</v>
      </c>
      <c r="AP85" s="11">
        <v>136</v>
      </c>
      <c r="AQ85" s="11">
        <v>74</v>
      </c>
      <c r="AR85" s="11">
        <v>105</v>
      </c>
      <c r="AS85" s="11">
        <v>160</v>
      </c>
      <c r="AT85" s="11">
        <v>79</v>
      </c>
      <c r="AU85" s="11">
        <v>128000</v>
      </c>
    </row>
    <row r="86" spans="1:47" ht="15" thickBot="1" x14ac:dyDescent="0.35">
      <c r="A86" s="10" t="s">
        <v>140</v>
      </c>
      <c r="B86" s="11">
        <v>167</v>
      </c>
      <c r="C86" s="11">
        <v>129</v>
      </c>
      <c r="D86" s="11">
        <v>55</v>
      </c>
      <c r="E86" s="11">
        <v>161</v>
      </c>
      <c r="F86" s="11">
        <v>42</v>
      </c>
      <c r="G86" s="11">
        <v>182</v>
      </c>
      <c r="H86" s="11">
        <v>19</v>
      </c>
      <c r="I86" s="11">
        <v>7</v>
      </c>
      <c r="J86" s="11">
        <v>54</v>
      </c>
      <c r="K86" s="11">
        <v>114</v>
      </c>
      <c r="L86" s="11">
        <v>121</v>
      </c>
      <c r="M86" s="11">
        <v>81</v>
      </c>
      <c r="N86" s="11">
        <v>176</v>
      </c>
      <c r="O86" s="11">
        <v>99</v>
      </c>
      <c r="P86" s="11">
        <v>60</v>
      </c>
      <c r="Q86" s="11">
        <v>145</v>
      </c>
      <c r="R86" s="11">
        <v>128</v>
      </c>
      <c r="S86" s="11">
        <v>48</v>
      </c>
      <c r="T86" s="11">
        <v>129</v>
      </c>
      <c r="U86" s="11">
        <v>125000</v>
      </c>
      <c r="AA86" s="10" t="s">
        <v>140</v>
      </c>
      <c r="AB86" s="11">
        <v>41</v>
      </c>
      <c r="AC86" s="11">
        <v>79</v>
      </c>
      <c r="AD86" s="11">
        <v>153</v>
      </c>
      <c r="AE86" s="11">
        <v>47</v>
      </c>
      <c r="AF86" s="11">
        <v>166</v>
      </c>
      <c r="AG86" s="11">
        <v>26</v>
      </c>
      <c r="AH86" s="11">
        <v>189</v>
      </c>
      <c r="AI86" s="11">
        <v>201</v>
      </c>
      <c r="AJ86" s="11">
        <v>154</v>
      </c>
      <c r="AK86" s="11">
        <v>94</v>
      </c>
      <c r="AL86" s="11">
        <v>87</v>
      </c>
      <c r="AM86" s="11">
        <v>127</v>
      </c>
      <c r="AN86" s="11">
        <v>32</v>
      </c>
      <c r="AO86" s="11">
        <v>109</v>
      </c>
      <c r="AP86" s="11">
        <v>148</v>
      </c>
      <c r="AQ86" s="11">
        <v>63</v>
      </c>
      <c r="AR86" s="11">
        <v>80</v>
      </c>
      <c r="AS86" s="11">
        <v>160</v>
      </c>
      <c r="AT86" s="11">
        <v>79</v>
      </c>
      <c r="AU86" s="11">
        <v>125000</v>
      </c>
    </row>
    <row r="87" spans="1:47" ht="15" thickBot="1" x14ac:dyDescent="0.35">
      <c r="A87" s="10" t="s">
        <v>141</v>
      </c>
      <c r="B87" s="11">
        <v>116</v>
      </c>
      <c r="C87" s="11">
        <v>124</v>
      </c>
      <c r="D87" s="11">
        <v>114</v>
      </c>
      <c r="E87" s="11">
        <v>146</v>
      </c>
      <c r="F87" s="11">
        <v>65</v>
      </c>
      <c r="G87" s="11">
        <v>182</v>
      </c>
      <c r="H87" s="11">
        <v>89</v>
      </c>
      <c r="I87" s="11">
        <v>21</v>
      </c>
      <c r="J87" s="11">
        <v>67</v>
      </c>
      <c r="K87" s="11">
        <v>114</v>
      </c>
      <c r="L87" s="11">
        <v>121</v>
      </c>
      <c r="M87" s="11">
        <v>97</v>
      </c>
      <c r="N87" s="11">
        <v>51</v>
      </c>
      <c r="O87" s="11">
        <v>99</v>
      </c>
      <c r="P87" s="11">
        <v>72</v>
      </c>
      <c r="Q87" s="11">
        <v>134</v>
      </c>
      <c r="R87" s="11">
        <v>128</v>
      </c>
      <c r="S87" s="11">
        <v>140</v>
      </c>
      <c r="T87" s="11">
        <v>24</v>
      </c>
      <c r="U87" s="11">
        <v>124000</v>
      </c>
      <c r="AA87" s="10" t="s">
        <v>141</v>
      </c>
      <c r="AB87" s="11">
        <v>92</v>
      </c>
      <c r="AC87" s="11">
        <v>84</v>
      </c>
      <c r="AD87" s="11">
        <v>94</v>
      </c>
      <c r="AE87" s="11">
        <v>62</v>
      </c>
      <c r="AF87" s="11">
        <v>143</v>
      </c>
      <c r="AG87" s="11">
        <v>26</v>
      </c>
      <c r="AH87" s="11">
        <v>119</v>
      </c>
      <c r="AI87" s="11">
        <v>187</v>
      </c>
      <c r="AJ87" s="11">
        <v>141</v>
      </c>
      <c r="AK87" s="11">
        <v>94</v>
      </c>
      <c r="AL87" s="11">
        <v>87</v>
      </c>
      <c r="AM87" s="11">
        <v>111</v>
      </c>
      <c r="AN87" s="11">
        <v>157</v>
      </c>
      <c r="AO87" s="11">
        <v>109</v>
      </c>
      <c r="AP87" s="11">
        <v>136</v>
      </c>
      <c r="AQ87" s="11">
        <v>74</v>
      </c>
      <c r="AR87" s="11">
        <v>80</v>
      </c>
      <c r="AS87" s="11">
        <v>68</v>
      </c>
      <c r="AT87" s="11">
        <v>184</v>
      </c>
      <c r="AU87" s="11">
        <v>124000</v>
      </c>
    </row>
    <row r="88" spans="1:47" ht="15" thickBot="1" x14ac:dyDescent="0.35">
      <c r="A88" s="10" t="s">
        <v>142</v>
      </c>
      <c r="B88" s="11">
        <v>54</v>
      </c>
      <c r="C88" s="11">
        <v>107</v>
      </c>
      <c r="D88" s="11">
        <v>37</v>
      </c>
      <c r="E88" s="11">
        <v>117</v>
      </c>
      <c r="F88" s="11">
        <v>159</v>
      </c>
      <c r="G88" s="11">
        <v>206</v>
      </c>
      <c r="H88" s="11">
        <v>50</v>
      </c>
      <c r="I88" s="11">
        <v>50</v>
      </c>
      <c r="J88" s="11">
        <v>46</v>
      </c>
      <c r="K88" s="11">
        <v>125</v>
      </c>
      <c r="L88" s="11">
        <v>102</v>
      </c>
      <c r="M88" s="11">
        <v>75</v>
      </c>
      <c r="N88" s="11">
        <v>125</v>
      </c>
      <c r="O88" s="11">
        <v>9</v>
      </c>
      <c r="P88" s="11">
        <v>72</v>
      </c>
      <c r="Q88" s="11">
        <v>145</v>
      </c>
      <c r="R88" s="11">
        <v>147</v>
      </c>
      <c r="S88" s="11">
        <v>140</v>
      </c>
      <c r="T88" s="11">
        <v>24</v>
      </c>
      <c r="U88" s="11">
        <v>124000</v>
      </c>
      <c r="AA88" s="10" t="s">
        <v>142</v>
      </c>
      <c r="AB88" s="11">
        <v>154</v>
      </c>
      <c r="AC88" s="11">
        <v>101</v>
      </c>
      <c r="AD88" s="11">
        <v>171</v>
      </c>
      <c r="AE88" s="11">
        <v>91</v>
      </c>
      <c r="AF88" s="11">
        <v>49</v>
      </c>
      <c r="AG88" s="11">
        <v>2</v>
      </c>
      <c r="AH88" s="11">
        <v>158</v>
      </c>
      <c r="AI88" s="11">
        <v>158</v>
      </c>
      <c r="AJ88" s="11">
        <v>162</v>
      </c>
      <c r="AK88" s="11">
        <v>83</v>
      </c>
      <c r="AL88" s="11">
        <v>106</v>
      </c>
      <c r="AM88" s="11">
        <v>133</v>
      </c>
      <c r="AN88" s="11">
        <v>83</v>
      </c>
      <c r="AO88" s="11">
        <v>199</v>
      </c>
      <c r="AP88" s="11">
        <v>136</v>
      </c>
      <c r="AQ88" s="11">
        <v>63</v>
      </c>
      <c r="AR88" s="11">
        <v>61</v>
      </c>
      <c r="AS88" s="11">
        <v>68</v>
      </c>
      <c r="AT88" s="11">
        <v>184</v>
      </c>
      <c r="AU88" s="11">
        <v>124000</v>
      </c>
    </row>
    <row r="89" spans="1:47" ht="15" thickBot="1" x14ac:dyDescent="0.35">
      <c r="A89" s="10" t="s">
        <v>143</v>
      </c>
      <c r="B89" s="11">
        <v>87</v>
      </c>
      <c r="C89" s="11">
        <v>158</v>
      </c>
      <c r="D89" s="11">
        <v>77</v>
      </c>
      <c r="E89" s="11">
        <v>107</v>
      </c>
      <c r="F89" s="11">
        <v>193</v>
      </c>
      <c r="G89" s="11">
        <v>182</v>
      </c>
      <c r="H89" s="11">
        <v>151</v>
      </c>
      <c r="I89" s="11">
        <v>94</v>
      </c>
      <c r="J89" s="11">
        <v>50</v>
      </c>
      <c r="K89" s="11">
        <v>121</v>
      </c>
      <c r="L89" s="11">
        <v>102</v>
      </c>
      <c r="M89" s="11">
        <v>54</v>
      </c>
      <c r="N89" s="11">
        <v>19</v>
      </c>
      <c r="O89" s="11">
        <v>9</v>
      </c>
      <c r="P89" s="11">
        <v>88</v>
      </c>
      <c r="Q89" s="11">
        <v>181</v>
      </c>
      <c r="R89" s="11">
        <v>147</v>
      </c>
      <c r="S89" s="11">
        <v>140</v>
      </c>
      <c r="T89" s="11">
        <v>24</v>
      </c>
      <c r="U89" s="11">
        <v>123000</v>
      </c>
      <c r="AA89" s="10" t="s">
        <v>143</v>
      </c>
      <c r="AB89" s="11">
        <v>121</v>
      </c>
      <c r="AC89" s="11">
        <v>50</v>
      </c>
      <c r="AD89" s="11">
        <v>131</v>
      </c>
      <c r="AE89" s="11">
        <v>101</v>
      </c>
      <c r="AF89" s="11">
        <v>15</v>
      </c>
      <c r="AG89" s="11">
        <v>26</v>
      </c>
      <c r="AH89" s="11">
        <v>57</v>
      </c>
      <c r="AI89" s="11">
        <v>114</v>
      </c>
      <c r="AJ89" s="11">
        <v>158</v>
      </c>
      <c r="AK89" s="11">
        <v>87</v>
      </c>
      <c r="AL89" s="11">
        <v>106</v>
      </c>
      <c r="AM89" s="11">
        <v>154</v>
      </c>
      <c r="AN89" s="11">
        <v>189</v>
      </c>
      <c r="AO89" s="11">
        <v>199</v>
      </c>
      <c r="AP89" s="11">
        <v>120</v>
      </c>
      <c r="AQ89" s="11">
        <v>27</v>
      </c>
      <c r="AR89" s="11">
        <v>61</v>
      </c>
      <c r="AS89" s="11">
        <v>68</v>
      </c>
      <c r="AT89" s="11">
        <v>184</v>
      </c>
      <c r="AU89" s="11">
        <v>123000</v>
      </c>
    </row>
    <row r="90" spans="1:47" ht="15" thickBot="1" x14ac:dyDescent="0.35">
      <c r="A90" s="10" t="s">
        <v>144</v>
      </c>
      <c r="B90" s="11">
        <v>77</v>
      </c>
      <c r="C90" s="11">
        <v>153</v>
      </c>
      <c r="D90" s="11">
        <v>37</v>
      </c>
      <c r="E90" s="11">
        <v>146</v>
      </c>
      <c r="F90" s="11">
        <v>106</v>
      </c>
      <c r="G90" s="11">
        <v>114</v>
      </c>
      <c r="H90" s="11">
        <v>50</v>
      </c>
      <c r="I90" s="11">
        <v>159</v>
      </c>
      <c r="J90" s="11">
        <v>42</v>
      </c>
      <c r="K90" s="11">
        <v>121</v>
      </c>
      <c r="L90" s="11">
        <v>121</v>
      </c>
      <c r="M90" s="11">
        <v>58</v>
      </c>
      <c r="N90" s="11">
        <v>51</v>
      </c>
      <c r="O90" s="11">
        <v>75</v>
      </c>
      <c r="P90" s="11">
        <v>81</v>
      </c>
      <c r="Q90" s="11">
        <v>145</v>
      </c>
      <c r="R90" s="11">
        <v>128</v>
      </c>
      <c r="S90" s="11">
        <v>140</v>
      </c>
      <c r="T90" s="11">
        <v>24</v>
      </c>
      <c r="U90" s="11">
        <v>123000</v>
      </c>
      <c r="AA90" s="10" t="s">
        <v>144</v>
      </c>
      <c r="AB90" s="11">
        <v>131</v>
      </c>
      <c r="AC90" s="11">
        <v>55</v>
      </c>
      <c r="AD90" s="11">
        <v>171</v>
      </c>
      <c r="AE90" s="11">
        <v>62</v>
      </c>
      <c r="AF90" s="11">
        <v>102</v>
      </c>
      <c r="AG90" s="11">
        <v>94</v>
      </c>
      <c r="AH90" s="11">
        <v>158</v>
      </c>
      <c r="AI90" s="11">
        <v>49</v>
      </c>
      <c r="AJ90" s="11">
        <v>166</v>
      </c>
      <c r="AK90" s="11">
        <v>87</v>
      </c>
      <c r="AL90" s="11">
        <v>87</v>
      </c>
      <c r="AM90" s="11">
        <v>150</v>
      </c>
      <c r="AN90" s="11">
        <v>157</v>
      </c>
      <c r="AO90" s="11">
        <v>133</v>
      </c>
      <c r="AP90" s="11">
        <v>127</v>
      </c>
      <c r="AQ90" s="11">
        <v>63</v>
      </c>
      <c r="AR90" s="11">
        <v>80</v>
      </c>
      <c r="AS90" s="11">
        <v>68</v>
      </c>
      <c r="AT90" s="11">
        <v>184</v>
      </c>
      <c r="AU90" s="11">
        <v>123000</v>
      </c>
    </row>
    <row r="91" spans="1:47" ht="15" thickBot="1" x14ac:dyDescent="0.35">
      <c r="A91" s="10" t="s">
        <v>145</v>
      </c>
      <c r="B91" s="11">
        <v>77</v>
      </c>
      <c r="C91" s="11">
        <v>179</v>
      </c>
      <c r="D91" s="11">
        <v>21</v>
      </c>
      <c r="E91" s="11">
        <v>146</v>
      </c>
      <c r="F91" s="11">
        <v>106</v>
      </c>
      <c r="G91" s="11">
        <v>114</v>
      </c>
      <c r="H91" s="11">
        <v>89</v>
      </c>
      <c r="I91" s="11">
        <v>159</v>
      </c>
      <c r="J91" s="11">
        <v>51</v>
      </c>
      <c r="K91" s="11">
        <v>125</v>
      </c>
      <c r="L91" s="11">
        <v>121</v>
      </c>
      <c r="M91" s="11">
        <v>89</v>
      </c>
      <c r="N91" s="11">
        <v>19</v>
      </c>
      <c r="O91" s="11">
        <v>130</v>
      </c>
      <c r="P91" s="11">
        <v>88</v>
      </c>
      <c r="Q91" s="11">
        <v>125</v>
      </c>
      <c r="R91" s="11">
        <v>147</v>
      </c>
      <c r="S91" s="11">
        <v>48</v>
      </c>
      <c r="T91" s="11">
        <v>2</v>
      </c>
      <c r="U91" s="11">
        <v>124000</v>
      </c>
      <c r="AA91" s="10" t="s">
        <v>145</v>
      </c>
      <c r="AB91" s="11">
        <v>131</v>
      </c>
      <c r="AC91" s="11">
        <v>29</v>
      </c>
      <c r="AD91" s="11">
        <v>187</v>
      </c>
      <c r="AE91" s="11">
        <v>62</v>
      </c>
      <c r="AF91" s="11">
        <v>102</v>
      </c>
      <c r="AG91" s="11">
        <v>94</v>
      </c>
      <c r="AH91" s="11">
        <v>119</v>
      </c>
      <c r="AI91" s="11">
        <v>49</v>
      </c>
      <c r="AJ91" s="11">
        <v>157</v>
      </c>
      <c r="AK91" s="11">
        <v>83</v>
      </c>
      <c r="AL91" s="11">
        <v>87</v>
      </c>
      <c r="AM91" s="11">
        <v>119</v>
      </c>
      <c r="AN91" s="11">
        <v>189</v>
      </c>
      <c r="AO91" s="11">
        <v>78</v>
      </c>
      <c r="AP91" s="11">
        <v>120</v>
      </c>
      <c r="AQ91" s="11">
        <v>83</v>
      </c>
      <c r="AR91" s="11">
        <v>61</v>
      </c>
      <c r="AS91" s="11">
        <v>160</v>
      </c>
      <c r="AT91" s="11">
        <v>206</v>
      </c>
      <c r="AU91" s="11">
        <v>124000</v>
      </c>
    </row>
    <row r="92" spans="1:47" ht="15" thickBot="1" x14ac:dyDescent="0.35">
      <c r="A92" s="10" t="s">
        <v>146</v>
      </c>
      <c r="B92" s="11">
        <v>54</v>
      </c>
      <c r="C92" s="11">
        <v>158</v>
      </c>
      <c r="D92" s="11">
        <v>37</v>
      </c>
      <c r="E92" s="11">
        <v>176</v>
      </c>
      <c r="F92" s="11">
        <v>106</v>
      </c>
      <c r="G92" s="11">
        <v>114</v>
      </c>
      <c r="H92" s="11">
        <v>89</v>
      </c>
      <c r="I92" s="11">
        <v>159</v>
      </c>
      <c r="J92" s="11">
        <v>5</v>
      </c>
      <c r="K92" s="11">
        <v>125</v>
      </c>
      <c r="L92" s="11">
        <v>167</v>
      </c>
      <c r="M92" s="11">
        <v>120</v>
      </c>
      <c r="N92" s="11">
        <v>51</v>
      </c>
      <c r="O92" s="11">
        <v>75</v>
      </c>
      <c r="P92" s="11">
        <v>81</v>
      </c>
      <c r="Q92" s="11">
        <v>163</v>
      </c>
      <c r="R92" s="11">
        <v>172</v>
      </c>
      <c r="S92" s="11">
        <v>140</v>
      </c>
      <c r="T92" s="11">
        <v>24</v>
      </c>
      <c r="U92" s="11">
        <v>122000</v>
      </c>
      <c r="AA92" s="10" t="s">
        <v>146</v>
      </c>
      <c r="AB92" s="11">
        <v>154</v>
      </c>
      <c r="AC92" s="11">
        <v>50</v>
      </c>
      <c r="AD92" s="11">
        <v>171</v>
      </c>
      <c r="AE92" s="11">
        <v>32</v>
      </c>
      <c r="AF92" s="11">
        <v>102</v>
      </c>
      <c r="AG92" s="11">
        <v>94</v>
      </c>
      <c r="AH92" s="11">
        <v>119</v>
      </c>
      <c r="AI92" s="11">
        <v>49</v>
      </c>
      <c r="AJ92" s="11">
        <v>203</v>
      </c>
      <c r="AK92" s="11">
        <v>83</v>
      </c>
      <c r="AL92" s="11">
        <v>41</v>
      </c>
      <c r="AM92" s="11">
        <v>88</v>
      </c>
      <c r="AN92" s="11">
        <v>157</v>
      </c>
      <c r="AO92" s="11">
        <v>133</v>
      </c>
      <c r="AP92" s="11">
        <v>127</v>
      </c>
      <c r="AQ92" s="11">
        <v>45</v>
      </c>
      <c r="AR92" s="11">
        <v>36</v>
      </c>
      <c r="AS92" s="11">
        <v>68</v>
      </c>
      <c r="AT92" s="11">
        <v>184</v>
      </c>
      <c r="AU92" s="11">
        <v>122000</v>
      </c>
    </row>
    <row r="93" spans="1:47" ht="15" thickBot="1" x14ac:dyDescent="0.35">
      <c r="A93" s="10" t="s">
        <v>147</v>
      </c>
      <c r="B93" s="11">
        <v>54</v>
      </c>
      <c r="C93" s="11">
        <v>146</v>
      </c>
      <c r="D93" s="11">
        <v>1</v>
      </c>
      <c r="E93" s="11">
        <v>96</v>
      </c>
      <c r="F93" s="11">
        <v>65</v>
      </c>
      <c r="G93" s="11">
        <v>114</v>
      </c>
      <c r="H93" s="11">
        <v>89</v>
      </c>
      <c r="I93" s="11">
        <v>94</v>
      </c>
      <c r="J93" s="11">
        <v>23</v>
      </c>
      <c r="K93" s="11">
        <v>125</v>
      </c>
      <c r="L93" s="11">
        <v>144</v>
      </c>
      <c r="M93" s="11">
        <v>102</v>
      </c>
      <c r="N93" s="11">
        <v>19</v>
      </c>
      <c r="O93" s="11">
        <v>130</v>
      </c>
      <c r="P93" s="11">
        <v>81</v>
      </c>
      <c r="Q93" s="11">
        <v>145</v>
      </c>
      <c r="R93" s="11">
        <v>147</v>
      </c>
      <c r="S93" s="11">
        <v>140</v>
      </c>
      <c r="T93" s="11">
        <v>129</v>
      </c>
      <c r="U93" s="11">
        <v>122000</v>
      </c>
      <c r="AA93" s="10" t="s">
        <v>147</v>
      </c>
      <c r="AB93" s="11">
        <v>154</v>
      </c>
      <c r="AC93" s="11">
        <v>62</v>
      </c>
      <c r="AD93" s="11">
        <v>207</v>
      </c>
      <c r="AE93" s="11">
        <v>112</v>
      </c>
      <c r="AF93" s="11">
        <v>143</v>
      </c>
      <c r="AG93" s="11">
        <v>94</v>
      </c>
      <c r="AH93" s="11">
        <v>119</v>
      </c>
      <c r="AI93" s="11">
        <v>114</v>
      </c>
      <c r="AJ93" s="11">
        <v>185</v>
      </c>
      <c r="AK93" s="11">
        <v>83</v>
      </c>
      <c r="AL93" s="11">
        <v>64</v>
      </c>
      <c r="AM93" s="11">
        <v>106</v>
      </c>
      <c r="AN93" s="11">
        <v>189</v>
      </c>
      <c r="AO93" s="11">
        <v>78</v>
      </c>
      <c r="AP93" s="11">
        <v>127</v>
      </c>
      <c r="AQ93" s="11">
        <v>63</v>
      </c>
      <c r="AR93" s="11">
        <v>61</v>
      </c>
      <c r="AS93" s="11">
        <v>68</v>
      </c>
      <c r="AT93" s="11">
        <v>79</v>
      </c>
      <c r="AU93" s="11">
        <v>122000</v>
      </c>
    </row>
    <row r="94" spans="1:47" ht="15" thickBot="1" x14ac:dyDescent="0.35">
      <c r="A94" s="10" t="s">
        <v>148</v>
      </c>
      <c r="B94" s="11">
        <v>116</v>
      </c>
      <c r="C94" s="11">
        <v>142</v>
      </c>
      <c r="D94" s="11">
        <v>65</v>
      </c>
      <c r="E94" s="11">
        <v>128</v>
      </c>
      <c r="F94" s="11">
        <v>106</v>
      </c>
      <c r="G94" s="11">
        <v>114</v>
      </c>
      <c r="H94" s="11">
        <v>89</v>
      </c>
      <c r="I94" s="11">
        <v>94</v>
      </c>
      <c r="J94" s="11">
        <v>53</v>
      </c>
      <c r="K94" s="11">
        <v>121</v>
      </c>
      <c r="L94" s="11">
        <v>87</v>
      </c>
      <c r="M94" s="11">
        <v>81</v>
      </c>
      <c r="N94" s="11">
        <v>51</v>
      </c>
      <c r="O94" s="11">
        <v>75</v>
      </c>
      <c r="P94" s="11">
        <v>94</v>
      </c>
      <c r="Q94" s="11">
        <v>125</v>
      </c>
      <c r="R94" s="11">
        <v>147</v>
      </c>
      <c r="S94" s="11">
        <v>140</v>
      </c>
      <c r="T94" s="11">
        <v>24</v>
      </c>
      <c r="U94" s="11">
        <v>124000</v>
      </c>
      <c r="AA94" s="10" t="s">
        <v>148</v>
      </c>
      <c r="AB94" s="11">
        <v>92</v>
      </c>
      <c r="AC94" s="11">
        <v>66</v>
      </c>
      <c r="AD94" s="11">
        <v>143</v>
      </c>
      <c r="AE94" s="11">
        <v>80</v>
      </c>
      <c r="AF94" s="11">
        <v>102</v>
      </c>
      <c r="AG94" s="11">
        <v>94</v>
      </c>
      <c r="AH94" s="11">
        <v>119</v>
      </c>
      <c r="AI94" s="11">
        <v>114</v>
      </c>
      <c r="AJ94" s="11">
        <v>155</v>
      </c>
      <c r="AK94" s="11">
        <v>87</v>
      </c>
      <c r="AL94" s="11">
        <v>121</v>
      </c>
      <c r="AM94" s="11">
        <v>127</v>
      </c>
      <c r="AN94" s="11">
        <v>157</v>
      </c>
      <c r="AO94" s="11">
        <v>133</v>
      </c>
      <c r="AP94" s="11">
        <v>114</v>
      </c>
      <c r="AQ94" s="11">
        <v>83</v>
      </c>
      <c r="AR94" s="11">
        <v>61</v>
      </c>
      <c r="AS94" s="11">
        <v>68</v>
      </c>
      <c r="AT94" s="11">
        <v>184</v>
      </c>
      <c r="AU94" s="11">
        <v>124000</v>
      </c>
    </row>
    <row r="95" spans="1:47" ht="15" thickBot="1" x14ac:dyDescent="0.35">
      <c r="A95" s="10" t="s">
        <v>149</v>
      </c>
      <c r="B95" s="11">
        <v>116</v>
      </c>
      <c r="C95" s="11">
        <v>129</v>
      </c>
      <c r="D95" s="11">
        <v>55</v>
      </c>
      <c r="E95" s="11">
        <v>176</v>
      </c>
      <c r="F95" s="11">
        <v>159</v>
      </c>
      <c r="G95" s="11">
        <v>182</v>
      </c>
      <c r="H95" s="11">
        <v>50</v>
      </c>
      <c r="I95" s="11">
        <v>94</v>
      </c>
      <c r="J95" s="11">
        <v>82</v>
      </c>
      <c r="K95" s="11">
        <v>121</v>
      </c>
      <c r="L95" s="11">
        <v>53</v>
      </c>
      <c r="M95" s="11">
        <v>75</v>
      </c>
      <c r="N95" s="11">
        <v>51</v>
      </c>
      <c r="O95" s="11">
        <v>20</v>
      </c>
      <c r="P95" s="11">
        <v>72</v>
      </c>
      <c r="Q95" s="11">
        <v>125</v>
      </c>
      <c r="R95" s="11">
        <v>147</v>
      </c>
      <c r="S95" s="11">
        <v>48</v>
      </c>
      <c r="T95" s="11">
        <v>2</v>
      </c>
      <c r="U95" s="11">
        <v>126000</v>
      </c>
      <c r="AA95" s="10" t="s">
        <v>149</v>
      </c>
      <c r="AB95" s="11">
        <v>92</v>
      </c>
      <c r="AC95" s="11">
        <v>79</v>
      </c>
      <c r="AD95" s="11">
        <v>153</v>
      </c>
      <c r="AE95" s="11">
        <v>32</v>
      </c>
      <c r="AF95" s="11">
        <v>49</v>
      </c>
      <c r="AG95" s="11">
        <v>26</v>
      </c>
      <c r="AH95" s="11">
        <v>158</v>
      </c>
      <c r="AI95" s="11">
        <v>114</v>
      </c>
      <c r="AJ95" s="11">
        <v>126</v>
      </c>
      <c r="AK95" s="11">
        <v>87</v>
      </c>
      <c r="AL95" s="11">
        <v>155</v>
      </c>
      <c r="AM95" s="11">
        <v>133</v>
      </c>
      <c r="AN95" s="11">
        <v>157</v>
      </c>
      <c r="AO95" s="11">
        <v>188</v>
      </c>
      <c r="AP95" s="11">
        <v>136</v>
      </c>
      <c r="AQ95" s="11">
        <v>83</v>
      </c>
      <c r="AR95" s="11">
        <v>61</v>
      </c>
      <c r="AS95" s="11">
        <v>160</v>
      </c>
      <c r="AT95" s="11">
        <v>206</v>
      </c>
      <c r="AU95" s="11">
        <v>126000</v>
      </c>
    </row>
    <row r="96" spans="1:47" ht="15" thickBot="1" x14ac:dyDescent="0.35">
      <c r="A96" s="10" t="s">
        <v>150</v>
      </c>
      <c r="B96" s="11">
        <v>196</v>
      </c>
      <c r="C96" s="11">
        <v>158</v>
      </c>
      <c r="D96" s="11">
        <v>65</v>
      </c>
      <c r="E96" s="11">
        <v>117</v>
      </c>
      <c r="F96" s="11">
        <v>159</v>
      </c>
      <c r="G96" s="11">
        <v>182</v>
      </c>
      <c r="H96" s="11">
        <v>30</v>
      </c>
      <c r="I96" s="11">
        <v>50</v>
      </c>
      <c r="J96" s="11">
        <v>54</v>
      </c>
      <c r="K96" s="11">
        <v>114</v>
      </c>
      <c r="L96" s="11">
        <v>73</v>
      </c>
      <c r="M96" s="11">
        <v>81</v>
      </c>
      <c r="N96" s="11">
        <v>19</v>
      </c>
      <c r="O96" s="11">
        <v>47</v>
      </c>
      <c r="P96" s="11">
        <v>88</v>
      </c>
      <c r="Q96" s="11">
        <v>145</v>
      </c>
      <c r="R96" s="11">
        <v>147</v>
      </c>
      <c r="S96" s="11">
        <v>48</v>
      </c>
      <c r="T96" s="11">
        <v>24</v>
      </c>
      <c r="U96" s="11">
        <v>123000</v>
      </c>
      <c r="AA96" s="10" t="s">
        <v>150</v>
      </c>
      <c r="AB96" s="11">
        <v>12</v>
      </c>
      <c r="AC96" s="11">
        <v>50</v>
      </c>
      <c r="AD96" s="11">
        <v>143</v>
      </c>
      <c r="AE96" s="11">
        <v>91</v>
      </c>
      <c r="AF96" s="11">
        <v>49</v>
      </c>
      <c r="AG96" s="11">
        <v>26</v>
      </c>
      <c r="AH96" s="11">
        <v>178</v>
      </c>
      <c r="AI96" s="11">
        <v>158</v>
      </c>
      <c r="AJ96" s="11">
        <v>154</v>
      </c>
      <c r="AK96" s="11">
        <v>94</v>
      </c>
      <c r="AL96" s="11">
        <v>135</v>
      </c>
      <c r="AM96" s="11">
        <v>127</v>
      </c>
      <c r="AN96" s="11">
        <v>189</v>
      </c>
      <c r="AO96" s="11">
        <v>161</v>
      </c>
      <c r="AP96" s="11">
        <v>120</v>
      </c>
      <c r="AQ96" s="11">
        <v>63</v>
      </c>
      <c r="AR96" s="11">
        <v>61</v>
      </c>
      <c r="AS96" s="11">
        <v>160</v>
      </c>
      <c r="AT96" s="11">
        <v>184</v>
      </c>
      <c r="AU96" s="11">
        <v>123000</v>
      </c>
    </row>
    <row r="97" spans="1:47" ht="15" thickBot="1" x14ac:dyDescent="0.35">
      <c r="A97" s="10" t="s">
        <v>151</v>
      </c>
      <c r="B97" s="11">
        <v>144</v>
      </c>
      <c r="C97" s="11">
        <v>119</v>
      </c>
      <c r="D97" s="11">
        <v>37</v>
      </c>
      <c r="E97" s="11">
        <v>128</v>
      </c>
      <c r="F97" s="11">
        <v>159</v>
      </c>
      <c r="G97" s="11">
        <v>114</v>
      </c>
      <c r="H97" s="11">
        <v>50</v>
      </c>
      <c r="I97" s="11">
        <v>21</v>
      </c>
      <c r="J97" s="11">
        <v>76</v>
      </c>
      <c r="K97" s="11">
        <v>125</v>
      </c>
      <c r="L97" s="11">
        <v>87</v>
      </c>
      <c r="M97" s="11">
        <v>81</v>
      </c>
      <c r="N97" s="11">
        <v>51</v>
      </c>
      <c r="O97" s="11">
        <v>99</v>
      </c>
      <c r="P97" s="11">
        <v>88</v>
      </c>
      <c r="Q97" s="11">
        <v>163</v>
      </c>
      <c r="R97" s="11">
        <v>172</v>
      </c>
      <c r="S97" s="11">
        <v>48</v>
      </c>
      <c r="T97" s="11">
        <v>129</v>
      </c>
      <c r="U97" s="11">
        <v>123000</v>
      </c>
      <c r="AA97" s="10" t="s">
        <v>151</v>
      </c>
      <c r="AB97" s="11">
        <v>64</v>
      </c>
      <c r="AC97" s="11">
        <v>89</v>
      </c>
      <c r="AD97" s="11">
        <v>171</v>
      </c>
      <c r="AE97" s="11">
        <v>80</v>
      </c>
      <c r="AF97" s="11">
        <v>49</v>
      </c>
      <c r="AG97" s="11">
        <v>94</v>
      </c>
      <c r="AH97" s="11">
        <v>158</v>
      </c>
      <c r="AI97" s="11">
        <v>187</v>
      </c>
      <c r="AJ97" s="11">
        <v>132</v>
      </c>
      <c r="AK97" s="11">
        <v>83</v>
      </c>
      <c r="AL97" s="11">
        <v>121</v>
      </c>
      <c r="AM97" s="11">
        <v>127</v>
      </c>
      <c r="AN97" s="11">
        <v>157</v>
      </c>
      <c r="AO97" s="11">
        <v>109</v>
      </c>
      <c r="AP97" s="11">
        <v>120</v>
      </c>
      <c r="AQ97" s="11">
        <v>45</v>
      </c>
      <c r="AR97" s="11">
        <v>36</v>
      </c>
      <c r="AS97" s="11">
        <v>160</v>
      </c>
      <c r="AT97" s="11">
        <v>79</v>
      </c>
      <c r="AU97" s="11">
        <v>123000</v>
      </c>
    </row>
    <row r="98" spans="1:47" ht="15" thickBot="1" x14ac:dyDescent="0.35">
      <c r="A98" s="10" t="s">
        <v>152</v>
      </c>
      <c r="B98" s="11">
        <v>204</v>
      </c>
      <c r="C98" s="11">
        <v>119</v>
      </c>
      <c r="D98" s="11">
        <v>21</v>
      </c>
      <c r="E98" s="11">
        <v>146</v>
      </c>
      <c r="F98" s="11">
        <v>65</v>
      </c>
      <c r="G98" s="11">
        <v>114</v>
      </c>
      <c r="H98" s="11">
        <v>151</v>
      </c>
      <c r="I98" s="11">
        <v>21</v>
      </c>
      <c r="J98" s="11">
        <v>111</v>
      </c>
      <c r="K98" s="11">
        <v>101</v>
      </c>
      <c r="L98" s="11">
        <v>87</v>
      </c>
      <c r="M98" s="11">
        <v>81</v>
      </c>
      <c r="N98" s="11">
        <v>125</v>
      </c>
      <c r="O98" s="11">
        <v>161</v>
      </c>
      <c r="P98" s="11">
        <v>68</v>
      </c>
      <c r="Q98" s="11">
        <v>145</v>
      </c>
      <c r="R98" s="11">
        <v>147</v>
      </c>
      <c r="S98" s="11">
        <v>48</v>
      </c>
      <c r="T98" s="11">
        <v>129</v>
      </c>
      <c r="U98" s="11">
        <v>124000</v>
      </c>
      <c r="AA98" s="10" t="s">
        <v>152</v>
      </c>
      <c r="AB98" s="11">
        <v>4</v>
      </c>
      <c r="AC98" s="11">
        <v>89</v>
      </c>
      <c r="AD98" s="11">
        <v>187</v>
      </c>
      <c r="AE98" s="11">
        <v>62</v>
      </c>
      <c r="AF98" s="11">
        <v>143</v>
      </c>
      <c r="AG98" s="11">
        <v>94</v>
      </c>
      <c r="AH98" s="11">
        <v>57</v>
      </c>
      <c r="AI98" s="11">
        <v>187</v>
      </c>
      <c r="AJ98" s="11">
        <v>97</v>
      </c>
      <c r="AK98" s="11">
        <v>107</v>
      </c>
      <c r="AL98" s="11">
        <v>121</v>
      </c>
      <c r="AM98" s="11">
        <v>127</v>
      </c>
      <c r="AN98" s="11">
        <v>83</v>
      </c>
      <c r="AO98" s="11">
        <v>47</v>
      </c>
      <c r="AP98" s="11">
        <v>140</v>
      </c>
      <c r="AQ98" s="11">
        <v>63</v>
      </c>
      <c r="AR98" s="11">
        <v>61</v>
      </c>
      <c r="AS98" s="11">
        <v>160</v>
      </c>
      <c r="AT98" s="11">
        <v>79</v>
      </c>
      <c r="AU98" s="11">
        <v>124000</v>
      </c>
    </row>
    <row r="99" spans="1:47" ht="15" thickBot="1" x14ac:dyDescent="0.35">
      <c r="A99" s="10" t="s">
        <v>153</v>
      </c>
      <c r="B99" s="11">
        <v>152</v>
      </c>
      <c r="C99" s="11">
        <v>124</v>
      </c>
      <c r="D99" s="11">
        <v>17</v>
      </c>
      <c r="E99" s="11">
        <v>146</v>
      </c>
      <c r="F99" s="11">
        <v>65</v>
      </c>
      <c r="G99" s="11">
        <v>114</v>
      </c>
      <c r="H99" s="11">
        <v>151</v>
      </c>
      <c r="I99" s="11">
        <v>50</v>
      </c>
      <c r="J99" s="11">
        <v>149</v>
      </c>
      <c r="K99" s="11">
        <v>101</v>
      </c>
      <c r="L99" s="11">
        <v>73</v>
      </c>
      <c r="M99" s="11">
        <v>89</v>
      </c>
      <c r="N99" s="11">
        <v>51</v>
      </c>
      <c r="O99" s="11">
        <v>161</v>
      </c>
      <c r="P99" s="11">
        <v>81</v>
      </c>
      <c r="Q99" s="11">
        <v>125</v>
      </c>
      <c r="R99" s="11">
        <v>147</v>
      </c>
      <c r="S99" s="11">
        <v>48</v>
      </c>
      <c r="T99" s="11">
        <v>24</v>
      </c>
      <c r="U99" s="11">
        <v>126000</v>
      </c>
      <c r="AA99" s="10" t="s">
        <v>153</v>
      </c>
      <c r="AB99" s="11">
        <v>56</v>
      </c>
      <c r="AC99" s="11">
        <v>84</v>
      </c>
      <c r="AD99" s="11">
        <v>191</v>
      </c>
      <c r="AE99" s="11">
        <v>62</v>
      </c>
      <c r="AF99" s="11">
        <v>143</v>
      </c>
      <c r="AG99" s="11">
        <v>94</v>
      </c>
      <c r="AH99" s="11">
        <v>57</v>
      </c>
      <c r="AI99" s="11">
        <v>158</v>
      </c>
      <c r="AJ99" s="11">
        <v>59</v>
      </c>
      <c r="AK99" s="11">
        <v>107</v>
      </c>
      <c r="AL99" s="11">
        <v>135</v>
      </c>
      <c r="AM99" s="11">
        <v>119</v>
      </c>
      <c r="AN99" s="11">
        <v>157</v>
      </c>
      <c r="AO99" s="11">
        <v>47</v>
      </c>
      <c r="AP99" s="11">
        <v>127</v>
      </c>
      <c r="AQ99" s="11">
        <v>83</v>
      </c>
      <c r="AR99" s="11">
        <v>61</v>
      </c>
      <c r="AS99" s="11">
        <v>160</v>
      </c>
      <c r="AT99" s="11">
        <v>184</v>
      </c>
      <c r="AU99" s="11">
        <v>126000</v>
      </c>
    </row>
    <row r="100" spans="1:47" ht="15" thickBot="1" x14ac:dyDescent="0.35">
      <c r="A100" s="10" t="s">
        <v>154</v>
      </c>
      <c r="B100" s="11">
        <v>167</v>
      </c>
      <c r="C100" s="11">
        <v>107</v>
      </c>
      <c r="D100" s="11">
        <v>32</v>
      </c>
      <c r="E100" s="11">
        <v>137</v>
      </c>
      <c r="F100" s="11">
        <v>106</v>
      </c>
      <c r="G100" s="11">
        <v>114</v>
      </c>
      <c r="H100" s="11">
        <v>89</v>
      </c>
      <c r="I100" s="11">
        <v>50</v>
      </c>
      <c r="J100" s="11">
        <v>96</v>
      </c>
      <c r="K100" s="11">
        <v>114</v>
      </c>
      <c r="L100" s="11">
        <v>53</v>
      </c>
      <c r="M100" s="11">
        <v>89</v>
      </c>
      <c r="N100" s="11">
        <v>19</v>
      </c>
      <c r="O100" s="11">
        <v>47</v>
      </c>
      <c r="P100" s="11">
        <v>81</v>
      </c>
      <c r="Q100" s="11">
        <v>113</v>
      </c>
      <c r="R100" s="11">
        <v>147</v>
      </c>
      <c r="S100" s="11">
        <v>48</v>
      </c>
      <c r="T100" s="11">
        <v>24</v>
      </c>
      <c r="U100" s="11">
        <v>125000</v>
      </c>
      <c r="AA100" s="10" t="s">
        <v>154</v>
      </c>
      <c r="AB100" s="11">
        <v>41</v>
      </c>
      <c r="AC100" s="11">
        <v>101</v>
      </c>
      <c r="AD100" s="11">
        <v>176</v>
      </c>
      <c r="AE100" s="11">
        <v>71</v>
      </c>
      <c r="AF100" s="11">
        <v>102</v>
      </c>
      <c r="AG100" s="11">
        <v>94</v>
      </c>
      <c r="AH100" s="11">
        <v>119</v>
      </c>
      <c r="AI100" s="11">
        <v>158</v>
      </c>
      <c r="AJ100" s="11">
        <v>112</v>
      </c>
      <c r="AK100" s="11">
        <v>94</v>
      </c>
      <c r="AL100" s="11">
        <v>155</v>
      </c>
      <c r="AM100" s="11">
        <v>119</v>
      </c>
      <c r="AN100" s="11">
        <v>189</v>
      </c>
      <c r="AO100" s="11">
        <v>161</v>
      </c>
      <c r="AP100" s="11">
        <v>127</v>
      </c>
      <c r="AQ100" s="11">
        <v>95</v>
      </c>
      <c r="AR100" s="11">
        <v>61</v>
      </c>
      <c r="AS100" s="11">
        <v>160</v>
      </c>
      <c r="AT100" s="11">
        <v>184</v>
      </c>
      <c r="AU100" s="11">
        <v>125000</v>
      </c>
    </row>
    <row r="101" spans="1:47" ht="15" thickBot="1" x14ac:dyDescent="0.35">
      <c r="A101" s="10" t="s">
        <v>155</v>
      </c>
      <c r="B101" s="11">
        <v>133</v>
      </c>
      <c r="C101" s="11">
        <v>107</v>
      </c>
      <c r="D101" s="11">
        <v>10</v>
      </c>
      <c r="E101" s="11">
        <v>128</v>
      </c>
      <c r="F101" s="11">
        <v>159</v>
      </c>
      <c r="G101" s="11">
        <v>182</v>
      </c>
      <c r="H101" s="11">
        <v>151</v>
      </c>
      <c r="I101" s="11">
        <v>94</v>
      </c>
      <c r="J101" s="11">
        <v>67</v>
      </c>
      <c r="K101" s="11">
        <v>114</v>
      </c>
      <c r="L101" s="11">
        <v>87</v>
      </c>
      <c r="M101" s="11">
        <v>58</v>
      </c>
      <c r="N101" s="11">
        <v>51</v>
      </c>
      <c r="O101" s="11">
        <v>34</v>
      </c>
      <c r="P101" s="11">
        <v>102</v>
      </c>
      <c r="Q101" s="11">
        <v>145</v>
      </c>
      <c r="R101" s="11">
        <v>172</v>
      </c>
      <c r="S101" s="11">
        <v>140</v>
      </c>
      <c r="T101" s="11">
        <v>24</v>
      </c>
      <c r="U101" s="11">
        <v>124000</v>
      </c>
      <c r="AA101" s="10" t="s">
        <v>155</v>
      </c>
      <c r="AB101" s="11">
        <v>75</v>
      </c>
      <c r="AC101" s="11">
        <v>101</v>
      </c>
      <c r="AD101" s="11">
        <v>198</v>
      </c>
      <c r="AE101" s="11">
        <v>80</v>
      </c>
      <c r="AF101" s="11">
        <v>49</v>
      </c>
      <c r="AG101" s="11">
        <v>26</v>
      </c>
      <c r="AH101" s="11">
        <v>57</v>
      </c>
      <c r="AI101" s="11">
        <v>114</v>
      </c>
      <c r="AJ101" s="11">
        <v>141</v>
      </c>
      <c r="AK101" s="11">
        <v>94</v>
      </c>
      <c r="AL101" s="11">
        <v>121</v>
      </c>
      <c r="AM101" s="11">
        <v>150</v>
      </c>
      <c r="AN101" s="11">
        <v>157</v>
      </c>
      <c r="AO101" s="11">
        <v>174</v>
      </c>
      <c r="AP101" s="11">
        <v>106</v>
      </c>
      <c r="AQ101" s="11">
        <v>63</v>
      </c>
      <c r="AR101" s="11">
        <v>36</v>
      </c>
      <c r="AS101" s="11">
        <v>68</v>
      </c>
      <c r="AT101" s="11">
        <v>184</v>
      </c>
      <c r="AU101" s="11">
        <v>124000</v>
      </c>
    </row>
    <row r="102" spans="1:47" ht="15" thickBot="1" x14ac:dyDescent="0.35">
      <c r="A102" s="10" t="s">
        <v>156</v>
      </c>
      <c r="B102" s="11">
        <v>204</v>
      </c>
      <c r="C102" s="11">
        <v>104</v>
      </c>
      <c r="D102" s="11">
        <v>55</v>
      </c>
      <c r="E102" s="11">
        <v>117</v>
      </c>
      <c r="F102" s="11">
        <v>159</v>
      </c>
      <c r="G102" s="11">
        <v>182</v>
      </c>
      <c r="H102" s="11">
        <v>151</v>
      </c>
      <c r="I102" s="11">
        <v>159</v>
      </c>
      <c r="J102" s="11">
        <v>67</v>
      </c>
      <c r="K102" s="11">
        <v>109</v>
      </c>
      <c r="L102" s="11">
        <v>102</v>
      </c>
      <c r="M102" s="11">
        <v>75</v>
      </c>
      <c r="N102" s="11">
        <v>19</v>
      </c>
      <c r="O102" s="11">
        <v>75</v>
      </c>
      <c r="P102" s="11">
        <v>94</v>
      </c>
      <c r="Q102" s="11">
        <v>134</v>
      </c>
      <c r="R102" s="11">
        <v>172</v>
      </c>
      <c r="S102" s="11">
        <v>48</v>
      </c>
      <c r="T102" s="11">
        <v>129</v>
      </c>
      <c r="U102" s="11">
        <v>124000</v>
      </c>
      <c r="AA102" s="10" t="s">
        <v>156</v>
      </c>
      <c r="AB102" s="11">
        <v>4</v>
      </c>
      <c r="AC102" s="11">
        <v>104</v>
      </c>
      <c r="AD102" s="11">
        <v>153</v>
      </c>
      <c r="AE102" s="11">
        <v>91</v>
      </c>
      <c r="AF102" s="11">
        <v>49</v>
      </c>
      <c r="AG102" s="11">
        <v>26</v>
      </c>
      <c r="AH102" s="11">
        <v>57</v>
      </c>
      <c r="AI102" s="11">
        <v>49</v>
      </c>
      <c r="AJ102" s="11">
        <v>141</v>
      </c>
      <c r="AK102" s="11">
        <v>99</v>
      </c>
      <c r="AL102" s="11">
        <v>106</v>
      </c>
      <c r="AM102" s="11">
        <v>133</v>
      </c>
      <c r="AN102" s="11">
        <v>189</v>
      </c>
      <c r="AO102" s="11">
        <v>133</v>
      </c>
      <c r="AP102" s="11">
        <v>114</v>
      </c>
      <c r="AQ102" s="11">
        <v>74</v>
      </c>
      <c r="AR102" s="11">
        <v>36</v>
      </c>
      <c r="AS102" s="11">
        <v>160</v>
      </c>
      <c r="AT102" s="11">
        <v>79</v>
      </c>
      <c r="AU102" s="11">
        <v>124000</v>
      </c>
    </row>
    <row r="103" spans="1:47" ht="15" thickBot="1" x14ac:dyDescent="0.35">
      <c r="A103" s="10" t="s">
        <v>157</v>
      </c>
      <c r="B103" s="11">
        <v>179</v>
      </c>
      <c r="C103" s="11">
        <v>129</v>
      </c>
      <c r="D103" s="11">
        <v>32</v>
      </c>
      <c r="E103" s="11">
        <v>146</v>
      </c>
      <c r="F103" s="11">
        <v>159</v>
      </c>
      <c r="G103" s="11">
        <v>114</v>
      </c>
      <c r="H103" s="11">
        <v>89</v>
      </c>
      <c r="I103" s="11">
        <v>159</v>
      </c>
      <c r="J103" s="11">
        <v>111</v>
      </c>
      <c r="K103" s="11">
        <v>109</v>
      </c>
      <c r="L103" s="11">
        <v>121</v>
      </c>
      <c r="M103" s="11">
        <v>113</v>
      </c>
      <c r="N103" s="11">
        <v>19</v>
      </c>
      <c r="O103" s="11">
        <v>161</v>
      </c>
      <c r="P103" s="11">
        <v>88</v>
      </c>
      <c r="Q103" s="11">
        <v>113</v>
      </c>
      <c r="R103" s="11">
        <v>172</v>
      </c>
      <c r="S103" s="11">
        <v>6</v>
      </c>
      <c r="T103" s="11">
        <v>24</v>
      </c>
      <c r="U103" s="11">
        <v>127000</v>
      </c>
      <c r="AA103" s="10" t="s">
        <v>157</v>
      </c>
      <c r="AB103" s="11">
        <v>29</v>
      </c>
      <c r="AC103" s="11">
        <v>79</v>
      </c>
      <c r="AD103" s="11">
        <v>176</v>
      </c>
      <c r="AE103" s="11">
        <v>62</v>
      </c>
      <c r="AF103" s="11">
        <v>49</v>
      </c>
      <c r="AG103" s="11">
        <v>94</v>
      </c>
      <c r="AH103" s="11">
        <v>119</v>
      </c>
      <c r="AI103" s="11">
        <v>49</v>
      </c>
      <c r="AJ103" s="11">
        <v>97</v>
      </c>
      <c r="AK103" s="11">
        <v>99</v>
      </c>
      <c r="AL103" s="11">
        <v>87</v>
      </c>
      <c r="AM103" s="11">
        <v>95</v>
      </c>
      <c r="AN103" s="11">
        <v>189</v>
      </c>
      <c r="AO103" s="11">
        <v>47</v>
      </c>
      <c r="AP103" s="11">
        <v>120</v>
      </c>
      <c r="AQ103" s="11">
        <v>95</v>
      </c>
      <c r="AR103" s="11">
        <v>36</v>
      </c>
      <c r="AS103" s="11">
        <v>202</v>
      </c>
      <c r="AT103" s="11">
        <v>184</v>
      </c>
      <c r="AU103" s="11">
        <v>127000</v>
      </c>
    </row>
    <row r="104" spans="1:47" ht="15" thickBot="1" x14ac:dyDescent="0.35">
      <c r="A104" s="10" t="s">
        <v>158</v>
      </c>
      <c r="B104" s="11">
        <v>77</v>
      </c>
      <c r="C104" s="11">
        <v>129</v>
      </c>
      <c r="D104" s="11">
        <v>10</v>
      </c>
      <c r="E104" s="11">
        <v>96</v>
      </c>
      <c r="F104" s="11">
        <v>193</v>
      </c>
      <c r="G104" s="11">
        <v>114</v>
      </c>
      <c r="H104" s="11">
        <v>50</v>
      </c>
      <c r="I104" s="11">
        <v>94</v>
      </c>
      <c r="J104" s="11">
        <v>62</v>
      </c>
      <c r="K104" s="11">
        <v>109</v>
      </c>
      <c r="L104" s="11">
        <v>121</v>
      </c>
      <c r="M104" s="11">
        <v>113</v>
      </c>
      <c r="N104" s="11">
        <v>51</v>
      </c>
      <c r="O104" s="11">
        <v>99</v>
      </c>
      <c r="P104" s="11">
        <v>94</v>
      </c>
      <c r="Q104" s="11">
        <v>125</v>
      </c>
      <c r="R104" s="11">
        <v>172</v>
      </c>
      <c r="S104" s="11">
        <v>140</v>
      </c>
      <c r="T104" s="11">
        <v>24</v>
      </c>
      <c r="U104" s="11">
        <v>124000</v>
      </c>
      <c r="AA104" s="10" t="s">
        <v>158</v>
      </c>
      <c r="AB104" s="11">
        <v>131</v>
      </c>
      <c r="AC104" s="11">
        <v>79</v>
      </c>
      <c r="AD104" s="11">
        <v>198</v>
      </c>
      <c r="AE104" s="11">
        <v>112</v>
      </c>
      <c r="AF104" s="11">
        <v>15</v>
      </c>
      <c r="AG104" s="11">
        <v>94</v>
      </c>
      <c r="AH104" s="11">
        <v>158</v>
      </c>
      <c r="AI104" s="11">
        <v>114</v>
      </c>
      <c r="AJ104" s="11">
        <v>146</v>
      </c>
      <c r="AK104" s="11">
        <v>99</v>
      </c>
      <c r="AL104" s="11">
        <v>87</v>
      </c>
      <c r="AM104" s="11">
        <v>95</v>
      </c>
      <c r="AN104" s="11">
        <v>157</v>
      </c>
      <c r="AO104" s="11">
        <v>109</v>
      </c>
      <c r="AP104" s="11">
        <v>114</v>
      </c>
      <c r="AQ104" s="11">
        <v>83</v>
      </c>
      <c r="AR104" s="11">
        <v>36</v>
      </c>
      <c r="AS104" s="11">
        <v>68</v>
      </c>
      <c r="AT104" s="11">
        <v>184</v>
      </c>
      <c r="AU104" s="11">
        <v>124000</v>
      </c>
    </row>
    <row r="105" spans="1:47" ht="15" thickBot="1" x14ac:dyDescent="0.35">
      <c r="A105" s="10" t="s">
        <v>159</v>
      </c>
      <c r="B105" s="11">
        <v>65</v>
      </c>
      <c r="C105" s="11">
        <v>146</v>
      </c>
      <c r="D105" s="11">
        <v>65</v>
      </c>
      <c r="E105" s="11">
        <v>161</v>
      </c>
      <c r="F105" s="11">
        <v>22</v>
      </c>
      <c r="G105" s="11">
        <v>114</v>
      </c>
      <c r="H105" s="11">
        <v>89</v>
      </c>
      <c r="I105" s="11">
        <v>94</v>
      </c>
      <c r="J105" s="11">
        <v>76</v>
      </c>
      <c r="K105" s="11">
        <v>114</v>
      </c>
      <c r="L105" s="11">
        <v>144</v>
      </c>
      <c r="M105" s="11">
        <v>128</v>
      </c>
      <c r="N105" s="11">
        <v>51</v>
      </c>
      <c r="O105" s="11">
        <v>174</v>
      </c>
      <c r="P105" s="11">
        <v>115</v>
      </c>
      <c r="Q105" s="11">
        <v>110</v>
      </c>
      <c r="R105" s="11">
        <v>172</v>
      </c>
      <c r="S105" s="11">
        <v>140</v>
      </c>
      <c r="T105" s="11">
        <v>129</v>
      </c>
      <c r="U105" s="11">
        <v>122000</v>
      </c>
      <c r="AA105" s="10" t="s">
        <v>159</v>
      </c>
      <c r="AB105" s="11">
        <v>143</v>
      </c>
      <c r="AC105" s="11">
        <v>62</v>
      </c>
      <c r="AD105" s="11">
        <v>143</v>
      </c>
      <c r="AE105" s="11">
        <v>47</v>
      </c>
      <c r="AF105" s="11">
        <v>186</v>
      </c>
      <c r="AG105" s="11">
        <v>94</v>
      </c>
      <c r="AH105" s="11">
        <v>119</v>
      </c>
      <c r="AI105" s="11">
        <v>114</v>
      </c>
      <c r="AJ105" s="11">
        <v>132</v>
      </c>
      <c r="AK105" s="11">
        <v>94</v>
      </c>
      <c r="AL105" s="11">
        <v>64</v>
      </c>
      <c r="AM105" s="11">
        <v>80</v>
      </c>
      <c r="AN105" s="11">
        <v>157</v>
      </c>
      <c r="AO105" s="11">
        <v>34</v>
      </c>
      <c r="AP105" s="11">
        <v>93</v>
      </c>
      <c r="AQ105" s="11">
        <v>98</v>
      </c>
      <c r="AR105" s="11">
        <v>36</v>
      </c>
      <c r="AS105" s="11">
        <v>68</v>
      </c>
      <c r="AT105" s="11">
        <v>79</v>
      </c>
      <c r="AU105" s="11">
        <v>122000</v>
      </c>
    </row>
    <row r="106" spans="1:47" ht="15" thickBot="1" x14ac:dyDescent="0.35">
      <c r="A106" s="10" t="s">
        <v>160</v>
      </c>
      <c r="B106" s="11">
        <v>107</v>
      </c>
      <c r="C106" s="11">
        <v>124</v>
      </c>
      <c r="D106" s="11">
        <v>21</v>
      </c>
      <c r="E106" s="11">
        <v>80</v>
      </c>
      <c r="F106" s="11">
        <v>42</v>
      </c>
      <c r="G106" s="11">
        <v>182</v>
      </c>
      <c r="H106" s="11">
        <v>50</v>
      </c>
      <c r="I106" s="11">
        <v>94</v>
      </c>
      <c r="J106" s="11">
        <v>84</v>
      </c>
      <c r="K106" s="11">
        <v>109</v>
      </c>
      <c r="L106" s="11">
        <v>87</v>
      </c>
      <c r="M106" s="11">
        <v>89</v>
      </c>
      <c r="N106" s="11">
        <v>19</v>
      </c>
      <c r="O106" s="11">
        <v>20</v>
      </c>
      <c r="P106" s="11">
        <v>102</v>
      </c>
      <c r="Q106" s="11">
        <v>107</v>
      </c>
      <c r="R106" s="11">
        <v>147</v>
      </c>
      <c r="S106" s="11">
        <v>140</v>
      </c>
      <c r="T106" s="11">
        <v>24</v>
      </c>
      <c r="U106" s="11">
        <v>126000</v>
      </c>
      <c r="AA106" s="10" t="s">
        <v>160</v>
      </c>
      <c r="AB106" s="11">
        <v>101</v>
      </c>
      <c r="AC106" s="11">
        <v>84</v>
      </c>
      <c r="AD106" s="11">
        <v>187</v>
      </c>
      <c r="AE106" s="11">
        <v>128</v>
      </c>
      <c r="AF106" s="11">
        <v>166</v>
      </c>
      <c r="AG106" s="11">
        <v>26</v>
      </c>
      <c r="AH106" s="11">
        <v>158</v>
      </c>
      <c r="AI106" s="11">
        <v>114</v>
      </c>
      <c r="AJ106" s="11">
        <v>124</v>
      </c>
      <c r="AK106" s="11">
        <v>99</v>
      </c>
      <c r="AL106" s="11">
        <v>121</v>
      </c>
      <c r="AM106" s="11">
        <v>119</v>
      </c>
      <c r="AN106" s="11">
        <v>189</v>
      </c>
      <c r="AO106" s="11">
        <v>188</v>
      </c>
      <c r="AP106" s="11">
        <v>106</v>
      </c>
      <c r="AQ106" s="11">
        <v>101</v>
      </c>
      <c r="AR106" s="11">
        <v>61</v>
      </c>
      <c r="AS106" s="11">
        <v>68</v>
      </c>
      <c r="AT106" s="11">
        <v>184</v>
      </c>
      <c r="AU106" s="11">
        <v>126000</v>
      </c>
    </row>
    <row r="107" spans="1:47" ht="15" thickBot="1" x14ac:dyDescent="0.35">
      <c r="A107" s="10" t="s">
        <v>161</v>
      </c>
      <c r="B107" s="11">
        <v>98</v>
      </c>
      <c r="C107" s="11">
        <v>106</v>
      </c>
      <c r="D107" s="11">
        <v>37</v>
      </c>
      <c r="E107" s="11">
        <v>146</v>
      </c>
      <c r="F107" s="11">
        <v>65</v>
      </c>
      <c r="G107" s="11">
        <v>90</v>
      </c>
      <c r="H107" s="11">
        <v>50</v>
      </c>
      <c r="I107" s="11">
        <v>50</v>
      </c>
      <c r="J107" s="11">
        <v>135</v>
      </c>
      <c r="K107" s="11">
        <v>101</v>
      </c>
      <c r="L107" s="11">
        <v>73</v>
      </c>
      <c r="M107" s="11">
        <v>66</v>
      </c>
      <c r="N107" s="11">
        <v>51</v>
      </c>
      <c r="O107" s="11">
        <v>34</v>
      </c>
      <c r="P107" s="11">
        <v>102</v>
      </c>
      <c r="Q107" s="11">
        <v>99</v>
      </c>
      <c r="R107" s="11">
        <v>147</v>
      </c>
      <c r="S107" s="11">
        <v>48</v>
      </c>
      <c r="T107" s="11">
        <v>2</v>
      </c>
      <c r="U107" s="11">
        <v>126000</v>
      </c>
      <c r="AA107" s="10" t="s">
        <v>161</v>
      </c>
      <c r="AB107" s="11">
        <v>110</v>
      </c>
      <c r="AC107" s="11">
        <v>102</v>
      </c>
      <c r="AD107" s="11">
        <v>171</v>
      </c>
      <c r="AE107" s="11">
        <v>62</v>
      </c>
      <c r="AF107" s="11">
        <v>143</v>
      </c>
      <c r="AG107" s="11">
        <v>118</v>
      </c>
      <c r="AH107" s="11">
        <v>158</v>
      </c>
      <c r="AI107" s="11">
        <v>158</v>
      </c>
      <c r="AJ107" s="11">
        <v>73</v>
      </c>
      <c r="AK107" s="11">
        <v>107</v>
      </c>
      <c r="AL107" s="11">
        <v>135</v>
      </c>
      <c r="AM107" s="11">
        <v>142</v>
      </c>
      <c r="AN107" s="11">
        <v>157</v>
      </c>
      <c r="AO107" s="11">
        <v>174</v>
      </c>
      <c r="AP107" s="11">
        <v>106</v>
      </c>
      <c r="AQ107" s="11">
        <v>109</v>
      </c>
      <c r="AR107" s="11">
        <v>61</v>
      </c>
      <c r="AS107" s="11">
        <v>160</v>
      </c>
      <c r="AT107" s="11">
        <v>206</v>
      </c>
      <c r="AU107" s="11">
        <v>126000</v>
      </c>
    </row>
    <row r="108" spans="1:47" ht="15" thickBot="1" x14ac:dyDescent="0.35">
      <c r="A108" s="10" t="s">
        <v>162</v>
      </c>
      <c r="B108" s="11">
        <v>179</v>
      </c>
      <c r="C108" s="11">
        <v>104</v>
      </c>
      <c r="D108" s="11">
        <v>55</v>
      </c>
      <c r="E108" s="11">
        <v>31</v>
      </c>
      <c r="F108" s="11">
        <v>106</v>
      </c>
      <c r="G108" s="11">
        <v>83</v>
      </c>
      <c r="H108" s="11">
        <v>151</v>
      </c>
      <c r="I108" s="11">
        <v>94</v>
      </c>
      <c r="J108" s="11">
        <v>91</v>
      </c>
      <c r="K108" s="11">
        <v>114</v>
      </c>
      <c r="L108" s="11">
        <v>73</v>
      </c>
      <c r="M108" s="11">
        <v>89</v>
      </c>
      <c r="N108" s="11">
        <v>51</v>
      </c>
      <c r="O108" s="11">
        <v>47</v>
      </c>
      <c r="P108" s="11">
        <v>102</v>
      </c>
      <c r="Q108" s="11">
        <v>110</v>
      </c>
      <c r="R108" s="11">
        <v>147</v>
      </c>
      <c r="S108" s="11">
        <v>48</v>
      </c>
      <c r="T108" s="11">
        <v>24</v>
      </c>
      <c r="U108" s="11">
        <v>125000</v>
      </c>
      <c r="AA108" s="10" t="s">
        <v>162</v>
      </c>
      <c r="AB108" s="11">
        <v>29</v>
      </c>
      <c r="AC108" s="11">
        <v>104</v>
      </c>
      <c r="AD108" s="11">
        <v>153</v>
      </c>
      <c r="AE108" s="11">
        <v>177</v>
      </c>
      <c r="AF108" s="11">
        <v>102</v>
      </c>
      <c r="AG108" s="11">
        <v>125</v>
      </c>
      <c r="AH108" s="11">
        <v>57</v>
      </c>
      <c r="AI108" s="11">
        <v>114</v>
      </c>
      <c r="AJ108" s="11">
        <v>117</v>
      </c>
      <c r="AK108" s="11">
        <v>94</v>
      </c>
      <c r="AL108" s="11">
        <v>135</v>
      </c>
      <c r="AM108" s="11">
        <v>119</v>
      </c>
      <c r="AN108" s="11">
        <v>157</v>
      </c>
      <c r="AO108" s="11">
        <v>161</v>
      </c>
      <c r="AP108" s="11">
        <v>106</v>
      </c>
      <c r="AQ108" s="11">
        <v>98</v>
      </c>
      <c r="AR108" s="11">
        <v>61</v>
      </c>
      <c r="AS108" s="11">
        <v>160</v>
      </c>
      <c r="AT108" s="11">
        <v>184</v>
      </c>
      <c r="AU108" s="11">
        <v>125000</v>
      </c>
    </row>
    <row r="109" spans="1:47" ht="15" thickBot="1" x14ac:dyDescent="0.35">
      <c r="A109" s="10" t="s">
        <v>163</v>
      </c>
      <c r="B109" s="11">
        <v>201</v>
      </c>
      <c r="C109" s="11">
        <v>129</v>
      </c>
      <c r="D109" s="11">
        <v>55</v>
      </c>
      <c r="E109" s="11">
        <v>96</v>
      </c>
      <c r="F109" s="11">
        <v>106</v>
      </c>
      <c r="G109" s="11">
        <v>90</v>
      </c>
      <c r="H109" s="11">
        <v>151</v>
      </c>
      <c r="I109" s="11">
        <v>21</v>
      </c>
      <c r="J109" s="11">
        <v>111</v>
      </c>
      <c r="K109" s="11">
        <v>109</v>
      </c>
      <c r="L109" s="11">
        <v>121</v>
      </c>
      <c r="M109" s="11">
        <v>102</v>
      </c>
      <c r="N109" s="11">
        <v>19</v>
      </c>
      <c r="O109" s="11">
        <v>99</v>
      </c>
      <c r="P109" s="11">
        <v>94</v>
      </c>
      <c r="Q109" s="11">
        <v>105</v>
      </c>
      <c r="R109" s="11">
        <v>147</v>
      </c>
      <c r="S109" s="11">
        <v>48</v>
      </c>
      <c r="T109" s="11">
        <v>129</v>
      </c>
      <c r="U109" s="11">
        <v>127000</v>
      </c>
      <c r="AA109" s="10" t="s">
        <v>163</v>
      </c>
      <c r="AB109" s="11">
        <v>7</v>
      </c>
      <c r="AC109" s="11">
        <v>79</v>
      </c>
      <c r="AD109" s="11">
        <v>153</v>
      </c>
      <c r="AE109" s="11">
        <v>112</v>
      </c>
      <c r="AF109" s="11">
        <v>102</v>
      </c>
      <c r="AG109" s="11">
        <v>118</v>
      </c>
      <c r="AH109" s="11">
        <v>57</v>
      </c>
      <c r="AI109" s="11">
        <v>187</v>
      </c>
      <c r="AJ109" s="11">
        <v>97</v>
      </c>
      <c r="AK109" s="11">
        <v>99</v>
      </c>
      <c r="AL109" s="11">
        <v>87</v>
      </c>
      <c r="AM109" s="11">
        <v>106</v>
      </c>
      <c r="AN109" s="11">
        <v>189</v>
      </c>
      <c r="AO109" s="11">
        <v>109</v>
      </c>
      <c r="AP109" s="11">
        <v>114</v>
      </c>
      <c r="AQ109" s="11">
        <v>103</v>
      </c>
      <c r="AR109" s="11">
        <v>61</v>
      </c>
      <c r="AS109" s="11">
        <v>160</v>
      </c>
      <c r="AT109" s="11">
        <v>79</v>
      </c>
      <c r="AU109" s="11">
        <v>127000</v>
      </c>
    </row>
    <row r="110" spans="1:47" ht="15" thickBot="1" x14ac:dyDescent="0.35">
      <c r="A110" s="10" t="s">
        <v>164</v>
      </c>
      <c r="B110" s="11">
        <v>167</v>
      </c>
      <c r="C110" s="11">
        <v>100</v>
      </c>
      <c r="D110" s="11">
        <v>21</v>
      </c>
      <c r="E110" s="11">
        <v>31</v>
      </c>
      <c r="F110" s="11">
        <v>65</v>
      </c>
      <c r="G110" s="11">
        <v>90</v>
      </c>
      <c r="H110" s="11">
        <v>151</v>
      </c>
      <c r="I110" s="11">
        <v>7</v>
      </c>
      <c r="J110" s="11">
        <v>140</v>
      </c>
      <c r="K110" s="11">
        <v>101</v>
      </c>
      <c r="L110" s="11">
        <v>73</v>
      </c>
      <c r="M110" s="11">
        <v>89</v>
      </c>
      <c r="N110" s="11">
        <v>51</v>
      </c>
      <c r="O110" s="11">
        <v>130</v>
      </c>
      <c r="P110" s="11">
        <v>94</v>
      </c>
      <c r="Q110" s="11">
        <v>101</v>
      </c>
      <c r="R110" s="11">
        <v>147</v>
      </c>
      <c r="S110" s="11">
        <v>48</v>
      </c>
      <c r="T110" s="11">
        <v>129</v>
      </c>
      <c r="U110" s="11">
        <v>126000</v>
      </c>
      <c r="AA110" s="10" t="s">
        <v>164</v>
      </c>
      <c r="AB110" s="11">
        <v>41</v>
      </c>
      <c r="AC110" s="11">
        <v>108</v>
      </c>
      <c r="AD110" s="11">
        <v>187</v>
      </c>
      <c r="AE110" s="11">
        <v>177</v>
      </c>
      <c r="AF110" s="11">
        <v>143</v>
      </c>
      <c r="AG110" s="11">
        <v>118</v>
      </c>
      <c r="AH110" s="11">
        <v>57</v>
      </c>
      <c r="AI110" s="11">
        <v>201</v>
      </c>
      <c r="AJ110" s="11">
        <v>68</v>
      </c>
      <c r="AK110" s="11">
        <v>107</v>
      </c>
      <c r="AL110" s="11">
        <v>135</v>
      </c>
      <c r="AM110" s="11">
        <v>119</v>
      </c>
      <c r="AN110" s="11">
        <v>157</v>
      </c>
      <c r="AO110" s="11">
        <v>78</v>
      </c>
      <c r="AP110" s="11">
        <v>114</v>
      </c>
      <c r="AQ110" s="11">
        <v>107</v>
      </c>
      <c r="AR110" s="11">
        <v>61</v>
      </c>
      <c r="AS110" s="11">
        <v>160</v>
      </c>
      <c r="AT110" s="11">
        <v>79</v>
      </c>
      <c r="AU110" s="11">
        <v>126000</v>
      </c>
    </row>
    <row r="111" spans="1:47" ht="15" thickBot="1" x14ac:dyDescent="0.35">
      <c r="A111" s="10" t="s">
        <v>165</v>
      </c>
      <c r="B111" s="11">
        <v>116</v>
      </c>
      <c r="C111" s="11">
        <v>97</v>
      </c>
      <c r="D111" s="11">
        <v>37</v>
      </c>
      <c r="E111" s="11">
        <v>31</v>
      </c>
      <c r="F111" s="11">
        <v>65</v>
      </c>
      <c r="G111" s="11">
        <v>114</v>
      </c>
      <c r="H111" s="11">
        <v>89</v>
      </c>
      <c r="I111" s="11">
        <v>7</v>
      </c>
      <c r="J111" s="11">
        <v>165</v>
      </c>
      <c r="K111" s="11">
        <v>37</v>
      </c>
      <c r="L111" s="11">
        <v>50</v>
      </c>
      <c r="M111" s="11">
        <v>113</v>
      </c>
      <c r="N111" s="11">
        <v>51</v>
      </c>
      <c r="O111" s="11">
        <v>161</v>
      </c>
      <c r="P111" s="11">
        <v>94</v>
      </c>
      <c r="Q111" s="11">
        <v>91</v>
      </c>
      <c r="R111" s="11">
        <v>147</v>
      </c>
      <c r="S111" s="11">
        <v>48</v>
      </c>
      <c r="T111" s="11">
        <v>24</v>
      </c>
      <c r="U111" s="11">
        <v>129000</v>
      </c>
      <c r="AA111" s="10" t="s">
        <v>165</v>
      </c>
      <c r="AB111" s="11">
        <v>92</v>
      </c>
      <c r="AC111" s="11">
        <v>111</v>
      </c>
      <c r="AD111" s="11">
        <v>171</v>
      </c>
      <c r="AE111" s="11">
        <v>177</v>
      </c>
      <c r="AF111" s="11">
        <v>143</v>
      </c>
      <c r="AG111" s="11">
        <v>94</v>
      </c>
      <c r="AH111" s="11">
        <v>119</v>
      </c>
      <c r="AI111" s="11">
        <v>201</v>
      </c>
      <c r="AJ111" s="11">
        <v>43</v>
      </c>
      <c r="AK111" s="11">
        <v>171</v>
      </c>
      <c r="AL111" s="11">
        <v>158</v>
      </c>
      <c r="AM111" s="11">
        <v>95</v>
      </c>
      <c r="AN111" s="11">
        <v>157</v>
      </c>
      <c r="AO111" s="11">
        <v>47</v>
      </c>
      <c r="AP111" s="11">
        <v>114</v>
      </c>
      <c r="AQ111" s="11">
        <v>117</v>
      </c>
      <c r="AR111" s="11">
        <v>61</v>
      </c>
      <c r="AS111" s="11">
        <v>160</v>
      </c>
      <c r="AT111" s="11">
        <v>184</v>
      </c>
      <c r="AU111" s="11">
        <v>129000</v>
      </c>
    </row>
    <row r="112" spans="1:47" ht="15" thickBot="1" x14ac:dyDescent="0.35">
      <c r="A112" s="10" t="s">
        <v>166</v>
      </c>
      <c r="B112" s="11">
        <v>152</v>
      </c>
      <c r="C112" s="11">
        <v>100</v>
      </c>
      <c r="D112" s="11">
        <v>5</v>
      </c>
      <c r="E112" s="11">
        <v>96</v>
      </c>
      <c r="F112" s="11">
        <v>106</v>
      </c>
      <c r="G112" s="11">
        <v>114</v>
      </c>
      <c r="H112" s="11">
        <v>50</v>
      </c>
      <c r="I112" s="11">
        <v>94</v>
      </c>
      <c r="J112" s="11">
        <v>140</v>
      </c>
      <c r="K112" s="11">
        <v>62</v>
      </c>
      <c r="L112" s="11">
        <v>102</v>
      </c>
      <c r="M112" s="11">
        <v>102</v>
      </c>
      <c r="N112" s="11">
        <v>19</v>
      </c>
      <c r="O112" s="11">
        <v>20</v>
      </c>
      <c r="P112" s="11">
        <v>102</v>
      </c>
      <c r="Q112" s="11">
        <v>101</v>
      </c>
      <c r="R112" s="11">
        <v>172</v>
      </c>
      <c r="S112" s="11">
        <v>140</v>
      </c>
      <c r="T112" s="11">
        <v>129</v>
      </c>
      <c r="U112" s="11">
        <v>126000</v>
      </c>
      <c r="AA112" s="10" t="s">
        <v>166</v>
      </c>
      <c r="AB112" s="11">
        <v>56</v>
      </c>
      <c r="AC112" s="11">
        <v>108</v>
      </c>
      <c r="AD112" s="11">
        <v>203</v>
      </c>
      <c r="AE112" s="11">
        <v>112</v>
      </c>
      <c r="AF112" s="11">
        <v>102</v>
      </c>
      <c r="AG112" s="11">
        <v>94</v>
      </c>
      <c r="AH112" s="11">
        <v>158</v>
      </c>
      <c r="AI112" s="11">
        <v>114</v>
      </c>
      <c r="AJ112" s="11">
        <v>68</v>
      </c>
      <c r="AK112" s="11">
        <v>146</v>
      </c>
      <c r="AL112" s="11">
        <v>106</v>
      </c>
      <c r="AM112" s="11">
        <v>106</v>
      </c>
      <c r="AN112" s="11">
        <v>189</v>
      </c>
      <c r="AO112" s="11">
        <v>188</v>
      </c>
      <c r="AP112" s="11">
        <v>106</v>
      </c>
      <c r="AQ112" s="11">
        <v>107</v>
      </c>
      <c r="AR112" s="11">
        <v>36</v>
      </c>
      <c r="AS112" s="11">
        <v>68</v>
      </c>
      <c r="AT112" s="11">
        <v>79</v>
      </c>
      <c r="AU112" s="11">
        <v>126000</v>
      </c>
    </row>
    <row r="113" spans="1:47" ht="15" thickBot="1" x14ac:dyDescent="0.35">
      <c r="A113" s="10" t="s">
        <v>167</v>
      </c>
      <c r="B113" s="11">
        <v>167</v>
      </c>
      <c r="C113" s="11">
        <v>107</v>
      </c>
      <c r="D113" s="11">
        <v>37</v>
      </c>
      <c r="E113" s="11">
        <v>96</v>
      </c>
      <c r="F113" s="11">
        <v>106</v>
      </c>
      <c r="G113" s="11">
        <v>114</v>
      </c>
      <c r="H113" s="11">
        <v>151</v>
      </c>
      <c r="I113" s="11">
        <v>94</v>
      </c>
      <c r="J113" s="11">
        <v>104</v>
      </c>
      <c r="K113" s="11">
        <v>62</v>
      </c>
      <c r="L113" s="11">
        <v>121</v>
      </c>
      <c r="M113" s="11">
        <v>97</v>
      </c>
      <c r="N113" s="11">
        <v>51</v>
      </c>
      <c r="O113" s="11">
        <v>20</v>
      </c>
      <c r="P113" s="11">
        <v>129</v>
      </c>
      <c r="Q113" s="11">
        <v>113</v>
      </c>
      <c r="R113" s="11">
        <v>172</v>
      </c>
      <c r="S113" s="11">
        <v>140</v>
      </c>
      <c r="T113" s="11">
        <v>129</v>
      </c>
      <c r="U113" s="11">
        <v>123000</v>
      </c>
      <c r="AA113" s="10" t="s">
        <v>167</v>
      </c>
      <c r="AB113" s="11">
        <v>41</v>
      </c>
      <c r="AC113" s="11">
        <v>101</v>
      </c>
      <c r="AD113" s="11">
        <v>171</v>
      </c>
      <c r="AE113" s="11">
        <v>112</v>
      </c>
      <c r="AF113" s="11">
        <v>102</v>
      </c>
      <c r="AG113" s="11">
        <v>94</v>
      </c>
      <c r="AH113" s="11">
        <v>57</v>
      </c>
      <c r="AI113" s="11">
        <v>114</v>
      </c>
      <c r="AJ113" s="11">
        <v>104</v>
      </c>
      <c r="AK113" s="11">
        <v>146</v>
      </c>
      <c r="AL113" s="11">
        <v>87</v>
      </c>
      <c r="AM113" s="11">
        <v>111</v>
      </c>
      <c r="AN113" s="11">
        <v>157</v>
      </c>
      <c r="AO113" s="11">
        <v>188</v>
      </c>
      <c r="AP113" s="11">
        <v>79</v>
      </c>
      <c r="AQ113" s="11">
        <v>95</v>
      </c>
      <c r="AR113" s="11">
        <v>36</v>
      </c>
      <c r="AS113" s="11">
        <v>68</v>
      </c>
      <c r="AT113" s="11">
        <v>79</v>
      </c>
      <c r="AU113" s="11">
        <v>123000</v>
      </c>
    </row>
    <row r="114" spans="1:47" ht="15" thickBot="1" x14ac:dyDescent="0.35">
      <c r="A114" s="10" t="s">
        <v>168</v>
      </c>
      <c r="B114" s="11">
        <v>196</v>
      </c>
      <c r="C114" s="11">
        <v>89</v>
      </c>
      <c r="D114" s="11">
        <v>21</v>
      </c>
      <c r="E114" s="11">
        <v>63</v>
      </c>
      <c r="F114" s="11">
        <v>106</v>
      </c>
      <c r="G114" s="11">
        <v>114</v>
      </c>
      <c r="H114" s="11">
        <v>89</v>
      </c>
      <c r="I114" s="11">
        <v>159</v>
      </c>
      <c r="J114" s="11">
        <v>125</v>
      </c>
      <c r="K114" s="11">
        <v>37</v>
      </c>
      <c r="L114" s="11">
        <v>144</v>
      </c>
      <c r="M114" s="11">
        <v>113</v>
      </c>
      <c r="N114" s="11">
        <v>51</v>
      </c>
      <c r="O114" s="11">
        <v>75</v>
      </c>
      <c r="P114" s="11">
        <v>129</v>
      </c>
      <c r="Q114" s="11">
        <v>113</v>
      </c>
      <c r="R114" s="11">
        <v>172</v>
      </c>
      <c r="S114" s="11">
        <v>48</v>
      </c>
      <c r="T114" s="11">
        <v>129</v>
      </c>
      <c r="U114" s="11">
        <v>123000</v>
      </c>
      <c r="AA114" s="10" t="s">
        <v>168</v>
      </c>
      <c r="AB114" s="11">
        <v>12</v>
      </c>
      <c r="AC114" s="11">
        <v>119</v>
      </c>
      <c r="AD114" s="11">
        <v>187</v>
      </c>
      <c r="AE114" s="11">
        <v>145</v>
      </c>
      <c r="AF114" s="11">
        <v>102</v>
      </c>
      <c r="AG114" s="11">
        <v>94</v>
      </c>
      <c r="AH114" s="11">
        <v>119</v>
      </c>
      <c r="AI114" s="11">
        <v>49</v>
      </c>
      <c r="AJ114" s="11">
        <v>83</v>
      </c>
      <c r="AK114" s="11">
        <v>171</v>
      </c>
      <c r="AL114" s="11">
        <v>64</v>
      </c>
      <c r="AM114" s="11">
        <v>95</v>
      </c>
      <c r="AN114" s="11">
        <v>157</v>
      </c>
      <c r="AO114" s="11">
        <v>133</v>
      </c>
      <c r="AP114" s="11">
        <v>79</v>
      </c>
      <c r="AQ114" s="11">
        <v>95</v>
      </c>
      <c r="AR114" s="11">
        <v>36</v>
      </c>
      <c r="AS114" s="11">
        <v>160</v>
      </c>
      <c r="AT114" s="11">
        <v>79</v>
      </c>
      <c r="AU114" s="11">
        <v>123000</v>
      </c>
    </row>
    <row r="115" spans="1:47" ht="15" thickBot="1" x14ac:dyDescent="0.35">
      <c r="A115" s="10" t="s">
        <v>169</v>
      </c>
      <c r="B115" s="11">
        <v>152</v>
      </c>
      <c r="C115" s="11">
        <v>124</v>
      </c>
      <c r="D115" s="11">
        <v>37</v>
      </c>
      <c r="E115" s="11">
        <v>96</v>
      </c>
      <c r="F115" s="11">
        <v>159</v>
      </c>
      <c r="G115" s="11">
        <v>114</v>
      </c>
      <c r="H115" s="11">
        <v>151</v>
      </c>
      <c r="I115" s="11">
        <v>159</v>
      </c>
      <c r="J115" s="11">
        <v>165</v>
      </c>
      <c r="K115" s="11">
        <v>62</v>
      </c>
      <c r="L115" s="11">
        <v>167</v>
      </c>
      <c r="M115" s="11">
        <v>128</v>
      </c>
      <c r="N115" s="11">
        <v>51</v>
      </c>
      <c r="O115" s="11">
        <v>130</v>
      </c>
      <c r="P115" s="11">
        <v>129</v>
      </c>
      <c r="Q115" s="11">
        <v>96</v>
      </c>
      <c r="R115" s="11">
        <v>172</v>
      </c>
      <c r="S115" s="11">
        <v>6</v>
      </c>
      <c r="T115" s="11">
        <v>129</v>
      </c>
      <c r="U115" s="11">
        <v>125000</v>
      </c>
      <c r="AA115" s="10" t="s">
        <v>169</v>
      </c>
      <c r="AB115" s="11">
        <v>56</v>
      </c>
      <c r="AC115" s="11">
        <v>84</v>
      </c>
      <c r="AD115" s="11">
        <v>171</v>
      </c>
      <c r="AE115" s="11">
        <v>112</v>
      </c>
      <c r="AF115" s="11">
        <v>49</v>
      </c>
      <c r="AG115" s="11">
        <v>94</v>
      </c>
      <c r="AH115" s="11">
        <v>57</v>
      </c>
      <c r="AI115" s="11">
        <v>49</v>
      </c>
      <c r="AJ115" s="11">
        <v>43</v>
      </c>
      <c r="AK115" s="11">
        <v>146</v>
      </c>
      <c r="AL115" s="11">
        <v>41</v>
      </c>
      <c r="AM115" s="11">
        <v>80</v>
      </c>
      <c r="AN115" s="11">
        <v>157</v>
      </c>
      <c r="AO115" s="11">
        <v>78</v>
      </c>
      <c r="AP115" s="11">
        <v>79</v>
      </c>
      <c r="AQ115" s="11">
        <v>112</v>
      </c>
      <c r="AR115" s="11">
        <v>36</v>
      </c>
      <c r="AS115" s="11">
        <v>202</v>
      </c>
      <c r="AT115" s="11">
        <v>79</v>
      </c>
      <c r="AU115" s="11">
        <v>125000</v>
      </c>
    </row>
    <row r="116" spans="1:47" ht="15" thickBot="1" x14ac:dyDescent="0.35">
      <c r="A116" s="10" t="s">
        <v>170</v>
      </c>
      <c r="B116" s="11">
        <v>98</v>
      </c>
      <c r="C116" s="11">
        <v>114</v>
      </c>
      <c r="D116" s="11">
        <v>104</v>
      </c>
      <c r="E116" s="11">
        <v>96</v>
      </c>
      <c r="F116" s="11">
        <v>65</v>
      </c>
      <c r="G116" s="11">
        <v>114</v>
      </c>
      <c r="H116" s="11">
        <v>151</v>
      </c>
      <c r="I116" s="11">
        <v>159</v>
      </c>
      <c r="J116" s="11">
        <v>98</v>
      </c>
      <c r="K116" s="11">
        <v>6</v>
      </c>
      <c r="L116" s="11">
        <v>167</v>
      </c>
      <c r="M116" s="11">
        <v>128</v>
      </c>
      <c r="N116" s="11">
        <v>51</v>
      </c>
      <c r="O116" s="11">
        <v>99</v>
      </c>
      <c r="P116" s="11">
        <v>160</v>
      </c>
      <c r="Q116" s="11">
        <v>109</v>
      </c>
      <c r="R116" s="11">
        <v>206</v>
      </c>
      <c r="S116" s="11">
        <v>140</v>
      </c>
      <c r="T116" s="11">
        <v>129</v>
      </c>
      <c r="U116" s="11">
        <v>123000</v>
      </c>
      <c r="AA116" s="10" t="s">
        <v>170</v>
      </c>
      <c r="AB116" s="11">
        <v>110</v>
      </c>
      <c r="AC116" s="11">
        <v>94</v>
      </c>
      <c r="AD116" s="11">
        <v>104</v>
      </c>
      <c r="AE116" s="11">
        <v>112</v>
      </c>
      <c r="AF116" s="11">
        <v>143</v>
      </c>
      <c r="AG116" s="11">
        <v>94</v>
      </c>
      <c r="AH116" s="11">
        <v>57</v>
      </c>
      <c r="AI116" s="11">
        <v>49</v>
      </c>
      <c r="AJ116" s="11">
        <v>110</v>
      </c>
      <c r="AK116" s="11">
        <v>202</v>
      </c>
      <c r="AL116" s="11">
        <v>41</v>
      </c>
      <c r="AM116" s="11">
        <v>80</v>
      </c>
      <c r="AN116" s="11">
        <v>157</v>
      </c>
      <c r="AO116" s="11">
        <v>109</v>
      </c>
      <c r="AP116" s="11">
        <v>48</v>
      </c>
      <c r="AQ116" s="11">
        <v>99</v>
      </c>
      <c r="AR116" s="11">
        <v>2</v>
      </c>
      <c r="AS116" s="11">
        <v>68</v>
      </c>
      <c r="AT116" s="11">
        <v>79</v>
      </c>
      <c r="AU116" s="11">
        <v>123000</v>
      </c>
    </row>
    <row r="117" spans="1:47" ht="15" thickBot="1" x14ac:dyDescent="0.35">
      <c r="A117" s="10" t="s">
        <v>171</v>
      </c>
      <c r="B117" s="11">
        <v>152</v>
      </c>
      <c r="C117" s="11">
        <v>119</v>
      </c>
      <c r="D117" s="11">
        <v>37</v>
      </c>
      <c r="E117" s="11">
        <v>19</v>
      </c>
      <c r="F117" s="11">
        <v>30</v>
      </c>
      <c r="G117" s="11">
        <v>114</v>
      </c>
      <c r="H117" s="11">
        <v>151</v>
      </c>
      <c r="I117" s="11">
        <v>159</v>
      </c>
      <c r="J117" s="11">
        <v>86</v>
      </c>
      <c r="K117" s="11">
        <v>62</v>
      </c>
      <c r="L117" s="11">
        <v>144</v>
      </c>
      <c r="M117" s="11">
        <v>141</v>
      </c>
      <c r="N117" s="11">
        <v>51</v>
      </c>
      <c r="O117" s="11">
        <v>174</v>
      </c>
      <c r="P117" s="11">
        <v>129</v>
      </c>
      <c r="Q117" s="11">
        <v>107</v>
      </c>
      <c r="R117" s="11">
        <v>206</v>
      </c>
      <c r="S117" s="11">
        <v>140</v>
      </c>
      <c r="T117" s="11">
        <v>129</v>
      </c>
      <c r="U117" s="11">
        <v>122000</v>
      </c>
      <c r="AA117" s="10" t="s">
        <v>171</v>
      </c>
      <c r="AB117" s="11">
        <v>56</v>
      </c>
      <c r="AC117" s="11">
        <v>89</v>
      </c>
      <c r="AD117" s="11">
        <v>171</v>
      </c>
      <c r="AE117" s="11">
        <v>189</v>
      </c>
      <c r="AF117" s="11">
        <v>178</v>
      </c>
      <c r="AG117" s="11">
        <v>94</v>
      </c>
      <c r="AH117" s="11">
        <v>57</v>
      </c>
      <c r="AI117" s="11">
        <v>49</v>
      </c>
      <c r="AJ117" s="11">
        <v>122</v>
      </c>
      <c r="AK117" s="11">
        <v>146</v>
      </c>
      <c r="AL117" s="11">
        <v>64</v>
      </c>
      <c r="AM117" s="11">
        <v>67</v>
      </c>
      <c r="AN117" s="11">
        <v>157</v>
      </c>
      <c r="AO117" s="11">
        <v>34</v>
      </c>
      <c r="AP117" s="11">
        <v>79</v>
      </c>
      <c r="AQ117" s="11">
        <v>101</v>
      </c>
      <c r="AR117" s="11">
        <v>2</v>
      </c>
      <c r="AS117" s="11">
        <v>68</v>
      </c>
      <c r="AT117" s="11">
        <v>79</v>
      </c>
      <c r="AU117" s="11">
        <v>122000</v>
      </c>
    </row>
    <row r="118" spans="1:47" ht="15" thickBot="1" x14ac:dyDescent="0.35">
      <c r="A118" s="10" t="s">
        <v>172</v>
      </c>
      <c r="B118" s="11">
        <v>116</v>
      </c>
      <c r="C118" s="11">
        <v>129</v>
      </c>
      <c r="D118" s="11">
        <v>65</v>
      </c>
      <c r="E118" s="11">
        <v>80</v>
      </c>
      <c r="F118" s="11">
        <v>65</v>
      </c>
      <c r="G118" s="11">
        <v>114</v>
      </c>
      <c r="H118" s="11">
        <v>151</v>
      </c>
      <c r="I118" s="11">
        <v>94</v>
      </c>
      <c r="J118" s="11">
        <v>106</v>
      </c>
      <c r="K118" s="11">
        <v>62</v>
      </c>
      <c r="L118" s="11">
        <v>102</v>
      </c>
      <c r="M118" s="11">
        <v>102</v>
      </c>
      <c r="N118" s="11">
        <v>51</v>
      </c>
      <c r="O118" s="11">
        <v>99</v>
      </c>
      <c r="P118" s="11">
        <v>115</v>
      </c>
      <c r="Q118" s="11">
        <v>101</v>
      </c>
      <c r="R118" s="11">
        <v>172</v>
      </c>
      <c r="S118" s="11">
        <v>140</v>
      </c>
      <c r="T118" s="11">
        <v>24</v>
      </c>
      <c r="U118" s="11">
        <v>125000</v>
      </c>
      <c r="AA118" s="10" t="s">
        <v>172</v>
      </c>
      <c r="AB118" s="11">
        <v>92</v>
      </c>
      <c r="AC118" s="11">
        <v>79</v>
      </c>
      <c r="AD118" s="11">
        <v>143</v>
      </c>
      <c r="AE118" s="11">
        <v>128</v>
      </c>
      <c r="AF118" s="11">
        <v>143</v>
      </c>
      <c r="AG118" s="11">
        <v>94</v>
      </c>
      <c r="AH118" s="11">
        <v>57</v>
      </c>
      <c r="AI118" s="11">
        <v>114</v>
      </c>
      <c r="AJ118" s="11">
        <v>102</v>
      </c>
      <c r="AK118" s="11">
        <v>146</v>
      </c>
      <c r="AL118" s="11">
        <v>106</v>
      </c>
      <c r="AM118" s="11">
        <v>106</v>
      </c>
      <c r="AN118" s="11">
        <v>157</v>
      </c>
      <c r="AO118" s="11">
        <v>109</v>
      </c>
      <c r="AP118" s="11">
        <v>93</v>
      </c>
      <c r="AQ118" s="11">
        <v>107</v>
      </c>
      <c r="AR118" s="11">
        <v>36</v>
      </c>
      <c r="AS118" s="11">
        <v>68</v>
      </c>
      <c r="AT118" s="11">
        <v>184</v>
      </c>
      <c r="AU118" s="11">
        <v>125000</v>
      </c>
    </row>
    <row r="119" spans="1:47" ht="15" thickBot="1" x14ac:dyDescent="0.35">
      <c r="A119" s="10" t="s">
        <v>173</v>
      </c>
      <c r="B119" s="11">
        <v>179</v>
      </c>
      <c r="C119" s="11">
        <v>100</v>
      </c>
      <c r="D119" s="11">
        <v>96</v>
      </c>
      <c r="E119" s="11">
        <v>80</v>
      </c>
      <c r="F119" s="11">
        <v>42</v>
      </c>
      <c r="G119" s="11">
        <v>114</v>
      </c>
      <c r="H119" s="11">
        <v>151</v>
      </c>
      <c r="I119" s="11">
        <v>94</v>
      </c>
      <c r="J119" s="11">
        <v>125</v>
      </c>
      <c r="K119" s="11">
        <v>62</v>
      </c>
      <c r="L119" s="11">
        <v>73</v>
      </c>
      <c r="M119" s="11">
        <v>81</v>
      </c>
      <c r="N119" s="11">
        <v>19</v>
      </c>
      <c r="O119" s="11">
        <v>9</v>
      </c>
      <c r="P119" s="11">
        <v>115</v>
      </c>
      <c r="Q119" s="11">
        <v>96</v>
      </c>
      <c r="R119" s="11">
        <v>172</v>
      </c>
      <c r="S119" s="11">
        <v>48</v>
      </c>
      <c r="T119" s="11">
        <v>24</v>
      </c>
      <c r="U119" s="11">
        <v>126000</v>
      </c>
      <c r="AA119" s="10" t="s">
        <v>173</v>
      </c>
      <c r="AB119" s="11">
        <v>29</v>
      </c>
      <c r="AC119" s="11">
        <v>108</v>
      </c>
      <c r="AD119" s="11">
        <v>112</v>
      </c>
      <c r="AE119" s="11">
        <v>128</v>
      </c>
      <c r="AF119" s="11">
        <v>166</v>
      </c>
      <c r="AG119" s="11">
        <v>94</v>
      </c>
      <c r="AH119" s="11">
        <v>57</v>
      </c>
      <c r="AI119" s="11">
        <v>114</v>
      </c>
      <c r="AJ119" s="11">
        <v>83</v>
      </c>
      <c r="AK119" s="11">
        <v>146</v>
      </c>
      <c r="AL119" s="11">
        <v>135</v>
      </c>
      <c r="AM119" s="11">
        <v>127</v>
      </c>
      <c r="AN119" s="11">
        <v>189</v>
      </c>
      <c r="AO119" s="11">
        <v>199</v>
      </c>
      <c r="AP119" s="11">
        <v>93</v>
      </c>
      <c r="AQ119" s="11">
        <v>112</v>
      </c>
      <c r="AR119" s="11">
        <v>36</v>
      </c>
      <c r="AS119" s="11">
        <v>160</v>
      </c>
      <c r="AT119" s="11">
        <v>184</v>
      </c>
      <c r="AU119" s="11">
        <v>126000</v>
      </c>
    </row>
    <row r="120" spans="1:47" ht="15" thickBot="1" x14ac:dyDescent="0.35">
      <c r="A120" s="10" t="s">
        <v>174</v>
      </c>
      <c r="B120" s="11">
        <v>201</v>
      </c>
      <c r="C120" s="11">
        <v>89</v>
      </c>
      <c r="D120" s="11">
        <v>96</v>
      </c>
      <c r="E120" s="11">
        <v>80</v>
      </c>
      <c r="F120" s="11">
        <v>106</v>
      </c>
      <c r="G120" s="11">
        <v>114</v>
      </c>
      <c r="H120" s="11">
        <v>30</v>
      </c>
      <c r="I120" s="11">
        <v>50</v>
      </c>
      <c r="J120" s="11">
        <v>149</v>
      </c>
      <c r="K120" s="11">
        <v>62</v>
      </c>
      <c r="L120" s="11">
        <v>87</v>
      </c>
      <c r="M120" s="11">
        <v>102</v>
      </c>
      <c r="N120" s="11">
        <v>125</v>
      </c>
      <c r="O120" s="11">
        <v>99</v>
      </c>
      <c r="P120" s="11">
        <v>115</v>
      </c>
      <c r="Q120" s="11">
        <v>101</v>
      </c>
      <c r="R120" s="11">
        <v>147</v>
      </c>
      <c r="S120" s="11">
        <v>48</v>
      </c>
      <c r="T120" s="11">
        <v>129</v>
      </c>
      <c r="U120" s="11">
        <v>125000</v>
      </c>
      <c r="AA120" s="10" t="s">
        <v>174</v>
      </c>
      <c r="AB120" s="11">
        <v>7</v>
      </c>
      <c r="AC120" s="11">
        <v>119</v>
      </c>
      <c r="AD120" s="11">
        <v>112</v>
      </c>
      <c r="AE120" s="11">
        <v>128</v>
      </c>
      <c r="AF120" s="11">
        <v>102</v>
      </c>
      <c r="AG120" s="11">
        <v>94</v>
      </c>
      <c r="AH120" s="11">
        <v>178</v>
      </c>
      <c r="AI120" s="11">
        <v>158</v>
      </c>
      <c r="AJ120" s="11">
        <v>59</v>
      </c>
      <c r="AK120" s="11">
        <v>146</v>
      </c>
      <c r="AL120" s="11">
        <v>121</v>
      </c>
      <c r="AM120" s="11">
        <v>106</v>
      </c>
      <c r="AN120" s="11">
        <v>83</v>
      </c>
      <c r="AO120" s="11">
        <v>109</v>
      </c>
      <c r="AP120" s="11">
        <v>93</v>
      </c>
      <c r="AQ120" s="11">
        <v>107</v>
      </c>
      <c r="AR120" s="11">
        <v>61</v>
      </c>
      <c r="AS120" s="11">
        <v>160</v>
      </c>
      <c r="AT120" s="11">
        <v>79</v>
      </c>
      <c r="AU120" s="11">
        <v>125000</v>
      </c>
    </row>
    <row r="121" spans="1:47" ht="15" thickBot="1" x14ac:dyDescent="0.35">
      <c r="A121" s="10" t="s">
        <v>175</v>
      </c>
      <c r="B121" s="11">
        <v>196</v>
      </c>
      <c r="C121" s="11">
        <v>98</v>
      </c>
      <c r="D121" s="11">
        <v>55</v>
      </c>
      <c r="E121" s="11">
        <v>107</v>
      </c>
      <c r="F121" s="11">
        <v>65</v>
      </c>
      <c r="G121" s="11">
        <v>114</v>
      </c>
      <c r="H121" s="11">
        <v>89</v>
      </c>
      <c r="I121" s="11">
        <v>50</v>
      </c>
      <c r="J121" s="11">
        <v>132</v>
      </c>
      <c r="K121" s="11">
        <v>90</v>
      </c>
      <c r="L121" s="11">
        <v>102</v>
      </c>
      <c r="M121" s="11">
        <v>102</v>
      </c>
      <c r="N121" s="11">
        <v>125</v>
      </c>
      <c r="O121" s="11">
        <v>99</v>
      </c>
      <c r="P121" s="11">
        <v>102</v>
      </c>
      <c r="Q121" s="11">
        <v>105</v>
      </c>
      <c r="R121" s="11">
        <v>172</v>
      </c>
      <c r="S121" s="11">
        <v>48</v>
      </c>
      <c r="T121" s="11">
        <v>129</v>
      </c>
      <c r="U121" s="11">
        <v>124000</v>
      </c>
      <c r="AA121" s="10" t="s">
        <v>175</v>
      </c>
      <c r="AB121" s="11">
        <v>12</v>
      </c>
      <c r="AC121" s="11">
        <v>110</v>
      </c>
      <c r="AD121" s="11">
        <v>153</v>
      </c>
      <c r="AE121" s="11">
        <v>101</v>
      </c>
      <c r="AF121" s="11">
        <v>143</v>
      </c>
      <c r="AG121" s="11">
        <v>94</v>
      </c>
      <c r="AH121" s="11">
        <v>119</v>
      </c>
      <c r="AI121" s="11">
        <v>158</v>
      </c>
      <c r="AJ121" s="11">
        <v>76</v>
      </c>
      <c r="AK121" s="11">
        <v>118</v>
      </c>
      <c r="AL121" s="11">
        <v>106</v>
      </c>
      <c r="AM121" s="11">
        <v>106</v>
      </c>
      <c r="AN121" s="11">
        <v>83</v>
      </c>
      <c r="AO121" s="11">
        <v>109</v>
      </c>
      <c r="AP121" s="11">
        <v>106</v>
      </c>
      <c r="AQ121" s="11">
        <v>103</v>
      </c>
      <c r="AR121" s="11">
        <v>36</v>
      </c>
      <c r="AS121" s="11">
        <v>160</v>
      </c>
      <c r="AT121" s="11">
        <v>79</v>
      </c>
      <c r="AU121" s="11">
        <v>124000</v>
      </c>
    </row>
    <row r="122" spans="1:47" ht="15" thickBot="1" x14ac:dyDescent="0.35">
      <c r="A122" s="10" t="s">
        <v>176</v>
      </c>
      <c r="B122" s="11">
        <v>179</v>
      </c>
      <c r="C122" s="11">
        <v>84</v>
      </c>
      <c r="D122" s="11">
        <v>37</v>
      </c>
      <c r="E122" s="11">
        <v>48</v>
      </c>
      <c r="F122" s="11">
        <v>42</v>
      </c>
      <c r="G122" s="11">
        <v>114</v>
      </c>
      <c r="H122" s="11">
        <v>151</v>
      </c>
      <c r="I122" s="11">
        <v>21</v>
      </c>
      <c r="J122" s="11">
        <v>149</v>
      </c>
      <c r="K122" s="11">
        <v>24</v>
      </c>
      <c r="L122" s="11">
        <v>102</v>
      </c>
      <c r="M122" s="11">
        <v>120</v>
      </c>
      <c r="N122" s="11">
        <v>125</v>
      </c>
      <c r="O122" s="11">
        <v>99</v>
      </c>
      <c r="P122" s="11">
        <v>94</v>
      </c>
      <c r="Q122" s="11">
        <v>99</v>
      </c>
      <c r="R122" s="11">
        <v>172</v>
      </c>
      <c r="S122" s="11">
        <v>48</v>
      </c>
      <c r="T122" s="11">
        <v>24</v>
      </c>
      <c r="U122" s="11">
        <v>124000</v>
      </c>
      <c r="AA122" s="10" t="s">
        <v>176</v>
      </c>
      <c r="AB122" s="11">
        <v>29</v>
      </c>
      <c r="AC122" s="11">
        <v>124</v>
      </c>
      <c r="AD122" s="11">
        <v>171</v>
      </c>
      <c r="AE122" s="11">
        <v>160</v>
      </c>
      <c r="AF122" s="11">
        <v>166</v>
      </c>
      <c r="AG122" s="11">
        <v>94</v>
      </c>
      <c r="AH122" s="11">
        <v>57</v>
      </c>
      <c r="AI122" s="11">
        <v>187</v>
      </c>
      <c r="AJ122" s="11">
        <v>59</v>
      </c>
      <c r="AK122" s="11">
        <v>184</v>
      </c>
      <c r="AL122" s="11">
        <v>106</v>
      </c>
      <c r="AM122" s="11">
        <v>88</v>
      </c>
      <c r="AN122" s="11">
        <v>83</v>
      </c>
      <c r="AO122" s="11">
        <v>109</v>
      </c>
      <c r="AP122" s="11">
        <v>114</v>
      </c>
      <c r="AQ122" s="11">
        <v>109</v>
      </c>
      <c r="AR122" s="11">
        <v>36</v>
      </c>
      <c r="AS122" s="11">
        <v>160</v>
      </c>
      <c r="AT122" s="11">
        <v>184</v>
      </c>
      <c r="AU122" s="11">
        <v>124000</v>
      </c>
    </row>
    <row r="123" spans="1:47" ht="15" thickBot="1" x14ac:dyDescent="0.35">
      <c r="A123" s="10" t="s">
        <v>177</v>
      </c>
      <c r="B123" s="11">
        <v>133</v>
      </c>
      <c r="C123" s="11">
        <v>89</v>
      </c>
      <c r="D123" s="11">
        <v>55</v>
      </c>
      <c r="E123" s="11">
        <v>31</v>
      </c>
      <c r="F123" s="11">
        <v>65</v>
      </c>
      <c r="G123" s="11">
        <v>114</v>
      </c>
      <c r="H123" s="11">
        <v>89</v>
      </c>
      <c r="I123" s="11">
        <v>21</v>
      </c>
      <c r="J123" s="11">
        <v>185</v>
      </c>
      <c r="K123" s="11">
        <v>62</v>
      </c>
      <c r="L123" s="11">
        <v>102</v>
      </c>
      <c r="M123" s="11">
        <v>128</v>
      </c>
      <c r="N123" s="11">
        <v>51</v>
      </c>
      <c r="O123" s="11">
        <v>130</v>
      </c>
      <c r="P123" s="11">
        <v>102</v>
      </c>
      <c r="Q123" s="11">
        <v>88</v>
      </c>
      <c r="R123" s="11">
        <v>172</v>
      </c>
      <c r="S123" s="11">
        <v>48</v>
      </c>
      <c r="T123" s="11">
        <v>24</v>
      </c>
      <c r="U123" s="11">
        <v>126000</v>
      </c>
      <c r="AA123" s="10" t="s">
        <v>177</v>
      </c>
      <c r="AB123" s="11">
        <v>75</v>
      </c>
      <c r="AC123" s="11">
        <v>119</v>
      </c>
      <c r="AD123" s="11">
        <v>153</v>
      </c>
      <c r="AE123" s="11">
        <v>177</v>
      </c>
      <c r="AF123" s="11">
        <v>143</v>
      </c>
      <c r="AG123" s="11">
        <v>94</v>
      </c>
      <c r="AH123" s="11">
        <v>119</v>
      </c>
      <c r="AI123" s="11">
        <v>187</v>
      </c>
      <c r="AJ123" s="11">
        <v>23</v>
      </c>
      <c r="AK123" s="11">
        <v>146</v>
      </c>
      <c r="AL123" s="11">
        <v>106</v>
      </c>
      <c r="AM123" s="11">
        <v>80</v>
      </c>
      <c r="AN123" s="11">
        <v>157</v>
      </c>
      <c r="AO123" s="11">
        <v>78</v>
      </c>
      <c r="AP123" s="11">
        <v>106</v>
      </c>
      <c r="AQ123" s="11">
        <v>120</v>
      </c>
      <c r="AR123" s="11">
        <v>36</v>
      </c>
      <c r="AS123" s="11">
        <v>160</v>
      </c>
      <c r="AT123" s="11">
        <v>184</v>
      </c>
      <c r="AU123" s="11">
        <v>126000</v>
      </c>
    </row>
    <row r="124" spans="1:47" ht="15" thickBot="1" x14ac:dyDescent="0.35">
      <c r="A124" s="10" t="s">
        <v>178</v>
      </c>
      <c r="B124" s="11">
        <v>204</v>
      </c>
      <c r="C124" s="11">
        <v>50</v>
      </c>
      <c r="D124" s="11">
        <v>65</v>
      </c>
      <c r="E124" s="11">
        <v>96</v>
      </c>
      <c r="F124" s="11">
        <v>159</v>
      </c>
      <c r="G124" s="11">
        <v>182</v>
      </c>
      <c r="H124" s="11">
        <v>151</v>
      </c>
      <c r="I124" s="11">
        <v>50</v>
      </c>
      <c r="J124" s="11">
        <v>140</v>
      </c>
      <c r="K124" s="11">
        <v>37</v>
      </c>
      <c r="L124" s="11">
        <v>87</v>
      </c>
      <c r="M124" s="11">
        <v>120</v>
      </c>
      <c r="N124" s="11">
        <v>19</v>
      </c>
      <c r="O124" s="11">
        <v>34</v>
      </c>
      <c r="P124" s="11">
        <v>115</v>
      </c>
      <c r="Q124" s="11">
        <v>94</v>
      </c>
      <c r="R124" s="11">
        <v>172</v>
      </c>
      <c r="S124" s="11">
        <v>140</v>
      </c>
      <c r="T124" s="11">
        <v>129</v>
      </c>
      <c r="U124" s="11">
        <v>126000</v>
      </c>
      <c r="AA124" s="10" t="s">
        <v>178</v>
      </c>
      <c r="AB124" s="11">
        <v>4</v>
      </c>
      <c r="AC124" s="11">
        <v>158</v>
      </c>
      <c r="AD124" s="11">
        <v>143</v>
      </c>
      <c r="AE124" s="11">
        <v>112</v>
      </c>
      <c r="AF124" s="11">
        <v>49</v>
      </c>
      <c r="AG124" s="11">
        <v>26</v>
      </c>
      <c r="AH124" s="11">
        <v>57</v>
      </c>
      <c r="AI124" s="11">
        <v>158</v>
      </c>
      <c r="AJ124" s="11">
        <v>68</v>
      </c>
      <c r="AK124" s="11">
        <v>171</v>
      </c>
      <c r="AL124" s="11">
        <v>121</v>
      </c>
      <c r="AM124" s="11">
        <v>88</v>
      </c>
      <c r="AN124" s="11">
        <v>189</v>
      </c>
      <c r="AO124" s="11">
        <v>174</v>
      </c>
      <c r="AP124" s="11">
        <v>93</v>
      </c>
      <c r="AQ124" s="11">
        <v>114</v>
      </c>
      <c r="AR124" s="11">
        <v>36</v>
      </c>
      <c r="AS124" s="11">
        <v>68</v>
      </c>
      <c r="AT124" s="11">
        <v>79</v>
      </c>
      <c r="AU124" s="11">
        <v>126000</v>
      </c>
    </row>
    <row r="125" spans="1:47" ht="15" thickBot="1" x14ac:dyDescent="0.35">
      <c r="A125" s="10" t="s">
        <v>179</v>
      </c>
      <c r="B125" s="11">
        <v>167</v>
      </c>
      <c r="C125" s="11">
        <v>72</v>
      </c>
      <c r="D125" s="11">
        <v>37</v>
      </c>
      <c r="E125" s="11">
        <v>96</v>
      </c>
      <c r="F125" s="11">
        <v>193</v>
      </c>
      <c r="G125" s="11">
        <v>114</v>
      </c>
      <c r="H125" s="11">
        <v>151</v>
      </c>
      <c r="I125" s="11">
        <v>94</v>
      </c>
      <c r="J125" s="11">
        <v>111</v>
      </c>
      <c r="K125" s="11">
        <v>90</v>
      </c>
      <c r="L125" s="11">
        <v>121</v>
      </c>
      <c r="M125" s="11">
        <v>102</v>
      </c>
      <c r="N125" s="11">
        <v>51</v>
      </c>
      <c r="O125" s="11">
        <v>9</v>
      </c>
      <c r="P125" s="11">
        <v>129</v>
      </c>
      <c r="Q125" s="11">
        <v>95</v>
      </c>
      <c r="R125" s="11">
        <v>172</v>
      </c>
      <c r="S125" s="11">
        <v>140</v>
      </c>
      <c r="T125" s="11">
        <v>129</v>
      </c>
      <c r="U125" s="11">
        <v>125000</v>
      </c>
      <c r="AA125" s="10" t="s">
        <v>179</v>
      </c>
      <c r="AB125" s="11">
        <v>41</v>
      </c>
      <c r="AC125" s="11">
        <v>136</v>
      </c>
      <c r="AD125" s="11">
        <v>171</v>
      </c>
      <c r="AE125" s="11">
        <v>112</v>
      </c>
      <c r="AF125" s="11">
        <v>15</v>
      </c>
      <c r="AG125" s="11">
        <v>94</v>
      </c>
      <c r="AH125" s="11">
        <v>57</v>
      </c>
      <c r="AI125" s="11">
        <v>114</v>
      </c>
      <c r="AJ125" s="11">
        <v>97</v>
      </c>
      <c r="AK125" s="11">
        <v>118</v>
      </c>
      <c r="AL125" s="11">
        <v>87</v>
      </c>
      <c r="AM125" s="11">
        <v>106</v>
      </c>
      <c r="AN125" s="11">
        <v>157</v>
      </c>
      <c r="AO125" s="11">
        <v>199</v>
      </c>
      <c r="AP125" s="11">
        <v>79</v>
      </c>
      <c r="AQ125" s="11">
        <v>113</v>
      </c>
      <c r="AR125" s="11">
        <v>36</v>
      </c>
      <c r="AS125" s="11">
        <v>68</v>
      </c>
      <c r="AT125" s="11">
        <v>79</v>
      </c>
      <c r="AU125" s="11">
        <v>125000</v>
      </c>
    </row>
    <row r="126" spans="1:47" ht="15" thickBot="1" x14ac:dyDescent="0.35">
      <c r="A126" s="10" t="s">
        <v>180</v>
      </c>
      <c r="B126" s="11">
        <v>133</v>
      </c>
      <c r="C126" s="11">
        <v>79</v>
      </c>
      <c r="D126" s="11">
        <v>55</v>
      </c>
      <c r="E126" s="11">
        <v>63</v>
      </c>
      <c r="F126" s="11">
        <v>159</v>
      </c>
      <c r="G126" s="11">
        <v>114</v>
      </c>
      <c r="H126" s="11">
        <v>30</v>
      </c>
      <c r="I126" s="11">
        <v>159</v>
      </c>
      <c r="J126" s="11">
        <v>106</v>
      </c>
      <c r="K126" s="11">
        <v>90</v>
      </c>
      <c r="L126" s="11">
        <v>102</v>
      </c>
      <c r="M126" s="11">
        <v>102</v>
      </c>
      <c r="N126" s="11">
        <v>51</v>
      </c>
      <c r="O126" s="11">
        <v>47</v>
      </c>
      <c r="P126" s="11">
        <v>129</v>
      </c>
      <c r="Q126" s="11">
        <v>91</v>
      </c>
      <c r="R126" s="11">
        <v>172</v>
      </c>
      <c r="S126" s="11">
        <v>140</v>
      </c>
      <c r="T126" s="11">
        <v>129</v>
      </c>
      <c r="U126" s="11">
        <v>126000</v>
      </c>
      <c r="AA126" s="10" t="s">
        <v>180</v>
      </c>
      <c r="AB126" s="11">
        <v>75</v>
      </c>
      <c r="AC126" s="11">
        <v>129</v>
      </c>
      <c r="AD126" s="11">
        <v>153</v>
      </c>
      <c r="AE126" s="11">
        <v>145</v>
      </c>
      <c r="AF126" s="11">
        <v>49</v>
      </c>
      <c r="AG126" s="11">
        <v>94</v>
      </c>
      <c r="AH126" s="11">
        <v>178</v>
      </c>
      <c r="AI126" s="11">
        <v>49</v>
      </c>
      <c r="AJ126" s="11">
        <v>102</v>
      </c>
      <c r="AK126" s="11">
        <v>118</v>
      </c>
      <c r="AL126" s="11">
        <v>106</v>
      </c>
      <c r="AM126" s="11">
        <v>106</v>
      </c>
      <c r="AN126" s="11">
        <v>157</v>
      </c>
      <c r="AO126" s="11">
        <v>161</v>
      </c>
      <c r="AP126" s="11">
        <v>79</v>
      </c>
      <c r="AQ126" s="11">
        <v>117</v>
      </c>
      <c r="AR126" s="11">
        <v>36</v>
      </c>
      <c r="AS126" s="11">
        <v>68</v>
      </c>
      <c r="AT126" s="11">
        <v>79</v>
      </c>
      <c r="AU126" s="11">
        <v>126000</v>
      </c>
    </row>
    <row r="127" spans="1:47" ht="15" thickBot="1" x14ac:dyDescent="0.35">
      <c r="A127" s="10" t="s">
        <v>181</v>
      </c>
      <c r="B127" s="11">
        <v>152</v>
      </c>
      <c r="C127" s="11">
        <v>114</v>
      </c>
      <c r="D127" s="11">
        <v>17</v>
      </c>
      <c r="E127" s="11">
        <v>107</v>
      </c>
      <c r="F127" s="11">
        <v>106</v>
      </c>
      <c r="G127" s="11">
        <v>114</v>
      </c>
      <c r="H127" s="11">
        <v>50</v>
      </c>
      <c r="I127" s="11">
        <v>159</v>
      </c>
      <c r="J127" s="11">
        <v>135</v>
      </c>
      <c r="K127" s="11">
        <v>37</v>
      </c>
      <c r="L127" s="11">
        <v>121</v>
      </c>
      <c r="M127" s="11">
        <v>141</v>
      </c>
      <c r="N127" s="11">
        <v>51</v>
      </c>
      <c r="O127" s="11">
        <v>161</v>
      </c>
      <c r="P127" s="11">
        <v>102</v>
      </c>
      <c r="Q127" s="11">
        <v>85</v>
      </c>
      <c r="R127" s="11">
        <v>172</v>
      </c>
      <c r="S127" s="11">
        <v>6</v>
      </c>
      <c r="T127" s="11">
        <v>24</v>
      </c>
      <c r="U127" s="11">
        <v>128000</v>
      </c>
      <c r="AA127" s="10" t="s">
        <v>181</v>
      </c>
      <c r="AB127" s="11">
        <v>56</v>
      </c>
      <c r="AC127" s="11">
        <v>94</v>
      </c>
      <c r="AD127" s="11">
        <v>191</v>
      </c>
      <c r="AE127" s="11">
        <v>101</v>
      </c>
      <c r="AF127" s="11">
        <v>102</v>
      </c>
      <c r="AG127" s="11">
        <v>94</v>
      </c>
      <c r="AH127" s="11">
        <v>158</v>
      </c>
      <c r="AI127" s="11">
        <v>49</v>
      </c>
      <c r="AJ127" s="11">
        <v>73</v>
      </c>
      <c r="AK127" s="11">
        <v>171</v>
      </c>
      <c r="AL127" s="11">
        <v>87</v>
      </c>
      <c r="AM127" s="11">
        <v>67</v>
      </c>
      <c r="AN127" s="11">
        <v>157</v>
      </c>
      <c r="AO127" s="11">
        <v>47</v>
      </c>
      <c r="AP127" s="11">
        <v>106</v>
      </c>
      <c r="AQ127" s="11">
        <v>123</v>
      </c>
      <c r="AR127" s="11">
        <v>36</v>
      </c>
      <c r="AS127" s="11">
        <v>202</v>
      </c>
      <c r="AT127" s="11">
        <v>184</v>
      </c>
      <c r="AU127" s="11">
        <v>128000</v>
      </c>
    </row>
    <row r="128" spans="1:47" ht="15" thickBot="1" x14ac:dyDescent="0.35">
      <c r="A128" s="10" t="s">
        <v>182</v>
      </c>
      <c r="B128" s="11">
        <v>152</v>
      </c>
      <c r="C128" s="11">
        <v>114</v>
      </c>
      <c r="D128" s="11">
        <v>77</v>
      </c>
      <c r="E128" s="11">
        <v>63</v>
      </c>
      <c r="F128" s="11">
        <v>106</v>
      </c>
      <c r="G128" s="11">
        <v>114</v>
      </c>
      <c r="H128" s="11">
        <v>50</v>
      </c>
      <c r="I128" s="11">
        <v>94</v>
      </c>
      <c r="J128" s="11">
        <v>98</v>
      </c>
      <c r="K128" s="11">
        <v>90</v>
      </c>
      <c r="L128" s="11">
        <v>121</v>
      </c>
      <c r="M128" s="11">
        <v>155</v>
      </c>
      <c r="N128" s="11">
        <v>51</v>
      </c>
      <c r="O128" s="11">
        <v>47</v>
      </c>
      <c r="P128" s="11">
        <v>129</v>
      </c>
      <c r="Q128" s="11">
        <v>89</v>
      </c>
      <c r="R128" s="11">
        <v>172</v>
      </c>
      <c r="S128" s="11">
        <v>140</v>
      </c>
      <c r="T128" s="11">
        <v>24</v>
      </c>
      <c r="U128" s="11">
        <v>124000</v>
      </c>
      <c r="AA128" s="10" t="s">
        <v>182</v>
      </c>
      <c r="AB128" s="11">
        <v>56</v>
      </c>
      <c r="AC128" s="11">
        <v>94</v>
      </c>
      <c r="AD128" s="11">
        <v>131</v>
      </c>
      <c r="AE128" s="11">
        <v>145</v>
      </c>
      <c r="AF128" s="11">
        <v>102</v>
      </c>
      <c r="AG128" s="11">
        <v>94</v>
      </c>
      <c r="AH128" s="11">
        <v>158</v>
      </c>
      <c r="AI128" s="11">
        <v>114</v>
      </c>
      <c r="AJ128" s="11">
        <v>110</v>
      </c>
      <c r="AK128" s="11">
        <v>118</v>
      </c>
      <c r="AL128" s="11">
        <v>87</v>
      </c>
      <c r="AM128" s="11">
        <v>53</v>
      </c>
      <c r="AN128" s="11">
        <v>157</v>
      </c>
      <c r="AO128" s="11">
        <v>161</v>
      </c>
      <c r="AP128" s="11">
        <v>79</v>
      </c>
      <c r="AQ128" s="11">
        <v>119</v>
      </c>
      <c r="AR128" s="11">
        <v>36</v>
      </c>
      <c r="AS128" s="11">
        <v>68</v>
      </c>
      <c r="AT128" s="11">
        <v>184</v>
      </c>
      <c r="AU128" s="11">
        <v>124000</v>
      </c>
    </row>
    <row r="129" spans="1:47" ht="15" thickBot="1" x14ac:dyDescent="0.35">
      <c r="A129" s="10" t="s">
        <v>183</v>
      </c>
      <c r="B129" s="11">
        <v>179</v>
      </c>
      <c r="C129" s="11">
        <v>86</v>
      </c>
      <c r="D129" s="11">
        <v>96</v>
      </c>
      <c r="E129" s="11">
        <v>80</v>
      </c>
      <c r="F129" s="11">
        <v>159</v>
      </c>
      <c r="G129" s="11">
        <v>114</v>
      </c>
      <c r="H129" s="11">
        <v>89</v>
      </c>
      <c r="I129" s="11">
        <v>94</v>
      </c>
      <c r="J129" s="11">
        <v>104</v>
      </c>
      <c r="K129" s="11">
        <v>90</v>
      </c>
      <c r="L129" s="11">
        <v>121</v>
      </c>
      <c r="M129" s="11">
        <v>141</v>
      </c>
      <c r="N129" s="11">
        <v>125</v>
      </c>
      <c r="O129" s="11">
        <v>130</v>
      </c>
      <c r="P129" s="11">
        <v>160</v>
      </c>
      <c r="Q129" s="11">
        <v>85</v>
      </c>
      <c r="R129" s="11">
        <v>172</v>
      </c>
      <c r="S129" s="11">
        <v>140</v>
      </c>
      <c r="T129" s="11">
        <v>24</v>
      </c>
      <c r="U129" s="11">
        <v>126000</v>
      </c>
      <c r="AA129" s="10" t="s">
        <v>183</v>
      </c>
      <c r="AB129" s="11">
        <v>29</v>
      </c>
      <c r="AC129" s="11">
        <v>122</v>
      </c>
      <c r="AD129" s="11">
        <v>112</v>
      </c>
      <c r="AE129" s="11">
        <v>128</v>
      </c>
      <c r="AF129" s="11">
        <v>49</v>
      </c>
      <c r="AG129" s="11">
        <v>94</v>
      </c>
      <c r="AH129" s="11">
        <v>119</v>
      </c>
      <c r="AI129" s="11">
        <v>114</v>
      </c>
      <c r="AJ129" s="11">
        <v>104</v>
      </c>
      <c r="AK129" s="11">
        <v>118</v>
      </c>
      <c r="AL129" s="11">
        <v>87</v>
      </c>
      <c r="AM129" s="11">
        <v>67</v>
      </c>
      <c r="AN129" s="11">
        <v>83</v>
      </c>
      <c r="AO129" s="11">
        <v>78</v>
      </c>
      <c r="AP129" s="11">
        <v>48</v>
      </c>
      <c r="AQ129" s="11">
        <v>123</v>
      </c>
      <c r="AR129" s="11">
        <v>36</v>
      </c>
      <c r="AS129" s="11">
        <v>68</v>
      </c>
      <c r="AT129" s="11">
        <v>184</v>
      </c>
      <c r="AU129" s="11">
        <v>126000</v>
      </c>
    </row>
    <row r="130" spans="1:47" ht="15" thickBot="1" x14ac:dyDescent="0.35">
      <c r="A130" s="10" t="s">
        <v>184</v>
      </c>
      <c r="B130" s="11">
        <v>179</v>
      </c>
      <c r="C130" s="11">
        <v>89</v>
      </c>
      <c r="D130" s="11">
        <v>21</v>
      </c>
      <c r="E130" s="11">
        <v>48</v>
      </c>
      <c r="F130" s="11">
        <v>193</v>
      </c>
      <c r="G130" s="11">
        <v>114</v>
      </c>
      <c r="H130" s="11">
        <v>198</v>
      </c>
      <c r="I130" s="11">
        <v>94</v>
      </c>
      <c r="J130" s="11">
        <v>118</v>
      </c>
      <c r="K130" s="11">
        <v>90</v>
      </c>
      <c r="L130" s="11">
        <v>87</v>
      </c>
      <c r="M130" s="11">
        <v>102</v>
      </c>
      <c r="N130" s="11">
        <v>51</v>
      </c>
      <c r="O130" s="11">
        <v>47</v>
      </c>
      <c r="P130" s="11">
        <v>129</v>
      </c>
      <c r="Q130" s="11">
        <v>62</v>
      </c>
      <c r="R130" s="11">
        <v>172</v>
      </c>
      <c r="S130" s="11">
        <v>140</v>
      </c>
      <c r="T130" s="11">
        <v>24</v>
      </c>
      <c r="U130" s="11">
        <v>128000</v>
      </c>
      <c r="AA130" s="10" t="s">
        <v>184</v>
      </c>
      <c r="AB130" s="11">
        <v>29</v>
      </c>
      <c r="AC130" s="11">
        <v>119</v>
      </c>
      <c r="AD130" s="11">
        <v>187</v>
      </c>
      <c r="AE130" s="11">
        <v>160</v>
      </c>
      <c r="AF130" s="11">
        <v>15</v>
      </c>
      <c r="AG130" s="11">
        <v>94</v>
      </c>
      <c r="AH130" s="11">
        <v>10</v>
      </c>
      <c r="AI130" s="11">
        <v>114</v>
      </c>
      <c r="AJ130" s="11">
        <v>90</v>
      </c>
      <c r="AK130" s="11">
        <v>118</v>
      </c>
      <c r="AL130" s="11">
        <v>121</v>
      </c>
      <c r="AM130" s="11">
        <v>106</v>
      </c>
      <c r="AN130" s="11">
        <v>157</v>
      </c>
      <c r="AO130" s="11">
        <v>161</v>
      </c>
      <c r="AP130" s="11">
        <v>79</v>
      </c>
      <c r="AQ130" s="11">
        <v>146</v>
      </c>
      <c r="AR130" s="11">
        <v>36</v>
      </c>
      <c r="AS130" s="11">
        <v>68</v>
      </c>
      <c r="AT130" s="11">
        <v>184</v>
      </c>
      <c r="AU130" s="11">
        <v>128000</v>
      </c>
    </row>
    <row r="131" spans="1:47" ht="15" thickBot="1" x14ac:dyDescent="0.35">
      <c r="A131" s="10" t="s">
        <v>185</v>
      </c>
      <c r="B131" s="11">
        <v>167</v>
      </c>
      <c r="C131" s="11">
        <v>42</v>
      </c>
      <c r="D131" s="11">
        <v>3</v>
      </c>
      <c r="E131" s="11">
        <v>80</v>
      </c>
      <c r="F131" s="11">
        <v>106</v>
      </c>
      <c r="G131" s="11">
        <v>90</v>
      </c>
      <c r="H131" s="11">
        <v>89</v>
      </c>
      <c r="I131" s="11">
        <v>94</v>
      </c>
      <c r="J131" s="11">
        <v>140</v>
      </c>
      <c r="K131" s="11">
        <v>62</v>
      </c>
      <c r="L131" s="11">
        <v>87</v>
      </c>
      <c r="M131" s="11">
        <v>97</v>
      </c>
      <c r="N131" s="11">
        <v>19</v>
      </c>
      <c r="O131" s="11">
        <v>34</v>
      </c>
      <c r="P131" s="11">
        <v>129</v>
      </c>
      <c r="Q131" s="11">
        <v>58</v>
      </c>
      <c r="R131" s="11">
        <v>172</v>
      </c>
      <c r="S131" s="11">
        <v>48</v>
      </c>
      <c r="T131" s="11">
        <v>2</v>
      </c>
      <c r="U131" s="11">
        <v>128000</v>
      </c>
      <c r="AA131" s="10" t="s">
        <v>185</v>
      </c>
      <c r="AB131" s="11">
        <v>41</v>
      </c>
      <c r="AC131" s="11">
        <v>166</v>
      </c>
      <c r="AD131" s="11">
        <v>205</v>
      </c>
      <c r="AE131" s="11">
        <v>128</v>
      </c>
      <c r="AF131" s="11">
        <v>102</v>
      </c>
      <c r="AG131" s="11">
        <v>118</v>
      </c>
      <c r="AH131" s="11">
        <v>119</v>
      </c>
      <c r="AI131" s="11">
        <v>114</v>
      </c>
      <c r="AJ131" s="11">
        <v>68</v>
      </c>
      <c r="AK131" s="11">
        <v>146</v>
      </c>
      <c r="AL131" s="11">
        <v>121</v>
      </c>
      <c r="AM131" s="11">
        <v>111</v>
      </c>
      <c r="AN131" s="11">
        <v>189</v>
      </c>
      <c r="AO131" s="11">
        <v>174</v>
      </c>
      <c r="AP131" s="11">
        <v>79</v>
      </c>
      <c r="AQ131" s="11">
        <v>150</v>
      </c>
      <c r="AR131" s="11">
        <v>36</v>
      </c>
      <c r="AS131" s="11">
        <v>160</v>
      </c>
      <c r="AT131" s="11">
        <v>206</v>
      </c>
      <c r="AU131" s="11">
        <v>128000</v>
      </c>
    </row>
    <row r="132" spans="1:47" ht="15" thickBot="1" x14ac:dyDescent="0.35">
      <c r="A132" s="10" t="s">
        <v>186</v>
      </c>
      <c r="B132" s="11">
        <v>133</v>
      </c>
      <c r="C132" s="11">
        <v>72</v>
      </c>
      <c r="D132" s="11">
        <v>4</v>
      </c>
      <c r="E132" s="11">
        <v>19</v>
      </c>
      <c r="F132" s="11">
        <v>65</v>
      </c>
      <c r="G132" s="11">
        <v>90</v>
      </c>
      <c r="H132" s="11">
        <v>89</v>
      </c>
      <c r="I132" s="11">
        <v>50</v>
      </c>
      <c r="J132" s="11">
        <v>155</v>
      </c>
      <c r="K132" s="11">
        <v>37</v>
      </c>
      <c r="L132" s="11">
        <v>102</v>
      </c>
      <c r="M132" s="11">
        <v>120</v>
      </c>
      <c r="N132" s="11">
        <v>51</v>
      </c>
      <c r="O132" s="11">
        <v>75</v>
      </c>
      <c r="P132" s="11">
        <v>115</v>
      </c>
      <c r="Q132" s="11">
        <v>70</v>
      </c>
      <c r="R132" s="11">
        <v>172</v>
      </c>
      <c r="S132" s="11">
        <v>48</v>
      </c>
      <c r="T132" s="11">
        <v>24</v>
      </c>
      <c r="U132" s="11">
        <v>128000</v>
      </c>
      <c r="AA132" s="10" t="s">
        <v>186</v>
      </c>
      <c r="AB132" s="11">
        <v>75</v>
      </c>
      <c r="AC132" s="11">
        <v>136</v>
      </c>
      <c r="AD132" s="11">
        <v>204</v>
      </c>
      <c r="AE132" s="11">
        <v>189</v>
      </c>
      <c r="AF132" s="11">
        <v>143</v>
      </c>
      <c r="AG132" s="11">
        <v>118</v>
      </c>
      <c r="AH132" s="11">
        <v>119</v>
      </c>
      <c r="AI132" s="11">
        <v>158</v>
      </c>
      <c r="AJ132" s="11">
        <v>53</v>
      </c>
      <c r="AK132" s="11">
        <v>171</v>
      </c>
      <c r="AL132" s="11">
        <v>106</v>
      </c>
      <c r="AM132" s="11">
        <v>88</v>
      </c>
      <c r="AN132" s="11">
        <v>157</v>
      </c>
      <c r="AO132" s="11">
        <v>133</v>
      </c>
      <c r="AP132" s="11">
        <v>93</v>
      </c>
      <c r="AQ132" s="11">
        <v>138</v>
      </c>
      <c r="AR132" s="11">
        <v>36</v>
      </c>
      <c r="AS132" s="11">
        <v>160</v>
      </c>
      <c r="AT132" s="11">
        <v>184</v>
      </c>
      <c r="AU132" s="11">
        <v>128000</v>
      </c>
    </row>
    <row r="133" spans="1:47" ht="15" thickBot="1" x14ac:dyDescent="0.35">
      <c r="A133" s="10" t="s">
        <v>187</v>
      </c>
      <c r="B133" s="11">
        <v>144</v>
      </c>
      <c r="C133" s="11">
        <v>35</v>
      </c>
      <c r="D133" s="11">
        <v>8</v>
      </c>
      <c r="E133" s="11">
        <v>80</v>
      </c>
      <c r="F133" s="11">
        <v>106</v>
      </c>
      <c r="G133" s="11">
        <v>114</v>
      </c>
      <c r="H133" s="11">
        <v>151</v>
      </c>
      <c r="I133" s="11">
        <v>50</v>
      </c>
      <c r="J133" s="11">
        <v>135</v>
      </c>
      <c r="K133" s="11">
        <v>62</v>
      </c>
      <c r="L133" s="11">
        <v>87</v>
      </c>
      <c r="M133" s="11">
        <v>113</v>
      </c>
      <c r="N133" s="11">
        <v>51</v>
      </c>
      <c r="O133" s="11">
        <v>99</v>
      </c>
      <c r="P133" s="11">
        <v>115</v>
      </c>
      <c r="Q133" s="11">
        <v>46</v>
      </c>
      <c r="R133" s="11">
        <v>128</v>
      </c>
      <c r="S133" s="11">
        <v>48</v>
      </c>
      <c r="T133" s="11">
        <v>129</v>
      </c>
      <c r="U133" s="11">
        <v>131000</v>
      </c>
      <c r="AA133" s="10" t="s">
        <v>187</v>
      </c>
      <c r="AB133" s="11">
        <v>64</v>
      </c>
      <c r="AC133" s="11">
        <v>173</v>
      </c>
      <c r="AD133" s="11">
        <v>200</v>
      </c>
      <c r="AE133" s="11">
        <v>128</v>
      </c>
      <c r="AF133" s="11">
        <v>102</v>
      </c>
      <c r="AG133" s="11">
        <v>94</v>
      </c>
      <c r="AH133" s="11">
        <v>57</v>
      </c>
      <c r="AI133" s="11">
        <v>158</v>
      </c>
      <c r="AJ133" s="11">
        <v>73</v>
      </c>
      <c r="AK133" s="11">
        <v>146</v>
      </c>
      <c r="AL133" s="11">
        <v>121</v>
      </c>
      <c r="AM133" s="11">
        <v>95</v>
      </c>
      <c r="AN133" s="11">
        <v>157</v>
      </c>
      <c r="AO133" s="11">
        <v>109</v>
      </c>
      <c r="AP133" s="11">
        <v>93</v>
      </c>
      <c r="AQ133" s="11">
        <v>162</v>
      </c>
      <c r="AR133" s="11">
        <v>80</v>
      </c>
      <c r="AS133" s="11">
        <v>160</v>
      </c>
      <c r="AT133" s="11">
        <v>79</v>
      </c>
      <c r="AU133" s="11">
        <v>131000</v>
      </c>
    </row>
    <row r="134" spans="1:47" ht="15" thickBot="1" x14ac:dyDescent="0.35">
      <c r="A134" s="10" t="s">
        <v>188</v>
      </c>
      <c r="B134" s="11">
        <v>179</v>
      </c>
      <c r="C134" s="11">
        <v>64</v>
      </c>
      <c r="D134" s="11">
        <v>2</v>
      </c>
      <c r="E134" s="11">
        <v>3</v>
      </c>
      <c r="F134" s="11">
        <v>65</v>
      </c>
      <c r="G134" s="11">
        <v>114</v>
      </c>
      <c r="H134" s="11">
        <v>198</v>
      </c>
      <c r="I134" s="11">
        <v>50</v>
      </c>
      <c r="J134" s="11">
        <v>160</v>
      </c>
      <c r="K134" s="11">
        <v>37</v>
      </c>
      <c r="L134" s="11">
        <v>60</v>
      </c>
      <c r="M134" s="11">
        <v>128</v>
      </c>
      <c r="N134" s="11">
        <v>19</v>
      </c>
      <c r="O134" s="11">
        <v>99</v>
      </c>
      <c r="P134" s="11">
        <v>94</v>
      </c>
      <c r="Q134" s="11">
        <v>70</v>
      </c>
      <c r="R134" s="11">
        <v>128</v>
      </c>
      <c r="S134" s="11">
        <v>48</v>
      </c>
      <c r="T134" s="11">
        <v>24</v>
      </c>
      <c r="U134" s="11">
        <v>134000</v>
      </c>
      <c r="AA134" s="10" t="s">
        <v>188</v>
      </c>
      <c r="AB134" s="11">
        <v>29</v>
      </c>
      <c r="AC134" s="11">
        <v>144</v>
      </c>
      <c r="AD134" s="11">
        <v>206</v>
      </c>
      <c r="AE134" s="11">
        <v>205</v>
      </c>
      <c r="AF134" s="11">
        <v>143</v>
      </c>
      <c r="AG134" s="11">
        <v>94</v>
      </c>
      <c r="AH134" s="11">
        <v>10</v>
      </c>
      <c r="AI134" s="11">
        <v>158</v>
      </c>
      <c r="AJ134" s="11">
        <v>48</v>
      </c>
      <c r="AK134" s="11">
        <v>171</v>
      </c>
      <c r="AL134" s="11">
        <v>148</v>
      </c>
      <c r="AM134" s="11">
        <v>80</v>
      </c>
      <c r="AN134" s="11">
        <v>189</v>
      </c>
      <c r="AO134" s="11">
        <v>109</v>
      </c>
      <c r="AP134" s="11">
        <v>114</v>
      </c>
      <c r="AQ134" s="11">
        <v>138</v>
      </c>
      <c r="AR134" s="11">
        <v>80</v>
      </c>
      <c r="AS134" s="11">
        <v>160</v>
      </c>
      <c r="AT134" s="11">
        <v>184</v>
      </c>
      <c r="AU134" s="11">
        <v>134000</v>
      </c>
    </row>
    <row r="135" spans="1:47" ht="15" thickBot="1" x14ac:dyDescent="0.35">
      <c r="A135" s="10" t="s">
        <v>189</v>
      </c>
      <c r="B135" s="11">
        <v>167</v>
      </c>
      <c r="C135" s="11">
        <v>72</v>
      </c>
      <c r="D135" s="11">
        <v>17</v>
      </c>
      <c r="E135" s="11">
        <v>6</v>
      </c>
      <c r="F135" s="11">
        <v>159</v>
      </c>
      <c r="G135" s="11">
        <v>90</v>
      </c>
      <c r="H135" s="11">
        <v>89</v>
      </c>
      <c r="I135" s="11">
        <v>21</v>
      </c>
      <c r="J135" s="11">
        <v>194</v>
      </c>
      <c r="K135" s="11">
        <v>24</v>
      </c>
      <c r="L135" s="11">
        <v>73</v>
      </c>
      <c r="M135" s="11">
        <v>141</v>
      </c>
      <c r="N135" s="11">
        <v>125</v>
      </c>
      <c r="O135" s="11">
        <v>99</v>
      </c>
      <c r="P135" s="11">
        <v>102</v>
      </c>
      <c r="Q135" s="11">
        <v>43</v>
      </c>
      <c r="R135" s="11">
        <v>147</v>
      </c>
      <c r="S135" s="11">
        <v>140</v>
      </c>
      <c r="T135" s="11">
        <v>24</v>
      </c>
      <c r="U135" s="11">
        <v>131000</v>
      </c>
      <c r="AA135" s="10" t="s">
        <v>189</v>
      </c>
      <c r="AB135" s="11">
        <v>41</v>
      </c>
      <c r="AC135" s="11">
        <v>136</v>
      </c>
      <c r="AD135" s="11">
        <v>191</v>
      </c>
      <c r="AE135" s="11">
        <v>202</v>
      </c>
      <c r="AF135" s="11">
        <v>49</v>
      </c>
      <c r="AG135" s="11">
        <v>118</v>
      </c>
      <c r="AH135" s="11">
        <v>119</v>
      </c>
      <c r="AI135" s="11">
        <v>187</v>
      </c>
      <c r="AJ135" s="11">
        <v>14</v>
      </c>
      <c r="AK135" s="11">
        <v>184</v>
      </c>
      <c r="AL135" s="11">
        <v>135</v>
      </c>
      <c r="AM135" s="11">
        <v>67</v>
      </c>
      <c r="AN135" s="11">
        <v>83</v>
      </c>
      <c r="AO135" s="11">
        <v>109</v>
      </c>
      <c r="AP135" s="11">
        <v>106</v>
      </c>
      <c r="AQ135" s="11">
        <v>165</v>
      </c>
      <c r="AR135" s="11">
        <v>61</v>
      </c>
      <c r="AS135" s="11">
        <v>68</v>
      </c>
      <c r="AT135" s="11">
        <v>184</v>
      </c>
      <c r="AU135" s="11">
        <v>131000</v>
      </c>
    </row>
    <row r="136" spans="1:47" ht="15" thickBot="1" x14ac:dyDescent="0.35">
      <c r="A136" s="10" t="s">
        <v>190</v>
      </c>
      <c r="B136" s="11">
        <v>152</v>
      </c>
      <c r="C136" s="11">
        <v>32</v>
      </c>
      <c r="D136" s="11">
        <v>10</v>
      </c>
      <c r="E136" s="11">
        <v>19</v>
      </c>
      <c r="F136" s="11">
        <v>106</v>
      </c>
      <c r="G136" s="11">
        <v>90</v>
      </c>
      <c r="H136" s="11">
        <v>151</v>
      </c>
      <c r="I136" s="11">
        <v>50</v>
      </c>
      <c r="J136" s="11">
        <v>155</v>
      </c>
      <c r="K136" s="11">
        <v>37</v>
      </c>
      <c r="L136" s="11">
        <v>73</v>
      </c>
      <c r="M136" s="11">
        <v>128</v>
      </c>
      <c r="N136" s="11">
        <v>51</v>
      </c>
      <c r="O136" s="11">
        <v>34</v>
      </c>
      <c r="P136" s="11">
        <v>102</v>
      </c>
      <c r="Q136" s="11">
        <v>81</v>
      </c>
      <c r="R136" s="11">
        <v>147</v>
      </c>
      <c r="S136" s="11">
        <v>140</v>
      </c>
      <c r="T136" s="11">
        <v>24</v>
      </c>
      <c r="U136" s="11">
        <v>130000</v>
      </c>
      <c r="AA136" s="10" t="s">
        <v>190</v>
      </c>
      <c r="AB136" s="11">
        <v>56</v>
      </c>
      <c r="AC136" s="11">
        <v>176</v>
      </c>
      <c r="AD136" s="11">
        <v>198</v>
      </c>
      <c r="AE136" s="11">
        <v>189</v>
      </c>
      <c r="AF136" s="11">
        <v>102</v>
      </c>
      <c r="AG136" s="11">
        <v>118</v>
      </c>
      <c r="AH136" s="11">
        <v>57</v>
      </c>
      <c r="AI136" s="11">
        <v>158</v>
      </c>
      <c r="AJ136" s="11">
        <v>53</v>
      </c>
      <c r="AK136" s="11">
        <v>171</v>
      </c>
      <c r="AL136" s="11">
        <v>135</v>
      </c>
      <c r="AM136" s="11">
        <v>80</v>
      </c>
      <c r="AN136" s="11">
        <v>157</v>
      </c>
      <c r="AO136" s="11">
        <v>174</v>
      </c>
      <c r="AP136" s="11">
        <v>106</v>
      </c>
      <c r="AQ136" s="11">
        <v>127</v>
      </c>
      <c r="AR136" s="11">
        <v>61</v>
      </c>
      <c r="AS136" s="11">
        <v>68</v>
      </c>
      <c r="AT136" s="11">
        <v>184</v>
      </c>
      <c r="AU136" s="11">
        <v>130000</v>
      </c>
    </row>
    <row r="137" spans="1:47" ht="15" thickBot="1" x14ac:dyDescent="0.35">
      <c r="A137" s="10" t="s">
        <v>191</v>
      </c>
      <c r="B137" s="11">
        <v>116</v>
      </c>
      <c r="C137" s="11">
        <v>38</v>
      </c>
      <c r="D137" s="11">
        <v>5</v>
      </c>
      <c r="E137" s="11">
        <v>31</v>
      </c>
      <c r="F137" s="11">
        <v>42</v>
      </c>
      <c r="G137" s="11">
        <v>90</v>
      </c>
      <c r="H137" s="11">
        <v>151</v>
      </c>
      <c r="I137" s="11">
        <v>94</v>
      </c>
      <c r="J137" s="11">
        <v>125</v>
      </c>
      <c r="K137" s="11">
        <v>62</v>
      </c>
      <c r="L137" s="11">
        <v>102</v>
      </c>
      <c r="M137" s="11">
        <v>113</v>
      </c>
      <c r="N137" s="11">
        <v>125</v>
      </c>
      <c r="O137" s="11">
        <v>20</v>
      </c>
      <c r="P137" s="11">
        <v>160</v>
      </c>
      <c r="Q137" s="11">
        <v>85</v>
      </c>
      <c r="R137" s="11">
        <v>172</v>
      </c>
      <c r="S137" s="11">
        <v>140</v>
      </c>
      <c r="T137" s="11">
        <v>129</v>
      </c>
      <c r="U137" s="11">
        <v>128000</v>
      </c>
      <c r="AA137" s="10" t="s">
        <v>191</v>
      </c>
      <c r="AB137" s="11">
        <v>92</v>
      </c>
      <c r="AC137" s="11">
        <v>170</v>
      </c>
      <c r="AD137" s="11">
        <v>203</v>
      </c>
      <c r="AE137" s="11">
        <v>177</v>
      </c>
      <c r="AF137" s="11">
        <v>166</v>
      </c>
      <c r="AG137" s="11">
        <v>118</v>
      </c>
      <c r="AH137" s="11">
        <v>57</v>
      </c>
      <c r="AI137" s="11">
        <v>114</v>
      </c>
      <c r="AJ137" s="11">
        <v>83</v>
      </c>
      <c r="AK137" s="11">
        <v>146</v>
      </c>
      <c r="AL137" s="11">
        <v>106</v>
      </c>
      <c r="AM137" s="11">
        <v>95</v>
      </c>
      <c r="AN137" s="11">
        <v>83</v>
      </c>
      <c r="AO137" s="11">
        <v>188</v>
      </c>
      <c r="AP137" s="11">
        <v>48</v>
      </c>
      <c r="AQ137" s="11">
        <v>123</v>
      </c>
      <c r="AR137" s="11">
        <v>36</v>
      </c>
      <c r="AS137" s="11">
        <v>68</v>
      </c>
      <c r="AT137" s="11">
        <v>79</v>
      </c>
      <c r="AU137" s="11">
        <v>128000</v>
      </c>
    </row>
    <row r="138" spans="1:47" ht="15" thickBot="1" x14ac:dyDescent="0.35">
      <c r="A138" s="10" t="s">
        <v>192</v>
      </c>
      <c r="B138" s="11">
        <v>179</v>
      </c>
      <c r="C138" s="11">
        <v>56</v>
      </c>
      <c r="D138" s="11">
        <v>5</v>
      </c>
      <c r="E138" s="11">
        <v>19</v>
      </c>
      <c r="F138" s="11">
        <v>42</v>
      </c>
      <c r="G138" s="11">
        <v>90</v>
      </c>
      <c r="H138" s="11">
        <v>151</v>
      </c>
      <c r="I138" s="11">
        <v>94</v>
      </c>
      <c r="J138" s="11">
        <v>118</v>
      </c>
      <c r="K138" s="11">
        <v>24</v>
      </c>
      <c r="L138" s="11">
        <v>102</v>
      </c>
      <c r="M138" s="11">
        <v>120</v>
      </c>
      <c r="N138" s="11">
        <v>51</v>
      </c>
      <c r="O138" s="11">
        <v>75</v>
      </c>
      <c r="P138" s="11">
        <v>129</v>
      </c>
      <c r="Q138" s="11">
        <v>77</v>
      </c>
      <c r="R138" s="11">
        <v>172</v>
      </c>
      <c r="S138" s="11">
        <v>48</v>
      </c>
      <c r="T138" s="11">
        <v>129</v>
      </c>
      <c r="U138" s="11">
        <v>130000</v>
      </c>
      <c r="AA138" s="10" t="s">
        <v>192</v>
      </c>
      <c r="AB138" s="11">
        <v>29</v>
      </c>
      <c r="AC138" s="11">
        <v>152</v>
      </c>
      <c r="AD138" s="11">
        <v>203</v>
      </c>
      <c r="AE138" s="11">
        <v>189</v>
      </c>
      <c r="AF138" s="11">
        <v>166</v>
      </c>
      <c r="AG138" s="11">
        <v>118</v>
      </c>
      <c r="AH138" s="11">
        <v>57</v>
      </c>
      <c r="AI138" s="11">
        <v>114</v>
      </c>
      <c r="AJ138" s="11">
        <v>90</v>
      </c>
      <c r="AK138" s="11">
        <v>184</v>
      </c>
      <c r="AL138" s="11">
        <v>106</v>
      </c>
      <c r="AM138" s="11">
        <v>88</v>
      </c>
      <c r="AN138" s="11">
        <v>157</v>
      </c>
      <c r="AO138" s="11">
        <v>133</v>
      </c>
      <c r="AP138" s="11">
        <v>79</v>
      </c>
      <c r="AQ138" s="11">
        <v>131</v>
      </c>
      <c r="AR138" s="11">
        <v>36</v>
      </c>
      <c r="AS138" s="11">
        <v>160</v>
      </c>
      <c r="AT138" s="11">
        <v>79</v>
      </c>
      <c r="AU138" s="11">
        <v>130000</v>
      </c>
    </row>
    <row r="139" spans="1:47" ht="15" thickBot="1" x14ac:dyDescent="0.35">
      <c r="A139" s="10" t="s">
        <v>193</v>
      </c>
      <c r="B139" s="11">
        <v>204</v>
      </c>
      <c r="C139" s="11">
        <v>72</v>
      </c>
      <c r="D139" s="11">
        <v>37</v>
      </c>
      <c r="E139" s="11">
        <v>19</v>
      </c>
      <c r="F139" s="11">
        <v>65</v>
      </c>
      <c r="G139" s="11">
        <v>73</v>
      </c>
      <c r="H139" s="11">
        <v>89</v>
      </c>
      <c r="I139" s="11">
        <v>94</v>
      </c>
      <c r="J139" s="11">
        <v>185</v>
      </c>
      <c r="K139" s="11">
        <v>24</v>
      </c>
      <c r="L139" s="11">
        <v>102</v>
      </c>
      <c r="M139" s="11">
        <v>155</v>
      </c>
      <c r="N139" s="11">
        <v>51</v>
      </c>
      <c r="O139" s="11">
        <v>130</v>
      </c>
      <c r="P139" s="11">
        <v>115</v>
      </c>
      <c r="Q139" s="11">
        <v>46</v>
      </c>
      <c r="R139" s="11">
        <v>172</v>
      </c>
      <c r="S139" s="11">
        <v>48</v>
      </c>
      <c r="T139" s="11">
        <v>24</v>
      </c>
      <c r="U139" s="11">
        <v>132000</v>
      </c>
      <c r="AA139" s="10" t="s">
        <v>193</v>
      </c>
      <c r="AB139" s="11">
        <v>4</v>
      </c>
      <c r="AC139" s="11">
        <v>136</v>
      </c>
      <c r="AD139" s="11">
        <v>171</v>
      </c>
      <c r="AE139" s="11">
        <v>189</v>
      </c>
      <c r="AF139" s="11">
        <v>143</v>
      </c>
      <c r="AG139" s="11">
        <v>135</v>
      </c>
      <c r="AH139" s="11">
        <v>119</v>
      </c>
      <c r="AI139" s="11">
        <v>114</v>
      </c>
      <c r="AJ139" s="11">
        <v>23</v>
      </c>
      <c r="AK139" s="11">
        <v>184</v>
      </c>
      <c r="AL139" s="11">
        <v>106</v>
      </c>
      <c r="AM139" s="11">
        <v>53</v>
      </c>
      <c r="AN139" s="11">
        <v>157</v>
      </c>
      <c r="AO139" s="11">
        <v>78</v>
      </c>
      <c r="AP139" s="11">
        <v>93</v>
      </c>
      <c r="AQ139" s="11">
        <v>162</v>
      </c>
      <c r="AR139" s="11">
        <v>36</v>
      </c>
      <c r="AS139" s="11">
        <v>160</v>
      </c>
      <c r="AT139" s="11">
        <v>184</v>
      </c>
      <c r="AU139" s="11">
        <v>132000</v>
      </c>
    </row>
    <row r="140" spans="1:47" ht="15" thickBot="1" x14ac:dyDescent="0.35">
      <c r="A140" s="10" t="s">
        <v>194</v>
      </c>
      <c r="B140" s="11">
        <v>179</v>
      </c>
      <c r="C140" s="11">
        <v>56</v>
      </c>
      <c r="D140" s="11">
        <v>8</v>
      </c>
      <c r="E140" s="11">
        <v>48</v>
      </c>
      <c r="F140" s="11">
        <v>30</v>
      </c>
      <c r="G140" s="11">
        <v>73</v>
      </c>
      <c r="H140" s="11">
        <v>89</v>
      </c>
      <c r="I140" s="11">
        <v>94</v>
      </c>
      <c r="J140" s="11">
        <v>111</v>
      </c>
      <c r="K140" s="11">
        <v>62</v>
      </c>
      <c r="L140" s="11">
        <v>121</v>
      </c>
      <c r="M140" s="11">
        <v>155</v>
      </c>
      <c r="N140" s="11">
        <v>125</v>
      </c>
      <c r="O140" s="11">
        <v>47</v>
      </c>
      <c r="P140" s="11">
        <v>129</v>
      </c>
      <c r="Q140" s="11">
        <v>70</v>
      </c>
      <c r="R140" s="11">
        <v>172</v>
      </c>
      <c r="S140" s="11">
        <v>140</v>
      </c>
      <c r="T140" s="11">
        <v>24</v>
      </c>
      <c r="U140" s="11">
        <v>131000</v>
      </c>
      <c r="AA140" s="10" t="s">
        <v>194</v>
      </c>
      <c r="AB140" s="11">
        <v>29</v>
      </c>
      <c r="AC140" s="11">
        <v>152</v>
      </c>
      <c r="AD140" s="11">
        <v>200</v>
      </c>
      <c r="AE140" s="11">
        <v>160</v>
      </c>
      <c r="AF140" s="11">
        <v>178</v>
      </c>
      <c r="AG140" s="11">
        <v>135</v>
      </c>
      <c r="AH140" s="11">
        <v>119</v>
      </c>
      <c r="AI140" s="11">
        <v>114</v>
      </c>
      <c r="AJ140" s="11">
        <v>97</v>
      </c>
      <c r="AK140" s="11">
        <v>146</v>
      </c>
      <c r="AL140" s="11">
        <v>87</v>
      </c>
      <c r="AM140" s="11">
        <v>53</v>
      </c>
      <c r="AN140" s="11">
        <v>83</v>
      </c>
      <c r="AO140" s="11">
        <v>161</v>
      </c>
      <c r="AP140" s="11">
        <v>79</v>
      </c>
      <c r="AQ140" s="11">
        <v>138</v>
      </c>
      <c r="AR140" s="11">
        <v>36</v>
      </c>
      <c r="AS140" s="11">
        <v>68</v>
      </c>
      <c r="AT140" s="11">
        <v>184</v>
      </c>
      <c r="AU140" s="11">
        <v>131000</v>
      </c>
    </row>
    <row r="141" spans="1:47" ht="15" thickBot="1" x14ac:dyDescent="0.35">
      <c r="A141" s="10" t="s">
        <v>195</v>
      </c>
      <c r="B141" s="11">
        <v>167</v>
      </c>
      <c r="C141" s="11">
        <v>86</v>
      </c>
      <c r="D141" s="11">
        <v>10</v>
      </c>
      <c r="E141" s="11">
        <v>31</v>
      </c>
      <c r="F141" s="11">
        <v>65</v>
      </c>
      <c r="G141" s="11">
        <v>73</v>
      </c>
      <c r="H141" s="11">
        <v>89</v>
      </c>
      <c r="I141" s="11">
        <v>94</v>
      </c>
      <c r="J141" s="11">
        <v>111</v>
      </c>
      <c r="K141" s="11">
        <v>90</v>
      </c>
      <c r="L141" s="11">
        <v>102</v>
      </c>
      <c r="M141" s="11">
        <v>141</v>
      </c>
      <c r="N141" s="11">
        <v>125</v>
      </c>
      <c r="O141" s="11">
        <v>174</v>
      </c>
      <c r="P141" s="11">
        <v>160</v>
      </c>
      <c r="Q141" s="11">
        <v>77</v>
      </c>
      <c r="R141" s="11">
        <v>172</v>
      </c>
      <c r="S141" s="11">
        <v>140</v>
      </c>
      <c r="T141" s="11">
        <v>24</v>
      </c>
      <c r="U141" s="11">
        <v>133000</v>
      </c>
      <c r="AA141" s="10" t="s">
        <v>195</v>
      </c>
      <c r="AB141" s="11">
        <v>41</v>
      </c>
      <c r="AC141" s="11">
        <v>122</v>
      </c>
      <c r="AD141" s="11">
        <v>198</v>
      </c>
      <c r="AE141" s="11">
        <v>177</v>
      </c>
      <c r="AF141" s="11">
        <v>143</v>
      </c>
      <c r="AG141" s="11">
        <v>135</v>
      </c>
      <c r="AH141" s="11">
        <v>119</v>
      </c>
      <c r="AI141" s="11">
        <v>114</v>
      </c>
      <c r="AJ141" s="11">
        <v>97</v>
      </c>
      <c r="AK141" s="11">
        <v>118</v>
      </c>
      <c r="AL141" s="11">
        <v>106</v>
      </c>
      <c r="AM141" s="11">
        <v>67</v>
      </c>
      <c r="AN141" s="11">
        <v>83</v>
      </c>
      <c r="AO141" s="11">
        <v>34</v>
      </c>
      <c r="AP141" s="11">
        <v>48</v>
      </c>
      <c r="AQ141" s="11">
        <v>131</v>
      </c>
      <c r="AR141" s="11">
        <v>36</v>
      </c>
      <c r="AS141" s="11">
        <v>68</v>
      </c>
      <c r="AT141" s="11">
        <v>184</v>
      </c>
      <c r="AU141" s="11">
        <v>133000</v>
      </c>
    </row>
    <row r="142" spans="1:47" ht="15" thickBot="1" x14ac:dyDescent="0.35">
      <c r="A142" s="10" t="s">
        <v>196</v>
      </c>
      <c r="B142" s="11">
        <v>167</v>
      </c>
      <c r="C142" s="11">
        <v>56</v>
      </c>
      <c r="D142" s="11">
        <v>32</v>
      </c>
      <c r="E142" s="11">
        <v>48</v>
      </c>
      <c r="F142" s="11">
        <v>106</v>
      </c>
      <c r="G142" s="11">
        <v>73</v>
      </c>
      <c r="H142" s="11">
        <v>89</v>
      </c>
      <c r="I142" s="11">
        <v>94</v>
      </c>
      <c r="J142" s="11">
        <v>118</v>
      </c>
      <c r="K142" s="11">
        <v>62</v>
      </c>
      <c r="L142" s="11">
        <v>87</v>
      </c>
      <c r="M142" s="11">
        <v>102</v>
      </c>
      <c r="N142" s="11">
        <v>19</v>
      </c>
      <c r="O142" s="11">
        <v>47</v>
      </c>
      <c r="P142" s="11">
        <v>160</v>
      </c>
      <c r="Q142" s="11">
        <v>40</v>
      </c>
      <c r="R142" s="11">
        <v>147</v>
      </c>
      <c r="S142" s="11">
        <v>140</v>
      </c>
      <c r="T142" s="11">
        <v>2</v>
      </c>
      <c r="U142" s="11">
        <v>135000</v>
      </c>
      <c r="AA142" s="10" t="s">
        <v>196</v>
      </c>
      <c r="AB142" s="11">
        <v>41</v>
      </c>
      <c r="AC142" s="11">
        <v>152</v>
      </c>
      <c r="AD142" s="11">
        <v>176</v>
      </c>
      <c r="AE142" s="11">
        <v>160</v>
      </c>
      <c r="AF142" s="11">
        <v>102</v>
      </c>
      <c r="AG142" s="11">
        <v>135</v>
      </c>
      <c r="AH142" s="11">
        <v>119</v>
      </c>
      <c r="AI142" s="11">
        <v>114</v>
      </c>
      <c r="AJ142" s="11">
        <v>90</v>
      </c>
      <c r="AK142" s="11">
        <v>146</v>
      </c>
      <c r="AL142" s="11">
        <v>121</v>
      </c>
      <c r="AM142" s="11">
        <v>106</v>
      </c>
      <c r="AN142" s="11">
        <v>189</v>
      </c>
      <c r="AO142" s="11">
        <v>161</v>
      </c>
      <c r="AP142" s="11">
        <v>48</v>
      </c>
      <c r="AQ142" s="11">
        <v>168</v>
      </c>
      <c r="AR142" s="11">
        <v>61</v>
      </c>
      <c r="AS142" s="11">
        <v>68</v>
      </c>
      <c r="AT142" s="11">
        <v>206</v>
      </c>
      <c r="AU142" s="11">
        <v>135000</v>
      </c>
    </row>
    <row r="143" spans="1:47" ht="15" thickBot="1" x14ac:dyDescent="0.35">
      <c r="A143" s="10" t="s">
        <v>197</v>
      </c>
      <c r="B143" s="11">
        <v>179</v>
      </c>
      <c r="C143" s="11">
        <v>56</v>
      </c>
      <c r="D143" s="11">
        <v>32</v>
      </c>
      <c r="E143" s="11">
        <v>19</v>
      </c>
      <c r="F143" s="11">
        <v>65</v>
      </c>
      <c r="G143" s="11">
        <v>73</v>
      </c>
      <c r="H143" s="11">
        <v>89</v>
      </c>
      <c r="I143" s="11">
        <v>94</v>
      </c>
      <c r="J143" s="11">
        <v>125</v>
      </c>
      <c r="K143" s="11">
        <v>62</v>
      </c>
      <c r="L143" s="11">
        <v>73</v>
      </c>
      <c r="M143" s="11">
        <v>102</v>
      </c>
      <c r="N143" s="11">
        <v>19</v>
      </c>
      <c r="O143" s="11">
        <v>47</v>
      </c>
      <c r="P143" s="11">
        <v>129</v>
      </c>
      <c r="Q143" s="11">
        <v>37</v>
      </c>
      <c r="R143" s="11">
        <v>147</v>
      </c>
      <c r="S143" s="11">
        <v>140</v>
      </c>
      <c r="T143" s="11">
        <v>24</v>
      </c>
      <c r="U143" s="11">
        <v>139000</v>
      </c>
      <c r="AA143" s="10" t="s">
        <v>197</v>
      </c>
      <c r="AB143" s="11">
        <v>29</v>
      </c>
      <c r="AC143" s="11">
        <v>152</v>
      </c>
      <c r="AD143" s="11">
        <v>176</v>
      </c>
      <c r="AE143" s="11">
        <v>189</v>
      </c>
      <c r="AF143" s="11">
        <v>143</v>
      </c>
      <c r="AG143" s="11">
        <v>135</v>
      </c>
      <c r="AH143" s="11">
        <v>119</v>
      </c>
      <c r="AI143" s="11">
        <v>114</v>
      </c>
      <c r="AJ143" s="11">
        <v>83</v>
      </c>
      <c r="AK143" s="11">
        <v>146</v>
      </c>
      <c r="AL143" s="11">
        <v>135</v>
      </c>
      <c r="AM143" s="11">
        <v>106</v>
      </c>
      <c r="AN143" s="11">
        <v>189</v>
      </c>
      <c r="AO143" s="11">
        <v>161</v>
      </c>
      <c r="AP143" s="11">
        <v>79</v>
      </c>
      <c r="AQ143" s="11">
        <v>171</v>
      </c>
      <c r="AR143" s="11">
        <v>61</v>
      </c>
      <c r="AS143" s="11">
        <v>68</v>
      </c>
      <c r="AT143" s="11">
        <v>184</v>
      </c>
      <c r="AU143" s="11">
        <v>139000</v>
      </c>
    </row>
    <row r="144" spans="1:47" ht="15" thickBot="1" x14ac:dyDescent="0.35">
      <c r="A144" s="10" t="s">
        <v>198</v>
      </c>
      <c r="B144" s="11">
        <v>152</v>
      </c>
      <c r="C144" s="11">
        <v>79</v>
      </c>
      <c r="D144" s="11">
        <v>10</v>
      </c>
      <c r="E144" s="11">
        <v>19</v>
      </c>
      <c r="F144" s="11">
        <v>106</v>
      </c>
      <c r="G144" s="11">
        <v>67</v>
      </c>
      <c r="H144" s="11">
        <v>50</v>
      </c>
      <c r="I144" s="11">
        <v>94</v>
      </c>
      <c r="J144" s="11">
        <v>106</v>
      </c>
      <c r="K144" s="11">
        <v>37</v>
      </c>
      <c r="L144" s="11">
        <v>73</v>
      </c>
      <c r="M144" s="11">
        <v>128</v>
      </c>
      <c r="N144" s="11">
        <v>51</v>
      </c>
      <c r="O144" s="11">
        <v>47</v>
      </c>
      <c r="P144" s="11">
        <v>129</v>
      </c>
      <c r="Q144" s="11">
        <v>46</v>
      </c>
      <c r="R144" s="11">
        <v>172</v>
      </c>
      <c r="S144" s="11">
        <v>48</v>
      </c>
      <c r="T144" s="11">
        <v>24</v>
      </c>
      <c r="U144" s="11">
        <v>137000</v>
      </c>
      <c r="AA144" s="10" t="s">
        <v>198</v>
      </c>
      <c r="AB144" s="11">
        <v>56</v>
      </c>
      <c r="AC144" s="11">
        <v>129</v>
      </c>
      <c r="AD144" s="11">
        <v>198</v>
      </c>
      <c r="AE144" s="11">
        <v>189</v>
      </c>
      <c r="AF144" s="11">
        <v>102</v>
      </c>
      <c r="AG144" s="11">
        <v>141</v>
      </c>
      <c r="AH144" s="11">
        <v>158</v>
      </c>
      <c r="AI144" s="11">
        <v>114</v>
      </c>
      <c r="AJ144" s="11">
        <v>102</v>
      </c>
      <c r="AK144" s="11">
        <v>171</v>
      </c>
      <c r="AL144" s="11">
        <v>135</v>
      </c>
      <c r="AM144" s="11">
        <v>80</v>
      </c>
      <c r="AN144" s="11">
        <v>157</v>
      </c>
      <c r="AO144" s="11">
        <v>161</v>
      </c>
      <c r="AP144" s="11">
        <v>79</v>
      </c>
      <c r="AQ144" s="11">
        <v>162</v>
      </c>
      <c r="AR144" s="11">
        <v>36</v>
      </c>
      <c r="AS144" s="11">
        <v>160</v>
      </c>
      <c r="AT144" s="11">
        <v>184</v>
      </c>
      <c r="AU144" s="11">
        <v>137000</v>
      </c>
    </row>
    <row r="145" spans="1:47" ht="15" thickBot="1" x14ac:dyDescent="0.35">
      <c r="A145" s="10" t="s">
        <v>199</v>
      </c>
      <c r="B145" s="11">
        <v>201</v>
      </c>
      <c r="C145" s="11">
        <v>64</v>
      </c>
      <c r="D145" s="11">
        <v>21</v>
      </c>
      <c r="E145" s="11">
        <v>5</v>
      </c>
      <c r="F145" s="11">
        <v>42</v>
      </c>
      <c r="G145" s="11">
        <v>67</v>
      </c>
      <c r="H145" s="11">
        <v>89</v>
      </c>
      <c r="I145" s="11">
        <v>50</v>
      </c>
      <c r="J145" s="11">
        <v>125</v>
      </c>
      <c r="K145" s="11">
        <v>24</v>
      </c>
      <c r="L145" s="11">
        <v>87</v>
      </c>
      <c r="M145" s="11">
        <v>120</v>
      </c>
      <c r="N145" s="11">
        <v>51</v>
      </c>
      <c r="O145" s="11">
        <v>99</v>
      </c>
      <c r="P145" s="11">
        <v>115</v>
      </c>
      <c r="Q145" s="11">
        <v>68</v>
      </c>
      <c r="R145" s="11">
        <v>172</v>
      </c>
      <c r="S145" s="11">
        <v>48</v>
      </c>
      <c r="T145" s="11">
        <v>24</v>
      </c>
      <c r="U145" s="11">
        <v>137000</v>
      </c>
      <c r="AA145" s="10" t="s">
        <v>199</v>
      </c>
      <c r="AB145" s="11">
        <v>7</v>
      </c>
      <c r="AC145" s="11">
        <v>144</v>
      </c>
      <c r="AD145" s="11">
        <v>187</v>
      </c>
      <c r="AE145" s="11">
        <v>203</v>
      </c>
      <c r="AF145" s="11">
        <v>166</v>
      </c>
      <c r="AG145" s="11">
        <v>141</v>
      </c>
      <c r="AH145" s="11">
        <v>119</v>
      </c>
      <c r="AI145" s="11">
        <v>158</v>
      </c>
      <c r="AJ145" s="11">
        <v>83</v>
      </c>
      <c r="AK145" s="11">
        <v>184</v>
      </c>
      <c r="AL145" s="11">
        <v>121</v>
      </c>
      <c r="AM145" s="11">
        <v>88</v>
      </c>
      <c r="AN145" s="11">
        <v>157</v>
      </c>
      <c r="AO145" s="11">
        <v>109</v>
      </c>
      <c r="AP145" s="11">
        <v>93</v>
      </c>
      <c r="AQ145" s="11">
        <v>140</v>
      </c>
      <c r="AR145" s="11">
        <v>36</v>
      </c>
      <c r="AS145" s="11">
        <v>160</v>
      </c>
      <c r="AT145" s="11">
        <v>184</v>
      </c>
      <c r="AU145" s="11">
        <v>137000</v>
      </c>
    </row>
    <row r="146" spans="1:47" ht="15" thickBot="1" x14ac:dyDescent="0.35">
      <c r="A146" s="10" t="s">
        <v>200</v>
      </c>
      <c r="B146" s="11">
        <v>179</v>
      </c>
      <c r="C146" s="11">
        <v>64</v>
      </c>
      <c r="D146" s="11">
        <v>37</v>
      </c>
      <c r="E146" s="11">
        <v>6</v>
      </c>
      <c r="F146" s="11">
        <v>159</v>
      </c>
      <c r="G146" s="11">
        <v>73</v>
      </c>
      <c r="H146" s="11">
        <v>89</v>
      </c>
      <c r="I146" s="11">
        <v>21</v>
      </c>
      <c r="J146" s="11">
        <v>140</v>
      </c>
      <c r="K146" s="11">
        <v>24</v>
      </c>
      <c r="L146" s="11">
        <v>60</v>
      </c>
      <c r="M146" s="11">
        <v>155</v>
      </c>
      <c r="N146" s="11">
        <v>51</v>
      </c>
      <c r="O146" s="11">
        <v>130</v>
      </c>
      <c r="P146" s="11">
        <v>102</v>
      </c>
      <c r="Q146" s="11">
        <v>62</v>
      </c>
      <c r="R146" s="11">
        <v>172</v>
      </c>
      <c r="S146" s="11">
        <v>48</v>
      </c>
      <c r="T146" s="11">
        <v>24</v>
      </c>
      <c r="U146" s="11">
        <v>137000</v>
      </c>
      <c r="AA146" s="10" t="s">
        <v>200</v>
      </c>
      <c r="AB146" s="11">
        <v>29</v>
      </c>
      <c r="AC146" s="11">
        <v>144</v>
      </c>
      <c r="AD146" s="11">
        <v>171</v>
      </c>
      <c r="AE146" s="11">
        <v>202</v>
      </c>
      <c r="AF146" s="11">
        <v>49</v>
      </c>
      <c r="AG146" s="11">
        <v>135</v>
      </c>
      <c r="AH146" s="11">
        <v>119</v>
      </c>
      <c r="AI146" s="11">
        <v>187</v>
      </c>
      <c r="AJ146" s="11">
        <v>68</v>
      </c>
      <c r="AK146" s="11">
        <v>184</v>
      </c>
      <c r="AL146" s="11">
        <v>148</v>
      </c>
      <c r="AM146" s="11">
        <v>53</v>
      </c>
      <c r="AN146" s="11">
        <v>157</v>
      </c>
      <c r="AO146" s="11">
        <v>78</v>
      </c>
      <c r="AP146" s="11">
        <v>106</v>
      </c>
      <c r="AQ146" s="11">
        <v>146</v>
      </c>
      <c r="AR146" s="11">
        <v>36</v>
      </c>
      <c r="AS146" s="11">
        <v>160</v>
      </c>
      <c r="AT146" s="11">
        <v>184</v>
      </c>
      <c r="AU146" s="11">
        <v>137000</v>
      </c>
    </row>
    <row r="147" spans="1:47" ht="15" thickBot="1" x14ac:dyDescent="0.35">
      <c r="A147" s="10" t="s">
        <v>201</v>
      </c>
      <c r="B147" s="11">
        <v>196</v>
      </c>
      <c r="C147" s="11">
        <v>46</v>
      </c>
      <c r="D147" s="11">
        <v>10</v>
      </c>
      <c r="E147" s="11">
        <v>3</v>
      </c>
      <c r="F147" s="11">
        <v>106</v>
      </c>
      <c r="G147" s="11">
        <v>73</v>
      </c>
      <c r="H147" s="11">
        <v>89</v>
      </c>
      <c r="I147" s="11">
        <v>21</v>
      </c>
      <c r="J147" s="11">
        <v>180</v>
      </c>
      <c r="K147" s="11">
        <v>13</v>
      </c>
      <c r="L147" s="11">
        <v>60</v>
      </c>
      <c r="M147" s="11">
        <v>155</v>
      </c>
      <c r="N147" s="11">
        <v>51</v>
      </c>
      <c r="O147" s="11">
        <v>130</v>
      </c>
      <c r="P147" s="11">
        <v>115</v>
      </c>
      <c r="Q147" s="11">
        <v>30</v>
      </c>
      <c r="R147" s="11">
        <v>172</v>
      </c>
      <c r="S147" s="11">
        <v>140</v>
      </c>
      <c r="T147" s="11">
        <v>24</v>
      </c>
      <c r="U147" s="11">
        <v>142000</v>
      </c>
      <c r="AA147" s="10" t="s">
        <v>201</v>
      </c>
      <c r="AB147" s="11">
        <v>12</v>
      </c>
      <c r="AC147" s="11">
        <v>162</v>
      </c>
      <c r="AD147" s="11">
        <v>198</v>
      </c>
      <c r="AE147" s="11">
        <v>205</v>
      </c>
      <c r="AF147" s="11">
        <v>102</v>
      </c>
      <c r="AG147" s="11">
        <v>135</v>
      </c>
      <c r="AH147" s="11">
        <v>119</v>
      </c>
      <c r="AI147" s="11">
        <v>187</v>
      </c>
      <c r="AJ147" s="11">
        <v>28</v>
      </c>
      <c r="AK147" s="11">
        <v>195</v>
      </c>
      <c r="AL147" s="11">
        <v>148</v>
      </c>
      <c r="AM147" s="11">
        <v>53</v>
      </c>
      <c r="AN147" s="11">
        <v>157</v>
      </c>
      <c r="AO147" s="11">
        <v>78</v>
      </c>
      <c r="AP147" s="11">
        <v>93</v>
      </c>
      <c r="AQ147" s="11">
        <v>178</v>
      </c>
      <c r="AR147" s="11">
        <v>36</v>
      </c>
      <c r="AS147" s="11">
        <v>68</v>
      </c>
      <c r="AT147" s="11">
        <v>184</v>
      </c>
      <c r="AU147" s="11">
        <v>142000</v>
      </c>
    </row>
    <row r="148" spans="1:47" ht="15" thickBot="1" x14ac:dyDescent="0.35">
      <c r="A148" s="10" t="s">
        <v>202</v>
      </c>
      <c r="B148" s="11">
        <v>167</v>
      </c>
      <c r="C148" s="11">
        <v>31</v>
      </c>
      <c r="D148" s="11">
        <v>17</v>
      </c>
      <c r="E148" s="11">
        <v>19</v>
      </c>
      <c r="F148" s="11">
        <v>106</v>
      </c>
      <c r="G148" s="11">
        <v>67</v>
      </c>
      <c r="H148" s="11">
        <v>89</v>
      </c>
      <c r="I148" s="11">
        <v>94</v>
      </c>
      <c r="J148" s="11">
        <v>155</v>
      </c>
      <c r="K148" s="11">
        <v>62</v>
      </c>
      <c r="L148" s="11">
        <v>60</v>
      </c>
      <c r="M148" s="11">
        <v>141</v>
      </c>
      <c r="N148" s="11">
        <v>51</v>
      </c>
      <c r="O148" s="11">
        <v>20</v>
      </c>
      <c r="P148" s="11">
        <v>129</v>
      </c>
      <c r="Q148" s="11">
        <v>46</v>
      </c>
      <c r="R148" s="11">
        <v>147</v>
      </c>
      <c r="S148" s="11">
        <v>140</v>
      </c>
      <c r="T148" s="11">
        <v>24</v>
      </c>
      <c r="U148" s="11">
        <v>139000</v>
      </c>
      <c r="AA148" s="10" t="s">
        <v>202</v>
      </c>
      <c r="AB148" s="11">
        <v>41</v>
      </c>
      <c r="AC148" s="11">
        <v>177</v>
      </c>
      <c r="AD148" s="11">
        <v>191</v>
      </c>
      <c r="AE148" s="11">
        <v>189</v>
      </c>
      <c r="AF148" s="11">
        <v>102</v>
      </c>
      <c r="AG148" s="11">
        <v>141</v>
      </c>
      <c r="AH148" s="11">
        <v>119</v>
      </c>
      <c r="AI148" s="11">
        <v>114</v>
      </c>
      <c r="AJ148" s="11">
        <v>53</v>
      </c>
      <c r="AK148" s="11">
        <v>146</v>
      </c>
      <c r="AL148" s="11">
        <v>148</v>
      </c>
      <c r="AM148" s="11">
        <v>67</v>
      </c>
      <c r="AN148" s="11">
        <v>157</v>
      </c>
      <c r="AO148" s="11">
        <v>188</v>
      </c>
      <c r="AP148" s="11">
        <v>79</v>
      </c>
      <c r="AQ148" s="11">
        <v>162</v>
      </c>
      <c r="AR148" s="11">
        <v>61</v>
      </c>
      <c r="AS148" s="11">
        <v>68</v>
      </c>
      <c r="AT148" s="11">
        <v>184</v>
      </c>
      <c r="AU148" s="11">
        <v>139000</v>
      </c>
    </row>
    <row r="149" spans="1:47" ht="15" thickBot="1" x14ac:dyDescent="0.35">
      <c r="A149" s="10" t="s">
        <v>203</v>
      </c>
      <c r="B149" s="11">
        <v>179</v>
      </c>
      <c r="C149" s="11">
        <v>21</v>
      </c>
      <c r="D149" s="11">
        <v>21</v>
      </c>
      <c r="E149" s="11">
        <v>80</v>
      </c>
      <c r="F149" s="11">
        <v>65</v>
      </c>
      <c r="G149" s="11">
        <v>73</v>
      </c>
      <c r="H149" s="11">
        <v>151</v>
      </c>
      <c r="I149" s="11">
        <v>94</v>
      </c>
      <c r="J149" s="11">
        <v>118</v>
      </c>
      <c r="K149" s="11">
        <v>62</v>
      </c>
      <c r="L149" s="11">
        <v>60</v>
      </c>
      <c r="M149" s="11">
        <v>120</v>
      </c>
      <c r="N149" s="11">
        <v>125</v>
      </c>
      <c r="O149" s="11">
        <v>9</v>
      </c>
      <c r="P149" s="11">
        <v>160</v>
      </c>
      <c r="Q149" s="11">
        <v>62</v>
      </c>
      <c r="R149" s="11">
        <v>147</v>
      </c>
      <c r="S149" s="11">
        <v>140</v>
      </c>
      <c r="T149" s="11">
        <v>24</v>
      </c>
      <c r="U149" s="11">
        <v>140000</v>
      </c>
      <c r="AA149" s="10" t="s">
        <v>203</v>
      </c>
      <c r="AB149" s="11">
        <v>29</v>
      </c>
      <c r="AC149" s="11">
        <v>187</v>
      </c>
      <c r="AD149" s="11">
        <v>187</v>
      </c>
      <c r="AE149" s="11">
        <v>128</v>
      </c>
      <c r="AF149" s="11">
        <v>143</v>
      </c>
      <c r="AG149" s="11">
        <v>135</v>
      </c>
      <c r="AH149" s="11">
        <v>57</v>
      </c>
      <c r="AI149" s="11">
        <v>114</v>
      </c>
      <c r="AJ149" s="11">
        <v>90</v>
      </c>
      <c r="AK149" s="11">
        <v>146</v>
      </c>
      <c r="AL149" s="11">
        <v>148</v>
      </c>
      <c r="AM149" s="11">
        <v>88</v>
      </c>
      <c r="AN149" s="11">
        <v>83</v>
      </c>
      <c r="AO149" s="11">
        <v>199</v>
      </c>
      <c r="AP149" s="11">
        <v>48</v>
      </c>
      <c r="AQ149" s="11">
        <v>146</v>
      </c>
      <c r="AR149" s="11">
        <v>61</v>
      </c>
      <c r="AS149" s="11">
        <v>68</v>
      </c>
      <c r="AT149" s="11">
        <v>184</v>
      </c>
      <c r="AU149" s="11">
        <v>140000</v>
      </c>
    </row>
    <row r="150" spans="1:47" ht="15" thickBot="1" x14ac:dyDescent="0.35">
      <c r="A150" s="10" t="s">
        <v>204</v>
      </c>
      <c r="B150" s="11">
        <v>152</v>
      </c>
      <c r="C150" s="11">
        <v>21</v>
      </c>
      <c r="D150" s="11">
        <v>21</v>
      </c>
      <c r="E150" s="11">
        <v>31</v>
      </c>
      <c r="F150" s="11">
        <v>106</v>
      </c>
      <c r="G150" s="11">
        <v>64</v>
      </c>
      <c r="H150" s="11">
        <v>198</v>
      </c>
      <c r="I150" s="11">
        <v>159</v>
      </c>
      <c r="J150" s="11">
        <v>111</v>
      </c>
      <c r="K150" s="11">
        <v>62</v>
      </c>
      <c r="L150" s="11">
        <v>73</v>
      </c>
      <c r="M150" s="11">
        <v>120</v>
      </c>
      <c r="N150" s="11">
        <v>51</v>
      </c>
      <c r="O150" s="11">
        <v>75</v>
      </c>
      <c r="P150" s="11">
        <v>160</v>
      </c>
      <c r="Q150" s="11">
        <v>30</v>
      </c>
      <c r="R150" s="11">
        <v>147</v>
      </c>
      <c r="S150" s="11">
        <v>48</v>
      </c>
      <c r="T150" s="11">
        <v>24</v>
      </c>
      <c r="U150" s="11">
        <v>143000</v>
      </c>
      <c r="AA150" s="10" t="s">
        <v>204</v>
      </c>
      <c r="AB150" s="11">
        <v>56</v>
      </c>
      <c r="AC150" s="11">
        <v>187</v>
      </c>
      <c r="AD150" s="11">
        <v>187</v>
      </c>
      <c r="AE150" s="11">
        <v>177</v>
      </c>
      <c r="AF150" s="11">
        <v>102</v>
      </c>
      <c r="AG150" s="11">
        <v>144</v>
      </c>
      <c r="AH150" s="11">
        <v>10</v>
      </c>
      <c r="AI150" s="11">
        <v>49</v>
      </c>
      <c r="AJ150" s="11">
        <v>97</v>
      </c>
      <c r="AK150" s="11">
        <v>146</v>
      </c>
      <c r="AL150" s="11">
        <v>135</v>
      </c>
      <c r="AM150" s="11">
        <v>88</v>
      </c>
      <c r="AN150" s="11">
        <v>157</v>
      </c>
      <c r="AO150" s="11">
        <v>133</v>
      </c>
      <c r="AP150" s="11">
        <v>48</v>
      </c>
      <c r="AQ150" s="11">
        <v>178</v>
      </c>
      <c r="AR150" s="11">
        <v>61</v>
      </c>
      <c r="AS150" s="11">
        <v>160</v>
      </c>
      <c r="AT150" s="11">
        <v>184</v>
      </c>
      <c r="AU150" s="11">
        <v>143000</v>
      </c>
    </row>
    <row r="151" spans="1:47" ht="15" thickBot="1" x14ac:dyDescent="0.35">
      <c r="A151" s="10" t="s">
        <v>205</v>
      </c>
      <c r="B151" s="11">
        <v>179</v>
      </c>
      <c r="C151" s="11">
        <v>42</v>
      </c>
      <c r="D151" s="11">
        <v>37</v>
      </c>
      <c r="E151" s="11">
        <v>48</v>
      </c>
      <c r="F151" s="11">
        <v>159</v>
      </c>
      <c r="G151" s="11">
        <v>54</v>
      </c>
      <c r="H151" s="11">
        <v>151</v>
      </c>
      <c r="I151" s="11">
        <v>159</v>
      </c>
      <c r="J151" s="11">
        <v>149</v>
      </c>
      <c r="K151" s="11">
        <v>13</v>
      </c>
      <c r="L151" s="11">
        <v>60</v>
      </c>
      <c r="M151" s="11">
        <v>155</v>
      </c>
      <c r="N151" s="11">
        <v>51</v>
      </c>
      <c r="O151" s="11">
        <v>99</v>
      </c>
      <c r="P151" s="11">
        <v>102</v>
      </c>
      <c r="Q151" s="11">
        <v>12</v>
      </c>
      <c r="R151" s="11">
        <v>128</v>
      </c>
      <c r="S151" s="11">
        <v>6</v>
      </c>
      <c r="T151" s="11">
        <v>24</v>
      </c>
      <c r="U151" s="11">
        <v>147000</v>
      </c>
      <c r="AA151" s="10" t="s">
        <v>205</v>
      </c>
      <c r="AB151" s="11">
        <v>29</v>
      </c>
      <c r="AC151" s="11">
        <v>166</v>
      </c>
      <c r="AD151" s="11">
        <v>171</v>
      </c>
      <c r="AE151" s="11">
        <v>160</v>
      </c>
      <c r="AF151" s="11">
        <v>49</v>
      </c>
      <c r="AG151" s="11">
        <v>154</v>
      </c>
      <c r="AH151" s="11">
        <v>57</v>
      </c>
      <c r="AI151" s="11">
        <v>49</v>
      </c>
      <c r="AJ151" s="11">
        <v>59</v>
      </c>
      <c r="AK151" s="11">
        <v>195</v>
      </c>
      <c r="AL151" s="11">
        <v>148</v>
      </c>
      <c r="AM151" s="11">
        <v>53</v>
      </c>
      <c r="AN151" s="11">
        <v>157</v>
      </c>
      <c r="AO151" s="11">
        <v>109</v>
      </c>
      <c r="AP151" s="11">
        <v>106</v>
      </c>
      <c r="AQ151" s="11">
        <v>196</v>
      </c>
      <c r="AR151" s="11">
        <v>80</v>
      </c>
      <c r="AS151" s="11">
        <v>202</v>
      </c>
      <c r="AT151" s="11">
        <v>184</v>
      </c>
      <c r="AU151" s="11">
        <v>147000</v>
      </c>
    </row>
    <row r="152" spans="1:47" ht="15" thickBot="1" x14ac:dyDescent="0.35">
      <c r="A152" s="10" t="s">
        <v>206</v>
      </c>
      <c r="B152" s="11">
        <v>152</v>
      </c>
      <c r="C152" s="11">
        <v>56</v>
      </c>
      <c r="D152" s="11">
        <v>65</v>
      </c>
      <c r="E152" s="11">
        <v>128</v>
      </c>
      <c r="F152" s="11">
        <v>159</v>
      </c>
      <c r="G152" s="11">
        <v>60</v>
      </c>
      <c r="H152" s="11">
        <v>89</v>
      </c>
      <c r="I152" s="11">
        <v>159</v>
      </c>
      <c r="J152" s="11">
        <v>96</v>
      </c>
      <c r="K152" s="11">
        <v>37</v>
      </c>
      <c r="L152" s="11">
        <v>102</v>
      </c>
      <c r="M152" s="11">
        <v>175</v>
      </c>
      <c r="N152" s="11">
        <v>176</v>
      </c>
      <c r="O152" s="11">
        <v>34</v>
      </c>
      <c r="P152" s="11">
        <v>179</v>
      </c>
      <c r="Q152" s="11">
        <v>46</v>
      </c>
      <c r="R152" s="11">
        <v>147</v>
      </c>
      <c r="S152" s="11">
        <v>140</v>
      </c>
      <c r="T152" s="11">
        <v>24</v>
      </c>
      <c r="U152" s="11">
        <v>147000</v>
      </c>
      <c r="AA152" s="10" t="s">
        <v>206</v>
      </c>
      <c r="AB152" s="11">
        <v>56</v>
      </c>
      <c r="AC152" s="11">
        <v>152</v>
      </c>
      <c r="AD152" s="11">
        <v>143</v>
      </c>
      <c r="AE152" s="11">
        <v>80</v>
      </c>
      <c r="AF152" s="11">
        <v>49</v>
      </c>
      <c r="AG152" s="11">
        <v>148</v>
      </c>
      <c r="AH152" s="11">
        <v>119</v>
      </c>
      <c r="AI152" s="11">
        <v>49</v>
      </c>
      <c r="AJ152" s="11">
        <v>112</v>
      </c>
      <c r="AK152" s="11">
        <v>171</v>
      </c>
      <c r="AL152" s="11">
        <v>106</v>
      </c>
      <c r="AM152" s="11">
        <v>33</v>
      </c>
      <c r="AN152" s="11">
        <v>32</v>
      </c>
      <c r="AO152" s="11">
        <v>174</v>
      </c>
      <c r="AP152" s="11">
        <v>29</v>
      </c>
      <c r="AQ152" s="11">
        <v>162</v>
      </c>
      <c r="AR152" s="11">
        <v>61</v>
      </c>
      <c r="AS152" s="11">
        <v>68</v>
      </c>
      <c r="AT152" s="11">
        <v>184</v>
      </c>
      <c r="AU152" s="11">
        <v>147000</v>
      </c>
    </row>
    <row r="153" spans="1:47" ht="15" thickBot="1" x14ac:dyDescent="0.35">
      <c r="A153" s="10" t="s">
        <v>207</v>
      </c>
      <c r="B153" s="11">
        <v>179</v>
      </c>
      <c r="C153" s="11">
        <v>54</v>
      </c>
      <c r="D153" s="11">
        <v>104</v>
      </c>
      <c r="E153" s="11">
        <v>63</v>
      </c>
      <c r="F153" s="11">
        <v>65</v>
      </c>
      <c r="G153" s="11">
        <v>60</v>
      </c>
      <c r="H153" s="11">
        <v>198</v>
      </c>
      <c r="I153" s="11">
        <v>159</v>
      </c>
      <c r="J153" s="11">
        <v>80</v>
      </c>
      <c r="K153" s="11">
        <v>37</v>
      </c>
      <c r="L153" s="11">
        <v>60</v>
      </c>
      <c r="M153" s="11">
        <v>155</v>
      </c>
      <c r="N153" s="11">
        <v>51</v>
      </c>
      <c r="O153" s="11">
        <v>130</v>
      </c>
      <c r="P153" s="11">
        <v>160</v>
      </c>
      <c r="Q153" s="11">
        <v>30</v>
      </c>
      <c r="R153" s="11">
        <v>128</v>
      </c>
      <c r="S153" s="11">
        <v>140</v>
      </c>
      <c r="T153" s="11">
        <v>24</v>
      </c>
      <c r="U153" s="11">
        <v>150000</v>
      </c>
      <c r="AA153" s="10" t="s">
        <v>207</v>
      </c>
      <c r="AB153" s="11">
        <v>29</v>
      </c>
      <c r="AC153" s="11">
        <v>154</v>
      </c>
      <c r="AD153" s="11">
        <v>104</v>
      </c>
      <c r="AE153" s="11">
        <v>145</v>
      </c>
      <c r="AF153" s="11">
        <v>143</v>
      </c>
      <c r="AG153" s="11">
        <v>148</v>
      </c>
      <c r="AH153" s="11">
        <v>10</v>
      </c>
      <c r="AI153" s="11">
        <v>49</v>
      </c>
      <c r="AJ153" s="11">
        <v>128</v>
      </c>
      <c r="AK153" s="11">
        <v>171</v>
      </c>
      <c r="AL153" s="11">
        <v>148</v>
      </c>
      <c r="AM153" s="11">
        <v>53</v>
      </c>
      <c r="AN153" s="11">
        <v>157</v>
      </c>
      <c r="AO153" s="11">
        <v>78</v>
      </c>
      <c r="AP153" s="11">
        <v>48</v>
      </c>
      <c r="AQ153" s="11">
        <v>178</v>
      </c>
      <c r="AR153" s="11">
        <v>80</v>
      </c>
      <c r="AS153" s="11">
        <v>68</v>
      </c>
      <c r="AT153" s="11">
        <v>184</v>
      </c>
      <c r="AU153" s="11">
        <v>150000</v>
      </c>
    </row>
    <row r="154" spans="1:47" ht="15" thickBot="1" x14ac:dyDescent="0.35">
      <c r="A154" s="10" t="s">
        <v>208</v>
      </c>
      <c r="B154" s="11">
        <v>152</v>
      </c>
      <c r="C154" s="11">
        <v>86</v>
      </c>
      <c r="D154" s="11">
        <v>21</v>
      </c>
      <c r="E154" s="11">
        <v>48</v>
      </c>
      <c r="F154" s="11">
        <v>159</v>
      </c>
      <c r="G154" s="11">
        <v>64</v>
      </c>
      <c r="H154" s="11">
        <v>89</v>
      </c>
      <c r="I154" s="11">
        <v>159</v>
      </c>
      <c r="J154" s="11">
        <v>67</v>
      </c>
      <c r="K154" s="11">
        <v>62</v>
      </c>
      <c r="L154" s="11">
        <v>60</v>
      </c>
      <c r="M154" s="11">
        <v>128</v>
      </c>
      <c r="N154" s="11">
        <v>51</v>
      </c>
      <c r="O154" s="11">
        <v>99</v>
      </c>
      <c r="P154" s="11">
        <v>160</v>
      </c>
      <c r="Q154" s="11">
        <v>20</v>
      </c>
      <c r="R154" s="11">
        <v>128</v>
      </c>
      <c r="S154" s="11">
        <v>140</v>
      </c>
      <c r="T154" s="11">
        <v>2</v>
      </c>
      <c r="U154" s="11">
        <v>153000</v>
      </c>
      <c r="AA154" s="10" t="s">
        <v>208</v>
      </c>
      <c r="AB154" s="11">
        <v>56</v>
      </c>
      <c r="AC154" s="11">
        <v>122</v>
      </c>
      <c r="AD154" s="11">
        <v>187</v>
      </c>
      <c r="AE154" s="11">
        <v>160</v>
      </c>
      <c r="AF154" s="11">
        <v>49</v>
      </c>
      <c r="AG154" s="11">
        <v>144</v>
      </c>
      <c r="AH154" s="11">
        <v>119</v>
      </c>
      <c r="AI154" s="11">
        <v>49</v>
      </c>
      <c r="AJ154" s="11">
        <v>141</v>
      </c>
      <c r="AK154" s="11">
        <v>146</v>
      </c>
      <c r="AL154" s="11">
        <v>148</v>
      </c>
      <c r="AM154" s="11">
        <v>80</v>
      </c>
      <c r="AN154" s="11">
        <v>157</v>
      </c>
      <c r="AO154" s="11">
        <v>109</v>
      </c>
      <c r="AP154" s="11">
        <v>48</v>
      </c>
      <c r="AQ154" s="11">
        <v>188</v>
      </c>
      <c r="AR154" s="11">
        <v>80</v>
      </c>
      <c r="AS154" s="11">
        <v>68</v>
      </c>
      <c r="AT154" s="11">
        <v>206</v>
      </c>
      <c r="AU154" s="11">
        <v>153000</v>
      </c>
    </row>
    <row r="155" spans="1:47" ht="15" thickBot="1" x14ac:dyDescent="0.35">
      <c r="A155" s="10" t="s">
        <v>209</v>
      </c>
      <c r="B155" s="11">
        <v>179</v>
      </c>
      <c r="C155" s="11">
        <v>64</v>
      </c>
      <c r="D155" s="11">
        <v>10</v>
      </c>
      <c r="E155" s="11">
        <v>48</v>
      </c>
      <c r="F155" s="11">
        <v>193</v>
      </c>
      <c r="G155" s="11">
        <v>64</v>
      </c>
      <c r="H155" s="11">
        <v>151</v>
      </c>
      <c r="I155" s="11">
        <v>94</v>
      </c>
      <c r="J155" s="11">
        <v>98</v>
      </c>
      <c r="K155" s="11">
        <v>24</v>
      </c>
      <c r="L155" s="11">
        <v>53</v>
      </c>
      <c r="M155" s="11">
        <v>113</v>
      </c>
      <c r="N155" s="11">
        <v>51</v>
      </c>
      <c r="O155" s="11">
        <v>34</v>
      </c>
      <c r="P155" s="11">
        <v>160</v>
      </c>
      <c r="Q155" s="11">
        <v>26</v>
      </c>
      <c r="R155" s="11">
        <v>103</v>
      </c>
      <c r="S155" s="11">
        <v>140</v>
      </c>
      <c r="T155" s="11">
        <v>2</v>
      </c>
      <c r="U155" s="11">
        <v>154000</v>
      </c>
      <c r="AA155" s="10" t="s">
        <v>209</v>
      </c>
      <c r="AB155" s="11">
        <v>29</v>
      </c>
      <c r="AC155" s="11">
        <v>144</v>
      </c>
      <c r="AD155" s="11">
        <v>198</v>
      </c>
      <c r="AE155" s="11">
        <v>160</v>
      </c>
      <c r="AF155" s="11">
        <v>15</v>
      </c>
      <c r="AG155" s="11">
        <v>144</v>
      </c>
      <c r="AH155" s="11">
        <v>57</v>
      </c>
      <c r="AI155" s="11">
        <v>114</v>
      </c>
      <c r="AJ155" s="11">
        <v>110</v>
      </c>
      <c r="AK155" s="11">
        <v>184</v>
      </c>
      <c r="AL155" s="11">
        <v>155</v>
      </c>
      <c r="AM155" s="11">
        <v>95</v>
      </c>
      <c r="AN155" s="11">
        <v>157</v>
      </c>
      <c r="AO155" s="11">
        <v>174</v>
      </c>
      <c r="AP155" s="11">
        <v>48</v>
      </c>
      <c r="AQ155" s="11">
        <v>182</v>
      </c>
      <c r="AR155" s="11">
        <v>105</v>
      </c>
      <c r="AS155" s="11">
        <v>68</v>
      </c>
      <c r="AT155" s="11">
        <v>206</v>
      </c>
      <c r="AU155" s="11">
        <v>154000</v>
      </c>
    </row>
    <row r="156" spans="1:47" ht="15" thickBot="1" x14ac:dyDescent="0.35">
      <c r="A156" s="10" t="s">
        <v>210</v>
      </c>
      <c r="B156" s="11">
        <v>167</v>
      </c>
      <c r="C156" s="11">
        <v>28</v>
      </c>
      <c r="D156" s="11">
        <v>65</v>
      </c>
      <c r="E156" s="11">
        <v>11</v>
      </c>
      <c r="F156" s="11">
        <v>159</v>
      </c>
      <c r="G156" s="11">
        <v>60</v>
      </c>
      <c r="H156" s="11">
        <v>50</v>
      </c>
      <c r="I156" s="11">
        <v>50</v>
      </c>
      <c r="J156" s="11">
        <v>118</v>
      </c>
      <c r="K156" s="11">
        <v>37</v>
      </c>
      <c r="L156" s="11">
        <v>60</v>
      </c>
      <c r="M156" s="11">
        <v>141</v>
      </c>
      <c r="N156" s="11">
        <v>125</v>
      </c>
      <c r="O156" s="11">
        <v>99</v>
      </c>
      <c r="P156" s="11">
        <v>129</v>
      </c>
      <c r="Q156" s="11">
        <v>40</v>
      </c>
      <c r="R156" s="11">
        <v>103</v>
      </c>
      <c r="S156" s="11">
        <v>48</v>
      </c>
      <c r="T156" s="11">
        <v>24</v>
      </c>
      <c r="U156" s="11">
        <v>150000</v>
      </c>
      <c r="AA156" s="10" t="s">
        <v>210</v>
      </c>
      <c r="AB156" s="11">
        <v>41</v>
      </c>
      <c r="AC156" s="11">
        <v>180</v>
      </c>
      <c r="AD156" s="11">
        <v>143</v>
      </c>
      <c r="AE156" s="11">
        <v>197</v>
      </c>
      <c r="AF156" s="11">
        <v>49</v>
      </c>
      <c r="AG156" s="11">
        <v>148</v>
      </c>
      <c r="AH156" s="11">
        <v>158</v>
      </c>
      <c r="AI156" s="11">
        <v>158</v>
      </c>
      <c r="AJ156" s="11">
        <v>90</v>
      </c>
      <c r="AK156" s="11">
        <v>171</v>
      </c>
      <c r="AL156" s="11">
        <v>148</v>
      </c>
      <c r="AM156" s="11">
        <v>67</v>
      </c>
      <c r="AN156" s="11">
        <v>83</v>
      </c>
      <c r="AO156" s="11">
        <v>109</v>
      </c>
      <c r="AP156" s="11">
        <v>79</v>
      </c>
      <c r="AQ156" s="11">
        <v>168</v>
      </c>
      <c r="AR156" s="11">
        <v>105</v>
      </c>
      <c r="AS156" s="11">
        <v>160</v>
      </c>
      <c r="AT156" s="11">
        <v>184</v>
      </c>
      <c r="AU156" s="11">
        <v>150000</v>
      </c>
    </row>
    <row r="157" spans="1:47" ht="15" thickBot="1" x14ac:dyDescent="0.35">
      <c r="A157" s="10" t="s">
        <v>211</v>
      </c>
      <c r="B157" s="11">
        <v>133</v>
      </c>
      <c r="C157" s="11">
        <v>28</v>
      </c>
      <c r="D157" s="11">
        <v>32</v>
      </c>
      <c r="E157" s="11">
        <v>31</v>
      </c>
      <c r="F157" s="11">
        <v>159</v>
      </c>
      <c r="G157" s="11">
        <v>60</v>
      </c>
      <c r="H157" s="11">
        <v>89</v>
      </c>
      <c r="I157" s="11">
        <v>94</v>
      </c>
      <c r="J157" s="11">
        <v>140</v>
      </c>
      <c r="K157" s="11">
        <v>62</v>
      </c>
      <c r="L157" s="11">
        <v>60</v>
      </c>
      <c r="M157" s="11">
        <v>128</v>
      </c>
      <c r="N157" s="11">
        <v>51</v>
      </c>
      <c r="O157" s="11">
        <v>75</v>
      </c>
      <c r="P157" s="11">
        <v>129</v>
      </c>
      <c r="Q157" s="11">
        <v>46</v>
      </c>
      <c r="R157" s="11">
        <v>128</v>
      </c>
      <c r="S157" s="11">
        <v>48</v>
      </c>
      <c r="T157" s="11">
        <v>24</v>
      </c>
      <c r="U157" s="11">
        <v>151000</v>
      </c>
      <c r="AA157" s="10" t="s">
        <v>211</v>
      </c>
      <c r="AB157" s="11">
        <v>75</v>
      </c>
      <c r="AC157" s="11">
        <v>180</v>
      </c>
      <c r="AD157" s="11">
        <v>176</v>
      </c>
      <c r="AE157" s="11">
        <v>177</v>
      </c>
      <c r="AF157" s="11">
        <v>49</v>
      </c>
      <c r="AG157" s="11">
        <v>148</v>
      </c>
      <c r="AH157" s="11">
        <v>119</v>
      </c>
      <c r="AI157" s="11">
        <v>114</v>
      </c>
      <c r="AJ157" s="11">
        <v>68</v>
      </c>
      <c r="AK157" s="11">
        <v>146</v>
      </c>
      <c r="AL157" s="11">
        <v>148</v>
      </c>
      <c r="AM157" s="11">
        <v>80</v>
      </c>
      <c r="AN157" s="11">
        <v>157</v>
      </c>
      <c r="AO157" s="11">
        <v>133</v>
      </c>
      <c r="AP157" s="11">
        <v>79</v>
      </c>
      <c r="AQ157" s="11">
        <v>162</v>
      </c>
      <c r="AR157" s="11">
        <v>80</v>
      </c>
      <c r="AS157" s="11">
        <v>160</v>
      </c>
      <c r="AT157" s="11">
        <v>184</v>
      </c>
      <c r="AU157" s="11">
        <v>151000</v>
      </c>
    </row>
    <row r="158" spans="1:47" ht="15" thickBot="1" x14ac:dyDescent="0.35">
      <c r="A158" s="10" t="s">
        <v>212</v>
      </c>
      <c r="B158" s="11">
        <v>179</v>
      </c>
      <c r="C158" s="11">
        <v>79</v>
      </c>
      <c r="D158" s="11">
        <v>37</v>
      </c>
      <c r="E158" s="11">
        <v>19</v>
      </c>
      <c r="F158" s="11">
        <v>193</v>
      </c>
      <c r="G158" s="11">
        <v>54</v>
      </c>
      <c r="H158" s="11">
        <v>151</v>
      </c>
      <c r="I158" s="11">
        <v>21</v>
      </c>
      <c r="J158" s="11">
        <v>160</v>
      </c>
      <c r="K158" s="11">
        <v>37</v>
      </c>
      <c r="L158" s="11">
        <v>60</v>
      </c>
      <c r="M158" s="11">
        <v>155</v>
      </c>
      <c r="N158" s="11">
        <v>176</v>
      </c>
      <c r="O158" s="11">
        <v>99</v>
      </c>
      <c r="P158" s="11">
        <v>115</v>
      </c>
      <c r="Q158" s="11">
        <v>40</v>
      </c>
      <c r="R158" s="11">
        <v>103</v>
      </c>
      <c r="S158" s="11">
        <v>48</v>
      </c>
      <c r="T158" s="11">
        <v>24</v>
      </c>
      <c r="U158" s="11">
        <v>153000</v>
      </c>
      <c r="AA158" s="10" t="s">
        <v>212</v>
      </c>
      <c r="AB158" s="11">
        <v>29</v>
      </c>
      <c r="AC158" s="11">
        <v>129</v>
      </c>
      <c r="AD158" s="11">
        <v>171</v>
      </c>
      <c r="AE158" s="11">
        <v>189</v>
      </c>
      <c r="AF158" s="11">
        <v>15</v>
      </c>
      <c r="AG158" s="11">
        <v>154</v>
      </c>
      <c r="AH158" s="11">
        <v>57</v>
      </c>
      <c r="AI158" s="11">
        <v>187</v>
      </c>
      <c r="AJ158" s="11">
        <v>48</v>
      </c>
      <c r="AK158" s="11">
        <v>171</v>
      </c>
      <c r="AL158" s="11">
        <v>148</v>
      </c>
      <c r="AM158" s="11">
        <v>53</v>
      </c>
      <c r="AN158" s="11">
        <v>32</v>
      </c>
      <c r="AO158" s="11">
        <v>109</v>
      </c>
      <c r="AP158" s="11">
        <v>93</v>
      </c>
      <c r="AQ158" s="11">
        <v>168</v>
      </c>
      <c r="AR158" s="11">
        <v>105</v>
      </c>
      <c r="AS158" s="11">
        <v>160</v>
      </c>
      <c r="AT158" s="11">
        <v>184</v>
      </c>
      <c r="AU158" s="11">
        <v>153000</v>
      </c>
    </row>
    <row r="159" spans="1:47" ht="15" thickBot="1" x14ac:dyDescent="0.35">
      <c r="A159" s="10" t="s">
        <v>213</v>
      </c>
      <c r="B159" s="11">
        <v>167</v>
      </c>
      <c r="C159" s="11">
        <v>18</v>
      </c>
      <c r="D159" s="11">
        <v>77</v>
      </c>
      <c r="E159" s="11">
        <v>11</v>
      </c>
      <c r="F159" s="11">
        <v>159</v>
      </c>
      <c r="G159" s="11">
        <v>54</v>
      </c>
      <c r="H159" s="11">
        <v>89</v>
      </c>
      <c r="I159" s="11">
        <v>50</v>
      </c>
      <c r="J159" s="11">
        <v>185</v>
      </c>
      <c r="K159" s="11">
        <v>24</v>
      </c>
      <c r="L159" s="11">
        <v>53</v>
      </c>
      <c r="M159" s="11">
        <v>175</v>
      </c>
      <c r="N159" s="11">
        <v>125</v>
      </c>
      <c r="O159" s="11">
        <v>130</v>
      </c>
      <c r="P159" s="11">
        <v>129</v>
      </c>
      <c r="Q159" s="11">
        <v>29</v>
      </c>
      <c r="R159" s="11">
        <v>57</v>
      </c>
      <c r="S159" s="11">
        <v>140</v>
      </c>
      <c r="T159" s="11">
        <v>24</v>
      </c>
      <c r="U159" s="11">
        <v>156000</v>
      </c>
      <c r="AA159" s="10" t="s">
        <v>213</v>
      </c>
      <c r="AB159" s="11">
        <v>41</v>
      </c>
      <c r="AC159" s="11">
        <v>190</v>
      </c>
      <c r="AD159" s="11">
        <v>131</v>
      </c>
      <c r="AE159" s="11">
        <v>197</v>
      </c>
      <c r="AF159" s="11">
        <v>49</v>
      </c>
      <c r="AG159" s="11">
        <v>154</v>
      </c>
      <c r="AH159" s="11">
        <v>119</v>
      </c>
      <c r="AI159" s="11">
        <v>158</v>
      </c>
      <c r="AJ159" s="11">
        <v>23</v>
      </c>
      <c r="AK159" s="11">
        <v>184</v>
      </c>
      <c r="AL159" s="11">
        <v>155</v>
      </c>
      <c r="AM159" s="11">
        <v>33</v>
      </c>
      <c r="AN159" s="11">
        <v>83</v>
      </c>
      <c r="AO159" s="11">
        <v>78</v>
      </c>
      <c r="AP159" s="11">
        <v>79</v>
      </c>
      <c r="AQ159" s="11">
        <v>179</v>
      </c>
      <c r="AR159" s="11">
        <v>151</v>
      </c>
      <c r="AS159" s="11">
        <v>68</v>
      </c>
      <c r="AT159" s="11">
        <v>184</v>
      </c>
      <c r="AU159" s="11">
        <v>156000</v>
      </c>
    </row>
    <row r="160" spans="1:47" ht="15" thickBot="1" x14ac:dyDescent="0.35">
      <c r="A160" s="10" t="s">
        <v>214</v>
      </c>
      <c r="B160" s="11">
        <v>107</v>
      </c>
      <c r="C160" s="11">
        <v>6</v>
      </c>
      <c r="D160" s="11">
        <v>114</v>
      </c>
      <c r="E160" s="11">
        <v>48</v>
      </c>
      <c r="F160" s="11">
        <v>193</v>
      </c>
      <c r="G160" s="11">
        <v>54</v>
      </c>
      <c r="H160" s="11">
        <v>151</v>
      </c>
      <c r="I160" s="11">
        <v>94</v>
      </c>
      <c r="J160" s="11">
        <v>155</v>
      </c>
      <c r="K160" s="11">
        <v>24</v>
      </c>
      <c r="L160" s="11">
        <v>53</v>
      </c>
      <c r="M160" s="11">
        <v>155</v>
      </c>
      <c r="N160" s="11">
        <v>125</v>
      </c>
      <c r="O160" s="11">
        <v>75</v>
      </c>
      <c r="P160" s="11">
        <v>160</v>
      </c>
      <c r="Q160" s="11">
        <v>62</v>
      </c>
      <c r="R160" s="11">
        <v>28</v>
      </c>
      <c r="S160" s="11">
        <v>140</v>
      </c>
      <c r="T160" s="11">
        <v>24</v>
      </c>
      <c r="U160" s="11">
        <v>154000</v>
      </c>
      <c r="AA160" s="10" t="s">
        <v>214</v>
      </c>
      <c r="AB160" s="11">
        <v>101</v>
      </c>
      <c r="AC160" s="11">
        <v>202</v>
      </c>
      <c r="AD160" s="11">
        <v>94</v>
      </c>
      <c r="AE160" s="11">
        <v>160</v>
      </c>
      <c r="AF160" s="11">
        <v>15</v>
      </c>
      <c r="AG160" s="11">
        <v>154</v>
      </c>
      <c r="AH160" s="11">
        <v>57</v>
      </c>
      <c r="AI160" s="11">
        <v>114</v>
      </c>
      <c r="AJ160" s="11">
        <v>53</v>
      </c>
      <c r="AK160" s="11">
        <v>184</v>
      </c>
      <c r="AL160" s="11">
        <v>155</v>
      </c>
      <c r="AM160" s="11">
        <v>53</v>
      </c>
      <c r="AN160" s="11">
        <v>83</v>
      </c>
      <c r="AO160" s="11">
        <v>133</v>
      </c>
      <c r="AP160" s="11">
        <v>48</v>
      </c>
      <c r="AQ160" s="11">
        <v>146</v>
      </c>
      <c r="AR160" s="11">
        <v>180</v>
      </c>
      <c r="AS160" s="11">
        <v>68</v>
      </c>
      <c r="AT160" s="11">
        <v>184</v>
      </c>
      <c r="AU160" s="11">
        <v>154000</v>
      </c>
    </row>
    <row r="161" spans="1:47" ht="15" thickBot="1" x14ac:dyDescent="0.35">
      <c r="A161" s="10" t="s">
        <v>215</v>
      </c>
      <c r="B161" s="11">
        <v>133</v>
      </c>
      <c r="C161" s="11">
        <v>6</v>
      </c>
      <c r="D161" s="11">
        <v>77</v>
      </c>
      <c r="E161" s="11">
        <v>63</v>
      </c>
      <c r="F161" s="11">
        <v>106</v>
      </c>
      <c r="G161" s="11">
        <v>54</v>
      </c>
      <c r="H161" s="11">
        <v>151</v>
      </c>
      <c r="I161" s="11">
        <v>94</v>
      </c>
      <c r="J161" s="11">
        <v>98</v>
      </c>
      <c r="K161" s="11">
        <v>37</v>
      </c>
      <c r="L161" s="11">
        <v>51</v>
      </c>
      <c r="M161" s="11">
        <v>128</v>
      </c>
      <c r="N161" s="11">
        <v>176</v>
      </c>
      <c r="O161" s="11">
        <v>20</v>
      </c>
      <c r="P161" s="11">
        <v>179</v>
      </c>
      <c r="Q161" s="11">
        <v>70</v>
      </c>
      <c r="R161" s="11">
        <v>103</v>
      </c>
      <c r="S161" s="11">
        <v>140</v>
      </c>
      <c r="T161" s="11">
        <v>24</v>
      </c>
      <c r="U161" s="11">
        <v>152000</v>
      </c>
      <c r="AA161" s="10" t="s">
        <v>215</v>
      </c>
      <c r="AB161" s="11">
        <v>75</v>
      </c>
      <c r="AC161" s="11">
        <v>202</v>
      </c>
      <c r="AD161" s="11">
        <v>131</v>
      </c>
      <c r="AE161" s="11">
        <v>145</v>
      </c>
      <c r="AF161" s="11">
        <v>102</v>
      </c>
      <c r="AG161" s="11">
        <v>154</v>
      </c>
      <c r="AH161" s="11">
        <v>57</v>
      </c>
      <c r="AI161" s="11">
        <v>114</v>
      </c>
      <c r="AJ161" s="11">
        <v>110</v>
      </c>
      <c r="AK161" s="11">
        <v>171</v>
      </c>
      <c r="AL161" s="11">
        <v>157</v>
      </c>
      <c r="AM161" s="11">
        <v>80</v>
      </c>
      <c r="AN161" s="11">
        <v>32</v>
      </c>
      <c r="AO161" s="11">
        <v>188</v>
      </c>
      <c r="AP161" s="11">
        <v>29</v>
      </c>
      <c r="AQ161" s="11">
        <v>138</v>
      </c>
      <c r="AR161" s="11">
        <v>105</v>
      </c>
      <c r="AS161" s="11">
        <v>68</v>
      </c>
      <c r="AT161" s="11">
        <v>184</v>
      </c>
      <c r="AU161" s="11">
        <v>152000</v>
      </c>
    </row>
    <row r="162" spans="1:47" ht="15" thickBot="1" x14ac:dyDescent="0.35">
      <c r="A162" s="10" t="s">
        <v>216</v>
      </c>
      <c r="B162" s="11">
        <v>196</v>
      </c>
      <c r="C162" s="11">
        <v>24</v>
      </c>
      <c r="D162" s="11">
        <v>96</v>
      </c>
      <c r="E162" s="11">
        <v>63</v>
      </c>
      <c r="F162" s="11">
        <v>65</v>
      </c>
      <c r="G162" s="11">
        <v>44</v>
      </c>
      <c r="H162" s="11">
        <v>151</v>
      </c>
      <c r="I162" s="11">
        <v>94</v>
      </c>
      <c r="J162" s="11">
        <v>106</v>
      </c>
      <c r="K162" s="11">
        <v>6</v>
      </c>
      <c r="L162" s="11">
        <v>53</v>
      </c>
      <c r="M162" s="11">
        <v>128</v>
      </c>
      <c r="N162" s="11">
        <v>176</v>
      </c>
      <c r="O162" s="11">
        <v>47</v>
      </c>
      <c r="P162" s="11">
        <v>160</v>
      </c>
      <c r="Q162" s="11">
        <v>30</v>
      </c>
      <c r="R162" s="11">
        <v>57</v>
      </c>
      <c r="S162" s="11">
        <v>48</v>
      </c>
      <c r="T162" s="11">
        <v>2</v>
      </c>
      <c r="U162" s="11">
        <v>156000</v>
      </c>
      <c r="AA162" s="10" t="s">
        <v>216</v>
      </c>
      <c r="AB162" s="11">
        <v>12</v>
      </c>
      <c r="AC162" s="11">
        <v>184</v>
      </c>
      <c r="AD162" s="11">
        <v>112</v>
      </c>
      <c r="AE162" s="11">
        <v>145</v>
      </c>
      <c r="AF162" s="11">
        <v>143</v>
      </c>
      <c r="AG162" s="11">
        <v>164</v>
      </c>
      <c r="AH162" s="11">
        <v>57</v>
      </c>
      <c r="AI162" s="11">
        <v>114</v>
      </c>
      <c r="AJ162" s="11">
        <v>102</v>
      </c>
      <c r="AK162" s="11">
        <v>202</v>
      </c>
      <c r="AL162" s="11">
        <v>155</v>
      </c>
      <c r="AM162" s="11">
        <v>80</v>
      </c>
      <c r="AN162" s="11">
        <v>32</v>
      </c>
      <c r="AO162" s="11">
        <v>161</v>
      </c>
      <c r="AP162" s="11">
        <v>48</v>
      </c>
      <c r="AQ162" s="11">
        <v>178</v>
      </c>
      <c r="AR162" s="11">
        <v>151</v>
      </c>
      <c r="AS162" s="11">
        <v>160</v>
      </c>
      <c r="AT162" s="11">
        <v>206</v>
      </c>
      <c r="AU162" s="11">
        <v>156000</v>
      </c>
    </row>
    <row r="163" spans="1:47" ht="15" thickBot="1" x14ac:dyDescent="0.35">
      <c r="A163" s="10" t="s">
        <v>217</v>
      </c>
      <c r="B163" s="11">
        <v>144</v>
      </c>
      <c r="C163" s="11">
        <v>64</v>
      </c>
      <c r="D163" s="11">
        <v>65</v>
      </c>
      <c r="E163" s="11">
        <v>63</v>
      </c>
      <c r="F163" s="11">
        <v>106</v>
      </c>
      <c r="G163" s="11">
        <v>44</v>
      </c>
      <c r="H163" s="11">
        <v>151</v>
      </c>
      <c r="I163" s="11">
        <v>159</v>
      </c>
      <c r="J163" s="11">
        <v>169</v>
      </c>
      <c r="K163" s="11">
        <v>24</v>
      </c>
      <c r="L163" s="11">
        <v>60</v>
      </c>
      <c r="M163" s="11">
        <v>186</v>
      </c>
      <c r="N163" s="11">
        <v>125</v>
      </c>
      <c r="O163" s="11">
        <v>130</v>
      </c>
      <c r="P163" s="11">
        <v>129</v>
      </c>
      <c r="Q163" s="11">
        <v>20</v>
      </c>
      <c r="R163" s="11">
        <v>10</v>
      </c>
      <c r="S163" s="11">
        <v>6</v>
      </c>
      <c r="T163" s="11">
        <v>2</v>
      </c>
      <c r="U163" s="11">
        <v>161000</v>
      </c>
      <c r="AA163" s="10" t="s">
        <v>217</v>
      </c>
      <c r="AB163" s="11">
        <v>64</v>
      </c>
      <c r="AC163" s="11">
        <v>144</v>
      </c>
      <c r="AD163" s="11">
        <v>143</v>
      </c>
      <c r="AE163" s="11">
        <v>145</v>
      </c>
      <c r="AF163" s="11">
        <v>102</v>
      </c>
      <c r="AG163" s="11">
        <v>164</v>
      </c>
      <c r="AH163" s="11">
        <v>57</v>
      </c>
      <c r="AI163" s="11">
        <v>49</v>
      </c>
      <c r="AJ163" s="11">
        <v>39</v>
      </c>
      <c r="AK163" s="11">
        <v>184</v>
      </c>
      <c r="AL163" s="11">
        <v>148</v>
      </c>
      <c r="AM163" s="11">
        <v>22</v>
      </c>
      <c r="AN163" s="11">
        <v>83</v>
      </c>
      <c r="AO163" s="11">
        <v>78</v>
      </c>
      <c r="AP163" s="11">
        <v>79</v>
      </c>
      <c r="AQ163" s="11">
        <v>188</v>
      </c>
      <c r="AR163" s="11">
        <v>198</v>
      </c>
      <c r="AS163" s="11">
        <v>202</v>
      </c>
      <c r="AT163" s="11">
        <v>206</v>
      </c>
      <c r="AU163" s="11">
        <v>161000</v>
      </c>
    </row>
    <row r="164" spans="1:47" ht="15" thickBot="1" x14ac:dyDescent="0.35">
      <c r="A164" s="10" t="s">
        <v>218</v>
      </c>
      <c r="B164" s="11">
        <v>65</v>
      </c>
      <c r="C164" s="11">
        <v>64</v>
      </c>
      <c r="D164" s="11">
        <v>77</v>
      </c>
      <c r="E164" s="11">
        <v>48</v>
      </c>
      <c r="F164" s="11">
        <v>42</v>
      </c>
      <c r="G164" s="11">
        <v>51</v>
      </c>
      <c r="H164" s="11">
        <v>50</v>
      </c>
      <c r="I164" s="11">
        <v>159</v>
      </c>
      <c r="J164" s="11">
        <v>82</v>
      </c>
      <c r="K164" s="11">
        <v>6</v>
      </c>
      <c r="L164" s="11">
        <v>53</v>
      </c>
      <c r="M164" s="11">
        <v>186</v>
      </c>
      <c r="N164" s="11">
        <v>205</v>
      </c>
      <c r="O164" s="11">
        <v>47</v>
      </c>
      <c r="P164" s="11">
        <v>179</v>
      </c>
      <c r="Q164" s="11">
        <v>77</v>
      </c>
      <c r="R164" s="11">
        <v>103</v>
      </c>
      <c r="S164" s="11">
        <v>140</v>
      </c>
      <c r="T164" s="11">
        <v>2</v>
      </c>
      <c r="U164" s="11">
        <v>151000</v>
      </c>
      <c r="AA164" s="10" t="s">
        <v>218</v>
      </c>
      <c r="AB164" s="11">
        <v>143</v>
      </c>
      <c r="AC164" s="11">
        <v>144</v>
      </c>
      <c r="AD164" s="11">
        <v>131</v>
      </c>
      <c r="AE164" s="11">
        <v>160</v>
      </c>
      <c r="AF164" s="11">
        <v>166</v>
      </c>
      <c r="AG164" s="11">
        <v>157</v>
      </c>
      <c r="AH164" s="11">
        <v>158</v>
      </c>
      <c r="AI164" s="11">
        <v>49</v>
      </c>
      <c r="AJ164" s="11">
        <v>126</v>
      </c>
      <c r="AK164" s="11">
        <v>202</v>
      </c>
      <c r="AL164" s="11">
        <v>155</v>
      </c>
      <c r="AM164" s="11">
        <v>22</v>
      </c>
      <c r="AN164" s="11">
        <v>3</v>
      </c>
      <c r="AO164" s="11">
        <v>161</v>
      </c>
      <c r="AP164" s="11">
        <v>29</v>
      </c>
      <c r="AQ164" s="11">
        <v>131</v>
      </c>
      <c r="AR164" s="11">
        <v>105</v>
      </c>
      <c r="AS164" s="11">
        <v>68</v>
      </c>
      <c r="AT164" s="11">
        <v>206</v>
      </c>
      <c r="AU164" s="11">
        <v>151000</v>
      </c>
    </row>
    <row r="165" spans="1:47" ht="15" thickBot="1" x14ac:dyDescent="0.35">
      <c r="A165" s="10" t="s">
        <v>219</v>
      </c>
      <c r="B165" s="11">
        <v>116</v>
      </c>
      <c r="C165" s="11">
        <v>56</v>
      </c>
      <c r="D165" s="11">
        <v>77</v>
      </c>
      <c r="E165" s="11">
        <v>19</v>
      </c>
      <c r="F165" s="11">
        <v>42</v>
      </c>
      <c r="G165" s="11">
        <v>54</v>
      </c>
      <c r="H165" s="11">
        <v>89</v>
      </c>
      <c r="I165" s="11">
        <v>159</v>
      </c>
      <c r="J165" s="11">
        <v>91</v>
      </c>
      <c r="K165" s="11">
        <v>62</v>
      </c>
      <c r="L165" s="11">
        <v>51</v>
      </c>
      <c r="M165" s="11">
        <v>186</v>
      </c>
      <c r="N165" s="11">
        <v>176</v>
      </c>
      <c r="O165" s="11">
        <v>130</v>
      </c>
      <c r="P165" s="11">
        <v>160</v>
      </c>
      <c r="Q165" s="11">
        <v>82</v>
      </c>
      <c r="R165" s="11">
        <v>57</v>
      </c>
      <c r="S165" s="11">
        <v>140</v>
      </c>
      <c r="T165" s="11">
        <v>24</v>
      </c>
      <c r="U165" s="11">
        <v>152000</v>
      </c>
      <c r="AA165" s="10" t="s">
        <v>219</v>
      </c>
      <c r="AB165" s="11">
        <v>92</v>
      </c>
      <c r="AC165" s="11">
        <v>152</v>
      </c>
      <c r="AD165" s="11">
        <v>131</v>
      </c>
      <c r="AE165" s="11">
        <v>189</v>
      </c>
      <c r="AF165" s="11">
        <v>166</v>
      </c>
      <c r="AG165" s="11">
        <v>154</v>
      </c>
      <c r="AH165" s="11">
        <v>119</v>
      </c>
      <c r="AI165" s="11">
        <v>49</v>
      </c>
      <c r="AJ165" s="11">
        <v>117</v>
      </c>
      <c r="AK165" s="11">
        <v>146</v>
      </c>
      <c r="AL165" s="11">
        <v>157</v>
      </c>
      <c r="AM165" s="11">
        <v>22</v>
      </c>
      <c r="AN165" s="11">
        <v>32</v>
      </c>
      <c r="AO165" s="11">
        <v>78</v>
      </c>
      <c r="AP165" s="11">
        <v>48</v>
      </c>
      <c r="AQ165" s="11">
        <v>126</v>
      </c>
      <c r="AR165" s="11">
        <v>151</v>
      </c>
      <c r="AS165" s="11">
        <v>68</v>
      </c>
      <c r="AT165" s="11">
        <v>184</v>
      </c>
      <c r="AU165" s="11">
        <v>152000</v>
      </c>
    </row>
    <row r="166" spans="1:47" ht="15" thickBot="1" x14ac:dyDescent="0.35">
      <c r="A166" s="10" t="s">
        <v>220</v>
      </c>
      <c r="B166" s="11">
        <v>98</v>
      </c>
      <c r="C166" s="11">
        <v>38</v>
      </c>
      <c r="D166" s="11">
        <v>114</v>
      </c>
      <c r="E166" s="11">
        <v>31</v>
      </c>
      <c r="F166" s="11">
        <v>65</v>
      </c>
      <c r="G166" s="11">
        <v>51</v>
      </c>
      <c r="H166" s="11">
        <v>89</v>
      </c>
      <c r="I166" s="11">
        <v>94</v>
      </c>
      <c r="J166" s="11">
        <v>125</v>
      </c>
      <c r="K166" s="11">
        <v>37</v>
      </c>
      <c r="L166" s="11">
        <v>49</v>
      </c>
      <c r="M166" s="11">
        <v>141</v>
      </c>
      <c r="N166" s="11">
        <v>125</v>
      </c>
      <c r="O166" s="11">
        <v>47</v>
      </c>
      <c r="P166" s="11">
        <v>179</v>
      </c>
      <c r="Q166" s="11">
        <v>58</v>
      </c>
      <c r="R166" s="11">
        <v>3</v>
      </c>
      <c r="S166" s="11">
        <v>140</v>
      </c>
      <c r="T166" s="11">
        <v>2</v>
      </c>
      <c r="U166" s="11">
        <v>156000</v>
      </c>
      <c r="AA166" s="10" t="s">
        <v>220</v>
      </c>
      <c r="AB166" s="11">
        <v>110</v>
      </c>
      <c r="AC166" s="11">
        <v>170</v>
      </c>
      <c r="AD166" s="11">
        <v>94</v>
      </c>
      <c r="AE166" s="11">
        <v>177</v>
      </c>
      <c r="AF166" s="11">
        <v>143</v>
      </c>
      <c r="AG166" s="11">
        <v>157</v>
      </c>
      <c r="AH166" s="11">
        <v>119</v>
      </c>
      <c r="AI166" s="11">
        <v>114</v>
      </c>
      <c r="AJ166" s="11">
        <v>83</v>
      </c>
      <c r="AK166" s="11">
        <v>171</v>
      </c>
      <c r="AL166" s="11">
        <v>159</v>
      </c>
      <c r="AM166" s="11">
        <v>67</v>
      </c>
      <c r="AN166" s="11">
        <v>83</v>
      </c>
      <c r="AO166" s="11">
        <v>161</v>
      </c>
      <c r="AP166" s="11">
        <v>29</v>
      </c>
      <c r="AQ166" s="11">
        <v>150</v>
      </c>
      <c r="AR166" s="11">
        <v>205</v>
      </c>
      <c r="AS166" s="11">
        <v>68</v>
      </c>
      <c r="AT166" s="11">
        <v>206</v>
      </c>
      <c r="AU166" s="11">
        <v>156000</v>
      </c>
    </row>
    <row r="167" spans="1:47" ht="15" thickBot="1" x14ac:dyDescent="0.35">
      <c r="A167" s="10" t="s">
        <v>221</v>
      </c>
      <c r="B167" s="11">
        <v>107</v>
      </c>
      <c r="C167" s="11">
        <v>72</v>
      </c>
      <c r="D167" s="11">
        <v>77</v>
      </c>
      <c r="E167" s="11">
        <v>63</v>
      </c>
      <c r="F167" s="11">
        <v>106</v>
      </c>
      <c r="G167" s="11">
        <v>48</v>
      </c>
      <c r="H167" s="11">
        <v>89</v>
      </c>
      <c r="I167" s="11">
        <v>94</v>
      </c>
      <c r="J167" s="11">
        <v>118</v>
      </c>
      <c r="K167" s="11">
        <v>13</v>
      </c>
      <c r="L167" s="11">
        <v>47</v>
      </c>
      <c r="M167" s="11">
        <v>141</v>
      </c>
      <c r="N167" s="11">
        <v>125</v>
      </c>
      <c r="O167" s="11">
        <v>47</v>
      </c>
      <c r="P167" s="11">
        <v>179</v>
      </c>
      <c r="Q167" s="11">
        <v>46</v>
      </c>
      <c r="R167" s="11">
        <v>10</v>
      </c>
      <c r="S167" s="11">
        <v>140</v>
      </c>
      <c r="T167" s="11">
        <v>2</v>
      </c>
      <c r="U167" s="11">
        <v>155000</v>
      </c>
      <c r="AA167" s="10" t="s">
        <v>221</v>
      </c>
      <c r="AB167" s="11">
        <v>101</v>
      </c>
      <c r="AC167" s="11">
        <v>136</v>
      </c>
      <c r="AD167" s="11">
        <v>131</v>
      </c>
      <c r="AE167" s="11">
        <v>145</v>
      </c>
      <c r="AF167" s="11">
        <v>102</v>
      </c>
      <c r="AG167" s="11">
        <v>160</v>
      </c>
      <c r="AH167" s="11">
        <v>119</v>
      </c>
      <c r="AI167" s="11">
        <v>114</v>
      </c>
      <c r="AJ167" s="11">
        <v>90</v>
      </c>
      <c r="AK167" s="11">
        <v>195</v>
      </c>
      <c r="AL167" s="11">
        <v>161</v>
      </c>
      <c r="AM167" s="11">
        <v>67</v>
      </c>
      <c r="AN167" s="11">
        <v>83</v>
      </c>
      <c r="AO167" s="11">
        <v>161</v>
      </c>
      <c r="AP167" s="11">
        <v>29</v>
      </c>
      <c r="AQ167" s="11">
        <v>162</v>
      </c>
      <c r="AR167" s="11">
        <v>198</v>
      </c>
      <c r="AS167" s="11">
        <v>68</v>
      </c>
      <c r="AT167" s="11">
        <v>206</v>
      </c>
      <c r="AU167" s="11">
        <v>155000</v>
      </c>
    </row>
    <row r="168" spans="1:47" ht="15" thickBot="1" x14ac:dyDescent="0.35">
      <c r="A168" s="10" t="s">
        <v>222</v>
      </c>
      <c r="B168" s="11">
        <v>77</v>
      </c>
      <c r="C168" s="11">
        <v>72</v>
      </c>
      <c r="D168" s="11">
        <v>77</v>
      </c>
      <c r="E168" s="11">
        <v>48</v>
      </c>
      <c r="F168" s="11">
        <v>159</v>
      </c>
      <c r="G168" s="11">
        <v>51</v>
      </c>
      <c r="H168" s="11">
        <v>50</v>
      </c>
      <c r="I168" s="11">
        <v>94</v>
      </c>
      <c r="J168" s="11">
        <v>118</v>
      </c>
      <c r="K168" s="11">
        <v>13</v>
      </c>
      <c r="L168" s="11">
        <v>47</v>
      </c>
      <c r="M168" s="11">
        <v>155</v>
      </c>
      <c r="N168" s="11">
        <v>176</v>
      </c>
      <c r="O168" s="11">
        <v>47</v>
      </c>
      <c r="P168" s="11">
        <v>160</v>
      </c>
      <c r="Q168" s="11">
        <v>82</v>
      </c>
      <c r="R168" s="11">
        <v>57</v>
      </c>
      <c r="S168" s="11">
        <v>48</v>
      </c>
      <c r="T168" s="11">
        <v>24</v>
      </c>
      <c r="U168" s="11">
        <v>150000</v>
      </c>
      <c r="AA168" s="10" t="s">
        <v>222</v>
      </c>
      <c r="AB168" s="11">
        <v>131</v>
      </c>
      <c r="AC168" s="11">
        <v>136</v>
      </c>
      <c r="AD168" s="11">
        <v>131</v>
      </c>
      <c r="AE168" s="11">
        <v>160</v>
      </c>
      <c r="AF168" s="11">
        <v>49</v>
      </c>
      <c r="AG168" s="11">
        <v>157</v>
      </c>
      <c r="AH168" s="11">
        <v>158</v>
      </c>
      <c r="AI168" s="11">
        <v>114</v>
      </c>
      <c r="AJ168" s="11">
        <v>90</v>
      </c>
      <c r="AK168" s="11">
        <v>195</v>
      </c>
      <c r="AL168" s="11">
        <v>161</v>
      </c>
      <c r="AM168" s="11">
        <v>53</v>
      </c>
      <c r="AN168" s="11">
        <v>32</v>
      </c>
      <c r="AO168" s="11">
        <v>161</v>
      </c>
      <c r="AP168" s="11">
        <v>48</v>
      </c>
      <c r="AQ168" s="11">
        <v>126</v>
      </c>
      <c r="AR168" s="11">
        <v>151</v>
      </c>
      <c r="AS168" s="11">
        <v>160</v>
      </c>
      <c r="AT168" s="11">
        <v>184</v>
      </c>
      <c r="AU168" s="11">
        <v>150000</v>
      </c>
    </row>
    <row r="169" spans="1:47" ht="15" thickBot="1" x14ac:dyDescent="0.35">
      <c r="A169" s="10" t="s">
        <v>223</v>
      </c>
      <c r="B169" s="11">
        <v>116</v>
      </c>
      <c r="C169" s="11">
        <v>79</v>
      </c>
      <c r="D169" s="11">
        <v>104</v>
      </c>
      <c r="E169" s="11">
        <v>48</v>
      </c>
      <c r="F169" s="11">
        <v>106</v>
      </c>
      <c r="G169" s="11">
        <v>44</v>
      </c>
      <c r="H169" s="11">
        <v>89</v>
      </c>
      <c r="I169" s="11">
        <v>94</v>
      </c>
      <c r="J169" s="11">
        <v>140</v>
      </c>
      <c r="K169" s="11">
        <v>24</v>
      </c>
      <c r="L169" s="11">
        <v>46</v>
      </c>
      <c r="M169" s="11">
        <v>155</v>
      </c>
      <c r="N169" s="11">
        <v>176</v>
      </c>
      <c r="O169" s="11">
        <v>75</v>
      </c>
      <c r="P169" s="11">
        <v>129</v>
      </c>
      <c r="Q169" s="11">
        <v>82</v>
      </c>
      <c r="R169" s="11">
        <v>103</v>
      </c>
      <c r="S169" s="11">
        <v>48</v>
      </c>
      <c r="T169" s="11">
        <v>24</v>
      </c>
      <c r="U169" s="11">
        <v>152000</v>
      </c>
      <c r="AA169" s="10" t="s">
        <v>223</v>
      </c>
      <c r="AB169" s="11">
        <v>92</v>
      </c>
      <c r="AC169" s="11">
        <v>129</v>
      </c>
      <c r="AD169" s="11">
        <v>104</v>
      </c>
      <c r="AE169" s="11">
        <v>160</v>
      </c>
      <c r="AF169" s="11">
        <v>102</v>
      </c>
      <c r="AG169" s="11">
        <v>164</v>
      </c>
      <c r="AH169" s="11">
        <v>119</v>
      </c>
      <c r="AI169" s="11">
        <v>114</v>
      </c>
      <c r="AJ169" s="11">
        <v>68</v>
      </c>
      <c r="AK169" s="11">
        <v>184</v>
      </c>
      <c r="AL169" s="11">
        <v>162</v>
      </c>
      <c r="AM169" s="11">
        <v>53</v>
      </c>
      <c r="AN169" s="11">
        <v>32</v>
      </c>
      <c r="AO169" s="11">
        <v>133</v>
      </c>
      <c r="AP169" s="11">
        <v>79</v>
      </c>
      <c r="AQ169" s="11">
        <v>126</v>
      </c>
      <c r="AR169" s="11">
        <v>105</v>
      </c>
      <c r="AS169" s="11">
        <v>160</v>
      </c>
      <c r="AT169" s="11">
        <v>184</v>
      </c>
      <c r="AU169" s="11">
        <v>152000</v>
      </c>
    </row>
    <row r="170" spans="1:47" ht="15" thickBot="1" x14ac:dyDescent="0.35">
      <c r="A170" s="10" t="s">
        <v>224</v>
      </c>
      <c r="B170" s="11">
        <v>107</v>
      </c>
      <c r="C170" s="11">
        <v>64</v>
      </c>
      <c r="D170" s="11">
        <v>65</v>
      </c>
      <c r="E170" s="11">
        <v>48</v>
      </c>
      <c r="F170" s="11">
        <v>65</v>
      </c>
      <c r="G170" s="11">
        <v>48</v>
      </c>
      <c r="H170" s="11">
        <v>198</v>
      </c>
      <c r="I170" s="11">
        <v>21</v>
      </c>
      <c r="J170" s="11">
        <v>149</v>
      </c>
      <c r="K170" s="11">
        <v>6</v>
      </c>
      <c r="L170" s="11">
        <v>45</v>
      </c>
      <c r="M170" s="11">
        <v>175</v>
      </c>
      <c r="N170" s="11">
        <v>205</v>
      </c>
      <c r="O170" s="11">
        <v>75</v>
      </c>
      <c r="P170" s="11">
        <v>115</v>
      </c>
      <c r="Q170" s="11">
        <v>62</v>
      </c>
      <c r="R170" s="11">
        <v>57</v>
      </c>
      <c r="S170" s="11">
        <v>48</v>
      </c>
      <c r="T170" s="11">
        <v>24</v>
      </c>
      <c r="U170" s="11">
        <v>154000</v>
      </c>
      <c r="AA170" s="10" t="s">
        <v>224</v>
      </c>
      <c r="AB170" s="11">
        <v>101</v>
      </c>
      <c r="AC170" s="11">
        <v>144</v>
      </c>
      <c r="AD170" s="11">
        <v>143</v>
      </c>
      <c r="AE170" s="11">
        <v>160</v>
      </c>
      <c r="AF170" s="11">
        <v>143</v>
      </c>
      <c r="AG170" s="11">
        <v>160</v>
      </c>
      <c r="AH170" s="11">
        <v>10</v>
      </c>
      <c r="AI170" s="11">
        <v>187</v>
      </c>
      <c r="AJ170" s="11">
        <v>59</v>
      </c>
      <c r="AK170" s="11">
        <v>202</v>
      </c>
      <c r="AL170" s="11">
        <v>163</v>
      </c>
      <c r="AM170" s="11">
        <v>33</v>
      </c>
      <c r="AN170" s="11">
        <v>3</v>
      </c>
      <c r="AO170" s="11">
        <v>133</v>
      </c>
      <c r="AP170" s="11">
        <v>93</v>
      </c>
      <c r="AQ170" s="11">
        <v>146</v>
      </c>
      <c r="AR170" s="11">
        <v>151</v>
      </c>
      <c r="AS170" s="11">
        <v>160</v>
      </c>
      <c r="AT170" s="11">
        <v>184</v>
      </c>
      <c r="AU170" s="11">
        <v>154000</v>
      </c>
    </row>
    <row r="171" spans="1:47" ht="15" thickBot="1" x14ac:dyDescent="0.35">
      <c r="A171" s="10" t="s">
        <v>225</v>
      </c>
      <c r="B171" s="11">
        <v>98</v>
      </c>
      <c r="C171" s="11">
        <v>46</v>
      </c>
      <c r="D171" s="11">
        <v>114</v>
      </c>
      <c r="E171" s="11">
        <v>31</v>
      </c>
      <c r="F171" s="11">
        <v>159</v>
      </c>
      <c r="G171" s="11">
        <v>44</v>
      </c>
      <c r="H171" s="11">
        <v>89</v>
      </c>
      <c r="I171" s="11">
        <v>50</v>
      </c>
      <c r="J171" s="11">
        <v>180</v>
      </c>
      <c r="K171" s="11">
        <v>13</v>
      </c>
      <c r="L171" s="11">
        <v>44</v>
      </c>
      <c r="M171" s="11">
        <v>186</v>
      </c>
      <c r="N171" s="11">
        <v>125</v>
      </c>
      <c r="O171" s="11">
        <v>130</v>
      </c>
      <c r="P171" s="11">
        <v>129</v>
      </c>
      <c r="Q171" s="11">
        <v>43</v>
      </c>
      <c r="R171" s="11">
        <v>57</v>
      </c>
      <c r="S171" s="11">
        <v>48</v>
      </c>
      <c r="T171" s="11">
        <v>24</v>
      </c>
      <c r="U171" s="11">
        <v>154000</v>
      </c>
      <c r="AA171" s="10" t="s">
        <v>225</v>
      </c>
      <c r="AB171" s="11">
        <v>110</v>
      </c>
      <c r="AC171" s="11">
        <v>162</v>
      </c>
      <c r="AD171" s="11">
        <v>94</v>
      </c>
      <c r="AE171" s="11">
        <v>177</v>
      </c>
      <c r="AF171" s="11">
        <v>49</v>
      </c>
      <c r="AG171" s="11">
        <v>164</v>
      </c>
      <c r="AH171" s="11">
        <v>119</v>
      </c>
      <c r="AI171" s="11">
        <v>158</v>
      </c>
      <c r="AJ171" s="11">
        <v>28</v>
      </c>
      <c r="AK171" s="11">
        <v>195</v>
      </c>
      <c r="AL171" s="11">
        <v>164</v>
      </c>
      <c r="AM171" s="11">
        <v>22</v>
      </c>
      <c r="AN171" s="11">
        <v>83</v>
      </c>
      <c r="AO171" s="11">
        <v>78</v>
      </c>
      <c r="AP171" s="11">
        <v>79</v>
      </c>
      <c r="AQ171" s="11">
        <v>165</v>
      </c>
      <c r="AR171" s="11">
        <v>151</v>
      </c>
      <c r="AS171" s="11">
        <v>160</v>
      </c>
      <c r="AT171" s="11">
        <v>184</v>
      </c>
      <c r="AU171" s="11">
        <v>154000</v>
      </c>
    </row>
    <row r="172" spans="1:47" ht="15" thickBot="1" x14ac:dyDescent="0.35">
      <c r="A172" s="10" t="s">
        <v>226</v>
      </c>
      <c r="B172" s="11">
        <v>77</v>
      </c>
      <c r="C172" s="11">
        <v>13</v>
      </c>
      <c r="D172" s="11">
        <v>104</v>
      </c>
      <c r="E172" s="11">
        <v>63</v>
      </c>
      <c r="F172" s="11">
        <v>159</v>
      </c>
      <c r="G172" s="11">
        <v>42</v>
      </c>
      <c r="H172" s="11">
        <v>151</v>
      </c>
      <c r="I172" s="11">
        <v>50</v>
      </c>
      <c r="J172" s="11">
        <v>169</v>
      </c>
      <c r="K172" s="11">
        <v>90</v>
      </c>
      <c r="L172" s="11">
        <v>43</v>
      </c>
      <c r="M172" s="11">
        <v>155</v>
      </c>
      <c r="N172" s="11">
        <v>125</v>
      </c>
      <c r="O172" s="11">
        <v>9</v>
      </c>
      <c r="P172" s="11">
        <v>179</v>
      </c>
      <c r="Q172" s="11">
        <v>46</v>
      </c>
      <c r="R172" s="11">
        <v>57</v>
      </c>
      <c r="S172" s="11">
        <v>140</v>
      </c>
      <c r="T172" s="11">
        <v>24</v>
      </c>
      <c r="U172" s="11">
        <v>153000</v>
      </c>
      <c r="AA172" s="10" t="s">
        <v>226</v>
      </c>
      <c r="AB172" s="11">
        <v>131</v>
      </c>
      <c r="AC172" s="11">
        <v>195</v>
      </c>
      <c r="AD172" s="11">
        <v>104</v>
      </c>
      <c r="AE172" s="11">
        <v>145</v>
      </c>
      <c r="AF172" s="11">
        <v>49</v>
      </c>
      <c r="AG172" s="11">
        <v>166</v>
      </c>
      <c r="AH172" s="11">
        <v>57</v>
      </c>
      <c r="AI172" s="11">
        <v>158</v>
      </c>
      <c r="AJ172" s="11">
        <v>39</v>
      </c>
      <c r="AK172" s="11">
        <v>118</v>
      </c>
      <c r="AL172" s="11">
        <v>165</v>
      </c>
      <c r="AM172" s="11">
        <v>53</v>
      </c>
      <c r="AN172" s="11">
        <v>83</v>
      </c>
      <c r="AO172" s="11">
        <v>199</v>
      </c>
      <c r="AP172" s="11">
        <v>29</v>
      </c>
      <c r="AQ172" s="11">
        <v>162</v>
      </c>
      <c r="AR172" s="11">
        <v>151</v>
      </c>
      <c r="AS172" s="11">
        <v>68</v>
      </c>
      <c r="AT172" s="11">
        <v>184</v>
      </c>
      <c r="AU172" s="11">
        <v>153000</v>
      </c>
    </row>
    <row r="173" spans="1:47" ht="15" thickBot="1" x14ac:dyDescent="0.35">
      <c r="A173" s="10" t="s">
        <v>227</v>
      </c>
      <c r="B173" s="11">
        <v>116</v>
      </c>
      <c r="C173" s="11">
        <v>24</v>
      </c>
      <c r="D173" s="11">
        <v>77</v>
      </c>
      <c r="E173" s="11">
        <v>63</v>
      </c>
      <c r="F173" s="11">
        <v>106</v>
      </c>
      <c r="G173" s="11">
        <v>42</v>
      </c>
      <c r="H173" s="11">
        <v>89</v>
      </c>
      <c r="I173" s="11">
        <v>94</v>
      </c>
      <c r="J173" s="11">
        <v>155</v>
      </c>
      <c r="K173" s="11">
        <v>37</v>
      </c>
      <c r="L173" s="11">
        <v>42</v>
      </c>
      <c r="M173" s="11">
        <v>128</v>
      </c>
      <c r="N173" s="11">
        <v>125</v>
      </c>
      <c r="O173" s="11">
        <v>34</v>
      </c>
      <c r="P173" s="11">
        <v>197</v>
      </c>
      <c r="Q173" s="11">
        <v>68</v>
      </c>
      <c r="R173" s="11">
        <v>103</v>
      </c>
      <c r="S173" s="11">
        <v>140</v>
      </c>
      <c r="T173" s="11">
        <v>24</v>
      </c>
      <c r="U173" s="11">
        <v>147000</v>
      </c>
      <c r="AA173" s="10" t="s">
        <v>227</v>
      </c>
      <c r="AB173" s="11">
        <v>92</v>
      </c>
      <c r="AC173" s="11">
        <v>184</v>
      </c>
      <c r="AD173" s="11">
        <v>131</v>
      </c>
      <c r="AE173" s="11">
        <v>145</v>
      </c>
      <c r="AF173" s="11">
        <v>102</v>
      </c>
      <c r="AG173" s="11">
        <v>166</v>
      </c>
      <c r="AH173" s="11">
        <v>119</v>
      </c>
      <c r="AI173" s="11">
        <v>114</v>
      </c>
      <c r="AJ173" s="11">
        <v>53</v>
      </c>
      <c r="AK173" s="11">
        <v>171</v>
      </c>
      <c r="AL173" s="11">
        <v>166</v>
      </c>
      <c r="AM173" s="11">
        <v>80</v>
      </c>
      <c r="AN173" s="11">
        <v>83</v>
      </c>
      <c r="AO173" s="11">
        <v>174</v>
      </c>
      <c r="AP173" s="11">
        <v>11</v>
      </c>
      <c r="AQ173" s="11">
        <v>140</v>
      </c>
      <c r="AR173" s="11">
        <v>105</v>
      </c>
      <c r="AS173" s="11">
        <v>68</v>
      </c>
      <c r="AT173" s="11">
        <v>184</v>
      </c>
      <c r="AU173" s="11">
        <v>147000</v>
      </c>
    </row>
    <row r="174" spans="1:47" ht="15" thickBot="1" x14ac:dyDescent="0.35">
      <c r="A174" s="10" t="s">
        <v>228</v>
      </c>
      <c r="B174" s="11">
        <v>87</v>
      </c>
      <c r="C174" s="11">
        <v>13</v>
      </c>
      <c r="D174" s="11">
        <v>114</v>
      </c>
      <c r="E174" s="11">
        <v>48</v>
      </c>
      <c r="F174" s="11">
        <v>106</v>
      </c>
      <c r="G174" s="11">
        <v>15</v>
      </c>
      <c r="H174" s="11">
        <v>151</v>
      </c>
      <c r="I174" s="11">
        <v>159</v>
      </c>
      <c r="J174" s="11">
        <v>149</v>
      </c>
      <c r="K174" s="11">
        <v>13</v>
      </c>
      <c r="L174" s="11">
        <v>41</v>
      </c>
      <c r="M174" s="11">
        <v>141</v>
      </c>
      <c r="N174" s="11">
        <v>51</v>
      </c>
      <c r="O174" s="11">
        <v>34</v>
      </c>
      <c r="P174" s="11">
        <v>160</v>
      </c>
      <c r="Q174" s="11">
        <v>18</v>
      </c>
      <c r="R174" s="11">
        <v>57</v>
      </c>
      <c r="S174" s="11">
        <v>48</v>
      </c>
      <c r="T174" s="11">
        <v>2</v>
      </c>
      <c r="U174" s="11">
        <v>159000</v>
      </c>
      <c r="AA174" s="10" t="s">
        <v>228</v>
      </c>
      <c r="AB174" s="11">
        <v>121</v>
      </c>
      <c r="AC174" s="11">
        <v>195</v>
      </c>
      <c r="AD174" s="11">
        <v>94</v>
      </c>
      <c r="AE174" s="11">
        <v>160</v>
      </c>
      <c r="AF174" s="11">
        <v>102</v>
      </c>
      <c r="AG174" s="11">
        <v>193</v>
      </c>
      <c r="AH174" s="11">
        <v>57</v>
      </c>
      <c r="AI174" s="11">
        <v>49</v>
      </c>
      <c r="AJ174" s="11">
        <v>59</v>
      </c>
      <c r="AK174" s="11">
        <v>195</v>
      </c>
      <c r="AL174" s="11">
        <v>167</v>
      </c>
      <c r="AM174" s="11">
        <v>67</v>
      </c>
      <c r="AN174" s="11">
        <v>157</v>
      </c>
      <c r="AO174" s="11">
        <v>174</v>
      </c>
      <c r="AP174" s="11">
        <v>48</v>
      </c>
      <c r="AQ174" s="11">
        <v>190</v>
      </c>
      <c r="AR174" s="11">
        <v>151</v>
      </c>
      <c r="AS174" s="11">
        <v>160</v>
      </c>
      <c r="AT174" s="11">
        <v>206</v>
      </c>
      <c r="AU174" s="11">
        <v>159000</v>
      </c>
    </row>
    <row r="175" spans="1:47" ht="15" thickBot="1" x14ac:dyDescent="0.35">
      <c r="A175" s="10" t="s">
        <v>229</v>
      </c>
      <c r="B175" s="11">
        <v>116</v>
      </c>
      <c r="C175" s="11">
        <v>54</v>
      </c>
      <c r="D175" s="11">
        <v>65</v>
      </c>
      <c r="E175" s="11">
        <v>80</v>
      </c>
      <c r="F175" s="11">
        <v>106</v>
      </c>
      <c r="G175" s="11">
        <v>10</v>
      </c>
      <c r="H175" s="11">
        <v>151</v>
      </c>
      <c r="I175" s="11">
        <v>159</v>
      </c>
      <c r="J175" s="11">
        <v>174</v>
      </c>
      <c r="K175" s="11">
        <v>37</v>
      </c>
      <c r="L175" s="11">
        <v>34</v>
      </c>
      <c r="M175" s="11">
        <v>175</v>
      </c>
      <c r="N175" s="11">
        <v>125</v>
      </c>
      <c r="O175" s="11">
        <v>99</v>
      </c>
      <c r="P175" s="11">
        <v>129</v>
      </c>
      <c r="Q175" s="11">
        <v>20</v>
      </c>
      <c r="R175" s="11">
        <v>57</v>
      </c>
      <c r="S175" s="11">
        <v>6</v>
      </c>
      <c r="T175" s="11">
        <v>2</v>
      </c>
      <c r="U175" s="11">
        <v>158000</v>
      </c>
      <c r="AA175" s="10" t="s">
        <v>229</v>
      </c>
      <c r="AB175" s="11">
        <v>92</v>
      </c>
      <c r="AC175" s="11">
        <v>154</v>
      </c>
      <c r="AD175" s="11">
        <v>143</v>
      </c>
      <c r="AE175" s="11">
        <v>128</v>
      </c>
      <c r="AF175" s="11">
        <v>102</v>
      </c>
      <c r="AG175" s="11">
        <v>198</v>
      </c>
      <c r="AH175" s="11">
        <v>57</v>
      </c>
      <c r="AI175" s="11">
        <v>49</v>
      </c>
      <c r="AJ175" s="11">
        <v>34</v>
      </c>
      <c r="AK175" s="11">
        <v>171</v>
      </c>
      <c r="AL175" s="11">
        <v>174</v>
      </c>
      <c r="AM175" s="11">
        <v>33</v>
      </c>
      <c r="AN175" s="11">
        <v>83</v>
      </c>
      <c r="AO175" s="11">
        <v>109</v>
      </c>
      <c r="AP175" s="11">
        <v>79</v>
      </c>
      <c r="AQ175" s="11">
        <v>188</v>
      </c>
      <c r="AR175" s="11">
        <v>151</v>
      </c>
      <c r="AS175" s="11">
        <v>202</v>
      </c>
      <c r="AT175" s="11">
        <v>206</v>
      </c>
      <c r="AU175" s="11">
        <v>158000</v>
      </c>
    </row>
    <row r="176" spans="1:47" ht="15" thickBot="1" x14ac:dyDescent="0.35">
      <c r="A176" s="10" t="s">
        <v>230</v>
      </c>
      <c r="B176" s="11">
        <v>152</v>
      </c>
      <c r="C176" s="11">
        <v>50</v>
      </c>
      <c r="D176" s="11">
        <v>104</v>
      </c>
      <c r="E176" s="11">
        <v>31</v>
      </c>
      <c r="F176" s="11">
        <v>65</v>
      </c>
      <c r="G176" s="11">
        <v>28</v>
      </c>
      <c r="H176" s="11">
        <v>50</v>
      </c>
      <c r="I176" s="11">
        <v>159</v>
      </c>
      <c r="J176" s="11">
        <v>132</v>
      </c>
      <c r="K176" s="11">
        <v>13</v>
      </c>
      <c r="L176" s="11">
        <v>38</v>
      </c>
      <c r="M176" s="11">
        <v>186</v>
      </c>
      <c r="N176" s="11">
        <v>176</v>
      </c>
      <c r="O176" s="11">
        <v>47</v>
      </c>
      <c r="P176" s="11">
        <v>179</v>
      </c>
      <c r="Q176" s="11">
        <v>70</v>
      </c>
      <c r="R176" s="11">
        <v>57</v>
      </c>
      <c r="S176" s="11">
        <v>48</v>
      </c>
      <c r="T176" s="11">
        <v>2</v>
      </c>
      <c r="U176" s="11">
        <v>150000</v>
      </c>
      <c r="AA176" s="10" t="s">
        <v>230</v>
      </c>
      <c r="AB176" s="11">
        <v>56</v>
      </c>
      <c r="AC176" s="11">
        <v>158</v>
      </c>
      <c r="AD176" s="11">
        <v>104</v>
      </c>
      <c r="AE176" s="11">
        <v>177</v>
      </c>
      <c r="AF176" s="11">
        <v>143</v>
      </c>
      <c r="AG176" s="11">
        <v>180</v>
      </c>
      <c r="AH176" s="11">
        <v>158</v>
      </c>
      <c r="AI176" s="11">
        <v>49</v>
      </c>
      <c r="AJ176" s="11">
        <v>76</v>
      </c>
      <c r="AK176" s="11">
        <v>195</v>
      </c>
      <c r="AL176" s="11">
        <v>170</v>
      </c>
      <c r="AM176" s="11">
        <v>22</v>
      </c>
      <c r="AN176" s="11">
        <v>32</v>
      </c>
      <c r="AO176" s="11">
        <v>161</v>
      </c>
      <c r="AP176" s="11">
        <v>29</v>
      </c>
      <c r="AQ176" s="11">
        <v>138</v>
      </c>
      <c r="AR176" s="11">
        <v>151</v>
      </c>
      <c r="AS176" s="11">
        <v>160</v>
      </c>
      <c r="AT176" s="11">
        <v>206</v>
      </c>
      <c r="AU176" s="11">
        <v>150000</v>
      </c>
    </row>
    <row r="177" spans="1:47" ht="15" thickBot="1" x14ac:dyDescent="0.35">
      <c r="A177" s="10" t="s">
        <v>231</v>
      </c>
      <c r="B177" s="11">
        <v>144</v>
      </c>
      <c r="C177" s="11">
        <v>38</v>
      </c>
      <c r="D177" s="11">
        <v>131</v>
      </c>
      <c r="E177" s="11">
        <v>80</v>
      </c>
      <c r="F177" s="11">
        <v>106</v>
      </c>
      <c r="G177" s="11">
        <v>35</v>
      </c>
      <c r="H177" s="11">
        <v>151</v>
      </c>
      <c r="I177" s="11">
        <v>159</v>
      </c>
      <c r="J177" s="11">
        <v>132</v>
      </c>
      <c r="K177" s="11">
        <v>90</v>
      </c>
      <c r="L177" s="11">
        <v>35</v>
      </c>
      <c r="M177" s="11">
        <v>186</v>
      </c>
      <c r="N177" s="11">
        <v>125</v>
      </c>
      <c r="O177" s="11">
        <v>130</v>
      </c>
      <c r="P177" s="11">
        <v>179</v>
      </c>
      <c r="Q177" s="11">
        <v>62</v>
      </c>
      <c r="R177" s="11">
        <v>57</v>
      </c>
      <c r="S177" s="11">
        <v>140</v>
      </c>
      <c r="T177" s="11">
        <v>24</v>
      </c>
      <c r="U177" s="11">
        <v>148000</v>
      </c>
      <c r="AA177" s="10" t="s">
        <v>231</v>
      </c>
      <c r="AB177" s="11">
        <v>64</v>
      </c>
      <c r="AC177" s="11">
        <v>170</v>
      </c>
      <c r="AD177" s="11">
        <v>77</v>
      </c>
      <c r="AE177" s="11">
        <v>128</v>
      </c>
      <c r="AF177" s="11">
        <v>102</v>
      </c>
      <c r="AG177" s="11">
        <v>173</v>
      </c>
      <c r="AH177" s="11">
        <v>57</v>
      </c>
      <c r="AI177" s="11">
        <v>49</v>
      </c>
      <c r="AJ177" s="11">
        <v>76</v>
      </c>
      <c r="AK177" s="11">
        <v>118</v>
      </c>
      <c r="AL177" s="11">
        <v>173</v>
      </c>
      <c r="AM177" s="11">
        <v>22</v>
      </c>
      <c r="AN177" s="11">
        <v>83</v>
      </c>
      <c r="AO177" s="11">
        <v>78</v>
      </c>
      <c r="AP177" s="11">
        <v>29</v>
      </c>
      <c r="AQ177" s="11">
        <v>146</v>
      </c>
      <c r="AR177" s="11">
        <v>151</v>
      </c>
      <c r="AS177" s="11">
        <v>68</v>
      </c>
      <c r="AT177" s="11">
        <v>184</v>
      </c>
      <c r="AU177" s="11">
        <v>148000</v>
      </c>
    </row>
    <row r="178" spans="1:47" ht="15" thickBot="1" x14ac:dyDescent="0.35">
      <c r="A178" s="10" t="s">
        <v>232</v>
      </c>
      <c r="B178" s="11">
        <v>65</v>
      </c>
      <c r="C178" s="11">
        <v>38</v>
      </c>
      <c r="D178" s="11">
        <v>158</v>
      </c>
      <c r="E178" s="11">
        <v>80</v>
      </c>
      <c r="F178" s="11">
        <v>106</v>
      </c>
      <c r="G178" s="11">
        <v>28</v>
      </c>
      <c r="H178" s="11">
        <v>89</v>
      </c>
      <c r="I178" s="11">
        <v>94</v>
      </c>
      <c r="J178" s="11">
        <v>165</v>
      </c>
      <c r="K178" s="11">
        <v>90</v>
      </c>
      <c r="L178" s="11">
        <v>25</v>
      </c>
      <c r="M178" s="11">
        <v>155</v>
      </c>
      <c r="N178" s="11">
        <v>125</v>
      </c>
      <c r="O178" s="11">
        <v>99</v>
      </c>
      <c r="P178" s="11">
        <v>197</v>
      </c>
      <c r="Q178" s="11">
        <v>37</v>
      </c>
      <c r="R178" s="11">
        <v>57</v>
      </c>
      <c r="S178" s="11">
        <v>48</v>
      </c>
      <c r="T178" s="11">
        <v>24</v>
      </c>
      <c r="U178" s="11">
        <v>152000</v>
      </c>
      <c r="AA178" s="10" t="s">
        <v>232</v>
      </c>
      <c r="AB178" s="11">
        <v>143</v>
      </c>
      <c r="AC178" s="11">
        <v>170</v>
      </c>
      <c r="AD178" s="11">
        <v>50</v>
      </c>
      <c r="AE178" s="11">
        <v>128</v>
      </c>
      <c r="AF178" s="11">
        <v>102</v>
      </c>
      <c r="AG178" s="11">
        <v>180</v>
      </c>
      <c r="AH178" s="11">
        <v>119</v>
      </c>
      <c r="AI178" s="11">
        <v>114</v>
      </c>
      <c r="AJ178" s="11">
        <v>43</v>
      </c>
      <c r="AK178" s="11">
        <v>118</v>
      </c>
      <c r="AL178" s="11">
        <v>183</v>
      </c>
      <c r="AM178" s="11">
        <v>53</v>
      </c>
      <c r="AN178" s="11">
        <v>83</v>
      </c>
      <c r="AO178" s="11">
        <v>109</v>
      </c>
      <c r="AP178" s="11">
        <v>11</v>
      </c>
      <c r="AQ178" s="11">
        <v>171</v>
      </c>
      <c r="AR178" s="11">
        <v>151</v>
      </c>
      <c r="AS178" s="11">
        <v>160</v>
      </c>
      <c r="AT178" s="11">
        <v>184</v>
      </c>
      <c r="AU178" s="11">
        <v>152000</v>
      </c>
    </row>
    <row r="179" spans="1:47" ht="15" thickBot="1" x14ac:dyDescent="0.35">
      <c r="A179" s="10" t="s">
        <v>233</v>
      </c>
      <c r="B179" s="11">
        <v>65</v>
      </c>
      <c r="C179" s="11">
        <v>50</v>
      </c>
      <c r="D179" s="11">
        <v>77</v>
      </c>
      <c r="E179" s="11">
        <v>31</v>
      </c>
      <c r="F179" s="11">
        <v>65</v>
      </c>
      <c r="G179" s="11">
        <v>15</v>
      </c>
      <c r="H179" s="11">
        <v>89</v>
      </c>
      <c r="I179" s="11">
        <v>94</v>
      </c>
      <c r="J179" s="11">
        <v>200</v>
      </c>
      <c r="K179" s="11">
        <v>37</v>
      </c>
      <c r="L179" s="11">
        <v>20</v>
      </c>
      <c r="M179" s="11">
        <v>128</v>
      </c>
      <c r="N179" s="11">
        <v>19</v>
      </c>
      <c r="O179" s="11">
        <v>47</v>
      </c>
      <c r="P179" s="11">
        <v>179</v>
      </c>
      <c r="Q179" s="11">
        <v>46</v>
      </c>
      <c r="R179" s="11">
        <v>28</v>
      </c>
      <c r="S179" s="11">
        <v>48</v>
      </c>
      <c r="T179" s="11">
        <v>2</v>
      </c>
      <c r="U179" s="11">
        <v>151000</v>
      </c>
      <c r="AA179" s="10" t="s">
        <v>233</v>
      </c>
      <c r="AB179" s="11">
        <v>143</v>
      </c>
      <c r="AC179" s="11">
        <v>158</v>
      </c>
      <c r="AD179" s="11">
        <v>131</v>
      </c>
      <c r="AE179" s="11">
        <v>177</v>
      </c>
      <c r="AF179" s="11">
        <v>143</v>
      </c>
      <c r="AG179" s="11">
        <v>193</v>
      </c>
      <c r="AH179" s="11">
        <v>119</v>
      </c>
      <c r="AI179" s="11">
        <v>114</v>
      </c>
      <c r="AJ179" s="11">
        <v>8</v>
      </c>
      <c r="AK179" s="11">
        <v>171</v>
      </c>
      <c r="AL179" s="11">
        <v>188</v>
      </c>
      <c r="AM179" s="11">
        <v>80</v>
      </c>
      <c r="AN179" s="11">
        <v>189</v>
      </c>
      <c r="AO179" s="11">
        <v>161</v>
      </c>
      <c r="AP179" s="11">
        <v>29</v>
      </c>
      <c r="AQ179" s="11">
        <v>162</v>
      </c>
      <c r="AR179" s="11">
        <v>180</v>
      </c>
      <c r="AS179" s="11">
        <v>160</v>
      </c>
      <c r="AT179" s="11">
        <v>206</v>
      </c>
      <c r="AU179" s="11">
        <v>151000</v>
      </c>
    </row>
    <row r="180" spans="1:47" ht="15" thickBot="1" x14ac:dyDescent="0.35">
      <c r="A180" s="10" t="s">
        <v>234</v>
      </c>
      <c r="B180" s="11">
        <v>107</v>
      </c>
      <c r="C180" s="11">
        <v>56</v>
      </c>
      <c r="D180" s="11">
        <v>131</v>
      </c>
      <c r="E180" s="11">
        <v>63</v>
      </c>
      <c r="F180" s="11">
        <v>42</v>
      </c>
      <c r="G180" s="11">
        <v>28</v>
      </c>
      <c r="H180" s="11">
        <v>89</v>
      </c>
      <c r="I180" s="11">
        <v>94</v>
      </c>
      <c r="J180" s="11">
        <v>174</v>
      </c>
      <c r="K180" s="11">
        <v>24</v>
      </c>
      <c r="L180" s="11">
        <v>21</v>
      </c>
      <c r="M180" s="11">
        <v>141</v>
      </c>
      <c r="N180" s="11">
        <v>51</v>
      </c>
      <c r="O180" s="11">
        <v>99</v>
      </c>
      <c r="P180" s="11">
        <v>160</v>
      </c>
      <c r="Q180" s="11">
        <v>70</v>
      </c>
      <c r="R180" s="11">
        <v>103</v>
      </c>
      <c r="S180" s="11">
        <v>48</v>
      </c>
      <c r="T180" s="11">
        <v>24</v>
      </c>
      <c r="U180" s="11">
        <v>149000</v>
      </c>
      <c r="AA180" s="10" t="s">
        <v>234</v>
      </c>
      <c r="AB180" s="11">
        <v>101</v>
      </c>
      <c r="AC180" s="11">
        <v>152</v>
      </c>
      <c r="AD180" s="11">
        <v>77</v>
      </c>
      <c r="AE180" s="11">
        <v>145</v>
      </c>
      <c r="AF180" s="11">
        <v>166</v>
      </c>
      <c r="AG180" s="11">
        <v>180</v>
      </c>
      <c r="AH180" s="11">
        <v>119</v>
      </c>
      <c r="AI180" s="11">
        <v>114</v>
      </c>
      <c r="AJ180" s="11">
        <v>34</v>
      </c>
      <c r="AK180" s="11">
        <v>184</v>
      </c>
      <c r="AL180" s="11">
        <v>187</v>
      </c>
      <c r="AM180" s="11">
        <v>67</v>
      </c>
      <c r="AN180" s="11">
        <v>157</v>
      </c>
      <c r="AO180" s="11">
        <v>109</v>
      </c>
      <c r="AP180" s="11">
        <v>48</v>
      </c>
      <c r="AQ180" s="11">
        <v>138</v>
      </c>
      <c r="AR180" s="11">
        <v>105</v>
      </c>
      <c r="AS180" s="11">
        <v>160</v>
      </c>
      <c r="AT180" s="11">
        <v>184</v>
      </c>
      <c r="AU180" s="11">
        <v>149000</v>
      </c>
    </row>
    <row r="181" spans="1:47" ht="15" thickBot="1" x14ac:dyDescent="0.35">
      <c r="A181" s="10" t="s">
        <v>235</v>
      </c>
      <c r="B181" s="11">
        <v>133</v>
      </c>
      <c r="C181" s="11">
        <v>64</v>
      </c>
      <c r="D181" s="11">
        <v>77</v>
      </c>
      <c r="E181" s="11">
        <v>96</v>
      </c>
      <c r="F181" s="11">
        <v>65</v>
      </c>
      <c r="G181" s="11">
        <v>23</v>
      </c>
      <c r="H181" s="11">
        <v>50</v>
      </c>
      <c r="I181" s="11">
        <v>50</v>
      </c>
      <c r="J181" s="11">
        <v>189</v>
      </c>
      <c r="K181" s="11">
        <v>13</v>
      </c>
      <c r="L181" s="11">
        <v>22</v>
      </c>
      <c r="M181" s="11">
        <v>155</v>
      </c>
      <c r="N181" s="11">
        <v>19</v>
      </c>
      <c r="O181" s="11">
        <v>99</v>
      </c>
      <c r="P181" s="11">
        <v>129</v>
      </c>
      <c r="Q181" s="11">
        <v>58</v>
      </c>
      <c r="R181" s="11">
        <v>57</v>
      </c>
      <c r="S181" s="11">
        <v>6</v>
      </c>
      <c r="T181" s="11">
        <v>24</v>
      </c>
      <c r="U181" s="11">
        <v>150000</v>
      </c>
      <c r="AA181" s="10" t="s">
        <v>235</v>
      </c>
      <c r="AB181" s="11">
        <v>75</v>
      </c>
      <c r="AC181" s="11">
        <v>144</v>
      </c>
      <c r="AD181" s="11">
        <v>131</v>
      </c>
      <c r="AE181" s="11">
        <v>112</v>
      </c>
      <c r="AF181" s="11">
        <v>143</v>
      </c>
      <c r="AG181" s="11">
        <v>185</v>
      </c>
      <c r="AH181" s="11">
        <v>158</v>
      </c>
      <c r="AI181" s="11">
        <v>158</v>
      </c>
      <c r="AJ181" s="11">
        <v>19</v>
      </c>
      <c r="AK181" s="11">
        <v>195</v>
      </c>
      <c r="AL181" s="11">
        <v>186</v>
      </c>
      <c r="AM181" s="11">
        <v>53</v>
      </c>
      <c r="AN181" s="11">
        <v>189</v>
      </c>
      <c r="AO181" s="11">
        <v>109</v>
      </c>
      <c r="AP181" s="11">
        <v>79</v>
      </c>
      <c r="AQ181" s="11">
        <v>150</v>
      </c>
      <c r="AR181" s="11">
        <v>151</v>
      </c>
      <c r="AS181" s="11">
        <v>202</v>
      </c>
      <c r="AT181" s="11">
        <v>184</v>
      </c>
      <c r="AU181" s="11">
        <v>150000</v>
      </c>
    </row>
    <row r="182" spans="1:47" ht="15" thickBot="1" x14ac:dyDescent="0.35">
      <c r="A182" s="10" t="s">
        <v>236</v>
      </c>
      <c r="B182" s="11">
        <v>116</v>
      </c>
      <c r="C182" s="11">
        <v>72</v>
      </c>
      <c r="D182" s="11">
        <v>158</v>
      </c>
      <c r="E182" s="11">
        <v>63</v>
      </c>
      <c r="F182" s="11">
        <v>30</v>
      </c>
      <c r="G182" s="11">
        <v>28</v>
      </c>
      <c r="H182" s="11">
        <v>151</v>
      </c>
      <c r="I182" s="11">
        <v>50</v>
      </c>
      <c r="J182" s="11">
        <v>174</v>
      </c>
      <c r="K182" s="11">
        <v>13</v>
      </c>
      <c r="L182" s="11">
        <v>17</v>
      </c>
      <c r="M182" s="11">
        <v>66</v>
      </c>
      <c r="N182" s="11">
        <v>125</v>
      </c>
      <c r="O182" s="11">
        <v>99</v>
      </c>
      <c r="P182" s="11">
        <v>129</v>
      </c>
      <c r="Q182" s="11">
        <v>46</v>
      </c>
      <c r="R182" s="11">
        <v>103</v>
      </c>
      <c r="S182" s="11">
        <v>6</v>
      </c>
      <c r="T182" s="11">
        <v>24</v>
      </c>
      <c r="U182" s="11">
        <v>151000</v>
      </c>
      <c r="AA182" s="10" t="s">
        <v>236</v>
      </c>
      <c r="AB182" s="11">
        <v>92</v>
      </c>
      <c r="AC182" s="11">
        <v>136</v>
      </c>
      <c r="AD182" s="11">
        <v>50</v>
      </c>
      <c r="AE182" s="11">
        <v>145</v>
      </c>
      <c r="AF182" s="11">
        <v>178</v>
      </c>
      <c r="AG182" s="11">
        <v>180</v>
      </c>
      <c r="AH182" s="11">
        <v>57</v>
      </c>
      <c r="AI182" s="11">
        <v>158</v>
      </c>
      <c r="AJ182" s="11">
        <v>34</v>
      </c>
      <c r="AK182" s="11">
        <v>195</v>
      </c>
      <c r="AL182" s="11">
        <v>191</v>
      </c>
      <c r="AM182" s="11">
        <v>142</v>
      </c>
      <c r="AN182" s="11">
        <v>83</v>
      </c>
      <c r="AO182" s="11">
        <v>109</v>
      </c>
      <c r="AP182" s="11">
        <v>79</v>
      </c>
      <c r="AQ182" s="11">
        <v>162</v>
      </c>
      <c r="AR182" s="11">
        <v>105</v>
      </c>
      <c r="AS182" s="11">
        <v>202</v>
      </c>
      <c r="AT182" s="11">
        <v>184</v>
      </c>
      <c r="AU182" s="11">
        <v>151000</v>
      </c>
    </row>
    <row r="183" spans="1:47" ht="15" thickBot="1" x14ac:dyDescent="0.35">
      <c r="A183" s="10" t="s">
        <v>237</v>
      </c>
      <c r="B183" s="11">
        <v>77</v>
      </c>
      <c r="C183" s="11">
        <v>42</v>
      </c>
      <c r="D183" s="11">
        <v>143</v>
      </c>
      <c r="E183" s="11">
        <v>63</v>
      </c>
      <c r="F183" s="11">
        <v>42</v>
      </c>
      <c r="G183" s="11">
        <v>28</v>
      </c>
      <c r="H183" s="11">
        <v>89</v>
      </c>
      <c r="I183" s="11">
        <v>50</v>
      </c>
      <c r="J183" s="11">
        <v>189</v>
      </c>
      <c r="K183" s="11">
        <v>6</v>
      </c>
      <c r="L183" s="11">
        <v>10</v>
      </c>
      <c r="M183" s="11">
        <v>175</v>
      </c>
      <c r="N183" s="11">
        <v>51</v>
      </c>
      <c r="O183" s="11">
        <v>75</v>
      </c>
      <c r="P183" s="11">
        <v>129</v>
      </c>
      <c r="Q183" s="11">
        <v>30</v>
      </c>
      <c r="R183" s="11">
        <v>57</v>
      </c>
      <c r="S183" s="11">
        <v>48</v>
      </c>
      <c r="T183" s="11">
        <v>24</v>
      </c>
      <c r="U183" s="11">
        <v>149000</v>
      </c>
      <c r="AA183" s="10" t="s">
        <v>237</v>
      </c>
      <c r="AB183" s="11">
        <v>131</v>
      </c>
      <c r="AC183" s="11">
        <v>166</v>
      </c>
      <c r="AD183" s="11">
        <v>65</v>
      </c>
      <c r="AE183" s="11">
        <v>145</v>
      </c>
      <c r="AF183" s="11">
        <v>166</v>
      </c>
      <c r="AG183" s="11">
        <v>180</v>
      </c>
      <c r="AH183" s="11">
        <v>119</v>
      </c>
      <c r="AI183" s="11">
        <v>158</v>
      </c>
      <c r="AJ183" s="11">
        <v>19</v>
      </c>
      <c r="AK183" s="11">
        <v>202</v>
      </c>
      <c r="AL183" s="11">
        <v>198</v>
      </c>
      <c r="AM183" s="11">
        <v>33</v>
      </c>
      <c r="AN183" s="11">
        <v>157</v>
      </c>
      <c r="AO183" s="11">
        <v>133</v>
      </c>
      <c r="AP183" s="11">
        <v>79</v>
      </c>
      <c r="AQ183" s="11">
        <v>178</v>
      </c>
      <c r="AR183" s="11">
        <v>151</v>
      </c>
      <c r="AS183" s="11">
        <v>160</v>
      </c>
      <c r="AT183" s="11">
        <v>184</v>
      </c>
      <c r="AU183" s="11">
        <v>149000</v>
      </c>
    </row>
    <row r="184" spans="1:47" ht="15" thickBot="1" x14ac:dyDescent="0.35">
      <c r="A184" s="10" t="s">
        <v>238</v>
      </c>
      <c r="B184" s="11">
        <v>43</v>
      </c>
      <c r="C184" s="11">
        <v>16</v>
      </c>
      <c r="D184" s="11">
        <v>131</v>
      </c>
      <c r="E184" s="11">
        <v>80</v>
      </c>
      <c r="F184" s="11">
        <v>159</v>
      </c>
      <c r="G184" s="11">
        <v>10</v>
      </c>
      <c r="H184" s="11">
        <v>151</v>
      </c>
      <c r="I184" s="11">
        <v>94</v>
      </c>
      <c r="J184" s="11">
        <v>174</v>
      </c>
      <c r="K184" s="11">
        <v>62</v>
      </c>
      <c r="L184" s="11">
        <v>6</v>
      </c>
      <c r="M184" s="11">
        <v>186</v>
      </c>
      <c r="N184" s="11">
        <v>51</v>
      </c>
      <c r="O184" s="11">
        <v>20</v>
      </c>
      <c r="P184" s="11">
        <v>179</v>
      </c>
      <c r="Q184" s="11">
        <v>5</v>
      </c>
      <c r="R184" s="11">
        <v>103</v>
      </c>
      <c r="S184" s="11">
        <v>48</v>
      </c>
      <c r="T184" s="11">
        <v>24</v>
      </c>
      <c r="U184" s="11">
        <v>149000</v>
      </c>
      <c r="AA184" s="10" t="s">
        <v>238</v>
      </c>
      <c r="AB184" s="11">
        <v>165</v>
      </c>
      <c r="AC184" s="11">
        <v>192</v>
      </c>
      <c r="AD184" s="11">
        <v>77</v>
      </c>
      <c r="AE184" s="11">
        <v>128</v>
      </c>
      <c r="AF184" s="11">
        <v>49</v>
      </c>
      <c r="AG184" s="11">
        <v>198</v>
      </c>
      <c r="AH184" s="11">
        <v>57</v>
      </c>
      <c r="AI184" s="11">
        <v>114</v>
      </c>
      <c r="AJ184" s="11">
        <v>34</v>
      </c>
      <c r="AK184" s="11">
        <v>146</v>
      </c>
      <c r="AL184" s="11">
        <v>202</v>
      </c>
      <c r="AM184" s="11">
        <v>22</v>
      </c>
      <c r="AN184" s="11">
        <v>157</v>
      </c>
      <c r="AO184" s="11">
        <v>188</v>
      </c>
      <c r="AP184" s="11">
        <v>29</v>
      </c>
      <c r="AQ184" s="11">
        <v>203</v>
      </c>
      <c r="AR184" s="11">
        <v>105</v>
      </c>
      <c r="AS184" s="11">
        <v>160</v>
      </c>
      <c r="AT184" s="11">
        <v>184</v>
      </c>
      <c r="AU184" s="11">
        <v>149000</v>
      </c>
    </row>
    <row r="185" spans="1:47" ht="15" thickBot="1" x14ac:dyDescent="0.35">
      <c r="A185" s="10" t="s">
        <v>239</v>
      </c>
      <c r="B185" s="11">
        <v>54</v>
      </c>
      <c r="C185" s="11">
        <v>11</v>
      </c>
      <c r="D185" s="11">
        <v>143</v>
      </c>
      <c r="E185" s="11">
        <v>63</v>
      </c>
      <c r="F185" s="11">
        <v>65</v>
      </c>
      <c r="G185" s="11">
        <v>7</v>
      </c>
      <c r="H185" s="11">
        <v>89</v>
      </c>
      <c r="I185" s="11">
        <v>94</v>
      </c>
      <c r="J185" s="11">
        <v>135</v>
      </c>
      <c r="K185" s="11">
        <v>62</v>
      </c>
      <c r="L185" s="11">
        <v>7</v>
      </c>
      <c r="M185" s="11">
        <v>155</v>
      </c>
      <c r="N185" s="11">
        <v>125</v>
      </c>
      <c r="O185" s="11">
        <v>20</v>
      </c>
      <c r="P185" s="11">
        <v>197</v>
      </c>
      <c r="Q185" s="11">
        <v>77</v>
      </c>
      <c r="R185" s="11">
        <v>103</v>
      </c>
      <c r="S185" s="11">
        <v>140</v>
      </c>
      <c r="T185" s="11">
        <v>24</v>
      </c>
      <c r="U185" s="11">
        <v>146000</v>
      </c>
      <c r="AA185" s="10" t="s">
        <v>239</v>
      </c>
      <c r="AB185" s="11">
        <v>154</v>
      </c>
      <c r="AC185" s="11">
        <v>197</v>
      </c>
      <c r="AD185" s="11">
        <v>65</v>
      </c>
      <c r="AE185" s="11">
        <v>145</v>
      </c>
      <c r="AF185" s="11">
        <v>143</v>
      </c>
      <c r="AG185" s="11">
        <v>201</v>
      </c>
      <c r="AH185" s="11">
        <v>119</v>
      </c>
      <c r="AI185" s="11">
        <v>114</v>
      </c>
      <c r="AJ185" s="11">
        <v>73</v>
      </c>
      <c r="AK185" s="11">
        <v>146</v>
      </c>
      <c r="AL185" s="11">
        <v>201</v>
      </c>
      <c r="AM185" s="11">
        <v>53</v>
      </c>
      <c r="AN185" s="11">
        <v>83</v>
      </c>
      <c r="AO185" s="11">
        <v>188</v>
      </c>
      <c r="AP185" s="11">
        <v>11</v>
      </c>
      <c r="AQ185" s="11">
        <v>131</v>
      </c>
      <c r="AR185" s="11">
        <v>105</v>
      </c>
      <c r="AS185" s="11">
        <v>68</v>
      </c>
      <c r="AT185" s="11">
        <v>184</v>
      </c>
      <c r="AU185" s="11">
        <v>146000</v>
      </c>
    </row>
    <row r="186" spans="1:47" ht="15" thickBot="1" x14ac:dyDescent="0.35">
      <c r="A186" s="10" t="s">
        <v>240</v>
      </c>
      <c r="B186" s="11">
        <v>107</v>
      </c>
      <c r="C186" s="11">
        <v>17</v>
      </c>
      <c r="D186" s="11">
        <v>114</v>
      </c>
      <c r="E186" s="11">
        <v>80</v>
      </c>
      <c r="F186" s="11">
        <v>65</v>
      </c>
      <c r="G186" s="11">
        <v>3</v>
      </c>
      <c r="H186" s="11">
        <v>50</v>
      </c>
      <c r="I186" s="11">
        <v>159</v>
      </c>
      <c r="J186" s="11">
        <v>160</v>
      </c>
      <c r="K186" s="11">
        <v>37</v>
      </c>
      <c r="L186" s="11">
        <v>2</v>
      </c>
      <c r="M186" s="11">
        <v>141</v>
      </c>
      <c r="N186" s="11">
        <v>19</v>
      </c>
      <c r="O186" s="11">
        <v>9</v>
      </c>
      <c r="P186" s="11">
        <v>129</v>
      </c>
      <c r="Q186" s="11">
        <v>13</v>
      </c>
      <c r="R186" s="11">
        <v>57</v>
      </c>
      <c r="S186" s="11">
        <v>6</v>
      </c>
      <c r="T186" s="11">
        <v>24</v>
      </c>
      <c r="U186" s="11">
        <v>152000</v>
      </c>
      <c r="AA186" s="10" t="s">
        <v>240</v>
      </c>
      <c r="AB186" s="11">
        <v>101</v>
      </c>
      <c r="AC186" s="11">
        <v>191</v>
      </c>
      <c r="AD186" s="11">
        <v>94</v>
      </c>
      <c r="AE186" s="11">
        <v>128</v>
      </c>
      <c r="AF186" s="11">
        <v>143</v>
      </c>
      <c r="AG186" s="11">
        <v>205</v>
      </c>
      <c r="AH186" s="11">
        <v>158</v>
      </c>
      <c r="AI186" s="11">
        <v>49</v>
      </c>
      <c r="AJ186" s="11">
        <v>48</v>
      </c>
      <c r="AK186" s="11">
        <v>171</v>
      </c>
      <c r="AL186" s="11">
        <v>206</v>
      </c>
      <c r="AM186" s="11">
        <v>67</v>
      </c>
      <c r="AN186" s="11">
        <v>189</v>
      </c>
      <c r="AO186" s="11">
        <v>199</v>
      </c>
      <c r="AP186" s="11">
        <v>79</v>
      </c>
      <c r="AQ186" s="11">
        <v>195</v>
      </c>
      <c r="AR186" s="11">
        <v>151</v>
      </c>
      <c r="AS186" s="11">
        <v>202</v>
      </c>
      <c r="AT186" s="11">
        <v>184</v>
      </c>
      <c r="AU186" s="11">
        <v>152000</v>
      </c>
    </row>
    <row r="187" spans="1:47" ht="15" thickBot="1" x14ac:dyDescent="0.35">
      <c r="A187" s="10" t="s">
        <v>241</v>
      </c>
      <c r="B187" s="11">
        <v>87</v>
      </c>
      <c r="C187" s="11">
        <v>35</v>
      </c>
      <c r="D187" s="11">
        <v>131</v>
      </c>
      <c r="E187" s="11">
        <v>63</v>
      </c>
      <c r="F187" s="11">
        <v>42</v>
      </c>
      <c r="G187" s="11">
        <v>1</v>
      </c>
      <c r="H187" s="11">
        <v>89</v>
      </c>
      <c r="I187" s="11">
        <v>159</v>
      </c>
      <c r="J187" s="11">
        <v>185</v>
      </c>
      <c r="K187" s="11">
        <v>37</v>
      </c>
      <c r="L187" s="11">
        <v>1</v>
      </c>
      <c r="M187" s="11">
        <v>186</v>
      </c>
      <c r="N187" s="11">
        <v>125</v>
      </c>
      <c r="O187" s="11">
        <v>99</v>
      </c>
      <c r="P187" s="11">
        <v>160</v>
      </c>
      <c r="Q187" s="11">
        <v>13</v>
      </c>
      <c r="R187" s="11">
        <v>28</v>
      </c>
      <c r="S187" s="11">
        <v>6</v>
      </c>
      <c r="T187" s="11">
        <v>24</v>
      </c>
      <c r="U187" s="11">
        <v>151000</v>
      </c>
      <c r="AA187" s="10" t="s">
        <v>241</v>
      </c>
      <c r="AB187" s="11">
        <v>121</v>
      </c>
      <c r="AC187" s="11">
        <v>173</v>
      </c>
      <c r="AD187" s="11">
        <v>77</v>
      </c>
      <c r="AE187" s="11">
        <v>145</v>
      </c>
      <c r="AF187" s="11">
        <v>166</v>
      </c>
      <c r="AG187" s="11">
        <v>207</v>
      </c>
      <c r="AH187" s="11">
        <v>119</v>
      </c>
      <c r="AI187" s="11">
        <v>49</v>
      </c>
      <c r="AJ187" s="11">
        <v>23</v>
      </c>
      <c r="AK187" s="11">
        <v>171</v>
      </c>
      <c r="AL187" s="11">
        <v>207</v>
      </c>
      <c r="AM187" s="11">
        <v>22</v>
      </c>
      <c r="AN187" s="11">
        <v>83</v>
      </c>
      <c r="AO187" s="11">
        <v>109</v>
      </c>
      <c r="AP187" s="11">
        <v>48</v>
      </c>
      <c r="AQ187" s="11">
        <v>195</v>
      </c>
      <c r="AR187" s="11">
        <v>180</v>
      </c>
      <c r="AS187" s="11">
        <v>202</v>
      </c>
      <c r="AT187" s="11">
        <v>184</v>
      </c>
      <c r="AU187" s="11">
        <v>151000</v>
      </c>
    </row>
    <row r="188" spans="1:47" ht="15" thickBot="1" x14ac:dyDescent="0.35">
      <c r="A188" s="10" t="s">
        <v>242</v>
      </c>
      <c r="B188" s="11">
        <v>116</v>
      </c>
      <c r="C188" s="11">
        <v>5</v>
      </c>
      <c r="D188" s="11">
        <v>104</v>
      </c>
      <c r="E188" s="11">
        <v>107</v>
      </c>
      <c r="F188" s="11">
        <v>65</v>
      </c>
      <c r="G188" s="11">
        <v>5</v>
      </c>
      <c r="H188" s="11">
        <v>89</v>
      </c>
      <c r="I188" s="11">
        <v>159</v>
      </c>
      <c r="J188" s="11">
        <v>140</v>
      </c>
      <c r="K188" s="11">
        <v>62</v>
      </c>
      <c r="L188" s="11">
        <v>5</v>
      </c>
      <c r="M188" s="11">
        <v>186</v>
      </c>
      <c r="N188" s="11">
        <v>176</v>
      </c>
      <c r="O188" s="11">
        <v>47</v>
      </c>
      <c r="P188" s="11">
        <v>197</v>
      </c>
      <c r="Q188" s="11">
        <v>58</v>
      </c>
      <c r="R188" s="11">
        <v>57</v>
      </c>
      <c r="S188" s="11">
        <v>48</v>
      </c>
      <c r="T188" s="11">
        <v>24</v>
      </c>
      <c r="U188" s="11">
        <v>145000</v>
      </c>
      <c r="AA188" s="10" t="s">
        <v>242</v>
      </c>
      <c r="AB188" s="11">
        <v>92</v>
      </c>
      <c r="AC188" s="11">
        <v>203</v>
      </c>
      <c r="AD188" s="11">
        <v>104</v>
      </c>
      <c r="AE188" s="11">
        <v>101</v>
      </c>
      <c r="AF188" s="11">
        <v>143</v>
      </c>
      <c r="AG188" s="11">
        <v>203</v>
      </c>
      <c r="AH188" s="11">
        <v>119</v>
      </c>
      <c r="AI188" s="11">
        <v>49</v>
      </c>
      <c r="AJ188" s="11">
        <v>68</v>
      </c>
      <c r="AK188" s="11">
        <v>146</v>
      </c>
      <c r="AL188" s="11">
        <v>203</v>
      </c>
      <c r="AM188" s="11">
        <v>22</v>
      </c>
      <c r="AN188" s="11">
        <v>32</v>
      </c>
      <c r="AO188" s="11">
        <v>161</v>
      </c>
      <c r="AP188" s="11">
        <v>11</v>
      </c>
      <c r="AQ188" s="11">
        <v>150</v>
      </c>
      <c r="AR188" s="11">
        <v>151</v>
      </c>
      <c r="AS188" s="11">
        <v>160</v>
      </c>
      <c r="AT188" s="11">
        <v>184</v>
      </c>
      <c r="AU188" s="11">
        <v>145000</v>
      </c>
    </row>
    <row r="189" spans="1:47" ht="15" thickBot="1" x14ac:dyDescent="0.35">
      <c r="A189" s="10" t="s">
        <v>243</v>
      </c>
      <c r="B189" s="11">
        <v>133</v>
      </c>
      <c r="C189" s="11">
        <v>32</v>
      </c>
      <c r="D189" s="11">
        <v>143</v>
      </c>
      <c r="E189" s="11">
        <v>80</v>
      </c>
      <c r="F189" s="11">
        <v>65</v>
      </c>
      <c r="G189" s="11">
        <v>23</v>
      </c>
      <c r="H189" s="11">
        <v>89</v>
      </c>
      <c r="I189" s="11">
        <v>94</v>
      </c>
      <c r="J189" s="11">
        <v>165</v>
      </c>
      <c r="K189" s="11">
        <v>101</v>
      </c>
      <c r="L189" s="11">
        <v>9</v>
      </c>
      <c r="M189" s="11">
        <v>175</v>
      </c>
      <c r="N189" s="11">
        <v>125</v>
      </c>
      <c r="O189" s="11">
        <v>130</v>
      </c>
      <c r="P189" s="11">
        <v>179</v>
      </c>
      <c r="Q189" s="11">
        <v>43</v>
      </c>
      <c r="R189" s="11">
        <v>57</v>
      </c>
      <c r="S189" s="11">
        <v>140</v>
      </c>
      <c r="T189" s="11">
        <v>24</v>
      </c>
      <c r="U189" s="11">
        <v>145000</v>
      </c>
      <c r="AA189" s="10" t="s">
        <v>243</v>
      </c>
      <c r="AB189" s="11">
        <v>75</v>
      </c>
      <c r="AC189" s="11">
        <v>176</v>
      </c>
      <c r="AD189" s="11">
        <v>65</v>
      </c>
      <c r="AE189" s="11">
        <v>128</v>
      </c>
      <c r="AF189" s="11">
        <v>143</v>
      </c>
      <c r="AG189" s="11">
        <v>185</v>
      </c>
      <c r="AH189" s="11">
        <v>119</v>
      </c>
      <c r="AI189" s="11">
        <v>114</v>
      </c>
      <c r="AJ189" s="11">
        <v>43</v>
      </c>
      <c r="AK189" s="11">
        <v>107</v>
      </c>
      <c r="AL189" s="11">
        <v>199</v>
      </c>
      <c r="AM189" s="11">
        <v>33</v>
      </c>
      <c r="AN189" s="11">
        <v>83</v>
      </c>
      <c r="AO189" s="11">
        <v>78</v>
      </c>
      <c r="AP189" s="11">
        <v>29</v>
      </c>
      <c r="AQ189" s="11">
        <v>165</v>
      </c>
      <c r="AR189" s="11">
        <v>151</v>
      </c>
      <c r="AS189" s="11">
        <v>68</v>
      </c>
      <c r="AT189" s="11">
        <v>184</v>
      </c>
      <c r="AU189" s="11">
        <v>145000</v>
      </c>
    </row>
    <row r="190" spans="1:47" ht="15" thickBot="1" x14ac:dyDescent="0.35">
      <c r="A190" s="10" t="s">
        <v>244</v>
      </c>
      <c r="B190" s="11">
        <v>63</v>
      </c>
      <c r="C190" s="11">
        <v>26</v>
      </c>
      <c r="D190" s="11">
        <v>158</v>
      </c>
      <c r="E190" s="11">
        <v>48</v>
      </c>
      <c r="F190" s="11">
        <v>30</v>
      </c>
      <c r="G190" s="11">
        <v>23</v>
      </c>
      <c r="H190" s="11">
        <v>89</v>
      </c>
      <c r="I190" s="11">
        <v>159</v>
      </c>
      <c r="J190" s="11">
        <v>174</v>
      </c>
      <c r="K190" s="11">
        <v>62</v>
      </c>
      <c r="L190" s="11">
        <v>2</v>
      </c>
      <c r="M190" s="11">
        <v>155</v>
      </c>
      <c r="N190" s="11">
        <v>51</v>
      </c>
      <c r="O190" s="11">
        <v>75</v>
      </c>
      <c r="P190" s="11">
        <v>197</v>
      </c>
      <c r="Q190" s="11">
        <v>26</v>
      </c>
      <c r="R190" s="11">
        <v>28</v>
      </c>
      <c r="S190" s="11">
        <v>48</v>
      </c>
      <c r="T190" s="11">
        <v>24</v>
      </c>
      <c r="U190" s="11">
        <v>150000</v>
      </c>
      <c r="AA190" s="10" t="s">
        <v>244</v>
      </c>
      <c r="AB190" s="11">
        <v>145</v>
      </c>
      <c r="AC190" s="11">
        <v>182</v>
      </c>
      <c r="AD190" s="11">
        <v>50</v>
      </c>
      <c r="AE190" s="11">
        <v>160</v>
      </c>
      <c r="AF190" s="11">
        <v>178</v>
      </c>
      <c r="AG190" s="11">
        <v>185</v>
      </c>
      <c r="AH190" s="11">
        <v>119</v>
      </c>
      <c r="AI190" s="11">
        <v>49</v>
      </c>
      <c r="AJ190" s="11">
        <v>34</v>
      </c>
      <c r="AK190" s="11">
        <v>146</v>
      </c>
      <c r="AL190" s="11">
        <v>206</v>
      </c>
      <c r="AM190" s="11">
        <v>53</v>
      </c>
      <c r="AN190" s="11">
        <v>157</v>
      </c>
      <c r="AO190" s="11">
        <v>133</v>
      </c>
      <c r="AP190" s="11">
        <v>11</v>
      </c>
      <c r="AQ190" s="11">
        <v>182</v>
      </c>
      <c r="AR190" s="11">
        <v>180</v>
      </c>
      <c r="AS190" s="11">
        <v>160</v>
      </c>
      <c r="AT190" s="11">
        <v>184</v>
      </c>
      <c r="AU190" s="11">
        <v>150000</v>
      </c>
    </row>
    <row r="191" spans="1:47" ht="15" thickBot="1" x14ac:dyDescent="0.35">
      <c r="A191" s="10" t="s">
        <v>245</v>
      </c>
      <c r="B191" s="11">
        <v>77</v>
      </c>
      <c r="C191" s="11">
        <v>56</v>
      </c>
      <c r="D191" s="11">
        <v>143</v>
      </c>
      <c r="E191" s="11">
        <v>63</v>
      </c>
      <c r="F191" s="11">
        <v>106</v>
      </c>
      <c r="G191" s="11">
        <v>15</v>
      </c>
      <c r="H191" s="11">
        <v>50</v>
      </c>
      <c r="I191" s="11">
        <v>94</v>
      </c>
      <c r="J191" s="11">
        <v>189</v>
      </c>
      <c r="K191" s="11">
        <v>62</v>
      </c>
      <c r="L191" s="11">
        <v>4</v>
      </c>
      <c r="M191" s="11">
        <v>141</v>
      </c>
      <c r="N191" s="11">
        <v>51</v>
      </c>
      <c r="O191" s="11">
        <v>47</v>
      </c>
      <c r="P191" s="11">
        <v>179</v>
      </c>
      <c r="Q191" s="11">
        <v>20</v>
      </c>
      <c r="R191" s="11">
        <v>28</v>
      </c>
      <c r="S191" s="11">
        <v>48</v>
      </c>
      <c r="T191" s="11">
        <v>24</v>
      </c>
      <c r="U191" s="11">
        <v>146000</v>
      </c>
      <c r="AA191" s="10" t="s">
        <v>245</v>
      </c>
      <c r="AB191" s="11">
        <v>131</v>
      </c>
      <c r="AC191" s="11">
        <v>152</v>
      </c>
      <c r="AD191" s="11">
        <v>65</v>
      </c>
      <c r="AE191" s="11">
        <v>145</v>
      </c>
      <c r="AF191" s="11">
        <v>102</v>
      </c>
      <c r="AG191" s="11">
        <v>193</v>
      </c>
      <c r="AH191" s="11">
        <v>158</v>
      </c>
      <c r="AI191" s="11">
        <v>114</v>
      </c>
      <c r="AJ191" s="11">
        <v>19</v>
      </c>
      <c r="AK191" s="11">
        <v>146</v>
      </c>
      <c r="AL191" s="11">
        <v>204</v>
      </c>
      <c r="AM191" s="11">
        <v>67</v>
      </c>
      <c r="AN191" s="11">
        <v>157</v>
      </c>
      <c r="AO191" s="11">
        <v>161</v>
      </c>
      <c r="AP191" s="11">
        <v>29</v>
      </c>
      <c r="AQ191" s="11">
        <v>188</v>
      </c>
      <c r="AR191" s="11">
        <v>180</v>
      </c>
      <c r="AS191" s="11">
        <v>160</v>
      </c>
      <c r="AT191" s="11">
        <v>184</v>
      </c>
      <c r="AU191" s="11">
        <v>146000</v>
      </c>
    </row>
    <row r="192" spans="1:47" ht="15" thickBot="1" x14ac:dyDescent="0.35">
      <c r="A192" s="10" t="s">
        <v>246</v>
      </c>
      <c r="B192" s="11">
        <v>49</v>
      </c>
      <c r="C192" s="11">
        <v>28</v>
      </c>
      <c r="D192" s="11">
        <v>171</v>
      </c>
      <c r="E192" s="11">
        <v>31</v>
      </c>
      <c r="F192" s="11">
        <v>106</v>
      </c>
      <c r="G192" s="11">
        <v>15</v>
      </c>
      <c r="H192" s="11">
        <v>89</v>
      </c>
      <c r="I192" s="11">
        <v>94</v>
      </c>
      <c r="J192" s="11">
        <v>194</v>
      </c>
      <c r="K192" s="11">
        <v>62</v>
      </c>
      <c r="L192" s="11">
        <v>10</v>
      </c>
      <c r="M192" s="11">
        <v>155</v>
      </c>
      <c r="N192" s="11">
        <v>51</v>
      </c>
      <c r="O192" s="11">
        <v>75</v>
      </c>
      <c r="P192" s="11">
        <v>160</v>
      </c>
      <c r="Q192" s="11">
        <v>46</v>
      </c>
      <c r="R192" s="11">
        <v>57</v>
      </c>
      <c r="S192" s="11">
        <v>48</v>
      </c>
      <c r="T192" s="11">
        <v>24</v>
      </c>
      <c r="U192" s="11">
        <v>146000</v>
      </c>
      <c r="AA192" s="10" t="s">
        <v>246</v>
      </c>
      <c r="AB192" s="11">
        <v>159</v>
      </c>
      <c r="AC192" s="11">
        <v>180</v>
      </c>
      <c r="AD192" s="11">
        <v>37</v>
      </c>
      <c r="AE192" s="11">
        <v>177</v>
      </c>
      <c r="AF192" s="11">
        <v>102</v>
      </c>
      <c r="AG192" s="11">
        <v>193</v>
      </c>
      <c r="AH192" s="11">
        <v>119</v>
      </c>
      <c r="AI192" s="11">
        <v>114</v>
      </c>
      <c r="AJ192" s="11">
        <v>14</v>
      </c>
      <c r="AK192" s="11">
        <v>146</v>
      </c>
      <c r="AL192" s="11">
        <v>198</v>
      </c>
      <c r="AM192" s="11">
        <v>53</v>
      </c>
      <c r="AN192" s="11">
        <v>157</v>
      </c>
      <c r="AO192" s="11">
        <v>133</v>
      </c>
      <c r="AP192" s="11">
        <v>48</v>
      </c>
      <c r="AQ192" s="11">
        <v>162</v>
      </c>
      <c r="AR192" s="11">
        <v>151</v>
      </c>
      <c r="AS192" s="11">
        <v>160</v>
      </c>
      <c r="AT192" s="11">
        <v>184</v>
      </c>
      <c r="AU192" s="11">
        <v>146000</v>
      </c>
    </row>
    <row r="193" spans="1:47" ht="15" thickBot="1" x14ac:dyDescent="0.35">
      <c r="A193" s="10" t="s">
        <v>247</v>
      </c>
      <c r="B193" s="11">
        <v>54</v>
      </c>
      <c r="C193" s="11">
        <v>18</v>
      </c>
      <c r="D193" s="11">
        <v>114</v>
      </c>
      <c r="E193" s="11">
        <v>31</v>
      </c>
      <c r="F193" s="11">
        <v>65</v>
      </c>
      <c r="G193" s="11">
        <v>15</v>
      </c>
      <c r="H193" s="11">
        <v>89</v>
      </c>
      <c r="I193" s="11">
        <v>94</v>
      </c>
      <c r="J193" s="11">
        <v>204</v>
      </c>
      <c r="K193" s="11">
        <v>37</v>
      </c>
      <c r="L193" s="11">
        <v>14</v>
      </c>
      <c r="M193" s="11">
        <v>155</v>
      </c>
      <c r="N193" s="11">
        <v>125</v>
      </c>
      <c r="O193" s="11">
        <v>75</v>
      </c>
      <c r="P193" s="11">
        <v>129</v>
      </c>
      <c r="Q193" s="11">
        <v>37</v>
      </c>
      <c r="R193" s="11">
        <v>57</v>
      </c>
      <c r="S193" s="11">
        <v>6</v>
      </c>
      <c r="T193" s="11">
        <v>24</v>
      </c>
      <c r="U193" s="11">
        <v>148000</v>
      </c>
      <c r="AA193" s="10" t="s">
        <v>247</v>
      </c>
      <c r="AB193" s="11">
        <v>154</v>
      </c>
      <c r="AC193" s="11">
        <v>190</v>
      </c>
      <c r="AD193" s="11">
        <v>94</v>
      </c>
      <c r="AE193" s="11">
        <v>177</v>
      </c>
      <c r="AF193" s="11">
        <v>143</v>
      </c>
      <c r="AG193" s="11">
        <v>193</v>
      </c>
      <c r="AH193" s="11">
        <v>119</v>
      </c>
      <c r="AI193" s="11">
        <v>114</v>
      </c>
      <c r="AJ193" s="11">
        <v>4</v>
      </c>
      <c r="AK193" s="11">
        <v>171</v>
      </c>
      <c r="AL193" s="11">
        <v>194</v>
      </c>
      <c r="AM193" s="11">
        <v>53</v>
      </c>
      <c r="AN193" s="11">
        <v>83</v>
      </c>
      <c r="AO193" s="11">
        <v>133</v>
      </c>
      <c r="AP193" s="11">
        <v>79</v>
      </c>
      <c r="AQ193" s="11">
        <v>171</v>
      </c>
      <c r="AR193" s="11">
        <v>151</v>
      </c>
      <c r="AS193" s="11">
        <v>202</v>
      </c>
      <c r="AT193" s="11">
        <v>184</v>
      </c>
      <c r="AU193" s="11">
        <v>148000</v>
      </c>
    </row>
    <row r="194" spans="1:47" ht="15" thickBot="1" x14ac:dyDescent="0.35">
      <c r="A194" s="10" t="s">
        <v>248</v>
      </c>
      <c r="B194" s="11">
        <v>43</v>
      </c>
      <c r="C194" s="11">
        <v>21</v>
      </c>
      <c r="D194" s="11">
        <v>143</v>
      </c>
      <c r="E194" s="11">
        <v>31</v>
      </c>
      <c r="F194" s="11">
        <v>65</v>
      </c>
      <c r="G194" s="11">
        <v>13</v>
      </c>
      <c r="H194" s="11">
        <v>30</v>
      </c>
      <c r="I194" s="11">
        <v>50</v>
      </c>
      <c r="J194" s="11">
        <v>194</v>
      </c>
      <c r="K194" s="11">
        <v>37</v>
      </c>
      <c r="L194" s="11">
        <v>13</v>
      </c>
      <c r="M194" s="11">
        <v>155</v>
      </c>
      <c r="N194" s="11">
        <v>125</v>
      </c>
      <c r="O194" s="11">
        <v>99</v>
      </c>
      <c r="P194" s="11">
        <v>129</v>
      </c>
      <c r="Q194" s="11">
        <v>26</v>
      </c>
      <c r="R194" s="11">
        <v>57</v>
      </c>
      <c r="S194" s="11">
        <v>6</v>
      </c>
      <c r="T194" s="11">
        <v>24</v>
      </c>
      <c r="U194" s="11">
        <v>148000</v>
      </c>
      <c r="AA194" s="10" t="s">
        <v>248</v>
      </c>
      <c r="AB194" s="11">
        <v>165</v>
      </c>
      <c r="AC194" s="11">
        <v>187</v>
      </c>
      <c r="AD194" s="11">
        <v>65</v>
      </c>
      <c r="AE194" s="11">
        <v>177</v>
      </c>
      <c r="AF194" s="11">
        <v>143</v>
      </c>
      <c r="AG194" s="11">
        <v>195</v>
      </c>
      <c r="AH194" s="11">
        <v>178</v>
      </c>
      <c r="AI194" s="11">
        <v>158</v>
      </c>
      <c r="AJ194" s="11">
        <v>14</v>
      </c>
      <c r="AK194" s="11">
        <v>171</v>
      </c>
      <c r="AL194" s="11">
        <v>195</v>
      </c>
      <c r="AM194" s="11">
        <v>53</v>
      </c>
      <c r="AN194" s="11">
        <v>83</v>
      </c>
      <c r="AO194" s="11">
        <v>109</v>
      </c>
      <c r="AP194" s="11">
        <v>79</v>
      </c>
      <c r="AQ194" s="11">
        <v>182</v>
      </c>
      <c r="AR194" s="11">
        <v>151</v>
      </c>
      <c r="AS194" s="11">
        <v>202</v>
      </c>
      <c r="AT194" s="11">
        <v>184</v>
      </c>
      <c r="AU194" s="11">
        <v>148000</v>
      </c>
    </row>
    <row r="195" spans="1:47" ht="15" thickBot="1" x14ac:dyDescent="0.35">
      <c r="A195" s="10" t="s">
        <v>249</v>
      </c>
      <c r="B195" s="11">
        <v>46</v>
      </c>
      <c r="C195" s="11">
        <v>26</v>
      </c>
      <c r="D195" s="11">
        <v>171</v>
      </c>
      <c r="E195" s="11">
        <v>6</v>
      </c>
      <c r="F195" s="11">
        <v>42</v>
      </c>
      <c r="G195" s="11">
        <v>7</v>
      </c>
      <c r="H195" s="11">
        <v>50</v>
      </c>
      <c r="I195" s="11">
        <v>50</v>
      </c>
      <c r="J195" s="11">
        <v>206</v>
      </c>
      <c r="K195" s="11">
        <v>37</v>
      </c>
      <c r="L195" s="11">
        <v>8</v>
      </c>
      <c r="M195" s="11">
        <v>175</v>
      </c>
      <c r="N195" s="11">
        <v>125</v>
      </c>
      <c r="O195" s="11">
        <v>130</v>
      </c>
      <c r="P195" s="11">
        <v>129</v>
      </c>
      <c r="Q195" s="11">
        <v>13</v>
      </c>
      <c r="R195" s="11">
        <v>28</v>
      </c>
      <c r="S195" s="11">
        <v>48</v>
      </c>
      <c r="T195" s="11">
        <v>24</v>
      </c>
      <c r="U195" s="11">
        <v>151000</v>
      </c>
      <c r="AA195" s="10" t="s">
        <v>249</v>
      </c>
      <c r="AB195" s="11">
        <v>162</v>
      </c>
      <c r="AC195" s="11">
        <v>182</v>
      </c>
      <c r="AD195" s="11">
        <v>37</v>
      </c>
      <c r="AE195" s="11">
        <v>202</v>
      </c>
      <c r="AF195" s="11">
        <v>166</v>
      </c>
      <c r="AG195" s="11">
        <v>201</v>
      </c>
      <c r="AH195" s="11">
        <v>158</v>
      </c>
      <c r="AI195" s="11">
        <v>158</v>
      </c>
      <c r="AJ195" s="11">
        <v>2</v>
      </c>
      <c r="AK195" s="11">
        <v>171</v>
      </c>
      <c r="AL195" s="11">
        <v>200</v>
      </c>
      <c r="AM195" s="11">
        <v>33</v>
      </c>
      <c r="AN195" s="11">
        <v>83</v>
      </c>
      <c r="AO195" s="11">
        <v>78</v>
      </c>
      <c r="AP195" s="11">
        <v>79</v>
      </c>
      <c r="AQ195" s="11">
        <v>195</v>
      </c>
      <c r="AR195" s="11">
        <v>180</v>
      </c>
      <c r="AS195" s="11">
        <v>160</v>
      </c>
      <c r="AT195" s="11">
        <v>184</v>
      </c>
      <c r="AU195" s="11">
        <v>151000</v>
      </c>
    </row>
    <row r="196" spans="1:47" ht="15" thickBot="1" x14ac:dyDescent="0.35">
      <c r="A196" s="10" t="s">
        <v>250</v>
      </c>
      <c r="B196" s="11">
        <v>65</v>
      </c>
      <c r="C196" s="11">
        <v>2</v>
      </c>
      <c r="D196" s="11">
        <v>158</v>
      </c>
      <c r="E196" s="11">
        <v>48</v>
      </c>
      <c r="F196" s="11">
        <v>106</v>
      </c>
      <c r="G196" s="11">
        <v>6</v>
      </c>
      <c r="H196" s="11">
        <v>89</v>
      </c>
      <c r="I196" s="11">
        <v>50</v>
      </c>
      <c r="J196" s="11">
        <v>194</v>
      </c>
      <c r="K196" s="11">
        <v>24</v>
      </c>
      <c r="L196" s="11">
        <v>16</v>
      </c>
      <c r="M196" s="11">
        <v>175</v>
      </c>
      <c r="N196" s="11">
        <v>51</v>
      </c>
      <c r="O196" s="11">
        <v>34</v>
      </c>
      <c r="P196" s="11">
        <v>160</v>
      </c>
      <c r="Q196" s="11">
        <v>30</v>
      </c>
      <c r="R196" s="11">
        <v>57</v>
      </c>
      <c r="S196" s="11">
        <v>48</v>
      </c>
      <c r="T196" s="11">
        <v>24</v>
      </c>
      <c r="U196" s="11">
        <v>146000</v>
      </c>
      <c r="AA196" s="10" t="s">
        <v>250</v>
      </c>
      <c r="AB196" s="11">
        <v>143</v>
      </c>
      <c r="AC196" s="11">
        <v>206</v>
      </c>
      <c r="AD196" s="11">
        <v>50</v>
      </c>
      <c r="AE196" s="11">
        <v>160</v>
      </c>
      <c r="AF196" s="11">
        <v>102</v>
      </c>
      <c r="AG196" s="11">
        <v>202</v>
      </c>
      <c r="AH196" s="11">
        <v>119</v>
      </c>
      <c r="AI196" s="11">
        <v>158</v>
      </c>
      <c r="AJ196" s="11">
        <v>14</v>
      </c>
      <c r="AK196" s="11">
        <v>184</v>
      </c>
      <c r="AL196" s="11">
        <v>192</v>
      </c>
      <c r="AM196" s="11">
        <v>33</v>
      </c>
      <c r="AN196" s="11">
        <v>157</v>
      </c>
      <c r="AO196" s="11">
        <v>174</v>
      </c>
      <c r="AP196" s="11">
        <v>48</v>
      </c>
      <c r="AQ196" s="11">
        <v>178</v>
      </c>
      <c r="AR196" s="11">
        <v>151</v>
      </c>
      <c r="AS196" s="11">
        <v>160</v>
      </c>
      <c r="AT196" s="11">
        <v>184</v>
      </c>
      <c r="AU196" s="11">
        <v>146000</v>
      </c>
    </row>
    <row r="197" spans="1:47" ht="15" thickBot="1" x14ac:dyDescent="0.35">
      <c r="A197" s="10" t="s">
        <v>251</v>
      </c>
      <c r="B197" s="11">
        <v>54</v>
      </c>
      <c r="C197" s="11">
        <v>3</v>
      </c>
      <c r="D197" s="11">
        <v>186</v>
      </c>
      <c r="E197" s="11">
        <v>63</v>
      </c>
      <c r="F197" s="11">
        <v>106</v>
      </c>
      <c r="G197" s="11">
        <v>10</v>
      </c>
      <c r="H197" s="11">
        <v>50</v>
      </c>
      <c r="I197" s="11">
        <v>159</v>
      </c>
      <c r="J197" s="11">
        <v>189</v>
      </c>
      <c r="K197" s="11">
        <v>101</v>
      </c>
      <c r="L197" s="11">
        <v>17</v>
      </c>
      <c r="M197" s="11">
        <v>141</v>
      </c>
      <c r="N197" s="11">
        <v>125</v>
      </c>
      <c r="O197" s="11">
        <v>34</v>
      </c>
      <c r="P197" s="11">
        <v>197</v>
      </c>
      <c r="Q197" s="11">
        <v>30</v>
      </c>
      <c r="R197" s="11">
        <v>57</v>
      </c>
      <c r="S197" s="11">
        <v>48</v>
      </c>
      <c r="T197" s="11">
        <v>24</v>
      </c>
      <c r="U197" s="11">
        <v>144000</v>
      </c>
      <c r="AA197" s="10" t="s">
        <v>251</v>
      </c>
      <c r="AB197" s="11">
        <v>154</v>
      </c>
      <c r="AC197" s="11">
        <v>205</v>
      </c>
      <c r="AD197" s="11">
        <v>22</v>
      </c>
      <c r="AE197" s="11">
        <v>145</v>
      </c>
      <c r="AF197" s="11">
        <v>102</v>
      </c>
      <c r="AG197" s="11">
        <v>198</v>
      </c>
      <c r="AH197" s="11">
        <v>158</v>
      </c>
      <c r="AI197" s="11">
        <v>49</v>
      </c>
      <c r="AJ197" s="11">
        <v>19</v>
      </c>
      <c r="AK197" s="11">
        <v>107</v>
      </c>
      <c r="AL197" s="11">
        <v>191</v>
      </c>
      <c r="AM197" s="11">
        <v>67</v>
      </c>
      <c r="AN197" s="11">
        <v>83</v>
      </c>
      <c r="AO197" s="11">
        <v>174</v>
      </c>
      <c r="AP197" s="11">
        <v>11</v>
      </c>
      <c r="AQ197" s="11">
        <v>178</v>
      </c>
      <c r="AR197" s="11">
        <v>151</v>
      </c>
      <c r="AS197" s="11">
        <v>160</v>
      </c>
      <c r="AT197" s="11">
        <v>184</v>
      </c>
      <c r="AU197" s="11">
        <v>144000</v>
      </c>
    </row>
    <row r="198" spans="1:47" ht="15" thickBot="1" x14ac:dyDescent="0.35">
      <c r="A198" s="10" t="s">
        <v>252</v>
      </c>
      <c r="B198" s="11">
        <v>87</v>
      </c>
      <c r="C198" s="11">
        <v>1</v>
      </c>
      <c r="D198" s="11">
        <v>178</v>
      </c>
      <c r="E198" s="11">
        <v>11</v>
      </c>
      <c r="F198" s="11">
        <v>65</v>
      </c>
      <c r="G198" s="11">
        <v>3</v>
      </c>
      <c r="H198" s="11">
        <v>50</v>
      </c>
      <c r="I198" s="11">
        <v>159</v>
      </c>
      <c r="J198" s="11">
        <v>169</v>
      </c>
      <c r="K198" s="11">
        <v>90</v>
      </c>
      <c r="L198" s="11">
        <v>15</v>
      </c>
      <c r="M198" s="11">
        <v>155</v>
      </c>
      <c r="N198" s="11">
        <v>51</v>
      </c>
      <c r="O198" s="11">
        <v>9</v>
      </c>
      <c r="P198" s="11">
        <v>129</v>
      </c>
      <c r="Q198" s="11">
        <v>4</v>
      </c>
      <c r="R198" s="11">
        <v>10</v>
      </c>
      <c r="S198" s="11">
        <v>6</v>
      </c>
      <c r="T198" s="11">
        <v>2</v>
      </c>
      <c r="U198" s="11">
        <v>152000</v>
      </c>
      <c r="AA198" s="10" t="s">
        <v>252</v>
      </c>
      <c r="AB198" s="11">
        <v>121</v>
      </c>
      <c r="AC198" s="11">
        <v>207</v>
      </c>
      <c r="AD198" s="11">
        <v>30</v>
      </c>
      <c r="AE198" s="11">
        <v>197</v>
      </c>
      <c r="AF198" s="11">
        <v>143</v>
      </c>
      <c r="AG198" s="11">
        <v>205</v>
      </c>
      <c r="AH198" s="11">
        <v>158</v>
      </c>
      <c r="AI198" s="11">
        <v>49</v>
      </c>
      <c r="AJ198" s="11">
        <v>39</v>
      </c>
      <c r="AK198" s="11">
        <v>118</v>
      </c>
      <c r="AL198" s="11">
        <v>193</v>
      </c>
      <c r="AM198" s="11">
        <v>53</v>
      </c>
      <c r="AN198" s="11">
        <v>157</v>
      </c>
      <c r="AO198" s="11">
        <v>199</v>
      </c>
      <c r="AP198" s="11">
        <v>79</v>
      </c>
      <c r="AQ198" s="11">
        <v>204</v>
      </c>
      <c r="AR198" s="11">
        <v>198</v>
      </c>
      <c r="AS198" s="11">
        <v>202</v>
      </c>
      <c r="AT198" s="11">
        <v>206</v>
      </c>
      <c r="AU198" s="11">
        <v>152000</v>
      </c>
    </row>
    <row r="199" spans="1:47" ht="15" thickBot="1" x14ac:dyDescent="0.35">
      <c r="A199" s="10" t="s">
        <v>253</v>
      </c>
      <c r="B199" s="11">
        <v>98</v>
      </c>
      <c r="C199" s="11">
        <v>6</v>
      </c>
      <c r="D199" s="11">
        <v>143</v>
      </c>
      <c r="E199" s="11">
        <v>19</v>
      </c>
      <c r="F199" s="11">
        <v>106</v>
      </c>
      <c r="G199" s="11">
        <v>2</v>
      </c>
      <c r="H199" s="11">
        <v>89</v>
      </c>
      <c r="I199" s="11">
        <v>159</v>
      </c>
      <c r="J199" s="11">
        <v>200</v>
      </c>
      <c r="K199" s="11">
        <v>37</v>
      </c>
      <c r="L199" s="11">
        <v>10</v>
      </c>
      <c r="M199" s="11">
        <v>186</v>
      </c>
      <c r="N199" s="11">
        <v>51</v>
      </c>
      <c r="O199" s="11">
        <v>75</v>
      </c>
      <c r="P199" s="11">
        <v>129</v>
      </c>
      <c r="Q199" s="11">
        <v>1</v>
      </c>
      <c r="R199" s="11">
        <v>10</v>
      </c>
      <c r="S199" s="11">
        <v>3</v>
      </c>
      <c r="T199" s="11">
        <v>24</v>
      </c>
      <c r="U199" s="11">
        <v>153000</v>
      </c>
      <c r="AA199" s="10" t="s">
        <v>253</v>
      </c>
      <c r="AB199" s="11">
        <v>110</v>
      </c>
      <c r="AC199" s="11">
        <v>202</v>
      </c>
      <c r="AD199" s="11">
        <v>65</v>
      </c>
      <c r="AE199" s="11">
        <v>189</v>
      </c>
      <c r="AF199" s="11">
        <v>102</v>
      </c>
      <c r="AG199" s="11">
        <v>206</v>
      </c>
      <c r="AH199" s="11">
        <v>119</v>
      </c>
      <c r="AI199" s="11">
        <v>49</v>
      </c>
      <c r="AJ199" s="11">
        <v>8</v>
      </c>
      <c r="AK199" s="11">
        <v>171</v>
      </c>
      <c r="AL199" s="11">
        <v>198</v>
      </c>
      <c r="AM199" s="11">
        <v>22</v>
      </c>
      <c r="AN199" s="11">
        <v>157</v>
      </c>
      <c r="AO199" s="11">
        <v>133</v>
      </c>
      <c r="AP199" s="11">
        <v>79</v>
      </c>
      <c r="AQ199" s="11">
        <v>207</v>
      </c>
      <c r="AR199" s="11">
        <v>198</v>
      </c>
      <c r="AS199" s="11">
        <v>205</v>
      </c>
      <c r="AT199" s="11">
        <v>184</v>
      </c>
      <c r="AU199" s="11">
        <v>153000</v>
      </c>
    </row>
    <row r="200" spans="1:47" ht="15" thickBot="1" x14ac:dyDescent="0.35">
      <c r="A200" s="10" t="s">
        <v>254</v>
      </c>
      <c r="B200" s="11">
        <v>77</v>
      </c>
      <c r="C200" s="11">
        <v>11</v>
      </c>
      <c r="D200" s="11">
        <v>158</v>
      </c>
      <c r="E200" s="11">
        <v>19</v>
      </c>
      <c r="F200" s="11">
        <v>106</v>
      </c>
      <c r="G200" s="11">
        <v>7</v>
      </c>
      <c r="H200" s="11">
        <v>50</v>
      </c>
      <c r="I200" s="11">
        <v>159</v>
      </c>
      <c r="J200" s="11">
        <v>160</v>
      </c>
      <c r="K200" s="11">
        <v>62</v>
      </c>
      <c r="L200" s="11">
        <v>19</v>
      </c>
      <c r="M200" s="11">
        <v>203</v>
      </c>
      <c r="N200" s="11">
        <v>176</v>
      </c>
      <c r="O200" s="11">
        <v>34</v>
      </c>
      <c r="P200" s="11">
        <v>179</v>
      </c>
      <c r="Q200" s="11">
        <v>10</v>
      </c>
      <c r="R200" s="11">
        <v>28</v>
      </c>
      <c r="S200" s="11">
        <v>48</v>
      </c>
      <c r="T200" s="11">
        <v>24</v>
      </c>
      <c r="U200" s="11">
        <v>145000</v>
      </c>
      <c r="AA200" s="10" t="s">
        <v>254</v>
      </c>
      <c r="AB200" s="11">
        <v>131</v>
      </c>
      <c r="AC200" s="11">
        <v>197</v>
      </c>
      <c r="AD200" s="11">
        <v>50</v>
      </c>
      <c r="AE200" s="11">
        <v>189</v>
      </c>
      <c r="AF200" s="11">
        <v>102</v>
      </c>
      <c r="AG200" s="11">
        <v>201</v>
      </c>
      <c r="AH200" s="11">
        <v>158</v>
      </c>
      <c r="AI200" s="11">
        <v>49</v>
      </c>
      <c r="AJ200" s="11">
        <v>48</v>
      </c>
      <c r="AK200" s="11">
        <v>146</v>
      </c>
      <c r="AL200" s="11">
        <v>189</v>
      </c>
      <c r="AM200" s="11">
        <v>5</v>
      </c>
      <c r="AN200" s="11">
        <v>32</v>
      </c>
      <c r="AO200" s="11">
        <v>174</v>
      </c>
      <c r="AP200" s="11">
        <v>29</v>
      </c>
      <c r="AQ200" s="11">
        <v>198</v>
      </c>
      <c r="AR200" s="11">
        <v>180</v>
      </c>
      <c r="AS200" s="11">
        <v>160</v>
      </c>
      <c r="AT200" s="11">
        <v>184</v>
      </c>
      <c r="AU200" s="11">
        <v>145000</v>
      </c>
    </row>
    <row r="201" spans="1:47" ht="15" thickBot="1" x14ac:dyDescent="0.35">
      <c r="A201" s="10" t="s">
        <v>255</v>
      </c>
      <c r="B201" s="11">
        <v>65</v>
      </c>
      <c r="C201" s="11">
        <v>13</v>
      </c>
      <c r="D201" s="11">
        <v>171</v>
      </c>
      <c r="E201" s="11">
        <v>31</v>
      </c>
      <c r="F201" s="11">
        <v>106</v>
      </c>
      <c r="G201" s="11">
        <v>15</v>
      </c>
      <c r="H201" s="11">
        <v>151</v>
      </c>
      <c r="I201" s="11">
        <v>159</v>
      </c>
      <c r="J201" s="11">
        <v>180</v>
      </c>
      <c r="K201" s="11">
        <v>101</v>
      </c>
      <c r="L201" s="11">
        <v>22</v>
      </c>
      <c r="M201" s="11">
        <v>203</v>
      </c>
      <c r="N201" s="11">
        <v>125</v>
      </c>
      <c r="O201" s="11">
        <v>130</v>
      </c>
      <c r="P201" s="11">
        <v>179</v>
      </c>
      <c r="Q201" s="11">
        <v>13</v>
      </c>
      <c r="R201" s="11">
        <v>10</v>
      </c>
      <c r="S201" s="11">
        <v>48</v>
      </c>
      <c r="T201" s="11">
        <v>24</v>
      </c>
      <c r="U201" s="11">
        <v>142000</v>
      </c>
      <c r="AA201" s="10" t="s">
        <v>255</v>
      </c>
      <c r="AB201" s="11">
        <v>143</v>
      </c>
      <c r="AC201" s="11">
        <v>195</v>
      </c>
      <c r="AD201" s="11">
        <v>37</v>
      </c>
      <c r="AE201" s="11">
        <v>177</v>
      </c>
      <c r="AF201" s="11">
        <v>102</v>
      </c>
      <c r="AG201" s="11">
        <v>193</v>
      </c>
      <c r="AH201" s="11">
        <v>57</v>
      </c>
      <c r="AI201" s="11">
        <v>49</v>
      </c>
      <c r="AJ201" s="11">
        <v>28</v>
      </c>
      <c r="AK201" s="11">
        <v>107</v>
      </c>
      <c r="AL201" s="11">
        <v>186</v>
      </c>
      <c r="AM201" s="11">
        <v>5</v>
      </c>
      <c r="AN201" s="11">
        <v>83</v>
      </c>
      <c r="AO201" s="11">
        <v>78</v>
      </c>
      <c r="AP201" s="11">
        <v>29</v>
      </c>
      <c r="AQ201" s="11">
        <v>195</v>
      </c>
      <c r="AR201" s="11">
        <v>198</v>
      </c>
      <c r="AS201" s="11">
        <v>160</v>
      </c>
      <c r="AT201" s="11">
        <v>184</v>
      </c>
      <c r="AU201" s="11">
        <v>142000</v>
      </c>
    </row>
    <row r="202" spans="1:47" ht="15" thickBot="1" x14ac:dyDescent="0.35">
      <c r="A202" s="10" t="s">
        <v>256</v>
      </c>
      <c r="B202" s="11">
        <v>87</v>
      </c>
      <c r="C202" s="11">
        <v>94</v>
      </c>
      <c r="D202" s="11">
        <v>143</v>
      </c>
      <c r="E202" s="11">
        <v>117</v>
      </c>
      <c r="F202" s="11">
        <v>106</v>
      </c>
      <c r="G202" s="11">
        <v>39</v>
      </c>
      <c r="H202" s="11">
        <v>198</v>
      </c>
      <c r="I202" s="11">
        <v>159</v>
      </c>
      <c r="J202" s="11">
        <v>189</v>
      </c>
      <c r="K202" s="11">
        <v>101</v>
      </c>
      <c r="L202" s="11">
        <v>30</v>
      </c>
      <c r="M202" s="11">
        <v>207</v>
      </c>
      <c r="N202" s="11">
        <v>176</v>
      </c>
      <c r="O202" s="11">
        <v>189</v>
      </c>
      <c r="P202" s="11">
        <v>206</v>
      </c>
      <c r="Q202" s="11">
        <v>70</v>
      </c>
      <c r="R202" s="11">
        <v>57</v>
      </c>
      <c r="S202" s="11">
        <v>140</v>
      </c>
      <c r="T202" s="11">
        <v>129</v>
      </c>
      <c r="U202" s="11">
        <v>135000</v>
      </c>
      <c r="AA202" s="10" t="s">
        <v>256</v>
      </c>
      <c r="AB202" s="11">
        <v>121</v>
      </c>
      <c r="AC202" s="11">
        <v>114</v>
      </c>
      <c r="AD202" s="11">
        <v>65</v>
      </c>
      <c r="AE202" s="11">
        <v>91</v>
      </c>
      <c r="AF202" s="11">
        <v>102</v>
      </c>
      <c r="AG202" s="11">
        <v>169</v>
      </c>
      <c r="AH202" s="11">
        <v>10</v>
      </c>
      <c r="AI202" s="11">
        <v>49</v>
      </c>
      <c r="AJ202" s="11">
        <v>19</v>
      </c>
      <c r="AK202" s="11">
        <v>107</v>
      </c>
      <c r="AL202" s="11">
        <v>178</v>
      </c>
      <c r="AM202" s="11">
        <v>1</v>
      </c>
      <c r="AN202" s="11">
        <v>32</v>
      </c>
      <c r="AO202" s="11">
        <v>19</v>
      </c>
      <c r="AP202" s="11">
        <v>2</v>
      </c>
      <c r="AQ202" s="11">
        <v>138</v>
      </c>
      <c r="AR202" s="11">
        <v>151</v>
      </c>
      <c r="AS202" s="11">
        <v>68</v>
      </c>
      <c r="AT202" s="11">
        <v>79</v>
      </c>
      <c r="AU202" s="11">
        <v>135000</v>
      </c>
    </row>
    <row r="203" spans="1:47" ht="15" thickBot="1" x14ac:dyDescent="0.35">
      <c r="A203" s="10" t="s">
        <v>257</v>
      </c>
      <c r="B203" s="11">
        <v>49</v>
      </c>
      <c r="C203" s="11">
        <v>114</v>
      </c>
      <c r="D203" s="11">
        <v>114</v>
      </c>
      <c r="E203" s="11">
        <v>137</v>
      </c>
      <c r="F203" s="11">
        <v>159</v>
      </c>
      <c r="G203" s="11">
        <v>35</v>
      </c>
      <c r="H203" s="11">
        <v>89</v>
      </c>
      <c r="I203" s="11">
        <v>159</v>
      </c>
      <c r="J203" s="11">
        <v>207</v>
      </c>
      <c r="K203" s="11">
        <v>13</v>
      </c>
      <c r="L203" s="11">
        <v>33</v>
      </c>
      <c r="M203" s="11">
        <v>206</v>
      </c>
      <c r="N203" s="11">
        <v>51</v>
      </c>
      <c r="O203" s="11">
        <v>185</v>
      </c>
      <c r="P203" s="11">
        <v>207</v>
      </c>
      <c r="Q203" s="11">
        <v>46</v>
      </c>
      <c r="R203" s="11">
        <v>103</v>
      </c>
      <c r="S203" s="11">
        <v>140</v>
      </c>
      <c r="T203" s="11">
        <v>129</v>
      </c>
      <c r="U203" s="11">
        <v>138000</v>
      </c>
      <c r="AA203" s="10" t="s">
        <v>257</v>
      </c>
      <c r="AB203" s="11">
        <v>159</v>
      </c>
      <c r="AC203" s="11">
        <v>94</v>
      </c>
      <c r="AD203" s="11">
        <v>94</v>
      </c>
      <c r="AE203" s="11">
        <v>71</v>
      </c>
      <c r="AF203" s="11">
        <v>49</v>
      </c>
      <c r="AG203" s="11">
        <v>173</v>
      </c>
      <c r="AH203" s="11">
        <v>119</v>
      </c>
      <c r="AI203" s="11">
        <v>49</v>
      </c>
      <c r="AJ203" s="11">
        <v>1</v>
      </c>
      <c r="AK203" s="11">
        <v>195</v>
      </c>
      <c r="AL203" s="11">
        <v>175</v>
      </c>
      <c r="AM203" s="11">
        <v>2</v>
      </c>
      <c r="AN203" s="11">
        <v>157</v>
      </c>
      <c r="AO203" s="11">
        <v>23</v>
      </c>
      <c r="AP203" s="11">
        <v>1</v>
      </c>
      <c r="AQ203" s="11">
        <v>162</v>
      </c>
      <c r="AR203" s="11">
        <v>105</v>
      </c>
      <c r="AS203" s="11">
        <v>68</v>
      </c>
      <c r="AT203" s="11">
        <v>79</v>
      </c>
      <c r="AU203" s="11">
        <v>138000</v>
      </c>
    </row>
    <row r="204" spans="1:47" ht="15" thickBot="1" x14ac:dyDescent="0.35">
      <c r="A204" s="10" t="s">
        <v>258</v>
      </c>
      <c r="B204" s="11">
        <v>49</v>
      </c>
      <c r="C204" s="11">
        <v>50</v>
      </c>
      <c r="D204" s="11">
        <v>143</v>
      </c>
      <c r="E204" s="11">
        <v>80</v>
      </c>
      <c r="F204" s="11">
        <v>193</v>
      </c>
      <c r="G204" s="11">
        <v>15</v>
      </c>
      <c r="H204" s="11">
        <v>50</v>
      </c>
      <c r="I204" s="11">
        <v>94</v>
      </c>
      <c r="J204" s="11">
        <v>194</v>
      </c>
      <c r="K204" s="11">
        <v>4</v>
      </c>
      <c r="L204" s="11">
        <v>22</v>
      </c>
      <c r="M204" s="11">
        <v>186</v>
      </c>
      <c r="N204" s="11">
        <v>19</v>
      </c>
      <c r="O204" s="11">
        <v>99</v>
      </c>
      <c r="P204" s="11">
        <v>197</v>
      </c>
      <c r="Q204" s="11">
        <v>7</v>
      </c>
      <c r="R204" s="11">
        <v>28</v>
      </c>
      <c r="S204" s="11">
        <v>48</v>
      </c>
      <c r="T204" s="11">
        <v>24</v>
      </c>
      <c r="U204" s="11">
        <v>145000</v>
      </c>
      <c r="AA204" s="10" t="s">
        <v>258</v>
      </c>
      <c r="AB204" s="11">
        <v>159</v>
      </c>
      <c r="AC204" s="11">
        <v>158</v>
      </c>
      <c r="AD204" s="11">
        <v>65</v>
      </c>
      <c r="AE204" s="11">
        <v>128</v>
      </c>
      <c r="AF204" s="11">
        <v>15</v>
      </c>
      <c r="AG204" s="11">
        <v>193</v>
      </c>
      <c r="AH204" s="11">
        <v>158</v>
      </c>
      <c r="AI204" s="11">
        <v>114</v>
      </c>
      <c r="AJ204" s="11">
        <v>14</v>
      </c>
      <c r="AK204" s="11">
        <v>204</v>
      </c>
      <c r="AL204" s="11">
        <v>186</v>
      </c>
      <c r="AM204" s="11">
        <v>22</v>
      </c>
      <c r="AN204" s="11">
        <v>189</v>
      </c>
      <c r="AO204" s="11">
        <v>109</v>
      </c>
      <c r="AP204" s="11">
        <v>11</v>
      </c>
      <c r="AQ204" s="11">
        <v>201</v>
      </c>
      <c r="AR204" s="11">
        <v>180</v>
      </c>
      <c r="AS204" s="11">
        <v>160</v>
      </c>
      <c r="AT204" s="11">
        <v>184</v>
      </c>
      <c r="AU204" s="11">
        <v>145000</v>
      </c>
    </row>
    <row r="205" spans="1:47" ht="15" thickBot="1" x14ac:dyDescent="0.35">
      <c r="A205" s="10" t="s">
        <v>259</v>
      </c>
      <c r="B205" s="11">
        <v>98</v>
      </c>
      <c r="C205" s="11">
        <v>46</v>
      </c>
      <c r="D205" s="11">
        <v>131</v>
      </c>
      <c r="E205" s="11">
        <v>31</v>
      </c>
      <c r="F205" s="11">
        <v>42</v>
      </c>
      <c r="G205" s="11">
        <v>15</v>
      </c>
      <c r="H205" s="11">
        <v>50</v>
      </c>
      <c r="I205" s="11">
        <v>50</v>
      </c>
      <c r="J205" s="11">
        <v>200</v>
      </c>
      <c r="K205" s="11">
        <v>1</v>
      </c>
      <c r="L205" s="11">
        <v>27</v>
      </c>
      <c r="M205" s="11">
        <v>175</v>
      </c>
      <c r="N205" s="11">
        <v>19</v>
      </c>
      <c r="O205" s="11">
        <v>130</v>
      </c>
      <c r="P205" s="11">
        <v>115</v>
      </c>
      <c r="Q205" s="11">
        <v>8</v>
      </c>
      <c r="R205" s="11">
        <v>28</v>
      </c>
      <c r="S205" s="11">
        <v>6</v>
      </c>
      <c r="T205" s="11">
        <v>2</v>
      </c>
      <c r="U205" s="11">
        <v>145000</v>
      </c>
      <c r="AA205" s="10" t="s">
        <v>259</v>
      </c>
      <c r="AB205" s="11">
        <v>110</v>
      </c>
      <c r="AC205" s="11">
        <v>162</v>
      </c>
      <c r="AD205" s="11">
        <v>77</v>
      </c>
      <c r="AE205" s="11">
        <v>177</v>
      </c>
      <c r="AF205" s="11">
        <v>166</v>
      </c>
      <c r="AG205" s="11">
        <v>193</v>
      </c>
      <c r="AH205" s="11">
        <v>158</v>
      </c>
      <c r="AI205" s="11">
        <v>158</v>
      </c>
      <c r="AJ205" s="11">
        <v>8</v>
      </c>
      <c r="AK205" s="11">
        <v>207</v>
      </c>
      <c r="AL205" s="11">
        <v>181</v>
      </c>
      <c r="AM205" s="11">
        <v>33</v>
      </c>
      <c r="AN205" s="11">
        <v>189</v>
      </c>
      <c r="AO205" s="11">
        <v>78</v>
      </c>
      <c r="AP205" s="11">
        <v>93</v>
      </c>
      <c r="AQ205" s="11">
        <v>200</v>
      </c>
      <c r="AR205" s="11">
        <v>180</v>
      </c>
      <c r="AS205" s="11">
        <v>202</v>
      </c>
      <c r="AT205" s="11">
        <v>206</v>
      </c>
      <c r="AU205" s="11">
        <v>145000</v>
      </c>
    </row>
    <row r="206" spans="1:47" ht="15" thickBot="1" x14ac:dyDescent="0.35">
      <c r="A206" s="10" t="s">
        <v>260</v>
      </c>
      <c r="B206" s="11">
        <v>43</v>
      </c>
      <c r="C206" s="11">
        <v>32</v>
      </c>
      <c r="D206" s="11">
        <v>96</v>
      </c>
      <c r="E206" s="11">
        <v>11</v>
      </c>
      <c r="F206" s="11">
        <v>30</v>
      </c>
      <c r="G206" s="11">
        <v>28</v>
      </c>
      <c r="H206" s="11">
        <v>89</v>
      </c>
      <c r="I206" s="11">
        <v>21</v>
      </c>
      <c r="J206" s="11">
        <v>169</v>
      </c>
      <c r="K206" s="11">
        <v>1</v>
      </c>
      <c r="L206" s="11">
        <v>29</v>
      </c>
      <c r="M206" s="11">
        <v>175</v>
      </c>
      <c r="N206" s="11">
        <v>19</v>
      </c>
      <c r="O206" s="11">
        <v>161</v>
      </c>
      <c r="P206" s="11">
        <v>102</v>
      </c>
      <c r="Q206" s="11">
        <v>9</v>
      </c>
      <c r="R206" s="11">
        <v>28</v>
      </c>
      <c r="S206" s="11">
        <v>6</v>
      </c>
      <c r="T206" s="11">
        <v>24</v>
      </c>
      <c r="U206" s="11">
        <v>144000</v>
      </c>
      <c r="AA206" s="10" t="s">
        <v>260</v>
      </c>
      <c r="AB206" s="11">
        <v>165</v>
      </c>
      <c r="AC206" s="11">
        <v>176</v>
      </c>
      <c r="AD206" s="11">
        <v>112</v>
      </c>
      <c r="AE206" s="11">
        <v>197</v>
      </c>
      <c r="AF206" s="11">
        <v>178</v>
      </c>
      <c r="AG206" s="11">
        <v>180</v>
      </c>
      <c r="AH206" s="11">
        <v>119</v>
      </c>
      <c r="AI206" s="11">
        <v>187</v>
      </c>
      <c r="AJ206" s="11">
        <v>39</v>
      </c>
      <c r="AK206" s="11">
        <v>207</v>
      </c>
      <c r="AL206" s="11">
        <v>179</v>
      </c>
      <c r="AM206" s="11">
        <v>33</v>
      </c>
      <c r="AN206" s="11">
        <v>189</v>
      </c>
      <c r="AO206" s="11">
        <v>47</v>
      </c>
      <c r="AP206" s="11">
        <v>106</v>
      </c>
      <c r="AQ206" s="11">
        <v>199</v>
      </c>
      <c r="AR206" s="11">
        <v>180</v>
      </c>
      <c r="AS206" s="11">
        <v>202</v>
      </c>
      <c r="AT206" s="11">
        <v>184</v>
      </c>
      <c r="AU206" s="11">
        <v>144000</v>
      </c>
    </row>
    <row r="207" spans="1:47" ht="15" thickBot="1" x14ac:dyDescent="0.35">
      <c r="A207" s="10" t="s">
        <v>261</v>
      </c>
      <c r="B207" s="11">
        <v>65</v>
      </c>
      <c r="C207" s="11">
        <v>42</v>
      </c>
      <c r="D207" s="11">
        <v>104</v>
      </c>
      <c r="E207" s="11">
        <v>11</v>
      </c>
      <c r="F207" s="11">
        <v>42</v>
      </c>
      <c r="G207" s="11">
        <v>34</v>
      </c>
      <c r="H207" s="11">
        <v>89</v>
      </c>
      <c r="I207" s="11">
        <v>21</v>
      </c>
      <c r="J207" s="11">
        <v>204</v>
      </c>
      <c r="K207" s="11">
        <v>1</v>
      </c>
      <c r="L207" s="11">
        <v>27</v>
      </c>
      <c r="M207" s="11">
        <v>186</v>
      </c>
      <c r="N207" s="11">
        <v>51</v>
      </c>
      <c r="O207" s="11">
        <v>130</v>
      </c>
      <c r="P207" s="11">
        <v>115</v>
      </c>
      <c r="Q207" s="11">
        <v>6</v>
      </c>
      <c r="R207" s="11">
        <v>3</v>
      </c>
      <c r="S207" s="11">
        <v>6</v>
      </c>
      <c r="T207" s="11">
        <v>24</v>
      </c>
      <c r="U207" s="11">
        <v>146000</v>
      </c>
      <c r="AA207" s="10" t="s">
        <v>261</v>
      </c>
      <c r="AB207" s="11">
        <v>143</v>
      </c>
      <c r="AC207" s="11">
        <v>166</v>
      </c>
      <c r="AD207" s="11">
        <v>104</v>
      </c>
      <c r="AE207" s="11">
        <v>197</v>
      </c>
      <c r="AF207" s="11">
        <v>166</v>
      </c>
      <c r="AG207" s="11">
        <v>174</v>
      </c>
      <c r="AH207" s="11">
        <v>119</v>
      </c>
      <c r="AI207" s="11">
        <v>187</v>
      </c>
      <c r="AJ207" s="11">
        <v>4</v>
      </c>
      <c r="AK207" s="11">
        <v>207</v>
      </c>
      <c r="AL207" s="11">
        <v>181</v>
      </c>
      <c r="AM207" s="11">
        <v>22</v>
      </c>
      <c r="AN207" s="11">
        <v>157</v>
      </c>
      <c r="AO207" s="11">
        <v>78</v>
      </c>
      <c r="AP207" s="11">
        <v>93</v>
      </c>
      <c r="AQ207" s="11">
        <v>202</v>
      </c>
      <c r="AR207" s="11">
        <v>205</v>
      </c>
      <c r="AS207" s="11">
        <v>202</v>
      </c>
      <c r="AT207" s="11">
        <v>184</v>
      </c>
      <c r="AU207" s="11">
        <v>146000</v>
      </c>
    </row>
    <row r="208" spans="1:47" ht="15" thickBot="1" x14ac:dyDescent="0.35">
      <c r="A208" s="10" t="s">
        <v>262</v>
      </c>
      <c r="B208" s="11">
        <v>46</v>
      </c>
      <c r="C208" s="11">
        <v>4</v>
      </c>
      <c r="D208" s="11">
        <v>158</v>
      </c>
      <c r="E208" s="11">
        <v>2</v>
      </c>
      <c r="F208" s="11">
        <v>42</v>
      </c>
      <c r="G208" s="11">
        <v>35</v>
      </c>
      <c r="H208" s="11">
        <v>89</v>
      </c>
      <c r="I208" s="11">
        <v>50</v>
      </c>
      <c r="J208" s="11">
        <v>200</v>
      </c>
      <c r="K208" s="11">
        <v>13</v>
      </c>
      <c r="L208" s="11">
        <v>30</v>
      </c>
      <c r="M208" s="11">
        <v>186</v>
      </c>
      <c r="N208" s="11">
        <v>51</v>
      </c>
      <c r="O208" s="11">
        <v>47</v>
      </c>
      <c r="P208" s="11">
        <v>179</v>
      </c>
      <c r="Q208" s="11">
        <v>13</v>
      </c>
      <c r="R208" s="11">
        <v>3</v>
      </c>
      <c r="S208" s="11">
        <v>48</v>
      </c>
      <c r="T208" s="11">
        <v>24</v>
      </c>
      <c r="U208" s="11">
        <v>142000</v>
      </c>
      <c r="AA208" s="10" t="s">
        <v>262</v>
      </c>
      <c r="AB208" s="11">
        <v>162</v>
      </c>
      <c r="AC208" s="11">
        <v>204</v>
      </c>
      <c r="AD208" s="11">
        <v>50</v>
      </c>
      <c r="AE208" s="11">
        <v>206</v>
      </c>
      <c r="AF208" s="11">
        <v>166</v>
      </c>
      <c r="AG208" s="11">
        <v>173</v>
      </c>
      <c r="AH208" s="11">
        <v>119</v>
      </c>
      <c r="AI208" s="11">
        <v>158</v>
      </c>
      <c r="AJ208" s="11">
        <v>8</v>
      </c>
      <c r="AK208" s="11">
        <v>195</v>
      </c>
      <c r="AL208" s="11">
        <v>178</v>
      </c>
      <c r="AM208" s="11">
        <v>22</v>
      </c>
      <c r="AN208" s="11">
        <v>157</v>
      </c>
      <c r="AO208" s="11">
        <v>161</v>
      </c>
      <c r="AP208" s="11">
        <v>29</v>
      </c>
      <c r="AQ208" s="11">
        <v>195</v>
      </c>
      <c r="AR208" s="11">
        <v>205</v>
      </c>
      <c r="AS208" s="11">
        <v>160</v>
      </c>
      <c r="AT208" s="11">
        <v>184</v>
      </c>
      <c r="AU208" s="11">
        <v>142000</v>
      </c>
    </row>
    <row r="209" spans="1:47" ht="15" thickBot="1" x14ac:dyDescent="0.35">
      <c r="A209" s="10" t="s">
        <v>263</v>
      </c>
      <c r="B209" s="11">
        <v>77</v>
      </c>
      <c r="C209" s="11">
        <v>6</v>
      </c>
      <c r="D209" s="11">
        <v>158</v>
      </c>
      <c r="E209" s="11">
        <v>6</v>
      </c>
      <c r="F209" s="11">
        <v>42</v>
      </c>
      <c r="G209" s="11">
        <v>23</v>
      </c>
      <c r="H209" s="11">
        <v>50</v>
      </c>
      <c r="I209" s="11">
        <v>94</v>
      </c>
      <c r="J209" s="11">
        <v>180</v>
      </c>
      <c r="K209" s="11">
        <v>4</v>
      </c>
      <c r="L209" s="11">
        <v>35</v>
      </c>
      <c r="M209" s="11">
        <v>175</v>
      </c>
      <c r="N209" s="11">
        <v>51</v>
      </c>
      <c r="O209" s="11">
        <v>47</v>
      </c>
      <c r="P209" s="11">
        <v>179</v>
      </c>
      <c r="Q209" s="11">
        <v>18</v>
      </c>
      <c r="R209" s="11">
        <v>10</v>
      </c>
      <c r="S209" s="11">
        <v>48</v>
      </c>
      <c r="T209" s="11">
        <v>24</v>
      </c>
      <c r="U209" s="11">
        <v>141000</v>
      </c>
      <c r="AA209" s="10" t="s">
        <v>263</v>
      </c>
      <c r="AB209" s="11">
        <v>131</v>
      </c>
      <c r="AC209" s="11">
        <v>202</v>
      </c>
      <c r="AD209" s="11">
        <v>50</v>
      </c>
      <c r="AE209" s="11">
        <v>202</v>
      </c>
      <c r="AF209" s="11">
        <v>166</v>
      </c>
      <c r="AG209" s="11">
        <v>185</v>
      </c>
      <c r="AH209" s="11">
        <v>158</v>
      </c>
      <c r="AI209" s="11">
        <v>114</v>
      </c>
      <c r="AJ209" s="11">
        <v>28</v>
      </c>
      <c r="AK209" s="11">
        <v>204</v>
      </c>
      <c r="AL209" s="11">
        <v>173</v>
      </c>
      <c r="AM209" s="11">
        <v>33</v>
      </c>
      <c r="AN209" s="11">
        <v>157</v>
      </c>
      <c r="AO209" s="11">
        <v>161</v>
      </c>
      <c r="AP209" s="11">
        <v>29</v>
      </c>
      <c r="AQ209" s="11">
        <v>190</v>
      </c>
      <c r="AR209" s="11">
        <v>198</v>
      </c>
      <c r="AS209" s="11">
        <v>160</v>
      </c>
      <c r="AT209" s="11">
        <v>184</v>
      </c>
      <c r="AU209" s="11">
        <v>141000</v>
      </c>
    </row>
    <row r="210" spans="1:47" ht="15" thickBot="1" x14ac:dyDescent="0.35">
      <c r="A210" s="10" t="s">
        <v>264</v>
      </c>
      <c r="B210" s="11">
        <v>87</v>
      </c>
      <c r="C210" s="11">
        <v>6</v>
      </c>
      <c r="D210" s="11">
        <v>178</v>
      </c>
      <c r="E210" s="11">
        <v>11</v>
      </c>
      <c r="F210" s="11">
        <v>65</v>
      </c>
      <c r="G210" s="11">
        <v>13</v>
      </c>
      <c r="H210" s="11">
        <v>89</v>
      </c>
      <c r="I210" s="11">
        <v>159</v>
      </c>
      <c r="J210" s="11">
        <v>180</v>
      </c>
      <c r="K210" s="11">
        <v>6</v>
      </c>
      <c r="L210" s="11">
        <v>30</v>
      </c>
      <c r="M210" s="11">
        <v>186</v>
      </c>
      <c r="N210" s="11">
        <v>51</v>
      </c>
      <c r="O210" s="11">
        <v>75</v>
      </c>
      <c r="P210" s="11">
        <v>179</v>
      </c>
      <c r="Q210" s="11">
        <v>3</v>
      </c>
      <c r="R210" s="11">
        <v>3</v>
      </c>
      <c r="S210" s="11">
        <v>6</v>
      </c>
      <c r="T210" s="11">
        <v>2</v>
      </c>
      <c r="U210" s="11">
        <v>147000</v>
      </c>
      <c r="AA210" s="10" t="s">
        <v>264</v>
      </c>
      <c r="AB210" s="11">
        <v>121</v>
      </c>
      <c r="AC210" s="11">
        <v>202</v>
      </c>
      <c r="AD210" s="11">
        <v>30</v>
      </c>
      <c r="AE210" s="11">
        <v>197</v>
      </c>
      <c r="AF210" s="11">
        <v>143</v>
      </c>
      <c r="AG210" s="11">
        <v>195</v>
      </c>
      <c r="AH210" s="11">
        <v>119</v>
      </c>
      <c r="AI210" s="11">
        <v>49</v>
      </c>
      <c r="AJ210" s="11">
        <v>28</v>
      </c>
      <c r="AK210" s="11">
        <v>202</v>
      </c>
      <c r="AL210" s="11">
        <v>178</v>
      </c>
      <c r="AM210" s="11">
        <v>22</v>
      </c>
      <c r="AN210" s="11">
        <v>157</v>
      </c>
      <c r="AO210" s="11">
        <v>133</v>
      </c>
      <c r="AP210" s="11">
        <v>29</v>
      </c>
      <c r="AQ210" s="11">
        <v>205</v>
      </c>
      <c r="AR210" s="11">
        <v>205</v>
      </c>
      <c r="AS210" s="11">
        <v>202</v>
      </c>
      <c r="AT210" s="11">
        <v>206</v>
      </c>
      <c r="AU210" s="11">
        <v>147000</v>
      </c>
    </row>
    <row r="211" spans="1:47" ht="15" thickBot="1" x14ac:dyDescent="0.35">
      <c r="A211" s="10" t="s">
        <v>265</v>
      </c>
      <c r="B211" s="11">
        <v>144</v>
      </c>
      <c r="C211" s="11">
        <v>18</v>
      </c>
      <c r="D211" s="11">
        <v>178</v>
      </c>
      <c r="E211" s="11">
        <v>1</v>
      </c>
      <c r="F211" s="11">
        <v>65</v>
      </c>
      <c r="G211" s="11">
        <v>23</v>
      </c>
      <c r="H211" s="11">
        <v>89</v>
      </c>
      <c r="I211" s="11">
        <v>206</v>
      </c>
      <c r="J211" s="11">
        <v>194</v>
      </c>
      <c r="K211" s="11">
        <v>6</v>
      </c>
      <c r="L211" s="11">
        <v>26</v>
      </c>
      <c r="M211" s="11">
        <v>203</v>
      </c>
      <c r="N211" s="11">
        <v>176</v>
      </c>
      <c r="O211" s="11">
        <v>161</v>
      </c>
      <c r="P211" s="11">
        <v>129</v>
      </c>
      <c r="Q211" s="11">
        <v>2</v>
      </c>
      <c r="R211" s="11">
        <v>3</v>
      </c>
      <c r="S211" s="11">
        <v>1</v>
      </c>
      <c r="T211" s="11">
        <v>24</v>
      </c>
      <c r="U211" s="11">
        <v>143000</v>
      </c>
      <c r="AA211" s="10" t="s">
        <v>265</v>
      </c>
      <c r="AB211" s="11">
        <v>64</v>
      </c>
      <c r="AC211" s="11">
        <v>190</v>
      </c>
      <c r="AD211" s="11">
        <v>30</v>
      </c>
      <c r="AE211" s="11">
        <v>207</v>
      </c>
      <c r="AF211" s="11">
        <v>143</v>
      </c>
      <c r="AG211" s="11">
        <v>185</v>
      </c>
      <c r="AH211" s="11">
        <v>119</v>
      </c>
      <c r="AI211" s="11">
        <v>2</v>
      </c>
      <c r="AJ211" s="11">
        <v>14</v>
      </c>
      <c r="AK211" s="11">
        <v>202</v>
      </c>
      <c r="AL211" s="11">
        <v>182</v>
      </c>
      <c r="AM211" s="11">
        <v>5</v>
      </c>
      <c r="AN211" s="11">
        <v>32</v>
      </c>
      <c r="AO211" s="11">
        <v>47</v>
      </c>
      <c r="AP211" s="11">
        <v>79</v>
      </c>
      <c r="AQ211" s="11">
        <v>206</v>
      </c>
      <c r="AR211" s="11">
        <v>205</v>
      </c>
      <c r="AS211" s="11">
        <v>207</v>
      </c>
      <c r="AT211" s="11">
        <v>184</v>
      </c>
      <c r="AU211" s="11">
        <v>143000</v>
      </c>
    </row>
    <row r="212" spans="1:47" ht="15" thickBot="1" x14ac:dyDescent="0.35">
      <c r="A212" s="10" t="s">
        <v>266</v>
      </c>
      <c r="B212" s="11">
        <v>77</v>
      </c>
      <c r="C212" s="11">
        <v>46</v>
      </c>
      <c r="D212" s="11">
        <v>158</v>
      </c>
      <c r="E212" s="11">
        <v>11</v>
      </c>
      <c r="F212" s="11">
        <v>30</v>
      </c>
      <c r="G212" s="11">
        <v>38</v>
      </c>
      <c r="H212" s="11">
        <v>50</v>
      </c>
      <c r="I212" s="11">
        <v>159</v>
      </c>
      <c r="J212" s="11">
        <v>169</v>
      </c>
      <c r="K212" s="11">
        <v>37</v>
      </c>
      <c r="L212" s="11">
        <v>38</v>
      </c>
      <c r="M212" s="11">
        <v>186</v>
      </c>
      <c r="N212" s="11">
        <v>176</v>
      </c>
      <c r="O212" s="11">
        <v>99</v>
      </c>
      <c r="P212" s="11">
        <v>197</v>
      </c>
      <c r="Q212" s="11">
        <v>20</v>
      </c>
      <c r="R212" s="11">
        <v>28</v>
      </c>
      <c r="S212" s="11">
        <v>48</v>
      </c>
      <c r="T212" s="11">
        <v>24</v>
      </c>
      <c r="U212" s="11">
        <v>136000</v>
      </c>
      <c r="AA212" s="10" t="s">
        <v>266</v>
      </c>
      <c r="AB212" s="11">
        <v>131</v>
      </c>
      <c r="AC212" s="11">
        <v>162</v>
      </c>
      <c r="AD212" s="11">
        <v>50</v>
      </c>
      <c r="AE212" s="11">
        <v>197</v>
      </c>
      <c r="AF212" s="11">
        <v>178</v>
      </c>
      <c r="AG212" s="11">
        <v>170</v>
      </c>
      <c r="AH212" s="11">
        <v>158</v>
      </c>
      <c r="AI212" s="11">
        <v>49</v>
      </c>
      <c r="AJ212" s="11">
        <v>39</v>
      </c>
      <c r="AK212" s="11">
        <v>171</v>
      </c>
      <c r="AL212" s="11">
        <v>170</v>
      </c>
      <c r="AM212" s="11">
        <v>22</v>
      </c>
      <c r="AN212" s="11">
        <v>32</v>
      </c>
      <c r="AO212" s="11">
        <v>109</v>
      </c>
      <c r="AP212" s="11">
        <v>11</v>
      </c>
      <c r="AQ212" s="11">
        <v>188</v>
      </c>
      <c r="AR212" s="11">
        <v>180</v>
      </c>
      <c r="AS212" s="11">
        <v>160</v>
      </c>
      <c r="AT212" s="11">
        <v>184</v>
      </c>
      <c r="AU212" s="11">
        <v>136000</v>
      </c>
    </row>
    <row r="213" spans="1:47" ht="15" thickBot="1" x14ac:dyDescent="0.35">
      <c r="A213" s="10" t="s">
        <v>267</v>
      </c>
      <c r="B213" s="11">
        <v>65</v>
      </c>
      <c r="C213" s="11">
        <v>35</v>
      </c>
      <c r="D213" s="11">
        <v>143</v>
      </c>
      <c r="E213" s="11">
        <v>11</v>
      </c>
      <c r="F213" s="11">
        <v>65</v>
      </c>
      <c r="G213" s="11">
        <v>40</v>
      </c>
      <c r="H213" s="11">
        <v>151</v>
      </c>
      <c r="I213" s="11">
        <v>159</v>
      </c>
      <c r="J213" s="11">
        <v>160</v>
      </c>
      <c r="K213" s="11">
        <v>62</v>
      </c>
      <c r="L213" s="11">
        <v>35</v>
      </c>
      <c r="M213" s="11">
        <v>186</v>
      </c>
      <c r="N213" s="11">
        <v>125</v>
      </c>
      <c r="O213" s="11">
        <v>130</v>
      </c>
      <c r="P213" s="11">
        <v>179</v>
      </c>
      <c r="Q213" s="11">
        <v>20</v>
      </c>
      <c r="R213" s="11">
        <v>10</v>
      </c>
      <c r="S213" s="11">
        <v>48</v>
      </c>
      <c r="T213" s="11">
        <v>24</v>
      </c>
      <c r="U213" s="11">
        <v>137000</v>
      </c>
      <c r="AA213" s="10" t="s">
        <v>267</v>
      </c>
      <c r="AB213" s="11">
        <v>143</v>
      </c>
      <c r="AC213" s="11">
        <v>173</v>
      </c>
      <c r="AD213" s="11">
        <v>65</v>
      </c>
      <c r="AE213" s="11">
        <v>197</v>
      </c>
      <c r="AF213" s="11">
        <v>143</v>
      </c>
      <c r="AG213" s="11">
        <v>168</v>
      </c>
      <c r="AH213" s="11">
        <v>57</v>
      </c>
      <c r="AI213" s="11">
        <v>49</v>
      </c>
      <c r="AJ213" s="11">
        <v>48</v>
      </c>
      <c r="AK213" s="11">
        <v>146</v>
      </c>
      <c r="AL213" s="11">
        <v>173</v>
      </c>
      <c r="AM213" s="11">
        <v>22</v>
      </c>
      <c r="AN213" s="11">
        <v>83</v>
      </c>
      <c r="AO213" s="11">
        <v>78</v>
      </c>
      <c r="AP213" s="11">
        <v>29</v>
      </c>
      <c r="AQ213" s="11">
        <v>188</v>
      </c>
      <c r="AR213" s="11">
        <v>198</v>
      </c>
      <c r="AS213" s="11">
        <v>160</v>
      </c>
      <c r="AT213" s="11">
        <v>184</v>
      </c>
      <c r="AU213" s="11">
        <v>137000</v>
      </c>
    </row>
    <row r="214" spans="1:47" ht="15" thickBot="1" x14ac:dyDescent="0.35">
      <c r="A214" s="10" t="s">
        <v>268</v>
      </c>
      <c r="B214" s="11">
        <v>54</v>
      </c>
      <c r="C214" s="11">
        <v>84</v>
      </c>
      <c r="D214" s="11">
        <v>143</v>
      </c>
      <c r="E214" s="11">
        <v>6</v>
      </c>
      <c r="F214" s="11">
        <v>106</v>
      </c>
      <c r="G214" s="11">
        <v>40</v>
      </c>
      <c r="H214" s="11">
        <v>151</v>
      </c>
      <c r="I214" s="11">
        <v>159</v>
      </c>
      <c r="J214" s="11">
        <v>174</v>
      </c>
      <c r="K214" s="11">
        <v>37</v>
      </c>
      <c r="L214" s="11">
        <v>38</v>
      </c>
      <c r="M214" s="11">
        <v>186</v>
      </c>
      <c r="N214" s="11">
        <v>51</v>
      </c>
      <c r="O214" s="11">
        <v>130</v>
      </c>
      <c r="P214" s="11">
        <v>197</v>
      </c>
      <c r="Q214" s="11">
        <v>10</v>
      </c>
      <c r="R214" s="11">
        <v>10</v>
      </c>
      <c r="S214" s="11">
        <v>48</v>
      </c>
      <c r="T214" s="11">
        <v>24</v>
      </c>
      <c r="U214" s="11">
        <v>142000</v>
      </c>
      <c r="AA214" s="10" t="s">
        <v>268</v>
      </c>
      <c r="AB214" s="11">
        <v>154</v>
      </c>
      <c r="AC214" s="11">
        <v>124</v>
      </c>
      <c r="AD214" s="11">
        <v>65</v>
      </c>
      <c r="AE214" s="11">
        <v>202</v>
      </c>
      <c r="AF214" s="11">
        <v>102</v>
      </c>
      <c r="AG214" s="11">
        <v>168</v>
      </c>
      <c r="AH214" s="11">
        <v>57</v>
      </c>
      <c r="AI214" s="11">
        <v>49</v>
      </c>
      <c r="AJ214" s="11">
        <v>34</v>
      </c>
      <c r="AK214" s="11">
        <v>171</v>
      </c>
      <c r="AL214" s="11">
        <v>170</v>
      </c>
      <c r="AM214" s="11">
        <v>22</v>
      </c>
      <c r="AN214" s="11">
        <v>157</v>
      </c>
      <c r="AO214" s="11">
        <v>78</v>
      </c>
      <c r="AP214" s="11">
        <v>11</v>
      </c>
      <c r="AQ214" s="11">
        <v>198</v>
      </c>
      <c r="AR214" s="11">
        <v>198</v>
      </c>
      <c r="AS214" s="11">
        <v>160</v>
      </c>
      <c r="AT214" s="11">
        <v>184</v>
      </c>
      <c r="AU214" s="11">
        <v>142000</v>
      </c>
    </row>
    <row r="215" spans="1:47" ht="18.600000000000001" thickBot="1" x14ac:dyDescent="0.35">
      <c r="A215" s="6"/>
      <c r="AA215" s="6"/>
    </row>
    <row r="216" spans="1:47" ht="15" thickBot="1" x14ac:dyDescent="0.35">
      <c r="A216" s="10" t="s">
        <v>269</v>
      </c>
      <c r="B216" s="10" t="s">
        <v>42</v>
      </c>
      <c r="C216" s="10" t="s">
        <v>43</v>
      </c>
      <c r="D216" s="10" t="s">
        <v>44</v>
      </c>
      <c r="E216" s="10" t="s">
        <v>45</v>
      </c>
      <c r="F216" s="10" t="s">
        <v>46</v>
      </c>
      <c r="G216" s="10" t="s">
        <v>47</v>
      </c>
      <c r="H216" s="10" t="s">
        <v>48</v>
      </c>
      <c r="I216" s="10" t="s">
        <v>49</v>
      </c>
      <c r="J216" s="10" t="s">
        <v>50</v>
      </c>
      <c r="K216" s="10" t="s">
        <v>51</v>
      </c>
      <c r="L216" s="10" t="s">
        <v>52</v>
      </c>
      <c r="M216" s="10" t="s">
        <v>53</v>
      </c>
      <c r="N216" s="10" t="s">
        <v>54</v>
      </c>
      <c r="O216" s="10" t="s">
        <v>55</v>
      </c>
      <c r="P216" s="10" t="s">
        <v>56</v>
      </c>
      <c r="Q216" s="10" t="s">
        <v>57</v>
      </c>
      <c r="R216" s="10" t="s">
        <v>58</v>
      </c>
      <c r="S216" s="10" t="s">
        <v>59</v>
      </c>
      <c r="T216" s="10" t="s">
        <v>60</v>
      </c>
      <c r="AA216" s="10" t="s">
        <v>269</v>
      </c>
      <c r="AB216" s="10" t="s">
        <v>42</v>
      </c>
      <c r="AC216" s="10" t="s">
        <v>43</v>
      </c>
      <c r="AD216" s="10" t="s">
        <v>44</v>
      </c>
      <c r="AE216" s="10" t="s">
        <v>45</v>
      </c>
      <c r="AF216" s="10" t="s">
        <v>46</v>
      </c>
      <c r="AG216" s="10" t="s">
        <v>47</v>
      </c>
      <c r="AH216" s="10" t="s">
        <v>48</v>
      </c>
      <c r="AI216" s="10" t="s">
        <v>49</v>
      </c>
      <c r="AJ216" s="10" t="s">
        <v>50</v>
      </c>
      <c r="AK216" s="10" t="s">
        <v>51</v>
      </c>
      <c r="AL216" s="10" t="s">
        <v>52</v>
      </c>
      <c r="AM216" s="10" t="s">
        <v>53</v>
      </c>
      <c r="AN216" s="10" t="s">
        <v>54</v>
      </c>
      <c r="AO216" s="10" t="s">
        <v>55</v>
      </c>
      <c r="AP216" s="10" t="s">
        <v>56</v>
      </c>
      <c r="AQ216" s="10" t="s">
        <v>57</v>
      </c>
      <c r="AR216" s="10" t="s">
        <v>58</v>
      </c>
      <c r="AS216" s="10" t="s">
        <v>59</v>
      </c>
      <c r="AT216" s="10" t="s">
        <v>60</v>
      </c>
    </row>
    <row r="217" spans="1:47" ht="15" thickBot="1" x14ac:dyDescent="0.35">
      <c r="A217" s="10" t="s">
        <v>270</v>
      </c>
      <c r="B217" s="11" t="s">
        <v>608</v>
      </c>
      <c r="C217" s="11" t="s">
        <v>609</v>
      </c>
      <c r="D217" s="11" t="s">
        <v>610</v>
      </c>
      <c r="E217" s="11" t="s">
        <v>611</v>
      </c>
      <c r="F217" s="11" t="s">
        <v>612</v>
      </c>
      <c r="G217" s="11" t="s">
        <v>613</v>
      </c>
      <c r="H217" s="11" t="s">
        <v>614</v>
      </c>
      <c r="I217" s="11" t="s">
        <v>615</v>
      </c>
      <c r="J217" s="11" t="s">
        <v>616</v>
      </c>
      <c r="K217" s="11" t="s">
        <v>617</v>
      </c>
      <c r="L217" s="11" t="s">
        <v>618</v>
      </c>
      <c r="M217" s="11" t="s">
        <v>619</v>
      </c>
      <c r="N217" s="11" t="s">
        <v>620</v>
      </c>
      <c r="O217" s="11" t="s">
        <v>621</v>
      </c>
      <c r="P217" s="11" t="s">
        <v>622</v>
      </c>
      <c r="Q217" s="11" t="s">
        <v>623</v>
      </c>
      <c r="R217" s="11" t="s">
        <v>624</v>
      </c>
      <c r="S217" s="11" t="s">
        <v>625</v>
      </c>
      <c r="T217" s="11" t="s">
        <v>626</v>
      </c>
      <c r="AA217" s="10" t="s">
        <v>270</v>
      </c>
      <c r="AB217" s="11" t="s">
        <v>4339</v>
      </c>
      <c r="AC217" s="11" t="s">
        <v>4340</v>
      </c>
      <c r="AD217" s="11" t="s">
        <v>4341</v>
      </c>
      <c r="AE217" s="11" t="s">
        <v>4342</v>
      </c>
      <c r="AF217" s="11" t="s">
        <v>4343</v>
      </c>
      <c r="AG217" s="11" t="s">
        <v>4344</v>
      </c>
      <c r="AH217" s="11" t="s">
        <v>4345</v>
      </c>
      <c r="AI217" s="11" t="s">
        <v>4346</v>
      </c>
      <c r="AJ217" s="11" t="s">
        <v>4347</v>
      </c>
      <c r="AK217" s="11" t="s">
        <v>4348</v>
      </c>
      <c r="AL217" s="11" t="s">
        <v>4349</v>
      </c>
      <c r="AM217" s="11" t="s">
        <v>4350</v>
      </c>
      <c r="AN217" s="11" t="s">
        <v>4351</v>
      </c>
      <c r="AO217" s="11" t="s">
        <v>4352</v>
      </c>
      <c r="AP217" s="11" t="s">
        <v>4353</v>
      </c>
      <c r="AQ217" s="11" t="s">
        <v>4354</v>
      </c>
      <c r="AR217" s="11" t="s">
        <v>4355</v>
      </c>
      <c r="AS217" s="11" t="s">
        <v>4356</v>
      </c>
      <c r="AT217" s="11" t="s">
        <v>4357</v>
      </c>
    </row>
    <row r="218" spans="1:47" ht="15" thickBot="1" x14ac:dyDescent="0.35">
      <c r="A218" s="10" t="s">
        <v>290</v>
      </c>
      <c r="B218" s="11" t="s">
        <v>627</v>
      </c>
      <c r="C218" s="11" t="s">
        <v>628</v>
      </c>
      <c r="D218" s="11" t="s">
        <v>629</v>
      </c>
      <c r="E218" s="11" t="s">
        <v>630</v>
      </c>
      <c r="F218" s="11" t="s">
        <v>631</v>
      </c>
      <c r="G218" s="11" t="s">
        <v>632</v>
      </c>
      <c r="H218" s="11" t="s">
        <v>633</v>
      </c>
      <c r="I218" s="11" t="s">
        <v>634</v>
      </c>
      <c r="J218" s="11" t="s">
        <v>635</v>
      </c>
      <c r="K218" s="11" t="s">
        <v>636</v>
      </c>
      <c r="L218" s="11" t="s">
        <v>637</v>
      </c>
      <c r="M218" s="11" t="s">
        <v>638</v>
      </c>
      <c r="N218" s="11" t="s">
        <v>639</v>
      </c>
      <c r="O218" s="11" t="s">
        <v>640</v>
      </c>
      <c r="P218" s="11" t="s">
        <v>641</v>
      </c>
      <c r="Q218" s="11" t="s">
        <v>642</v>
      </c>
      <c r="R218" s="11" t="s">
        <v>643</v>
      </c>
      <c r="S218" s="11" t="s">
        <v>644</v>
      </c>
      <c r="T218" s="11" t="s">
        <v>645</v>
      </c>
      <c r="AA218" s="10" t="s">
        <v>290</v>
      </c>
      <c r="AB218" s="11" t="s">
        <v>4358</v>
      </c>
      <c r="AC218" s="11" t="s">
        <v>4359</v>
      </c>
      <c r="AD218" s="11" t="s">
        <v>4360</v>
      </c>
      <c r="AE218" s="11" t="s">
        <v>4361</v>
      </c>
      <c r="AF218" s="11" t="s">
        <v>4362</v>
      </c>
      <c r="AG218" s="11" t="s">
        <v>4363</v>
      </c>
      <c r="AH218" s="11" t="s">
        <v>4364</v>
      </c>
      <c r="AI218" s="11" t="s">
        <v>4365</v>
      </c>
      <c r="AJ218" s="11" t="s">
        <v>4366</v>
      </c>
      <c r="AK218" s="11" t="s">
        <v>4367</v>
      </c>
      <c r="AL218" s="11" t="s">
        <v>4368</v>
      </c>
      <c r="AM218" s="11" t="s">
        <v>4369</v>
      </c>
      <c r="AN218" s="11" t="s">
        <v>4370</v>
      </c>
      <c r="AO218" s="11" t="s">
        <v>4371</v>
      </c>
      <c r="AP218" s="11" t="s">
        <v>4372</v>
      </c>
      <c r="AQ218" s="11" t="s">
        <v>4373</v>
      </c>
      <c r="AR218" s="11" t="s">
        <v>4374</v>
      </c>
      <c r="AS218" s="11" t="s">
        <v>4375</v>
      </c>
      <c r="AT218" s="11" t="s">
        <v>4376</v>
      </c>
    </row>
    <row r="219" spans="1:47" ht="15" thickBot="1" x14ac:dyDescent="0.35">
      <c r="A219" s="10" t="s">
        <v>295</v>
      </c>
      <c r="B219" s="11" t="s">
        <v>646</v>
      </c>
      <c r="C219" s="11" t="s">
        <v>647</v>
      </c>
      <c r="D219" s="11" t="s">
        <v>648</v>
      </c>
      <c r="E219" s="11" t="s">
        <v>649</v>
      </c>
      <c r="F219" s="11" t="s">
        <v>650</v>
      </c>
      <c r="G219" s="11" t="s">
        <v>651</v>
      </c>
      <c r="H219" s="11" t="s">
        <v>652</v>
      </c>
      <c r="I219" s="11" t="s">
        <v>653</v>
      </c>
      <c r="J219" s="11" t="s">
        <v>654</v>
      </c>
      <c r="K219" s="11" t="s">
        <v>655</v>
      </c>
      <c r="L219" s="11" t="s">
        <v>656</v>
      </c>
      <c r="M219" s="11" t="s">
        <v>657</v>
      </c>
      <c r="N219" s="11" t="s">
        <v>658</v>
      </c>
      <c r="O219" s="11" t="s">
        <v>659</v>
      </c>
      <c r="P219" s="11" t="s">
        <v>660</v>
      </c>
      <c r="Q219" s="11" t="s">
        <v>661</v>
      </c>
      <c r="R219" s="11" t="s">
        <v>662</v>
      </c>
      <c r="S219" s="11" t="s">
        <v>663</v>
      </c>
      <c r="T219" s="11" t="s">
        <v>664</v>
      </c>
      <c r="AA219" s="10" t="s">
        <v>295</v>
      </c>
      <c r="AB219" s="11" t="s">
        <v>4377</v>
      </c>
      <c r="AC219" s="11" t="s">
        <v>4378</v>
      </c>
      <c r="AD219" s="11" t="s">
        <v>4379</v>
      </c>
      <c r="AE219" s="11" t="s">
        <v>4380</v>
      </c>
      <c r="AF219" s="11" t="s">
        <v>4381</v>
      </c>
      <c r="AG219" s="11" t="s">
        <v>4382</v>
      </c>
      <c r="AH219" s="11" t="s">
        <v>4383</v>
      </c>
      <c r="AI219" s="11" t="s">
        <v>4384</v>
      </c>
      <c r="AJ219" s="11" t="s">
        <v>4385</v>
      </c>
      <c r="AK219" s="11" t="s">
        <v>4386</v>
      </c>
      <c r="AL219" s="11" t="s">
        <v>4387</v>
      </c>
      <c r="AM219" s="11" t="s">
        <v>4388</v>
      </c>
      <c r="AN219" s="11" t="s">
        <v>4389</v>
      </c>
      <c r="AO219" s="11" t="s">
        <v>4390</v>
      </c>
      <c r="AP219" s="11" t="s">
        <v>4391</v>
      </c>
      <c r="AQ219" s="11" t="s">
        <v>4392</v>
      </c>
      <c r="AR219" s="11" t="s">
        <v>4393</v>
      </c>
      <c r="AS219" s="11" t="s">
        <v>4394</v>
      </c>
      <c r="AT219" s="11" t="s">
        <v>4395</v>
      </c>
    </row>
    <row r="220" spans="1:47" ht="15" thickBot="1" x14ac:dyDescent="0.35">
      <c r="A220" s="10" t="s">
        <v>299</v>
      </c>
      <c r="B220" s="11" t="s">
        <v>665</v>
      </c>
      <c r="C220" s="11" t="s">
        <v>666</v>
      </c>
      <c r="D220" s="11" t="s">
        <v>667</v>
      </c>
      <c r="E220" s="11" t="s">
        <v>668</v>
      </c>
      <c r="F220" s="11" t="s">
        <v>669</v>
      </c>
      <c r="G220" s="11" t="s">
        <v>670</v>
      </c>
      <c r="H220" s="11" t="s">
        <v>671</v>
      </c>
      <c r="I220" s="11" t="s">
        <v>672</v>
      </c>
      <c r="J220" s="11" t="s">
        <v>673</v>
      </c>
      <c r="K220" s="11" t="s">
        <v>674</v>
      </c>
      <c r="L220" s="11" t="s">
        <v>675</v>
      </c>
      <c r="M220" s="11" t="s">
        <v>676</v>
      </c>
      <c r="N220" s="11" t="s">
        <v>677</v>
      </c>
      <c r="O220" s="11" t="s">
        <v>678</v>
      </c>
      <c r="P220" s="11" t="s">
        <v>679</v>
      </c>
      <c r="Q220" s="11" t="s">
        <v>680</v>
      </c>
      <c r="R220" s="11" t="s">
        <v>681</v>
      </c>
      <c r="S220" s="11" t="s">
        <v>682</v>
      </c>
      <c r="T220" s="11" t="s">
        <v>683</v>
      </c>
      <c r="AA220" s="10" t="s">
        <v>299</v>
      </c>
      <c r="AB220" s="11" t="s">
        <v>4396</v>
      </c>
      <c r="AC220" s="11" t="s">
        <v>4397</v>
      </c>
      <c r="AD220" s="11" t="s">
        <v>4398</v>
      </c>
      <c r="AE220" s="11" t="s">
        <v>4399</v>
      </c>
      <c r="AF220" s="11" t="s">
        <v>4400</v>
      </c>
      <c r="AG220" s="11" t="s">
        <v>4401</v>
      </c>
      <c r="AH220" s="11" t="s">
        <v>4402</v>
      </c>
      <c r="AI220" s="11" t="s">
        <v>4403</v>
      </c>
      <c r="AJ220" s="11" t="s">
        <v>4404</v>
      </c>
      <c r="AK220" s="11" t="s">
        <v>4405</v>
      </c>
      <c r="AL220" s="11" t="s">
        <v>4406</v>
      </c>
      <c r="AM220" s="11" t="s">
        <v>4407</v>
      </c>
      <c r="AN220" s="11" t="s">
        <v>4408</v>
      </c>
      <c r="AO220" s="11" t="s">
        <v>4409</v>
      </c>
      <c r="AP220" s="11" t="s">
        <v>4410</v>
      </c>
      <c r="AQ220" s="11" t="s">
        <v>4411</v>
      </c>
      <c r="AR220" s="11" t="s">
        <v>4412</v>
      </c>
      <c r="AS220" s="11" t="s">
        <v>4413</v>
      </c>
      <c r="AT220" s="11" t="s">
        <v>4414</v>
      </c>
    </row>
    <row r="221" spans="1:47" ht="15" thickBot="1" x14ac:dyDescent="0.35">
      <c r="A221" s="10" t="s">
        <v>304</v>
      </c>
      <c r="B221" s="11" t="s">
        <v>684</v>
      </c>
      <c r="C221" s="11" t="s">
        <v>685</v>
      </c>
      <c r="D221" s="11" t="s">
        <v>686</v>
      </c>
      <c r="E221" s="11" t="s">
        <v>687</v>
      </c>
      <c r="F221" s="11" t="s">
        <v>688</v>
      </c>
      <c r="G221" s="11" t="s">
        <v>689</v>
      </c>
      <c r="H221" s="11" t="s">
        <v>690</v>
      </c>
      <c r="I221" s="11" t="s">
        <v>691</v>
      </c>
      <c r="J221" s="11" t="s">
        <v>692</v>
      </c>
      <c r="K221" s="11" t="s">
        <v>693</v>
      </c>
      <c r="L221" s="11" t="s">
        <v>694</v>
      </c>
      <c r="M221" s="11" t="s">
        <v>695</v>
      </c>
      <c r="N221" s="11" t="s">
        <v>696</v>
      </c>
      <c r="O221" s="11" t="s">
        <v>697</v>
      </c>
      <c r="P221" s="11" t="s">
        <v>698</v>
      </c>
      <c r="Q221" s="11" t="s">
        <v>699</v>
      </c>
      <c r="R221" s="11" t="s">
        <v>700</v>
      </c>
      <c r="S221" s="11" t="s">
        <v>701</v>
      </c>
      <c r="T221" s="11" t="s">
        <v>702</v>
      </c>
      <c r="AA221" s="10" t="s">
        <v>304</v>
      </c>
      <c r="AB221" s="11" t="s">
        <v>4415</v>
      </c>
      <c r="AC221" s="11" t="s">
        <v>4416</v>
      </c>
      <c r="AD221" s="11" t="s">
        <v>4417</v>
      </c>
      <c r="AE221" s="11" t="s">
        <v>4418</v>
      </c>
      <c r="AF221" s="11" t="s">
        <v>4419</v>
      </c>
      <c r="AG221" s="11" t="s">
        <v>4420</v>
      </c>
      <c r="AH221" s="11" t="s">
        <v>4421</v>
      </c>
      <c r="AI221" s="11" t="s">
        <v>4422</v>
      </c>
      <c r="AJ221" s="11" t="s">
        <v>4423</v>
      </c>
      <c r="AK221" s="11" t="s">
        <v>4424</v>
      </c>
      <c r="AL221" s="11" t="s">
        <v>4425</v>
      </c>
      <c r="AM221" s="11" t="s">
        <v>4426</v>
      </c>
      <c r="AN221" s="11" t="s">
        <v>4427</v>
      </c>
      <c r="AO221" s="11" t="s">
        <v>4428</v>
      </c>
      <c r="AP221" s="11" t="s">
        <v>4429</v>
      </c>
      <c r="AQ221" s="11" t="s">
        <v>4430</v>
      </c>
      <c r="AR221" s="11" t="s">
        <v>4431</v>
      </c>
      <c r="AS221" s="11" t="s">
        <v>4432</v>
      </c>
      <c r="AT221" s="11" t="s">
        <v>4433</v>
      </c>
    </row>
    <row r="222" spans="1:47" ht="15" thickBot="1" x14ac:dyDescent="0.35">
      <c r="A222" s="10" t="s">
        <v>306</v>
      </c>
      <c r="B222" s="11" t="s">
        <v>703</v>
      </c>
      <c r="C222" s="11" t="s">
        <v>704</v>
      </c>
      <c r="D222" s="11" t="s">
        <v>705</v>
      </c>
      <c r="E222" s="11" t="s">
        <v>706</v>
      </c>
      <c r="F222" s="11" t="s">
        <v>707</v>
      </c>
      <c r="G222" s="11" t="s">
        <v>708</v>
      </c>
      <c r="H222" s="11" t="s">
        <v>709</v>
      </c>
      <c r="I222" s="11" t="s">
        <v>710</v>
      </c>
      <c r="J222" s="11" t="s">
        <v>711</v>
      </c>
      <c r="K222" s="11" t="s">
        <v>712</v>
      </c>
      <c r="L222" s="11" t="s">
        <v>713</v>
      </c>
      <c r="M222" s="11" t="s">
        <v>714</v>
      </c>
      <c r="N222" s="11" t="s">
        <v>715</v>
      </c>
      <c r="O222" s="11" t="s">
        <v>716</v>
      </c>
      <c r="P222" s="11" t="s">
        <v>717</v>
      </c>
      <c r="Q222" s="11" t="s">
        <v>718</v>
      </c>
      <c r="R222" s="11" t="s">
        <v>719</v>
      </c>
      <c r="S222" s="11" t="s">
        <v>720</v>
      </c>
      <c r="T222" s="11" t="s">
        <v>721</v>
      </c>
      <c r="AA222" s="10" t="s">
        <v>306</v>
      </c>
      <c r="AB222" s="11" t="s">
        <v>4434</v>
      </c>
      <c r="AC222" s="11" t="s">
        <v>4435</v>
      </c>
      <c r="AD222" s="11" t="s">
        <v>4436</v>
      </c>
      <c r="AE222" s="11" t="s">
        <v>4437</v>
      </c>
      <c r="AF222" s="11" t="s">
        <v>4438</v>
      </c>
      <c r="AG222" s="11" t="s">
        <v>4439</v>
      </c>
      <c r="AH222" s="11" t="s">
        <v>4440</v>
      </c>
      <c r="AI222" s="11" t="s">
        <v>4441</v>
      </c>
      <c r="AJ222" s="11" t="s">
        <v>4442</v>
      </c>
      <c r="AK222" s="11" t="s">
        <v>4443</v>
      </c>
      <c r="AL222" s="11" t="s">
        <v>4444</v>
      </c>
      <c r="AM222" s="11" t="s">
        <v>4445</v>
      </c>
      <c r="AN222" s="11" t="s">
        <v>4446</v>
      </c>
      <c r="AO222" s="11" t="s">
        <v>4447</v>
      </c>
      <c r="AP222" s="11" t="s">
        <v>4448</v>
      </c>
      <c r="AQ222" s="11" t="s">
        <v>4449</v>
      </c>
      <c r="AR222" s="11" t="s">
        <v>4450</v>
      </c>
      <c r="AS222" s="11" t="s">
        <v>4451</v>
      </c>
      <c r="AT222" s="11" t="s">
        <v>4452</v>
      </c>
    </row>
    <row r="223" spans="1:47" ht="15" thickBot="1" x14ac:dyDescent="0.35">
      <c r="A223" s="10" t="s">
        <v>309</v>
      </c>
      <c r="B223" s="11" t="s">
        <v>722</v>
      </c>
      <c r="C223" s="11" t="s">
        <v>723</v>
      </c>
      <c r="D223" s="11" t="s">
        <v>724</v>
      </c>
      <c r="E223" s="11" t="s">
        <v>725</v>
      </c>
      <c r="F223" s="11" t="s">
        <v>726</v>
      </c>
      <c r="G223" s="11" t="s">
        <v>727</v>
      </c>
      <c r="H223" s="11" t="s">
        <v>728</v>
      </c>
      <c r="I223" s="11" t="s">
        <v>729</v>
      </c>
      <c r="J223" s="11" t="s">
        <v>730</v>
      </c>
      <c r="K223" s="11" t="s">
        <v>731</v>
      </c>
      <c r="L223" s="11" t="s">
        <v>732</v>
      </c>
      <c r="M223" s="11" t="s">
        <v>733</v>
      </c>
      <c r="N223" s="11" t="s">
        <v>734</v>
      </c>
      <c r="O223" s="11" t="s">
        <v>735</v>
      </c>
      <c r="P223" s="11" t="s">
        <v>736</v>
      </c>
      <c r="Q223" s="11" t="s">
        <v>737</v>
      </c>
      <c r="R223" s="11" t="s">
        <v>738</v>
      </c>
      <c r="S223" s="11" t="s">
        <v>739</v>
      </c>
      <c r="T223" s="11" t="s">
        <v>740</v>
      </c>
      <c r="AA223" s="10" t="s">
        <v>309</v>
      </c>
      <c r="AB223" s="11" t="s">
        <v>4453</v>
      </c>
      <c r="AC223" s="11" t="s">
        <v>4454</v>
      </c>
      <c r="AD223" s="11" t="s">
        <v>4455</v>
      </c>
      <c r="AE223" s="11" t="s">
        <v>4456</v>
      </c>
      <c r="AF223" s="11" t="s">
        <v>4457</v>
      </c>
      <c r="AG223" s="11" t="s">
        <v>4458</v>
      </c>
      <c r="AH223" s="11" t="s">
        <v>4459</v>
      </c>
      <c r="AI223" s="11" t="s">
        <v>4460</v>
      </c>
      <c r="AJ223" s="11" t="s">
        <v>4461</v>
      </c>
      <c r="AK223" s="11" t="s">
        <v>4462</v>
      </c>
      <c r="AL223" s="11" t="s">
        <v>4463</v>
      </c>
      <c r="AM223" s="11" t="s">
        <v>4464</v>
      </c>
      <c r="AN223" s="11" t="s">
        <v>4465</v>
      </c>
      <c r="AO223" s="11" t="s">
        <v>4466</v>
      </c>
      <c r="AP223" s="11" t="s">
        <v>4467</v>
      </c>
      <c r="AQ223" s="11" t="s">
        <v>4468</v>
      </c>
      <c r="AR223" s="11" t="s">
        <v>4469</v>
      </c>
      <c r="AS223" s="11" t="s">
        <v>4470</v>
      </c>
      <c r="AT223" s="11" t="s">
        <v>4471</v>
      </c>
    </row>
    <row r="224" spans="1:47" ht="15" thickBot="1" x14ac:dyDescent="0.35">
      <c r="A224" s="10" t="s">
        <v>312</v>
      </c>
      <c r="B224" s="11" t="s">
        <v>741</v>
      </c>
      <c r="C224" s="11" t="s">
        <v>742</v>
      </c>
      <c r="D224" s="11" t="s">
        <v>743</v>
      </c>
      <c r="E224" s="11" t="s">
        <v>744</v>
      </c>
      <c r="F224" s="11" t="s">
        <v>745</v>
      </c>
      <c r="G224" s="11" t="s">
        <v>746</v>
      </c>
      <c r="H224" s="11" t="s">
        <v>747</v>
      </c>
      <c r="I224" s="11" t="s">
        <v>748</v>
      </c>
      <c r="J224" s="11" t="s">
        <v>749</v>
      </c>
      <c r="K224" s="11" t="s">
        <v>750</v>
      </c>
      <c r="L224" s="11" t="s">
        <v>751</v>
      </c>
      <c r="M224" s="11" t="s">
        <v>752</v>
      </c>
      <c r="N224" s="11" t="s">
        <v>753</v>
      </c>
      <c r="O224" s="11" t="s">
        <v>754</v>
      </c>
      <c r="P224" s="11" t="s">
        <v>755</v>
      </c>
      <c r="Q224" s="11" t="s">
        <v>756</v>
      </c>
      <c r="R224" s="11" t="s">
        <v>757</v>
      </c>
      <c r="S224" s="11" t="s">
        <v>758</v>
      </c>
      <c r="T224" s="11" t="s">
        <v>759</v>
      </c>
      <c r="AA224" s="10" t="s">
        <v>312</v>
      </c>
      <c r="AB224" s="11" t="s">
        <v>4472</v>
      </c>
      <c r="AC224" s="11" t="s">
        <v>4473</v>
      </c>
      <c r="AD224" s="11" t="s">
        <v>4474</v>
      </c>
      <c r="AE224" s="11" t="s">
        <v>4475</v>
      </c>
      <c r="AF224" s="11" t="s">
        <v>4476</v>
      </c>
      <c r="AG224" s="11" t="s">
        <v>4477</v>
      </c>
      <c r="AH224" s="11" t="s">
        <v>4478</v>
      </c>
      <c r="AI224" s="11" t="s">
        <v>4479</v>
      </c>
      <c r="AJ224" s="11" t="s">
        <v>4480</v>
      </c>
      <c r="AK224" s="11" t="s">
        <v>4481</v>
      </c>
      <c r="AL224" s="11" t="s">
        <v>4482</v>
      </c>
      <c r="AM224" s="11" t="s">
        <v>4483</v>
      </c>
      <c r="AN224" s="11" t="s">
        <v>4484</v>
      </c>
      <c r="AO224" s="11" t="s">
        <v>4485</v>
      </c>
      <c r="AP224" s="11" t="s">
        <v>4486</v>
      </c>
      <c r="AQ224" s="11" t="s">
        <v>4487</v>
      </c>
      <c r="AR224" s="11" t="s">
        <v>4488</v>
      </c>
      <c r="AS224" s="11" t="s">
        <v>4489</v>
      </c>
      <c r="AT224" s="11" t="s">
        <v>4490</v>
      </c>
    </row>
    <row r="225" spans="1:46" ht="15" thickBot="1" x14ac:dyDescent="0.35">
      <c r="A225" s="10" t="s">
        <v>314</v>
      </c>
      <c r="B225" s="11" t="s">
        <v>760</v>
      </c>
      <c r="C225" s="11" t="s">
        <v>761</v>
      </c>
      <c r="D225" s="11" t="s">
        <v>762</v>
      </c>
      <c r="E225" s="11" t="s">
        <v>763</v>
      </c>
      <c r="F225" s="11" t="s">
        <v>764</v>
      </c>
      <c r="G225" s="11" t="s">
        <v>765</v>
      </c>
      <c r="H225" s="11" t="s">
        <v>766</v>
      </c>
      <c r="I225" s="11" t="s">
        <v>767</v>
      </c>
      <c r="J225" s="11" t="s">
        <v>768</v>
      </c>
      <c r="K225" s="11" t="s">
        <v>769</v>
      </c>
      <c r="L225" s="11" t="s">
        <v>770</v>
      </c>
      <c r="M225" s="11" t="s">
        <v>771</v>
      </c>
      <c r="N225" s="11" t="s">
        <v>772</v>
      </c>
      <c r="O225" s="11" t="s">
        <v>773</v>
      </c>
      <c r="P225" s="11" t="s">
        <v>774</v>
      </c>
      <c r="Q225" s="11" t="s">
        <v>775</v>
      </c>
      <c r="R225" s="11" t="s">
        <v>776</v>
      </c>
      <c r="S225" s="11" t="s">
        <v>777</v>
      </c>
      <c r="T225" s="11" t="s">
        <v>778</v>
      </c>
      <c r="AA225" s="10" t="s">
        <v>314</v>
      </c>
      <c r="AB225" s="11" t="s">
        <v>4491</v>
      </c>
      <c r="AC225" s="11" t="s">
        <v>4492</v>
      </c>
      <c r="AD225" s="11" t="s">
        <v>4493</v>
      </c>
      <c r="AE225" s="11" t="s">
        <v>4494</v>
      </c>
      <c r="AF225" s="11" t="s">
        <v>4495</v>
      </c>
      <c r="AG225" s="11" t="s">
        <v>4496</v>
      </c>
      <c r="AH225" s="11" t="s">
        <v>4497</v>
      </c>
      <c r="AI225" s="11" t="s">
        <v>4498</v>
      </c>
      <c r="AJ225" s="11" t="s">
        <v>4499</v>
      </c>
      <c r="AK225" s="11" t="s">
        <v>4500</v>
      </c>
      <c r="AL225" s="11" t="s">
        <v>4501</v>
      </c>
      <c r="AM225" s="11" t="s">
        <v>4502</v>
      </c>
      <c r="AN225" s="11" t="s">
        <v>4503</v>
      </c>
      <c r="AO225" s="11" t="s">
        <v>4504</v>
      </c>
      <c r="AP225" s="11" t="s">
        <v>4505</v>
      </c>
      <c r="AQ225" s="11" t="s">
        <v>4506</v>
      </c>
      <c r="AR225" s="11" t="s">
        <v>4507</v>
      </c>
      <c r="AS225" s="11" t="s">
        <v>4508</v>
      </c>
      <c r="AT225" s="11" t="s">
        <v>4509</v>
      </c>
    </row>
    <row r="226" spans="1:46" ht="15" thickBot="1" x14ac:dyDescent="0.35">
      <c r="A226" s="10" t="s">
        <v>316</v>
      </c>
      <c r="B226" s="11" t="s">
        <v>779</v>
      </c>
      <c r="C226" s="11" t="s">
        <v>780</v>
      </c>
      <c r="D226" s="11" t="s">
        <v>781</v>
      </c>
      <c r="E226" s="11" t="s">
        <v>782</v>
      </c>
      <c r="F226" s="11" t="s">
        <v>783</v>
      </c>
      <c r="G226" s="11" t="s">
        <v>784</v>
      </c>
      <c r="H226" s="11" t="s">
        <v>785</v>
      </c>
      <c r="I226" s="11" t="s">
        <v>786</v>
      </c>
      <c r="J226" s="11" t="s">
        <v>787</v>
      </c>
      <c r="K226" s="11" t="s">
        <v>788</v>
      </c>
      <c r="L226" s="11" t="s">
        <v>789</v>
      </c>
      <c r="M226" s="11" t="s">
        <v>790</v>
      </c>
      <c r="N226" s="11" t="s">
        <v>791</v>
      </c>
      <c r="O226" s="11" t="s">
        <v>792</v>
      </c>
      <c r="P226" s="11" t="s">
        <v>793</v>
      </c>
      <c r="Q226" s="11" t="s">
        <v>794</v>
      </c>
      <c r="R226" s="11" t="s">
        <v>795</v>
      </c>
      <c r="S226" s="11" t="s">
        <v>796</v>
      </c>
      <c r="T226" s="11" t="s">
        <v>797</v>
      </c>
      <c r="AA226" s="10" t="s">
        <v>316</v>
      </c>
      <c r="AB226" s="11" t="s">
        <v>4510</v>
      </c>
      <c r="AC226" s="11" t="s">
        <v>4511</v>
      </c>
      <c r="AD226" s="11" t="s">
        <v>4512</v>
      </c>
      <c r="AE226" s="11" t="s">
        <v>4513</v>
      </c>
      <c r="AF226" s="11" t="s">
        <v>4514</v>
      </c>
      <c r="AG226" s="11" t="s">
        <v>4515</v>
      </c>
      <c r="AH226" s="11" t="s">
        <v>4516</v>
      </c>
      <c r="AI226" s="11" t="s">
        <v>4517</v>
      </c>
      <c r="AJ226" s="11" t="s">
        <v>4518</v>
      </c>
      <c r="AK226" s="11" t="s">
        <v>4519</v>
      </c>
      <c r="AL226" s="11" t="s">
        <v>4520</v>
      </c>
      <c r="AM226" s="11" t="s">
        <v>4521</v>
      </c>
      <c r="AN226" s="11" t="s">
        <v>4522</v>
      </c>
      <c r="AO226" s="11" t="s">
        <v>4523</v>
      </c>
      <c r="AP226" s="11" t="s">
        <v>4524</v>
      </c>
      <c r="AQ226" s="11" t="s">
        <v>4525</v>
      </c>
      <c r="AR226" s="11" t="s">
        <v>4526</v>
      </c>
      <c r="AS226" s="11" t="s">
        <v>4527</v>
      </c>
      <c r="AT226" s="11" t="s">
        <v>4528</v>
      </c>
    </row>
    <row r="227" spans="1:46" ht="15" thickBot="1" x14ac:dyDescent="0.35">
      <c r="A227" s="10" t="s">
        <v>318</v>
      </c>
      <c r="B227" s="11" t="s">
        <v>798</v>
      </c>
      <c r="C227" s="11" t="s">
        <v>799</v>
      </c>
      <c r="D227" s="11" t="s">
        <v>800</v>
      </c>
      <c r="E227" s="11" t="s">
        <v>801</v>
      </c>
      <c r="F227" s="11" t="s">
        <v>802</v>
      </c>
      <c r="G227" s="11" t="s">
        <v>803</v>
      </c>
      <c r="H227" s="11" t="s">
        <v>804</v>
      </c>
      <c r="I227" s="11" t="s">
        <v>805</v>
      </c>
      <c r="J227" s="11" t="s">
        <v>806</v>
      </c>
      <c r="K227" s="11" t="s">
        <v>807</v>
      </c>
      <c r="L227" s="11" t="s">
        <v>808</v>
      </c>
      <c r="M227" s="11" t="s">
        <v>809</v>
      </c>
      <c r="N227" s="11" t="s">
        <v>810</v>
      </c>
      <c r="O227" s="11" t="s">
        <v>811</v>
      </c>
      <c r="P227" s="11" t="s">
        <v>812</v>
      </c>
      <c r="Q227" s="11" t="s">
        <v>813</v>
      </c>
      <c r="R227" s="11" t="s">
        <v>814</v>
      </c>
      <c r="S227" s="11" t="s">
        <v>815</v>
      </c>
      <c r="T227" s="11" t="s">
        <v>816</v>
      </c>
      <c r="AA227" s="10" t="s">
        <v>318</v>
      </c>
      <c r="AB227" s="11" t="s">
        <v>4529</v>
      </c>
      <c r="AC227" s="11" t="s">
        <v>4530</v>
      </c>
      <c r="AD227" s="11" t="s">
        <v>4531</v>
      </c>
      <c r="AE227" s="11" t="s">
        <v>4532</v>
      </c>
      <c r="AF227" s="11" t="s">
        <v>4533</v>
      </c>
      <c r="AG227" s="11" t="s">
        <v>4534</v>
      </c>
      <c r="AH227" s="11" t="s">
        <v>4535</v>
      </c>
      <c r="AI227" s="11" t="s">
        <v>4536</v>
      </c>
      <c r="AJ227" s="11" t="s">
        <v>4537</v>
      </c>
      <c r="AK227" s="11" t="s">
        <v>4538</v>
      </c>
      <c r="AL227" s="11" t="s">
        <v>4539</v>
      </c>
      <c r="AM227" s="11" t="s">
        <v>4540</v>
      </c>
      <c r="AN227" s="11" t="s">
        <v>4541</v>
      </c>
      <c r="AO227" s="11" t="s">
        <v>4542</v>
      </c>
      <c r="AP227" s="11" t="s">
        <v>4543</v>
      </c>
      <c r="AQ227" s="11" t="s">
        <v>4544</v>
      </c>
      <c r="AR227" s="11" t="s">
        <v>4545</v>
      </c>
      <c r="AS227" s="11" t="s">
        <v>4546</v>
      </c>
      <c r="AT227" s="11" t="s">
        <v>4547</v>
      </c>
    </row>
    <row r="228" spans="1:46" ht="15" thickBot="1" x14ac:dyDescent="0.35">
      <c r="A228" s="10" t="s">
        <v>320</v>
      </c>
      <c r="B228" s="11" t="s">
        <v>817</v>
      </c>
      <c r="C228" s="11" t="s">
        <v>818</v>
      </c>
      <c r="D228" s="11" t="s">
        <v>819</v>
      </c>
      <c r="E228" s="11" t="s">
        <v>820</v>
      </c>
      <c r="F228" s="11" t="s">
        <v>821</v>
      </c>
      <c r="G228" s="11" t="s">
        <v>822</v>
      </c>
      <c r="H228" s="11" t="s">
        <v>823</v>
      </c>
      <c r="I228" s="11" t="s">
        <v>824</v>
      </c>
      <c r="J228" s="11" t="s">
        <v>825</v>
      </c>
      <c r="K228" s="11" t="s">
        <v>826</v>
      </c>
      <c r="L228" s="11" t="s">
        <v>827</v>
      </c>
      <c r="M228" s="11" t="s">
        <v>828</v>
      </c>
      <c r="N228" s="11" t="s">
        <v>829</v>
      </c>
      <c r="O228" s="11" t="s">
        <v>830</v>
      </c>
      <c r="P228" s="11" t="s">
        <v>831</v>
      </c>
      <c r="Q228" s="11" t="s">
        <v>832</v>
      </c>
      <c r="R228" s="11" t="s">
        <v>833</v>
      </c>
      <c r="S228" s="11" t="s">
        <v>834</v>
      </c>
      <c r="T228" s="11" t="s">
        <v>835</v>
      </c>
      <c r="AA228" s="10" t="s">
        <v>320</v>
      </c>
      <c r="AB228" s="11" t="s">
        <v>4548</v>
      </c>
      <c r="AC228" s="11" t="s">
        <v>4549</v>
      </c>
      <c r="AD228" s="11" t="s">
        <v>4550</v>
      </c>
      <c r="AE228" s="11" t="s">
        <v>4551</v>
      </c>
      <c r="AF228" s="11" t="s">
        <v>4552</v>
      </c>
      <c r="AG228" s="11" t="s">
        <v>4553</v>
      </c>
      <c r="AH228" s="11" t="s">
        <v>4554</v>
      </c>
      <c r="AI228" s="11" t="s">
        <v>4555</v>
      </c>
      <c r="AJ228" s="11" t="s">
        <v>4556</v>
      </c>
      <c r="AK228" s="11" t="s">
        <v>4557</v>
      </c>
      <c r="AL228" s="11" t="s">
        <v>4558</v>
      </c>
      <c r="AM228" s="11" t="s">
        <v>4559</v>
      </c>
      <c r="AN228" s="11" t="s">
        <v>4560</v>
      </c>
      <c r="AO228" s="11" t="s">
        <v>4561</v>
      </c>
      <c r="AP228" s="11" t="s">
        <v>4562</v>
      </c>
      <c r="AQ228" s="11" t="s">
        <v>4563</v>
      </c>
      <c r="AR228" s="11" t="s">
        <v>4564</v>
      </c>
      <c r="AS228" s="11" t="s">
        <v>4565</v>
      </c>
      <c r="AT228" s="11" t="s">
        <v>4566</v>
      </c>
    </row>
    <row r="229" spans="1:46" ht="15" thickBot="1" x14ac:dyDescent="0.35">
      <c r="A229" s="10" t="s">
        <v>322</v>
      </c>
      <c r="B229" s="11" t="s">
        <v>836</v>
      </c>
      <c r="C229" s="11" t="s">
        <v>837</v>
      </c>
      <c r="D229" s="11" t="s">
        <v>838</v>
      </c>
      <c r="E229" s="11" t="s">
        <v>839</v>
      </c>
      <c r="F229" s="11" t="s">
        <v>840</v>
      </c>
      <c r="G229" s="11" t="s">
        <v>841</v>
      </c>
      <c r="H229" s="11" t="s">
        <v>842</v>
      </c>
      <c r="I229" s="11" t="s">
        <v>843</v>
      </c>
      <c r="J229" s="11" t="s">
        <v>844</v>
      </c>
      <c r="K229" s="11" t="s">
        <v>845</v>
      </c>
      <c r="L229" s="11" t="s">
        <v>846</v>
      </c>
      <c r="M229" s="11" t="s">
        <v>847</v>
      </c>
      <c r="N229" s="11" t="s">
        <v>848</v>
      </c>
      <c r="O229" s="11" t="s">
        <v>849</v>
      </c>
      <c r="P229" s="11" t="s">
        <v>850</v>
      </c>
      <c r="Q229" s="11" t="s">
        <v>851</v>
      </c>
      <c r="R229" s="11" t="s">
        <v>852</v>
      </c>
      <c r="S229" s="11" t="s">
        <v>853</v>
      </c>
      <c r="T229" s="11" t="s">
        <v>854</v>
      </c>
      <c r="AA229" s="10" t="s">
        <v>322</v>
      </c>
      <c r="AB229" s="11" t="s">
        <v>4567</v>
      </c>
      <c r="AC229" s="11" t="s">
        <v>4568</v>
      </c>
      <c r="AD229" s="11" t="s">
        <v>4569</v>
      </c>
      <c r="AE229" s="11" t="s">
        <v>4570</v>
      </c>
      <c r="AF229" s="11" t="s">
        <v>4571</v>
      </c>
      <c r="AG229" s="11" t="s">
        <v>4572</v>
      </c>
      <c r="AH229" s="11" t="s">
        <v>4573</v>
      </c>
      <c r="AI229" s="11" t="s">
        <v>4574</v>
      </c>
      <c r="AJ229" s="11" t="s">
        <v>4575</v>
      </c>
      <c r="AK229" s="11" t="s">
        <v>4576</v>
      </c>
      <c r="AL229" s="11" t="s">
        <v>4577</v>
      </c>
      <c r="AM229" s="11" t="s">
        <v>4578</v>
      </c>
      <c r="AN229" s="11" t="s">
        <v>4579</v>
      </c>
      <c r="AO229" s="11" t="s">
        <v>4580</v>
      </c>
      <c r="AP229" s="11" t="s">
        <v>4581</v>
      </c>
      <c r="AQ229" s="11" t="s">
        <v>4582</v>
      </c>
      <c r="AR229" s="11" t="s">
        <v>4583</v>
      </c>
      <c r="AS229" s="11" t="s">
        <v>4584</v>
      </c>
      <c r="AT229" s="11" t="s">
        <v>4585</v>
      </c>
    </row>
    <row r="230" spans="1:46" ht="15" thickBot="1" x14ac:dyDescent="0.35">
      <c r="A230" s="10" t="s">
        <v>324</v>
      </c>
      <c r="B230" s="11" t="s">
        <v>855</v>
      </c>
      <c r="C230" s="11" t="s">
        <v>856</v>
      </c>
      <c r="D230" s="11" t="s">
        <v>857</v>
      </c>
      <c r="E230" s="11" t="s">
        <v>858</v>
      </c>
      <c r="F230" s="11" t="s">
        <v>859</v>
      </c>
      <c r="G230" s="11" t="s">
        <v>860</v>
      </c>
      <c r="H230" s="11" t="s">
        <v>861</v>
      </c>
      <c r="I230" s="11" t="s">
        <v>862</v>
      </c>
      <c r="J230" s="11" t="s">
        <v>863</v>
      </c>
      <c r="K230" s="11" t="s">
        <v>864</v>
      </c>
      <c r="L230" s="11" t="s">
        <v>865</v>
      </c>
      <c r="M230" s="11" t="s">
        <v>866</v>
      </c>
      <c r="N230" s="11" t="s">
        <v>867</v>
      </c>
      <c r="O230" s="11" t="s">
        <v>868</v>
      </c>
      <c r="P230" s="11" t="s">
        <v>869</v>
      </c>
      <c r="Q230" s="11" t="s">
        <v>870</v>
      </c>
      <c r="R230" s="11" t="s">
        <v>871</v>
      </c>
      <c r="S230" s="11" t="s">
        <v>872</v>
      </c>
      <c r="T230" s="11" t="s">
        <v>873</v>
      </c>
      <c r="AA230" s="10" t="s">
        <v>324</v>
      </c>
      <c r="AB230" s="11" t="s">
        <v>4586</v>
      </c>
      <c r="AC230" s="11" t="s">
        <v>4587</v>
      </c>
      <c r="AD230" s="11" t="s">
        <v>4588</v>
      </c>
      <c r="AE230" s="11" t="s">
        <v>4589</v>
      </c>
      <c r="AF230" s="11" t="s">
        <v>4590</v>
      </c>
      <c r="AG230" s="11" t="s">
        <v>4591</v>
      </c>
      <c r="AH230" s="11" t="s">
        <v>4592</v>
      </c>
      <c r="AI230" s="11" t="s">
        <v>4593</v>
      </c>
      <c r="AJ230" s="11" t="s">
        <v>4594</v>
      </c>
      <c r="AK230" s="11" t="s">
        <v>4595</v>
      </c>
      <c r="AL230" s="11" t="s">
        <v>4596</v>
      </c>
      <c r="AM230" s="11" t="s">
        <v>4597</v>
      </c>
      <c r="AN230" s="11" t="s">
        <v>4598</v>
      </c>
      <c r="AO230" s="11" t="s">
        <v>4599</v>
      </c>
      <c r="AP230" s="11" t="s">
        <v>4600</v>
      </c>
      <c r="AQ230" s="11" t="s">
        <v>4601</v>
      </c>
      <c r="AR230" s="11" t="s">
        <v>4602</v>
      </c>
      <c r="AS230" s="11" t="s">
        <v>4603</v>
      </c>
      <c r="AT230" s="11" t="s">
        <v>4604</v>
      </c>
    </row>
    <row r="231" spans="1:46" ht="15" thickBot="1" x14ac:dyDescent="0.35">
      <c r="A231" s="10" t="s">
        <v>326</v>
      </c>
      <c r="B231" s="11" t="s">
        <v>874</v>
      </c>
      <c r="C231" s="11" t="s">
        <v>875</v>
      </c>
      <c r="D231" s="11" t="s">
        <v>876</v>
      </c>
      <c r="E231" s="11" t="s">
        <v>877</v>
      </c>
      <c r="F231" s="11" t="s">
        <v>878</v>
      </c>
      <c r="G231" s="11" t="s">
        <v>879</v>
      </c>
      <c r="H231" s="11" t="s">
        <v>880</v>
      </c>
      <c r="I231" s="11" t="s">
        <v>881</v>
      </c>
      <c r="J231" s="11" t="s">
        <v>882</v>
      </c>
      <c r="K231" s="11" t="s">
        <v>883</v>
      </c>
      <c r="L231" s="11" t="s">
        <v>884</v>
      </c>
      <c r="M231" s="11" t="s">
        <v>885</v>
      </c>
      <c r="N231" s="11" t="s">
        <v>886</v>
      </c>
      <c r="O231" s="11" t="s">
        <v>887</v>
      </c>
      <c r="P231" s="11" t="s">
        <v>888</v>
      </c>
      <c r="Q231" s="11" t="s">
        <v>889</v>
      </c>
      <c r="R231" s="11" t="s">
        <v>890</v>
      </c>
      <c r="S231" s="11" t="s">
        <v>891</v>
      </c>
      <c r="T231" s="11" t="s">
        <v>892</v>
      </c>
      <c r="AA231" s="10" t="s">
        <v>326</v>
      </c>
      <c r="AB231" s="11" t="s">
        <v>4605</v>
      </c>
      <c r="AC231" s="11" t="s">
        <v>4606</v>
      </c>
      <c r="AD231" s="11" t="s">
        <v>4607</v>
      </c>
      <c r="AE231" s="11" t="s">
        <v>4608</v>
      </c>
      <c r="AF231" s="11" t="s">
        <v>4609</v>
      </c>
      <c r="AG231" s="11" t="s">
        <v>4610</v>
      </c>
      <c r="AH231" s="11" t="s">
        <v>4611</v>
      </c>
      <c r="AI231" s="11" t="s">
        <v>4612</v>
      </c>
      <c r="AJ231" s="11" t="s">
        <v>4613</v>
      </c>
      <c r="AK231" s="11" t="s">
        <v>4614</v>
      </c>
      <c r="AL231" s="11" t="s">
        <v>4615</v>
      </c>
      <c r="AM231" s="11" t="s">
        <v>4616</v>
      </c>
      <c r="AN231" s="11" t="s">
        <v>4617</v>
      </c>
      <c r="AO231" s="11" t="s">
        <v>4618</v>
      </c>
      <c r="AP231" s="11" t="s">
        <v>4619</v>
      </c>
      <c r="AQ231" s="11" t="s">
        <v>4620</v>
      </c>
      <c r="AR231" s="11" t="s">
        <v>4621</v>
      </c>
      <c r="AS231" s="11" t="s">
        <v>4622</v>
      </c>
      <c r="AT231" s="11" t="s">
        <v>4623</v>
      </c>
    </row>
    <row r="232" spans="1:46" ht="15" thickBot="1" x14ac:dyDescent="0.35">
      <c r="A232" s="10" t="s">
        <v>329</v>
      </c>
      <c r="B232" s="11" t="s">
        <v>893</v>
      </c>
      <c r="C232" s="11" t="s">
        <v>894</v>
      </c>
      <c r="D232" s="11" t="s">
        <v>895</v>
      </c>
      <c r="E232" s="11" t="s">
        <v>896</v>
      </c>
      <c r="F232" s="11" t="s">
        <v>897</v>
      </c>
      <c r="G232" s="11" t="s">
        <v>898</v>
      </c>
      <c r="H232" s="11" t="s">
        <v>899</v>
      </c>
      <c r="I232" s="11" t="s">
        <v>900</v>
      </c>
      <c r="J232" s="11" t="s">
        <v>901</v>
      </c>
      <c r="K232" s="11" t="s">
        <v>902</v>
      </c>
      <c r="L232" s="11" t="s">
        <v>903</v>
      </c>
      <c r="M232" s="11" t="s">
        <v>904</v>
      </c>
      <c r="N232" s="11" t="s">
        <v>905</v>
      </c>
      <c r="O232" s="11" t="s">
        <v>906</v>
      </c>
      <c r="P232" s="11" t="s">
        <v>907</v>
      </c>
      <c r="Q232" s="11" t="s">
        <v>908</v>
      </c>
      <c r="R232" s="11" t="s">
        <v>909</v>
      </c>
      <c r="S232" s="11" t="s">
        <v>910</v>
      </c>
      <c r="T232" s="11" t="s">
        <v>911</v>
      </c>
      <c r="AA232" s="10" t="s">
        <v>329</v>
      </c>
      <c r="AB232" s="11" t="s">
        <v>4624</v>
      </c>
      <c r="AC232" s="11" t="s">
        <v>4625</v>
      </c>
      <c r="AD232" s="11" t="s">
        <v>4626</v>
      </c>
      <c r="AE232" s="11" t="s">
        <v>4627</v>
      </c>
      <c r="AF232" s="11" t="s">
        <v>4628</v>
      </c>
      <c r="AG232" s="11" t="s">
        <v>4629</v>
      </c>
      <c r="AH232" s="11" t="s">
        <v>4630</v>
      </c>
      <c r="AI232" s="11" t="s">
        <v>4631</v>
      </c>
      <c r="AJ232" s="11" t="s">
        <v>4632</v>
      </c>
      <c r="AK232" s="11" t="s">
        <v>4633</v>
      </c>
      <c r="AL232" s="11" t="s">
        <v>4634</v>
      </c>
      <c r="AM232" s="11" t="s">
        <v>4635</v>
      </c>
      <c r="AN232" s="11" t="s">
        <v>4636</v>
      </c>
      <c r="AO232" s="11" t="s">
        <v>4637</v>
      </c>
      <c r="AP232" s="11" t="s">
        <v>4638</v>
      </c>
      <c r="AQ232" s="11" t="s">
        <v>4639</v>
      </c>
      <c r="AR232" s="11" t="s">
        <v>4640</v>
      </c>
      <c r="AS232" s="11" t="s">
        <v>4641</v>
      </c>
      <c r="AT232" s="11" t="s">
        <v>4642</v>
      </c>
    </row>
    <row r="233" spans="1:46" ht="15" thickBot="1" x14ac:dyDescent="0.35">
      <c r="A233" s="10" t="s">
        <v>330</v>
      </c>
      <c r="B233" s="11" t="s">
        <v>912</v>
      </c>
      <c r="C233" s="11" t="s">
        <v>913</v>
      </c>
      <c r="D233" s="11" t="s">
        <v>914</v>
      </c>
      <c r="E233" s="11" t="s">
        <v>915</v>
      </c>
      <c r="F233" s="11" t="s">
        <v>916</v>
      </c>
      <c r="G233" s="11" t="s">
        <v>917</v>
      </c>
      <c r="H233" s="11" t="s">
        <v>918</v>
      </c>
      <c r="I233" s="11" t="s">
        <v>919</v>
      </c>
      <c r="J233" s="11" t="s">
        <v>920</v>
      </c>
      <c r="K233" s="11" t="s">
        <v>921</v>
      </c>
      <c r="L233" s="11" t="s">
        <v>922</v>
      </c>
      <c r="M233" s="11" t="s">
        <v>923</v>
      </c>
      <c r="N233" s="11" t="s">
        <v>924</v>
      </c>
      <c r="O233" s="11" t="s">
        <v>925</v>
      </c>
      <c r="P233" s="11" t="s">
        <v>926</v>
      </c>
      <c r="Q233" s="11" t="s">
        <v>927</v>
      </c>
      <c r="R233" s="11" t="s">
        <v>928</v>
      </c>
      <c r="S233" s="11" t="s">
        <v>929</v>
      </c>
      <c r="T233" s="11" t="s">
        <v>930</v>
      </c>
      <c r="AA233" s="10" t="s">
        <v>330</v>
      </c>
      <c r="AB233" s="11" t="s">
        <v>4643</v>
      </c>
      <c r="AC233" s="11" t="s">
        <v>4644</v>
      </c>
      <c r="AD233" s="11" t="s">
        <v>4645</v>
      </c>
      <c r="AE233" s="11" t="s">
        <v>4646</v>
      </c>
      <c r="AF233" s="11" t="s">
        <v>4647</v>
      </c>
      <c r="AG233" s="11" t="s">
        <v>4648</v>
      </c>
      <c r="AH233" s="11" t="s">
        <v>4649</v>
      </c>
      <c r="AI233" s="11" t="s">
        <v>4650</v>
      </c>
      <c r="AJ233" s="11" t="s">
        <v>4651</v>
      </c>
      <c r="AK233" s="11" t="s">
        <v>4652</v>
      </c>
      <c r="AL233" s="11" t="s">
        <v>4653</v>
      </c>
      <c r="AM233" s="11" t="s">
        <v>4654</v>
      </c>
      <c r="AN233" s="11" t="s">
        <v>4655</v>
      </c>
      <c r="AO233" s="11" t="s">
        <v>4656</v>
      </c>
      <c r="AP233" s="11" t="s">
        <v>4657</v>
      </c>
      <c r="AQ233" s="11" t="s">
        <v>4658</v>
      </c>
      <c r="AR233" s="11" t="s">
        <v>4659</v>
      </c>
      <c r="AS233" s="11" t="s">
        <v>4660</v>
      </c>
      <c r="AT233" s="11" t="s">
        <v>4661</v>
      </c>
    </row>
    <row r="234" spans="1:46" ht="15" thickBot="1" x14ac:dyDescent="0.35">
      <c r="A234" s="10" t="s">
        <v>331</v>
      </c>
      <c r="B234" s="11" t="s">
        <v>931</v>
      </c>
      <c r="C234" s="11" t="s">
        <v>932</v>
      </c>
      <c r="D234" s="11" t="s">
        <v>933</v>
      </c>
      <c r="E234" s="11" t="s">
        <v>934</v>
      </c>
      <c r="F234" s="11" t="s">
        <v>935</v>
      </c>
      <c r="G234" s="11" t="s">
        <v>936</v>
      </c>
      <c r="H234" s="11" t="s">
        <v>937</v>
      </c>
      <c r="I234" s="11" t="s">
        <v>938</v>
      </c>
      <c r="J234" s="11" t="s">
        <v>939</v>
      </c>
      <c r="K234" s="11" t="s">
        <v>940</v>
      </c>
      <c r="L234" s="11" t="s">
        <v>941</v>
      </c>
      <c r="M234" s="11" t="s">
        <v>942</v>
      </c>
      <c r="N234" s="11" t="s">
        <v>943</v>
      </c>
      <c r="O234" s="11" t="s">
        <v>944</v>
      </c>
      <c r="P234" s="11" t="s">
        <v>945</v>
      </c>
      <c r="Q234" s="11" t="s">
        <v>946</v>
      </c>
      <c r="R234" s="11" t="s">
        <v>947</v>
      </c>
      <c r="S234" s="11" t="s">
        <v>948</v>
      </c>
      <c r="T234" s="11" t="s">
        <v>949</v>
      </c>
      <c r="AA234" s="10" t="s">
        <v>331</v>
      </c>
      <c r="AB234" s="11" t="s">
        <v>4662</v>
      </c>
      <c r="AC234" s="11" t="s">
        <v>4663</v>
      </c>
      <c r="AD234" s="11" t="s">
        <v>4664</v>
      </c>
      <c r="AE234" s="11" t="s">
        <v>4665</v>
      </c>
      <c r="AF234" s="11" t="s">
        <v>4666</v>
      </c>
      <c r="AG234" s="11" t="s">
        <v>4667</v>
      </c>
      <c r="AH234" s="11" t="s">
        <v>4668</v>
      </c>
      <c r="AI234" s="11" t="s">
        <v>4669</v>
      </c>
      <c r="AJ234" s="11" t="s">
        <v>4670</v>
      </c>
      <c r="AK234" s="11" t="s">
        <v>4671</v>
      </c>
      <c r="AL234" s="11" t="s">
        <v>4672</v>
      </c>
      <c r="AM234" s="11" t="s">
        <v>4673</v>
      </c>
      <c r="AN234" s="11" t="s">
        <v>4674</v>
      </c>
      <c r="AO234" s="11" t="s">
        <v>4675</v>
      </c>
      <c r="AP234" s="11" t="s">
        <v>4676</v>
      </c>
      <c r="AQ234" s="11" t="s">
        <v>4677</v>
      </c>
      <c r="AR234" s="11" t="s">
        <v>4678</v>
      </c>
      <c r="AS234" s="11" t="s">
        <v>4679</v>
      </c>
      <c r="AT234" s="11" t="s">
        <v>4680</v>
      </c>
    </row>
    <row r="235" spans="1:46" ht="15" thickBot="1" x14ac:dyDescent="0.35">
      <c r="A235" s="10" t="s">
        <v>334</v>
      </c>
      <c r="B235" s="11" t="s">
        <v>950</v>
      </c>
      <c r="C235" s="11" t="s">
        <v>951</v>
      </c>
      <c r="D235" s="11" t="s">
        <v>952</v>
      </c>
      <c r="E235" s="11" t="s">
        <v>953</v>
      </c>
      <c r="F235" s="11" t="s">
        <v>954</v>
      </c>
      <c r="G235" s="11" t="s">
        <v>955</v>
      </c>
      <c r="H235" s="11" t="s">
        <v>956</v>
      </c>
      <c r="I235" s="11" t="s">
        <v>957</v>
      </c>
      <c r="J235" s="11" t="s">
        <v>958</v>
      </c>
      <c r="K235" s="11" t="s">
        <v>959</v>
      </c>
      <c r="L235" s="11" t="s">
        <v>960</v>
      </c>
      <c r="M235" s="11" t="s">
        <v>961</v>
      </c>
      <c r="N235" s="11" t="s">
        <v>962</v>
      </c>
      <c r="O235" s="11" t="s">
        <v>963</v>
      </c>
      <c r="P235" s="11" t="s">
        <v>964</v>
      </c>
      <c r="Q235" s="11" t="s">
        <v>965</v>
      </c>
      <c r="R235" s="11" t="s">
        <v>966</v>
      </c>
      <c r="S235" s="11" t="s">
        <v>967</v>
      </c>
      <c r="T235" s="11" t="s">
        <v>968</v>
      </c>
      <c r="AA235" s="10" t="s">
        <v>334</v>
      </c>
      <c r="AB235" s="11" t="s">
        <v>4681</v>
      </c>
      <c r="AC235" s="11" t="s">
        <v>4682</v>
      </c>
      <c r="AD235" s="11" t="s">
        <v>4683</v>
      </c>
      <c r="AE235" s="11" t="s">
        <v>4684</v>
      </c>
      <c r="AF235" s="11" t="s">
        <v>4685</v>
      </c>
      <c r="AG235" s="11" t="s">
        <v>4686</v>
      </c>
      <c r="AH235" s="11" t="s">
        <v>4687</v>
      </c>
      <c r="AI235" s="11" t="s">
        <v>4688</v>
      </c>
      <c r="AJ235" s="11" t="s">
        <v>4689</v>
      </c>
      <c r="AK235" s="11" t="s">
        <v>4690</v>
      </c>
      <c r="AL235" s="11" t="s">
        <v>4691</v>
      </c>
      <c r="AM235" s="11" t="s">
        <v>4692</v>
      </c>
      <c r="AN235" s="11" t="s">
        <v>4693</v>
      </c>
      <c r="AO235" s="11" t="s">
        <v>4694</v>
      </c>
      <c r="AP235" s="11" t="s">
        <v>4695</v>
      </c>
      <c r="AQ235" s="11" t="s">
        <v>4696</v>
      </c>
      <c r="AR235" s="11" t="s">
        <v>4697</v>
      </c>
      <c r="AS235" s="11" t="s">
        <v>4698</v>
      </c>
      <c r="AT235" s="11" t="s">
        <v>4699</v>
      </c>
    </row>
    <row r="236" spans="1:46" ht="15" thickBot="1" x14ac:dyDescent="0.35">
      <c r="A236" s="10" t="s">
        <v>335</v>
      </c>
      <c r="B236" s="11" t="s">
        <v>969</v>
      </c>
      <c r="C236" s="11" t="s">
        <v>970</v>
      </c>
      <c r="D236" s="11" t="s">
        <v>971</v>
      </c>
      <c r="E236" s="11" t="s">
        <v>972</v>
      </c>
      <c r="F236" s="11" t="s">
        <v>973</v>
      </c>
      <c r="G236" s="11" t="s">
        <v>974</v>
      </c>
      <c r="H236" s="11" t="s">
        <v>975</v>
      </c>
      <c r="I236" s="11" t="s">
        <v>976</v>
      </c>
      <c r="J236" s="11" t="s">
        <v>977</v>
      </c>
      <c r="K236" s="11" t="s">
        <v>978</v>
      </c>
      <c r="L236" s="11" t="s">
        <v>979</v>
      </c>
      <c r="M236" s="11" t="s">
        <v>980</v>
      </c>
      <c r="N236" s="11" t="s">
        <v>981</v>
      </c>
      <c r="O236" s="11" t="s">
        <v>982</v>
      </c>
      <c r="P236" s="11" t="s">
        <v>983</v>
      </c>
      <c r="Q236" s="11" t="s">
        <v>984</v>
      </c>
      <c r="R236" s="11" t="s">
        <v>985</v>
      </c>
      <c r="S236" s="11" t="s">
        <v>986</v>
      </c>
      <c r="T236" s="11" t="s">
        <v>987</v>
      </c>
      <c r="AA236" s="10" t="s">
        <v>335</v>
      </c>
      <c r="AB236" s="11" t="s">
        <v>4700</v>
      </c>
      <c r="AC236" s="11" t="s">
        <v>4701</v>
      </c>
      <c r="AD236" s="11" t="s">
        <v>4702</v>
      </c>
      <c r="AE236" s="11" t="s">
        <v>4703</v>
      </c>
      <c r="AF236" s="11" t="s">
        <v>4704</v>
      </c>
      <c r="AG236" s="11" t="s">
        <v>4705</v>
      </c>
      <c r="AH236" s="11" t="s">
        <v>4706</v>
      </c>
      <c r="AI236" s="11" t="s">
        <v>4707</v>
      </c>
      <c r="AJ236" s="11" t="s">
        <v>4708</v>
      </c>
      <c r="AK236" s="11" t="s">
        <v>4709</v>
      </c>
      <c r="AL236" s="11" t="s">
        <v>4710</v>
      </c>
      <c r="AM236" s="11" t="s">
        <v>4711</v>
      </c>
      <c r="AN236" s="11" t="s">
        <v>4712</v>
      </c>
      <c r="AO236" s="11" t="s">
        <v>4713</v>
      </c>
      <c r="AP236" s="11" t="s">
        <v>4714</v>
      </c>
      <c r="AQ236" s="11" t="s">
        <v>4715</v>
      </c>
      <c r="AR236" s="11" t="s">
        <v>4716</v>
      </c>
      <c r="AS236" s="11" t="s">
        <v>4717</v>
      </c>
      <c r="AT236" s="11" t="s">
        <v>4718</v>
      </c>
    </row>
    <row r="237" spans="1:46" ht="15" thickBot="1" x14ac:dyDescent="0.35">
      <c r="A237" s="10" t="s">
        <v>336</v>
      </c>
      <c r="B237" s="11" t="s">
        <v>988</v>
      </c>
      <c r="C237" s="11" t="s">
        <v>989</v>
      </c>
      <c r="D237" s="11" t="s">
        <v>990</v>
      </c>
      <c r="E237" s="11" t="s">
        <v>991</v>
      </c>
      <c r="F237" s="11" t="s">
        <v>992</v>
      </c>
      <c r="G237" s="11" t="s">
        <v>993</v>
      </c>
      <c r="H237" s="11" t="s">
        <v>994</v>
      </c>
      <c r="I237" s="11" t="s">
        <v>995</v>
      </c>
      <c r="J237" s="11" t="s">
        <v>996</v>
      </c>
      <c r="K237" s="11" t="s">
        <v>997</v>
      </c>
      <c r="L237" s="11" t="s">
        <v>998</v>
      </c>
      <c r="M237" s="11" t="s">
        <v>999</v>
      </c>
      <c r="N237" s="11" t="s">
        <v>1000</v>
      </c>
      <c r="O237" s="11" t="s">
        <v>1001</v>
      </c>
      <c r="P237" s="11" t="s">
        <v>1002</v>
      </c>
      <c r="Q237" s="11" t="s">
        <v>1003</v>
      </c>
      <c r="R237" s="11" t="s">
        <v>1004</v>
      </c>
      <c r="S237" s="11" t="s">
        <v>1005</v>
      </c>
      <c r="T237" s="11" t="s">
        <v>1006</v>
      </c>
      <c r="AA237" s="10" t="s">
        <v>336</v>
      </c>
      <c r="AB237" s="11" t="s">
        <v>4719</v>
      </c>
      <c r="AC237" s="11" t="s">
        <v>4720</v>
      </c>
      <c r="AD237" s="11" t="s">
        <v>4721</v>
      </c>
      <c r="AE237" s="11" t="s">
        <v>4722</v>
      </c>
      <c r="AF237" s="11" t="s">
        <v>4723</v>
      </c>
      <c r="AG237" s="11" t="s">
        <v>4724</v>
      </c>
      <c r="AH237" s="11" t="s">
        <v>4725</v>
      </c>
      <c r="AI237" s="11" t="s">
        <v>4726</v>
      </c>
      <c r="AJ237" s="11" t="s">
        <v>4727</v>
      </c>
      <c r="AK237" s="11" t="s">
        <v>4728</v>
      </c>
      <c r="AL237" s="11" t="s">
        <v>4729</v>
      </c>
      <c r="AM237" s="11" t="s">
        <v>4730</v>
      </c>
      <c r="AN237" s="11" t="s">
        <v>4731</v>
      </c>
      <c r="AO237" s="11" t="s">
        <v>4732</v>
      </c>
      <c r="AP237" s="11" t="s">
        <v>4733</v>
      </c>
      <c r="AQ237" s="11" t="s">
        <v>4734</v>
      </c>
      <c r="AR237" s="11" t="s">
        <v>4735</v>
      </c>
      <c r="AS237" s="11" t="s">
        <v>4736</v>
      </c>
      <c r="AT237" s="11" t="s">
        <v>4737</v>
      </c>
    </row>
    <row r="238" spans="1:46" ht="15" thickBot="1" x14ac:dyDescent="0.35">
      <c r="A238" s="10" t="s">
        <v>337</v>
      </c>
      <c r="B238" s="11" t="s">
        <v>1007</v>
      </c>
      <c r="C238" s="11" t="s">
        <v>1008</v>
      </c>
      <c r="D238" s="11" t="s">
        <v>1009</v>
      </c>
      <c r="E238" s="11" t="s">
        <v>1010</v>
      </c>
      <c r="F238" s="11" t="s">
        <v>1011</v>
      </c>
      <c r="G238" s="11" t="s">
        <v>1012</v>
      </c>
      <c r="H238" s="11" t="s">
        <v>1013</v>
      </c>
      <c r="I238" s="11" t="s">
        <v>1014</v>
      </c>
      <c r="J238" s="11" t="s">
        <v>1015</v>
      </c>
      <c r="K238" s="11" t="s">
        <v>1016</v>
      </c>
      <c r="L238" s="11" t="s">
        <v>1017</v>
      </c>
      <c r="M238" s="11" t="s">
        <v>1018</v>
      </c>
      <c r="N238" s="11" t="s">
        <v>1019</v>
      </c>
      <c r="O238" s="11" t="s">
        <v>1020</v>
      </c>
      <c r="P238" s="11" t="s">
        <v>1021</v>
      </c>
      <c r="Q238" s="11" t="s">
        <v>1022</v>
      </c>
      <c r="R238" s="11" t="s">
        <v>1023</v>
      </c>
      <c r="S238" s="11" t="s">
        <v>1024</v>
      </c>
      <c r="T238" s="11" t="s">
        <v>1025</v>
      </c>
      <c r="AA238" s="10" t="s">
        <v>337</v>
      </c>
      <c r="AB238" s="11" t="s">
        <v>4738</v>
      </c>
      <c r="AC238" s="11" t="s">
        <v>4739</v>
      </c>
      <c r="AD238" s="11" t="s">
        <v>4740</v>
      </c>
      <c r="AE238" s="11" t="s">
        <v>4741</v>
      </c>
      <c r="AF238" s="11" t="s">
        <v>4742</v>
      </c>
      <c r="AG238" s="11" t="s">
        <v>4743</v>
      </c>
      <c r="AH238" s="11" t="s">
        <v>4744</v>
      </c>
      <c r="AI238" s="11" t="s">
        <v>4745</v>
      </c>
      <c r="AJ238" s="11" t="s">
        <v>4746</v>
      </c>
      <c r="AK238" s="11" t="s">
        <v>4747</v>
      </c>
      <c r="AL238" s="11" t="s">
        <v>4748</v>
      </c>
      <c r="AM238" s="11" t="s">
        <v>4749</v>
      </c>
      <c r="AN238" s="11" t="s">
        <v>4750</v>
      </c>
      <c r="AO238" s="11" t="s">
        <v>4751</v>
      </c>
      <c r="AP238" s="11" t="s">
        <v>4752</v>
      </c>
      <c r="AQ238" s="11" t="s">
        <v>4753</v>
      </c>
      <c r="AR238" s="11" t="s">
        <v>4754</v>
      </c>
      <c r="AS238" s="11" t="s">
        <v>4755</v>
      </c>
      <c r="AT238" s="11" t="s">
        <v>4756</v>
      </c>
    </row>
    <row r="239" spans="1:46" ht="15" thickBot="1" x14ac:dyDescent="0.35">
      <c r="A239" s="10" t="s">
        <v>338</v>
      </c>
      <c r="B239" s="11" t="s">
        <v>1026</v>
      </c>
      <c r="C239" s="11" t="s">
        <v>1027</v>
      </c>
      <c r="D239" s="11" t="s">
        <v>1028</v>
      </c>
      <c r="E239" s="11" t="s">
        <v>1029</v>
      </c>
      <c r="F239" s="11" t="s">
        <v>1030</v>
      </c>
      <c r="G239" s="11" t="s">
        <v>1031</v>
      </c>
      <c r="H239" s="11" t="s">
        <v>1032</v>
      </c>
      <c r="I239" s="11" t="s">
        <v>1033</v>
      </c>
      <c r="J239" s="11" t="s">
        <v>1034</v>
      </c>
      <c r="K239" s="11" t="s">
        <v>1035</v>
      </c>
      <c r="L239" s="11" t="s">
        <v>1036</v>
      </c>
      <c r="M239" s="11" t="s">
        <v>1037</v>
      </c>
      <c r="N239" s="11" t="s">
        <v>1038</v>
      </c>
      <c r="O239" s="11" t="s">
        <v>1039</v>
      </c>
      <c r="P239" s="11" t="s">
        <v>1040</v>
      </c>
      <c r="Q239" s="11" t="s">
        <v>1041</v>
      </c>
      <c r="R239" s="11" t="s">
        <v>1042</v>
      </c>
      <c r="S239" s="11" t="s">
        <v>1043</v>
      </c>
      <c r="T239" s="11" t="s">
        <v>1044</v>
      </c>
      <c r="AA239" s="10" t="s">
        <v>338</v>
      </c>
      <c r="AB239" s="11" t="s">
        <v>4757</v>
      </c>
      <c r="AC239" s="11" t="s">
        <v>4758</v>
      </c>
      <c r="AD239" s="11" t="s">
        <v>4759</v>
      </c>
      <c r="AE239" s="11" t="s">
        <v>4760</v>
      </c>
      <c r="AF239" s="11" t="s">
        <v>4761</v>
      </c>
      <c r="AG239" s="11" t="s">
        <v>4762</v>
      </c>
      <c r="AH239" s="11" t="s">
        <v>4763</v>
      </c>
      <c r="AI239" s="11" t="s">
        <v>4764</v>
      </c>
      <c r="AJ239" s="11" t="s">
        <v>4765</v>
      </c>
      <c r="AK239" s="11" t="s">
        <v>4766</v>
      </c>
      <c r="AL239" s="11" t="s">
        <v>4767</v>
      </c>
      <c r="AM239" s="11" t="s">
        <v>4768</v>
      </c>
      <c r="AN239" s="11" t="s">
        <v>4769</v>
      </c>
      <c r="AO239" s="11" t="s">
        <v>4770</v>
      </c>
      <c r="AP239" s="11" t="s">
        <v>4771</v>
      </c>
      <c r="AQ239" s="11" t="s">
        <v>4772</v>
      </c>
      <c r="AR239" s="11" t="s">
        <v>4773</v>
      </c>
      <c r="AS239" s="11" t="s">
        <v>4774</v>
      </c>
      <c r="AT239" s="11" t="s">
        <v>4775</v>
      </c>
    </row>
    <row r="240" spans="1:46" ht="15" thickBot="1" x14ac:dyDescent="0.35">
      <c r="A240" s="10" t="s">
        <v>339</v>
      </c>
      <c r="B240" s="11" t="s">
        <v>1045</v>
      </c>
      <c r="C240" s="11" t="s">
        <v>1046</v>
      </c>
      <c r="D240" s="11" t="s">
        <v>1047</v>
      </c>
      <c r="E240" s="11" t="s">
        <v>1048</v>
      </c>
      <c r="F240" s="11" t="s">
        <v>1049</v>
      </c>
      <c r="G240" s="11" t="s">
        <v>1050</v>
      </c>
      <c r="H240" s="11" t="s">
        <v>1051</v>
      </c>
      <c r="I240" s="11" t="s">
        <v>1052</v>
      </c>
      <c r="J240" s="11" t="s">
        <v>1053</v>
      </c>
      <c r="K240" s="11" t="s">
        <v>1054</v>
      </c>
      <c r="L240" s="11" t="s">
        <v>1055</v>
      </c>
      <c r="M240" s="11" t="s">
        <v>1056</v>
      </c>
      <c r="N240" s="11" t="s">
        <v>1057</v>
      </c>
      <c r="O240" s="11" t="s">
        <v>1058</v>
      </c>
      <c r="P240" s="11" t="s">
        <v>1059</v>
      </c>
      <c r="Q240" s="11" t="s">
        <v>1060</v>
      </c>
      <c r="R240" s="11" t="s">
        <v>1061</v>
      </c>
      <c r="S240" s="11" t="s">
        <v>1062</v>
      </c>
      <c r="T240" s="11" t="s">
        <v>1063</v>
      </c>
      <c r="AA240" s="10" t="s">
        <v>339</v>
      </c>
      <c r="AB240" s="11" t="s">
        <v>4776</v>
      </c>
      <c r="AC240" s="11" t="s">
        <v>4777</v>
      </c>
      <c r="AD240" s="11" t="s">
        <v>4778</v>
      </c>
      <c r="AE240" s="11" t="s">
        <v>4779</v>
      </c>
      <c r="AF240" s="11" t="s">
        <v>4780</v>
      </c>
      <c r="AG240" s="11" t="s">
        <v>4781</v>
      </c>
      <c r="AH240" s="11" t="s">
        <v>4782</v>
      </c>
      <c r="AI240" s="11" t="s">
        <v>4783</v>
      </c>
      <c r="AJ240" s="11" t="s">
        <v>4784</v>
      </c>
      <c r="AK240" s="11" t="s">
        <v>4785</v>
      </c>
      <c r="AL240" s="11" t="s">
        <v>4786</v>
      </c>
      <c r="AM240" s="11" t="s">
        <v>4787</v>
      </c>
      <c r="AN240" s="11" t="s">
        <v>4788</v>
      </c>
      <c r="AO240" s="11" t="s">
        <v>4789</v>
      </c>
      <c r="AP240" s="11" t="s">
        <v>4790</v>
      </c>
      <c r="AQ240" s="11" t="s">
        <v>4791</v>
      </c>
      <c r="AR240" s="11" t="s">
        <v>4792</v>
      </c>
      <c r="AS240" s="11" t="s">
        <v>4793</v>
      </c>
      <c r="AT240" s="11" t="s">
        <v>4792</v>
      </c>
    </row>
    <row r="241" spans="1:46" ht="15" thickBot="1" x14ac:dyDescent="0.35">
      <c r="A241" s="10" t="s">
        <v>341</v>
      </c>
      <c r="B241" s="11" t="s">
        <v>1064</v>
      </c>
      <c r="C241" s="11" t="s">
        <v>1065</v>
      </c>
      <c r="D241" s="11" t="s">
        <v>1066</v>
      </c>
      <c r="E241" s="11" t="s">
        <v>1067</v>
      </c>
      <c r="F241" s="11" t="s">
        <v>1068</v>
      </c>
      <c r="G241" s="11" t="s">
        <v>1069</v>
      </c>
      <c r="H241" s="11" t="s">
        <v>1070</v>
      </c>
      <c r="I241" s="11" t="s">
        <v>1071</v>
      </c>
      <c r="J241" s="11" t="s">
        <v>1072</v>
      </c>
      <c r="K241" s="11" t="s">
        <v>1073</v>
      </c>
      <c r="L241" s="11" t="s">
        <v>1074</v>
      </c>
      <c r="M241" s="11" t="s">
        <v>1075</v>
      </c>
      <c r="N241" s="11" t="s">
        <v>1076</v>
      </c>
      <c r="O241" s="11" t="s">
        <v>1077</v>
      </c>
      <c r="P241" s="11" t="s">
        <v>1078</v>
      </c>
      <c r="Q241" s="11" t="s">
        <v>1079</v>
      </c>
      <c r="R241" s="11" t="s">
        <v>1080</v>
      </c>
      <c r="S241" s="11" t="s">
        <v>1081</v>
      </c>
      <c r="T241" s="11" t="s">
        <v>1082</v>
      </c>
      <c r="AA241" s="10" t="s">
        <v>341</v>
      </c>
      <c r="AB241" s="11" t="s">
        <v>4794</v>
      </c>
      <c r="AC241" s="11" t="s">
        <v>4795</v>
      </c>
      <c r="AD241" s="11" t="s">
        <v>4796</v>
      </c>
      <c r="AE241" s="11" t="s">
        <v>4797</v>
      </c>
      <c r="AF241" s="11" t="s">
        <v>4798</v>
      </c>
      <c r="AG241" s="11" t="s">
        <v>4799</v>
      </c>
      <c r="AH241" s="11" t="s">
        <v>4800</v>
      </c>
      <c r="AI241" s="11" t="s">
        <v>4801</v>
      </c>
      <c r="AJ241" s="11" t="s">
        <v>4802</v>
      </c>
      <c r="AK241" s="11" t="s">
        <v>4803</v>
      </c>
      <c r="AL241" s="11" t="s">
        <v>4804</v>
      </c>
      <c r="AM241" s="11" t="s">
        <v>4805</v>
      </c>
      <c r="AN241" s="11" t="s">
        <v>4806</v>
      </c>
      <c r="AO241" s="11" t="s">
        <v>4807</v>
      </c>
      <c r="AP241" s="11" t="s">
        <v>4808</v>
      </c>
      <c r="AQ241" s="11" t="s">
        <v>4809</v>
      </c>
      <c r="AR241" s="11" t="s">
        <v>4810</v>
      </c>
      <c r="AS241" s="11" t="s">
        <v>4811</v>
      </c>
      <c r="AT241" s="11" t="s">
        <v>4810</v>
      </c>
    </row>
    <row r="242" spans="1:46" ht="15" thickBot="1" x14ac:dyDescent="0.35">
      <c r="A242" s="10" t="s">
        <v>342</v>
      </c>
      <c r="B242" s="11" t="s">
        <v>1083</v>
      </c>
      <c r="C242" s="11" t="s">
        <v>1084</v>
      </c>
      <c r="D242" s="11" t="s">
        <v>1085</v>
      </c>
      <c r="E242" s="11" t="s">
        <v>1086</v>
      </c>
      <c r="F242" s="11" t="s">
        <v>1087</v>
      </c>
      <c r="G242" s="11" t="s">
        <v>1088</v>
      </c>
      <c r="H242" s="11" t="s">
        <v>1089</v>
      </c>
      <c r="I242" s="11" t="s">
        <v>1090</v>
      </c>
      <c r="J242" s="11" t="s">
        <v>1091</v>
      </c>
      <c r="K242" s="11" t="s">
        <v>1092</v>
      </c>
      <c r="L242" s="11" t="s">
        <v>1093</v>
      </c>
      <c r="M242" s="11" t="s">
        <v>1094</v>
      </c>
      <c r="N242" s="11" t="s">
        <v>1095</v>
      </c>
      <c r="O242" s="11" t="s">
        <v>1096</v>
      </c>
      <c r="P242" s="11" t="s">
        <v>1097</v>
      </c>
      <c r="Q242" s="11" t="s">
        <v>1098</v>
      </c>
      <c r="R242" s="11" t="s">
        <v>1099</v>
      </c>
      <c r="S242" s="11" t="s">
        <v>1100</v>
      </c>
      <c r="T242" s="11" t="s">
        <v>1101</v>
      </c>
      <c r="AA242" s="10" t="s">
        <v>342</v>
      </c>
      <c r="AB242" s="11" t="s">
        <v>4812</v>
      </c>
      <c r="AC242" s="11" t="s">
        <v>4813</v>
      </c>
      <c r="AD242" s="11" t="s">
        <v>4814</v>
      </c>
      <c r="AE242" s="11" t="s">
        <v>4815</v>
      </c>
      <c r="AF242" s="11" t="s">
        <v>4816</v>
      </c>
      <c r="AG242" s="11" t="s">
        <v>4817</v>
      </c>
      <c r="AH242" s="11" t="s">
        <v>4818</v>
      </c>
      <c r="AI242" s="11" t="s">
        <v>4819</v>
      </c>
      <c r="AJ242" s="11" t="s">
        <v>4820</v>
      </c>
      <c r="AK242" s="11" t="s">
        <v>4821</v>
      </c>
      <c r="AL242" s="11" t="s">
        <v>4822</v>
      </c>
      <c r="AM242" s="11" t="s">
        <v>4823</v>
      </c>
      <c r="AN242" s="11" t="s">
        <v>4824</v>
      </c>
      <c r="AO242" s="11" t="s">
        <v>4825</v>
      </c>
      <c r="AP242" s="11" t="s">
        <v>4826</v>
      </c>
      <c r="AQ242" s="11" t="s">
        <v>4827</v>
      </c>
      <c r="AR242" s="11" t="s">
        <v>4828</v>
      </c>
      <c r="AS242" s="11" t="s">
        <v>4829</v>
      </c>
      <c r="AT242" s="11" t="s">
        <v>4828</v>
      </c>
    </row>
    <row r="243" spans="1:46" ht="15" thickBot="1" x14ac:dyDescent="0.35">
      <c r="A243" s="10" t="s">
        <v>344</v>
      </c>
      <c r="B243" s="11" t="s">
        <v>1102</v>
      </c>
      <c r="C243" s="11" t="s">
        <v>1103</v>
      </c>
      <c r="D243" s="11" t="s">
        <v>1104</v>
      </c>
      <c r="E243" s="11" t="s">
        <v>1105</v>
      </c>
      <c r="F243" s="11" t="s">
        <v>1106</v>
      </c>
      <c r="G243" s="11" t="s">
        <v>1107</v>
      </c>
      <c r="H243" s="11" t="s">
        <v>1108</v>
      </c>
      <c r="I243" s="11" t="s">
        <v>1109</v>
      </c>
      <c r="J243" s="11" t="s">
        <v>1110</v>
      </c>
      <c r="K243" s="11" t="s">
        <v>1111</v>
      </c>
      <c r="L243" s="11" t="s">
        <v>1112</v>
      </c>
      <c r="M243" s="11" t="s">
        <v>1113</v>
      </c>
      <c r="N243" s="11" t="s">
        <v>1114</v>
      </c>
      <c r="O243" s="11" t="s">
        <v>1115</v>
      </c>
      <c r="P243" s="11" t="s">
        <v>1116</v>
      </c>
      <c r="Q243" s="11" t="s">
        <v>1117</v>
      </c>
      <c r="R243" s="11" t="s">
        <v>1118</v>
      </c>
      <c r="S243" s="11" t="s">
        <v>1119</v>
      </c>
      <c r="T243" s="11" t="s">
        <v>1120</v>
      </c>
      <c r="AA243" s="10" t="s">
        <v>344</v>
      </c>
      <c r="AB243" s="11" t="s">
        <v>4830</v>
      </c>
      <c r="AC243" s="11" t="s">
        <v>4831</v>
      </c>
      <c r="AD243" s="11" t="s">
        <v>4832</v>
      </c>
      <c r="AE243" s="11" t="s">
        <v>4833</v>
      </c>
      <c r="AF243" s="11" t="s">
        <v>4834</v>
      </c>
      <c r="AG243" s="11" t="s">
        <v>4835</v>
      </c>
      <c r="AH243" s="11" t="s">
        <v>4836</v>
      </c>
      <c r="AI243" s="11" t="s">
        <v>4837</v>
      </c>
      <c r="AJ243" s="11" t="s">
        <v>4838</v>
      </c>
      <c r="AK243" s="11" t="s">
        <v>4839</v>
      </c>
      <c r="AL243" s="11" t="s">
        <v>4840</v>
      </c>
      <c r="AM243" s="11" t="s">
        <v>4841</v>
      </c>
      <c r="AN243" s="11" t="s">
        <v>4842</v>
      </c>
      <c r="AO243" s="11" t="s">
        <v>4843</v>
      </c>
      <c r="AP243" s="11" t="s">
        <v>4844</v>
      </c>
      <c r="AQ243" s="11" t="s">
        <v>4845</v>
      </c>
      <c r="AR243" s="11" t="s">
        <v>4846</v>
      </c>
      <c r="AS243" s="11" t="s">
        <v>4847</v>
      </c>
      <c r="AT243" s="11" t="s">
        <v>4846</v>
      </c>
    </row>
    <row r="244" spans="1:46" ht="15" thickBot="1" x14ac:dyDescent="0.35">
      <c r="A244" s="10" t="s">
        <v>345</v>
      </c>
      <c r="B244" s="11" t="s">
        <v>1121</v>
      </c>
      <c r="C244" s="11" t="s">
        <v>1122</v>
      </c>
      <c r="D244" s="11" t="s">
        <v>1123</v>
      </c>
      <c r="E244" s="11" t="s">
        <v>1124</v>
      </c>
      <c r="F244" s="11" t="s">
        <v>1125</v>
      </c>
      <c r="G244" s="11" t="s">
        <v>1126</v>
      </c>
      <c r="H244" s="11" t="s">
        <v>1127</v>
      </c>
      <c r="I244" s="11" t="s">
        <v>1128</v>
      </c>
      <c r="J244" s="11" t="s">
        <v>1129</v>
      </c>
      <c r="K244" s="11" t="s">
        <v>1130</v>
      </c>
      <c r="L244" s="11" t="s">
        <v>1131</v>
      </c>
      <c r="M244" s="11" t="s">
        <v>1132</v>
      </c>
      <c r="N244" s="11" t="s">
        <v>1133</v>
      </c>
      <c r="O244" s="11" t="s">
        <v>1134</v>
      </c>
      <c r="P244" s="11" t="s">
        <v>1135</v>
      </c>
      <c r="Q244" s="11" t="s">
        <v>1136</v>
      </c>
      <c r="R244" s="11" t="s">
        <v>1137</v>
      </c>
      <c r="S244" s="11" t="s">
        <v>1138</v>
      </c>
      <c r="T244" s="11" t="s">
        <v>1139</v>
      </c>
      <c r="AA244" s="10" t="s">
        <v>345</v>
      </c>
      <c r="AB244" s="11" t="s">
        <v>4848</v>
      </c>
      <c r="AC244" s="11" t="s">
        <v>4849</v>
      </c>
      <c r="AD244" s="11" t="s">
        <v>4850</v>
      </c>
      <c r="AE244" s="11" t="s">
        <v>4851</v>
      </c>
      <c r="AF244" s="11" t="s">
        <v>4852</v>
      </c>
      <c r="AG244" s="11" t="s">
        <v>4853</v>
      </c>
      <c r="AH244" s="11" t="s">
        <v>4854</v>
      </c>
      <c r="AI244" s="11" t="s">
        <v>4855</v>
      </c>
      <c r="AJ244" s="11" t="s">
        <v>4856</v>
      </c>
      <c r="AK244" s="11" t="s">
        <v>4857</v>
      </c>
      <c r="AL244" s="11" t="s">
        <v>4858</v>
      </c>
      <c r="AM244" s="11" t="s">
        <v>4859</v>
      </c>
      <c r="AN244" s="11" t="s">
        <v>4860</v>
      </c>
      <c r="AO244" s="11" t="s">
        <v>4861</v>
      </c>
      <c r="AP244" s="11" t="s">
        <v>4862</v>
      </c>
      <c r="AQ244" s="11" t="s">
        <v>4863</v>
      </c>
      <c r="AR244" s="11" t="s">
        <v>4864</v>
      </c>
      <c r="AS244" s="11" t="s">
        <v>4865</v>
      </c>
      <c r="AT244" s="11" t="s">
        <v>4864</v>
      </c>
    </row>
    <row r="245" spans="1:46" ht="15" thickBot="1" x14ac:dyDescent="0.35">
      <c r="A245" s="10" t="s">
        <v>346</v>
      </c>
      <c r="B245" s="11" t="s">
        <v>1140</v>
      </c>
      <c r="C245" s="11" t="s">
        <v>1141</v>
      </c>
      <c r="D245" s="11" t="s">
        <v>1142</v>
      </c>
      <c r="E245" s="11" t="s">
        <v>1143</v>
      </c>
      <c r="F245" s="11" t="s">
        <v>1144</v>
      </c>
      <c r="G245" s="11" t="s">
        <v>1145</v>
      </c>
      <c r="H245" s="11" t="s">
        <v>1146</v>
      </c>
      <c r="I245" s="11" t="s">
        <v>1147</v>
      </c>
      <c r="J245" s="11" t="s">
        <v>1148</v>
      </c>
      <c r="K245" s="11" t="s">
        <v>1149</v>
      </c>
      <c r="L245" s="11" t="s">
        <v>1150</v>
      </c>
      <c r="M245" s="11" t="s">
        <v>1151</v>
      </c>
      <c r="N245" s="11" t="s">
        <v>1152</v>
      </c>
      <c r="O245" s="11" t="s">
        <v>1153</v>
      </c>
      <c r="P245" s="11" t="s">
        <v>1154</v>
      </c>
      <c r="Q245" s="11" t="s">
        <v>1155</v>
      </c>
      <c r="R245" s="11" t="s">
        <v>1156</v>
      </c>
      <c r="S245" s="11" t="s">
        <v>1157</v>
      </c>
      <c r="T245" s="11" t="s">
        <v>1158</v>
      </c>
      <c r="AA245" s="10" t="s">
        <v>346</v>
      </c>
      <c r="AB245" s="11" t="s">
        <v>4866</v>
      </c>
      <c r="AC245" s="11" t="s">
        <v>4867</v>
      </c>
      <c r="AD245" s="11" t="s">
        <v>4868</v>
      </c>
      <c r="AE245" s="11" t="s">
        <v>4869</v>
      </c>
      <c r="AF245" s="11" t="s">
        <v>4870</v>
      </c>
      <c r="AG245" s="11" t="s">
        <v>4871</v>
      </c>
      <c r="AH245" s="11" t="s">
        <v>4872</v>
      </c>
      <c r="AI245" s="11" t="s">
        <v>4873</v>
      </c>
      <c r="AJ245" s="11" t="s">
        <v>4874</v>
      </c>
      <c r="AK245" s="11" t="s">
        <v>4875</v>
      </c>
      <c r="AL245" s="11" t="s">
        <v>4876</v>
      </c>
      <c r="AM245" s="11" t="s">
        <v>4877</v>
      </c>
      <c r="AN245" s="11" t="s">
        <v>4878</v>
      </c>
      <c r="AO245" s="11" t="s">
        <v>4879</v>
      </c>
      <c r="AP245" s="11" t="s">
        <v>4880</v>
      </c>
      <c r="AQ245" s="11" t="s">
        <v>4881</v>
      </c>
      <c r="AR245" s="11" t="s">
        <v>4882</v>
      </c>
      <c r="AS245" s="11" t="s">
        <v>4883</v>
      </c>
      <c r="AT245" s="11" t="s">
        <v>4882</v>
      </c>
    </row>
    <row r="246" spans="1:46" ht="15" thickBot="1" x14ac:dyDescent="0.35">
      <c r="A246" s="10" t="s">
        <v>348</v>
      </c>
      <c r="B246" s="11" t="s">
        <v>1159</v>
      </c>
      <c r="C246" s="11" t="s">
        <v>1160</v>
      </c>
      <c r="D246" s="11" t="s">
        <v>1161</v>
      </c>
      <c r="E246" s="11" t="s">
        <v>1162</v>
      </c>
      <c r="F246" s="11" t="s">
        <v>1163</v>
      </c>
      <c r="G246" s="11" t="s">
        <v>1164</v>
      </c>
      <c r="H246" s="11" t="s">
        <v>1165</v>
      </c>
      <c r="I246" s="11" t="s">
        <v>1166</v>
      </c>
      <c r="J246" s="11" t="s">
        <v>1167</v>
      </c>
      <c r="K246" s="11" t="s">
        <v>1168</v>
      </c>
      <c r="L246" s="11" t="s">
        <v>1169</v>
      </c>
      <c r="M246" s="11" t="s">
        <v>1170</v>
      </c>
      <c r="N246" s="11" t="s">
        <v>1171</v>
      </c>
      <c r="O246" s="11" t="s">
        <v>1172</v>
      </c>
      <c r="P246" s="11" t="s">
        <v>1173</v>
      </c>
      <c r="Q246" s="11" t="s">
        <v>1174</v>
      </c>
      <c r="R246" s="11" t="s">
        <v>1175</v>
      </c>
      <c r="S246" s="11" t="s">
        <v>1176</v>
      </c>
      <c r="T246" s="11" t="s">
        <v>1177</v>
      </c>
      <c r="AA246" s="10" t="s">
        <v>348</v>
      </c>
      <c r="AB246" s="11" t="s">
        <v>4884</v>
      </c>
      <c r="AC246" s="11" t="s">
        <v>4885</v>
      </c>
      <c r="AD246" s="11" t="s">
        <v>4886</v>
      </c>
      <c r="AE246" s="11" t="s">
        <v>4887</v>
      </c>
      <c r="AF246" s="11" t="s">
        <v>4888</v>
      </c>
      <c r="AG246" s="11" t="s">
        <v>4889</v>
      </c>
      <c r="AH246" s="11" t="s">
        <v>4890</v>
      </c>
      <c r="AI246" s="11" t="s">
        <v>4891</v>
      </c>
      <c r="AJ246" s="11" t="s">
        <v>4892</v>
      </c>
      <c r="AK246" s="11" t="s">
        <v>4893</v>
      </c>
      <c r="AL246" s="11" t="s">
        <v>4894</v>
      </c>
      <c r="AM246" s="11" t="s">
        <v>4895</v>
      </c>
      <c r="AN246" s="11" t="s">
        <v>4896</v>
      </c>
      <c r="AO246" s="11" t="s">
        <v>4897</v>
      </c>
      <c r="AP246" s="11" t="s">
        <v>4898</v>
      </c>
      <c r="AQ246" s="11" t="s">
        <v>4899</v>
      </c>
      <c r="AR246" s="11" t="s">
        <v>4900</v>
      </c>
      <c r="AS246" s="11" t="s">
        <v>4901</v>
      </c>
      <c r="AT246" s="11" t="s">
        <v>4900</v>
      </c>
    </row>
    <row r="247" spans="1:46" ht="15" thickBot="1" x14ac:dyDescent="0.35">
      <c r="A247" s="10" t="s">
        <v>349</v>
      </c>
      <c r="B247" s="11" t="s">
        <v>1178</v>
      </c>
      <c r="C247" s="11" t="s">
        <v>1179</v>
      </c>
      <c r="D247" s="11" t="s">
        <v>1180</v>
      </c>
      <c r="E247" s="11" t="s">
        <v>1181</v>
      </c>
      <c r="F247" s="11" t="s">
        <v>1182</v>
      </c>
      <c r="G247" s="11" t="s">
        <v>1183</v>
      </c>
      <c r="H247" s="11" t="s">
        <v>1184</v>
      </c>
      <c r="I247" s="11" t="s">
        <v>1185</v>
      </c>
      <c r="J247" s="11" t="s">
        <v>1186</v>
      </c>
      <c r="K247" s="11" t="s">
        <v>1187</v>
      </c>
      <c r="L247" s="11" t="s">
        <v>1188</v>
      </c>
      <c r="M247" s="11" t="s">
        <v>1189</v>
      </c>
      <c r="N247" s="11" t="s">
        <v>1190</v>
      </c>
      <c r="O247" s="11" t="s">
        <v>1191</v>
      </c>
      <c r="P247" s="11" t="s">
        <v>1192</v>
      </c>
      <c r="Q247" s="11" t="s">
        <v>1193</v>
      </c>
      <c r="R247" s="11" t="s">
        <v>1194</v>
      </c>
      <c r="S247" s="11" t="s">
        <v>1195</v>
      </c>
      <c r="T247" s="11" t="s">
        <v>1196</v>
      </c>
      <c r="AA247" s="10" t="s">
        <v>349</v>
      </c>
      <c r="AB247" s="11" t="s">
        <v>4902</v>
      </c>
      <c r="AC247" s="11" t="s">
        <v>4903</v>
      </c>
      <c r="AD247" s="11" t="s">
        <v>4904</v>
      </c>
      <c r="AE247" s="11" t="s">
        <v>4905</v>
      </c>
      <c r="AF247" s="11" t="s">
        <v>4906</v>
      </c>
      <c r="AG247" s="11" t="s">
        <v>4907</v>
      </c>
      <c r="AH247" s="11" t="s">
        <v>4908</v>
      </c>
      <c r="AI247" s="11" t="s">
        <v>4909</v>
      </c>
      <c r="AJ247" s="11" t="s">
        <v>4910</v>
      </c>
      <c r="AK247" s="11" t="s">
        <v>4911</v>
      </c>
      <c r="AL247" s="11" t="s">
        <v>4912</v>
      </c>
      <c r="AM247" s="11" t="s">
        <v>4913</v>
      </c>
      <c r="AN247" s="11" t="s">
        <v>4914</v>
      </c>
      <c r="AO247" s="11" t="s">
        <v>4915</v>
      </c>
      <c r="AP247" s="11" t="s">
        <v>4916</v>
      </c>
      <c r="AQ247" s="11" t="s">
        <v>4917</v>
      </c>
      <c r="AR247" s="11" t="s">
        <v>4918</v>
      </c>
      <c r="AS247" s="11" t="s">
        <v>4919</v>
      </c>
      <c r="AT247" s="11" t="s">
        <v>4918</v>
      </c>
    </row>
    <row r="248" spans="1:46" ht="15" thickBot="1" x14ac:dyDescent="0.35">
      <c r="A248" s="10" t="s">
        <v>350</v>
      </c>
      <c r="B248" s="11" t="s">
        <v>1197</v>
      </c>
      <c r="C248" s="11" t="s">
        <v>1198</v>
      </c>
      <c r="D248" s="11" t="s">
        <v>1199</v>
      </c>
      <c r="E248" s="11" t="s">
        <v>1200</v>
      </c>
      <c r="F248" s="11" t="s">
        <v>1201</v>
      </c>
      <c r="G248" s="11" t="s">
        <v>1202</v>
      </c>
      <c r="H248" s="11" t="s">
        <v>1203</v>
      </c>
      <c r="I248" s="11" t="s">
        <v>1204</v>
      </c>
      <c r="J248" s="11" t="s">
        <v>1205</v>
      </c>
      <c r="K248" s="11" t="s">
        <v>1206</v>
      </c>
      <c r="L248" s="11" t="s">
        <v>1207</v>
      </c>
      <c r="M248" s="11" t="s">
        <v>1208</v>
      </c>
      <c r="N248" s="11" t="s">
        <v>1209</v>
      </c>
      <c r="O248" s="11" t="s">
        <v>1210</v>
      </c>
      <c r="P248" s="11" t="s">
        <v>1211</v>
      </c>
      <c r="Q248" s="11" t="s">
        <v>1212</v>
      </c>
      <c r="R248" s="11" t="s">
        <v>1213</v>
      </c>
      <c r="S248" s="11" t="s">
        <v>1214</v>
      </c>
      <c r="T248" s="11" t="s">
        <v>1215</v>
      </c>
      <c r="AA248" s="10" t="s">
        <v>350</v>
      </c>
      <c r="AB248" s="11" t="s">
        <v>4920</v>
      </c>
      <c r="AC248" s="11" t="s">
        <v>4921</v>
      </c>
      <c r="AD248" s="11" t="s">
        <v>4922</v>
      </c>
      <c r="AE248" s="11" t="s">
        <v>4923</v>
      </c>
      <c r="AF248" s="11" t="s">
        <v>4924</v>
      </c>
      <c r="AG248" s="11" t="s">
        <v>4925</v>
      </c>
      <c r="AH248" s="11" t="s">
        <v>4926</v>
      </c>
      <c r="AI248" s="11" t="s">
        <v>4927</v>
      </c>
      <c r="AJ248" s="11" t="s">
        <v>4928</v>
      </c>
      <c r="AK248" s="11" t="s">
        <v>4929</v>
      </c>
      <c r="AL248" s="11" t="s">
        <v>4930</v>
      </c>
      <c r="AM248" s="11" t="s">
        <v>4931</v>
      </c>
      <c r="AN248" s="11" t="s">
        <v>4932</v>
      </c>
      <c r="AO248" s="11" t="s">
        <v>4933</v>
      </c>
      <c r="AP248" s="11" t="s">
        <v>4934</v>
      </c>
      <c r="AQ248" s="11" t="s">
        <v>4935</v>
      </c>
      <c r="AR248" s="11" t="s">
        <v>4936</v>
      </c>
      <c r="AS248" s="11" t="s">
        <v>4937</v>
      </c>
      <c r="AT248" s="11" t="s">
        <v>4936</v>
      </c>
    </row>
    <row r="249" spans="1:46" ht="15" thickBot="1" x14ac:dyDescent="0.35">
      <c r="A249" s="10" t="s">
        <v>352</v>
      </c>
      <c r="B249" s="11" t="s">
        <v>1216</v>
      </c>
      <c r="C249" s="11" t="s">
        <v>1217</v>
      </c>
      <c r="D249" s="11" t="s">
        <v>1218</v>
      </c>
      <c r="E249" s="11" t="s">
        <v>1219</v>
      </c>
      <c r="F249" s="11" t="s">
        <v>1220</v>
      </c>
      <c r="G249" s="11" t="s">
        <v>1221</v>
      </c>
      <c r="H249" s="11" t="s">
        <v>1222</v>
      </c>
      <c r="I249" s="11" t="s">
        <v>1223</v>
      </c>
      <c r="J249" s="11" t="s">
        <v>1224</v>
      </c>
      <c r="K249" s="11" t="s">
        <v>1225</v>
      </c>
      <c r="L249" s="11" t="s">
        <v>1226</v>
      </c>
      <c r="M249" s="11" t="s">
        <v>1227</v>
      </c>
      <c r="N249" s="11" t="s">
        <v>1228</v>
      </c>
      <c r="O249" s="11" t="s">
        <v>1229</v>
      </c>
      <c r="P249" s="11" t="s">
        <v>1230</v>
      </c>
      <c r="Q249" s="11" t="s">
        <v>1231</v>
      </c>
      <c r="R249" s="11" t="s">
        <v>1232</v>
      </c>
      <c r="S249" s="11" t="s">
        <v>1233</v>
      </c>
      <c r="T249" s="11" t="s">
        <v>1234</v>
      </c>
      <c r="AA249" s="10" t="s">
        <v>352</v>
      </c>
      <c r="AB249" s="11" t="s">
        <v>4938</v>
      </c>
      <c r="AC249" s="11" t="s">
        <v>4939</v>
      </c>
      <c r="AD249" s="11" t="s">
        <v>4940</v>
      </c>
      <c r="AE249" s="11" t="s">
        <v>4941</v>
      </c>
      <c r="AF249" s="11" t="s">
        <v>4942</v>
      </c>
      <c r="AG249" s="11" t="s">
        <v>4943</v>
      </c>
      <c r="AH249" s="11" t="s">
        <v>4944</v>
      </c>
      <c r="AI249" s="11" t="s">
        <v>4945</v>
      </c>
      <c r="AJ249" s="11" t="s">
        <v>4946</v>
      </c>
      <c r="AK249" s="11" t="s">
        <v>4947</v>
      </c>
      <c r="AL249" s="11" t="s">
        <v>4948</v>
      </c>
      <c r="AM249" s="11" t="s">
        <v>4949</v>
      </c>
      <c r="AN249" s="11" t="s">
        <v>4950</v>
      </c>
      <c r="AO249" s="11" t="s">
        <v>4951</v>
      </c>
      <c r="AP249" s="11" t="s">
        <v>4952</v>
      </c>
      <c r="AQ249" s="11" t="s">
        <v>4953</v>
      </c>
      <c r="AR249" s="11" t="s">
        <v>4954</v>
      </c>
      <c r="AS249" s="11" t="s">
        <v>4955</v>
      </c>
      <c r="AT249" s="11" t="s">
        <v>4954</v>
      </c>
    </row>
    <row r="250" spans="1:46" ht="15" thickBot="1" x14ac:dyDescent="0.35">
      <c r="A250" s="10" t="s">
        <v>354</v>
      </c>
      <c r="B250" s="11" t="s">
        <v>1235</v>
      </c>
      <c r="C250" s="11" t="s">
        <v>1236</v>
      </c>
      <c r="D250" s="11" t="s">
        <v>1237</v>
      </c>
      <c r="E250" s="11" t="s">
        <v>1238</v>
      </c>
      <c r="F250" s="11" t="s">
        <v>1239</v>
      </c>
      <c r="G250" s="11" t="s">
        <v>1240</v>
      </c>
      <c r="H250" s="11" t="s">
        <v>1241</v>
      </c>
      <c r="I250" s="11" t="s">
        <v>1242</v>
      </c>
      <c r="J250" s="11" t="s">
        <v>1243</v>
      </c>
      <c r="K250" s="11" t="s">
        <v>1244</v>
      </c>
      <c r="L250" s="11" t="s">
        <v>1245</v>
      </c>
      <c r="M250" s="11" t="s">
        <v>1246</v>
      </c>
      <c r="N250" s="11" t="s">
        <v>1247</v>
      </c>
      <c r="O250" s="11" t="s">
        <v>1248</v>
      </c>
      <c r="P250" s="11" t="s">
        <v>1249</v>
      </c>
      <c r="Q250" s="11" t="s">
        <v>1250</v>
      </c>
      <c r="R250" s="11" t="s">
        <v>1251</v>
      </c>
      <c r="S250" s="11" t="s">
        <v>1252</v>
      </c>
      <c r="T250" s="11" t="s">
        <v>1253</v>
      </c>
      <c r="AA250" s="10" t="s">
        <v>354</v>
      </c>
      <c r="AB250" s="11" t="s">
        <v>4956</v>
      </c>
      <c r="AC250" s="11" t="s">
        <v>4957</v>
      </c>
      <c r="AD250" s="11" t="s">
        <v>4958</v>
      </c>
      <c r="AE250" s="11" t="s">
        <v>4959</v>
      </c>
      <c r="AF250" s="11" t="s">
        <v>4960</v>
      </c>
      <c r="AG250" s="11" t="s">
        <v>4961</v>
      </c>
      <c r="AH250" s="11" t="s">
        <v>4962</v>
      </c>
      <c r="AI250" s="11" t="s">
        <v>4963</v>
      </c>
      <c r="AJ250" s="11" t="s">
        <v>4964</v>
      </c>
      <c r="AK250" s="11" t="s">
        <v>4965</v>
      </c>
      <c r="AL250" s="11" t="s">
        <v>4966</v>
      </c>
      <c r="AM250" s="11" t="s">
        <v>4967</v>
      </c>
      <c r="AN250" s="11" t="s">
        <v>4968</v>
      </c>
      <c r="AO250" s="11" t="s">
        <v>4969</v>
      </c>
      <c r="AP250" s="11" t="s">
        <v>4970</v>
      </c>
      <c r="AQ250" s="11" t="s">
        <v>4971</v>
      </c>
      <c r="AR250" s="11" t="s">
        <v>4972</v>
      </c>
      <c r="AS250" s="11" t="s">
        <v>4973</v>
      </c>
      <c r="AT250" s="11" t="s">
        <v>4972</v>
      </c>
    </row>
    <row r="251" spans="1:46" ht="15" thickBot="1" x14ac:dyDescent="0.35">
      <c r="A251" s="10" t="s">
        <v>355</v>
      </c>
      <c r="B251" s="11" t="s">
        <v>1254</v>
      </c>
      <c r="C251" s="11" t="s">
        <v>1255</v>
      </c>
      <c r="D251" s="11" t="s">
        <v>1256</v>
      </c>
      <c r="E251" s="11" t="s">
        <v>1257</v>
      </c>
      <c r="F251" s="11" t="s">
        <v>1258</v>
      </c>
      <c r="G251" s="11" t="s">
        <v>1259</v>
      </c>
      <c r="H251" s="11" t="s">
        <v>1260</v>
      </c>
      <c r="I251" s="11" t="s">
        <v>1261</v>
      </c>
      <c r="J251" s="11" t="s">
        <v>1262</v>
      </c>
      <c r="K251" s="11" t="s">
        <v>1263</v>
      </c>
      <c r="L251" s="11" t="s">
        <v>1264</v>
      </c>
      <c r="M251" s="11" t="s">
        <v>1265</v>
      </c>
      <c r="N251" s="11" t="s">
        <v>1266</v>
      </c>
      <c r="O251" s="11" t="s">
        <v>1267</v>
      </c>
      <c r="P251" s="11" t="s">
        <v>1268</v>
      </c>
      <c r="Q251" s="11" t="s">
        <v>1269</v>
      </c>
      <c r="R251" s="11" t="s">
        <v>1270</v>
      </c>
      <c r="S251" s="11" t="s">
        <v>1271</v>
      </c>
      <c r="T251" s="11" t="s">
        <v>1272</v>
      </c>
      <c r="AA251" s="10" t="s">
        <v>355</v>
      </c>
      <c r="AB251" s="11" t="s">
        <v>4974</v>
      </c>
      <c r="AC251" s="11" t="s">
        <v>4975</v>
      </c>
      <c r="AD251" s="11" t="s">
        <v>4976</v>
      </c>
      <c r="AE251" s="11" t="s">
        <v>4977</v>
      </c>
      <c r="AF251" s="11" t="s">
        <v>4978</v>
      </c>
      <c r="AG251" s="11" t="s">
        <v>4979</v>
      </c>
      <c r="AH251" s="11" t="s">
        <v>4980</v>
      </c>
      <c r="AI251" s="11" t="s">
        <v>4981</v>
      </c>
      <c r="AJ251" s="11" t="s">
        <v>4982</v>
      </c>
      <c r="AK251" s="11" t="s">
        <v>4983</v>
      </c>
      <c r="AL251" s="11" t="s">
        <v>4984</v>
      </c>
      <c r="AM251" s="11" t="s">
        <v>4985</v>
      </c>
      <c r="AN251" s="11" t="s">
        <v>4986</v>
      </c>
      <c r="AO251" s="11" t="s">
        <v>4987</v>
      </c>
      <c r="AP251" s="11" t="s">
        <v>4988</v>
      </c>
      <c r="AQ251" s="11" t="s">
        <v>4989</v>
      </c>
      <c r="AR251" s="11" t="s">
        <v>4990</v>
      </c>
      <c r="AS251" s="11" t="s">
        <v>4991</v>
      </c>
      <c r="AT251" s="11" t="s">
        <v>4990</v>
      </c>
    </row>
    <row r="252" spans="1:46" ht="15" thickBot="1" x14ac:dyDescent="0.35">
      <c r="A252" s="10" t="s">
        <v>356</v>
      </c>
      <c r="B252" s="11" t="s">
        <v>1273</v>
      </c>
      <c r="C252" s="11" t="s">
        <v>1274</v>
      </c>
      <c r="D252" s="11" t="s">
        <v>1275</v>
      </c>
      <c r="E252" s="11" t="s">
        <v>1276</v>
      </c>
      <c r="F252" s="11" t="s">
        <v>1277</v>
      </c>
      <c r="G252" s="11" t="s">
        <v>1278</v>
      </c>
      <c r="H252" s="11" t="s">
        <v>1279</v>
      </c>
      <c r="I252" s="11" t="s">
        <v>1280</v>
      </c>
      <c r="J252" s="11" t="s">
        <v>1281</v>
      </c>
      <c r="K252" s="11" t="s">
        <v>1282</v>
      </c>
      <c r="L252" s="11" t="s">
        <v>1283</v>
      </c>
      <c r="M252" s="11" t="s">
        <v>1284</v>
      </c>
      <c r="N252" s="11" t="s">
        <v>1285</v>
      </c>
      <c r="O252" s="11" t="s">
        <v>1286</v>
      </c>
      <c r="P252" s="11" t="s">
        <v>1287</v>
      </c>
      <c r="Q252" s="11" t="s">
        <v>1288</v>
      </c>
      <c r="R252" s="11" t="s">
        <v>1289</v>
      </c>
      <c r="S252" s="11" t="s">
        <v>1290</v>
      </c>
      <c r="T252" s="11" t="s">
        <v>1291</v>
      </c>
      <c r="AA252" s="10" t="s">
        <v>356</v>
      </c>
      <c r="AB252" s="11" t="s">
        <v>4992</v>
      </c>
      <c r="AC252" s="11" t="s">
        <v>4993</v>
      </c>
      <c r="AD252" s="11" t="s">
        <v>4994</v>
      </c>
      <c r="AE252" s="11" t="s">
        <v>4995</v>
      </c>
      <c r="AF252" s="11" t="s">
        <v>4996</v>
      </c>
      <c r="AG252" s="11" t="s">
        <v>4997</v>
      </c>
      <c r="AH252" s="11" t="s">
        <v>4998</v>
      </c>
      <c r="AI252" s="11" t="s">
        <v>4999</v>
      </c>
      <c r="AJ252" s="11" t="s">
        <v>5000</v>
      </c>
      <c r="AK252" s="11" t="s">
        <v>5001</v>
      </c>
      <c r="AL252" s="11" t="s">
        <v>5002</v>
      </c>
      <c r="AM252" s="11" t="s">
        <v>5003</v>
      </c>
      <c r="AN252" s="11" t="s">
        <v>5004</v>
      </c>
      <c r="AO252" s="11" t="s">
        <v>5005</v>
      </c>
      <c r="AP252" s="11" t="s">
        <v>5006</v>
      </c>
      <c r="AQ252" s="11" t="s">
        <v>5007</v>
      </c>
      <c r="AR252" s="11" t="s">
        <v>5008</v>
      </c>
      <c r="AS252" s="11" t="s">
        <v>5009</v>
      </c>
      <c r="AT252" s="11" t="s">
        <v>5008</v>
      </c>
    </row>
    <row r="253" spans="1:46" ht="15" thickBot="1" x14ac:dyDescent="0.35">
      <c r="A253" s="10" t="s">
        <v>357</v>
      </c>
      <c r="B253" s="11" t="s">
        <v>1292</v>
      </c>
      <c r="C253" s="11" t="s">
        <v>1293</v>
      </c>
      <c r="D253" s="11" t="s">
        <v>1294</v>
      </c>
      <c r="E253" s="11" t="s">
        <v>1295</v>
      </c>
      <c r="F253" s="11" t="s">
        <v>1296</v>
      </c>
      <c r="G253" s="11" t="s">
        <v>1297</v>
      </c>
      <c r="H253" s="11" t="s">
        <v>1298</v>
      </c>
      <c r="I253" s="11" t="s">
        <v>1299</v>
      </c>
      <c r="J253" s="11" t="s">
        <v>1300</v>
      </c>
      <c r="K253" s="11" t="s">
        <v>1301</v>
      </c>
      <c r="L253" s="11" t="s">
        <v>1302</v>
      </c>
      <c r="M253" s="11" t="s">
        <v>1303</v>
      </c>
      <c r="N253" s="11" t="s">
        <v>1304</v>
      </c>
      <c r="O253" s="11" t="s">
        <v>1305</v>
      </c>
      <c r="P253" s="11" t="s">
        <v>1306</v>
      </c>
      <c r="Q253" s="11" t="s">
        <v>1307</v>
      </c>
      <c r="R253" s="11" t="s">
        <v>1308</v>
      </c>
      <c r="S253" s="11" t="s">
        <v>1309</v>
      </c>
      <c r="T253" s="11" t="s">
        <v>1310</v>
      </c>
      <c r="AA253" s="10" t="s">
        <v>357</v>
      </c>
      <c r="AB253" s="11" t="s">
        <v>5010</v>
      </c>
      <c r="AC253" s="11" t="s">
        <v>5011</v>
      </c>
      <c r="AD253" s="11" t="s">
        <v>5012</v>
      </c>
      <c r="AE253" s="11" t="s">
        <v>5013</v>
      </c>
      <c r="AF253" s="11" t="s">
        <v>5014</v>
      </c>
      <c r="AG253" s="11" t="s">
        <v>5015</v>
      </c>
      <c r="AH253" s="11" t="s">
        <v>5016</v>
      </c>
      <c r="AI253" s="11" t="s">
        <v>5017</v>
      </c>
      <c r="AJ253" s="11" t="s">
        <v>5018</v>
      </c>
      <c r="AK253" s="11" t="s">
        <v>5019</v>
      </c>
      <c r="AL253" s="11" t="s">
        <v>5020</v>
      </c>
      <c r="AM253" s="11" t="s">
        <v>5021</v>
      </c>
      <c r="AN253" s="11" t="s">
        <v>5022</v>
      </c>
      <c r="AO253" s="11" t="s">
        <v>5023</v>
      </c>
      <c r="AP253" s="11" t="s">
        <v>5024</v>
      </c>
      <c r="AQ253" s="11" t="s">
        <v>5025</v>
      </c>
      <c r="AR253" s="11" t="s">
        <v>1290</v>
      </c>
      <c r="AS253" s="11" t="s">
        <v>5026</v>
      </c>
      <c r="AT253" s="11" t="s">
        <v>1290</v>
      </c>
    </row>
    <row r="254" spans="1:46" ht="15" thickBot="1" x14ac:dyDescent="0.35">
      <c r="A254" s="10" t="s">
        <v>358</v>
      </c>
      <c r="B254" s="11" t="s">
        <v>1311</v>
      </c>
      <c r="C254" s="11" t="s">
        <v>1312</v>
      </c>
      <c r="D254" s="11" t="s">
        <v>1313</v>
      </c>
      <c r="E254" s="11" t="s">
        <v>1314</v>
      </c>
      <c r="F254" s="11" t="s">
        <v>1315</v>
      </c>
      <c r="G254" s="11" t="s">
        <v>1316</v>
      </c>
      <c r="H254" s="11" t="s">
        <v>1317</v>
      </c>
      <c r="I254" s="11" t="s">
        <v>1318</v>
      </c>
      <c r="J254" s="11" t="s">
        <v>1319</v>
      </c>
      <c r="K254" s="11" t="s">
        <v>1320</v>
      </c>
      <c r="L254" s="11" t="s">
        <v>1321</v>
      </c>
      <c r="M254" s="11" t="s">
        <v>1322</v>
      </c>
      <c r="N254" s="11" t="s">
        <v>1323</v>
      </c>
      <c r="O254" s="11" t="s">
        <v>1324</v>
      </c>
      <c r="P254" s="11" t="s">
        <v>1325</v>
      </c>
      <c r="Q254" s="11" t="s">
        <v>1326</v>
      </c>
      <c r="R254" s="11" t="s">
        <v>1327</v>
      </c>
      <c r="S254" s="11" t="s">
        <v>1328</v>
      </c>
      <c r="T254" s="11" t="s">
        <v>1329</v>
      </c>
      <c r="AA254" s="10" t="s">
        <v>358</v>
      </c>
      <c r="AB254" s="11" t="s">
        <v>5027</v>
      </c>
      <c r="AC254" s="11" t="s">
        <v>5028</v>
      </c>
      <c r="AD254" s="11" t="s">
        <v>5029</v>
      </c>
      <c r="AE254" s="11" t="s">
        <v>5030</v>
      </c>
      <c r="AF254" s="11" t="s">
        <v>5031</v>
      </c>
      <c r="AG254" s="11" t="s">
        <v>5032</v>
      </c>
      <c r="AH254" s="11" t="s">
        <v>5033</v>
      </c>
      <c r="AI254" s="11" t="s">
        <v>5034</v>
      </c>
      <c r="AJ254" s="11" t="s">
        <v>5035</v>
      </c>
      <c r="AK254" s="11" t="s">
        <v>5036</v>
      </c>
      <c r="AL254" s="11" t="s">
        <v>5037</v>
      </c>
      <c r="AM254" s="11" t="s">
        <v>5038</v>
      </c>
      <c r="AN254" s="11" t="s">
        <v>5039</v>
      </c>
      <c r="AO254" s="11" t="s">
        <v>5040</v>
      </c>
      <c r="AP254" s="11" t="s">
        <v>5041</v>
      </c>
      <c r="AQ254" s="11" t="s">
        <v>5042</v>
      </c>
      <c r="AR254" s="11" t="s">
        <v>1309</v>
      </c>
      <c r="AS254" s="11" t="s">
        <v>5043</v>
      </c>
      <c r="AT254" s="11" t="s">
        <v>1309</v>
      </c>
    </row>
    <row r="255" spans="1:46" ht="15" thickBot="1" x14ac:dyDescent="0.35">
      <c r="A255" s="10" t="s">
        <v>359</v>
      </c>
      <c r="B255" s="11" t="s">
        <v>1330</v>
      </c>
      <c r="C255" s="11" t="s">
        <v>1331</v>
      </c>
      <c r="D255" s="11" t="s">
        <v>1332</v>
      </c>
      <c r="E255" s="11" t="s">
        <v>1333</v>
      </c>
      <c r="F255" s="11" t="s">
        <v>1334</v>
      </c>
      <c r="G255" s="11" t="s">
        <v>1335</v>
      </c>
      <c r="H255" s="11" t="s">
        <v>1336</v>
      </c>
      <c r="I255" s="11" t="s">
        <v>1337</v>
      </c>
      <c r="J255" s="11" t="s">
        <v>1338</v>
      </c>
      <c r="K255" s="11" t="s">
        <v>1339</v>
      </c>
      <c r="L255" s="11" t="s">
        <v>1340</v>
      </c>
      <c r="M255" s="11" t="s">
        <v>1341</v>
      </c>
      <c r="N255" s="11" t="s">
        <v>1342</v>
      </c>
      <c r="O255" s="11" t="s">
        <v>1343</v>
      </c>
      <c r="P255" s="11" t="s">
        <v>1344</v>
      </c>
      <c r="Q255" s="11" t="s">
        <v>1345</v>
      </c>
      <c r="R255" s="11" t="s">
        <v>1346</v>
      </c>
      <c r="S255" s="11" t="s">
        <v>1347</v>
      </c>
      <c r="T255" s="11" t="s">
        <v>1348</v>
      </c>
      <c r="AA255" s="10" t="s">
        <v>359</v>
      </c>
      <c r="AB255" s="11" t="s">
        <v>5044</v>
      </c>
      <c r="AC255" s="11" t="s">
        <v>5045</v>
      </c>
      <c r="AD255" s="11" t="s">
        <v>5046</v>
      </c>
      <c r="AE255" s="11" t="s">
        <v>5047</v>
      </c>
      <c r="AF255" s="11" t="s">
        <v>5048</v>
      </c>
      <c r="AG255" s="11" t="s">
        <v>5049</v>
      </c>
      <c r="AH255" s="11" t="s">
        <v>5050</v>
      </c>
      <c r="AI255" s="11" t="s">
        <v>5051</v>
      </c>
      <c r="AJ255" s="11" t="s">
        <v>5052</v>
      </c>
      <c r="AK255" s="11" t="s">
        <v>5053</v>
      </c>
      <c r="AL255" s="11" t="s">
        <v>5054</v>
      </c>
      <c r="AM255" s="11" t="s">
        <v>5055</v>
      </c>
      <c r="AN255" s="11" t="s">
        <v>5056</v>
      </c>
      <c r="AO255" s="11" t="s">
        <v>5057</v>
      </c>
      <c r="AP255" s="11" t="s">
        <v>5058</v>
      </c>
      <c r="AQ255" s="11" t="s">
        <v>5059</v>
      </c>
      <c r="AR255" s="11" t="s">
        <v>1328</v>
      </c>
      <c r="AS255" s="11" t="s">
        <v>5060</v>
      </c>
      <c r="AT255" s="11" t="s">
        <v>1328</v>
      </c>
    </row>
    <row r="256" spans="1:46" ht="15" thickBot="1" x14ac:dyDescent="0.35">
      <c r="A256" s="10" t="s">
        <v>360</v>
      </c>
      <c r="B256" s="11" t="s">
        <v>1349</v>
      </c>
      <c r="C256" s="11" t="s">
        <v>1350</v>
      </c>
      <c r="D256" s="11" t="s">
        <v>1351</v>
      </c>
      <c r="E256" s="11" t="s">
        <v>1352</v>
      </c>
      <c r="F256" s="11" t="s">
        <v>1353</v>
      </c>
      <c r="G256" s="11" t="s">
        <v>1354</v>
      </c>
      <c r="H256" s="11" t="s">
        <v>1355</v>
      </c>
      <c r="I256" s="11" t="s">
        <v>1356</v>
      </c>
      <c r="J256" s="11" t="s">
        <v>1357</v>
      </c>
      <c r="K256" s="11" t="s">
        <v>1358</v>
      </c>
      <c r="L256" s="11" t="s">
        <v>1359</v>
      </c>
      <c r="M256" s="11" t="s">
        <v>1360</v>
      </c>
      <c r="N256" s="11" t="s">
        <v>1361</v>
      </c>
      <c r="O256" s="11" t="s">
        <v>1362</v>
      </c>
      <c r="P256" s="11" t="s">
        <v>1363</v>
      </c>
      <c r="Q256" s="11" t="s">
        <v>1364</v>
      </c>
      <c r="R256" s="11" t="s">
        <v>1365</v>
      </c>
      <c r="S256" s="11" t="s">
        <v>1366</v>
      </c>
      <c r="T256" s="11" t="s">
        <v>1367</v>
      </c>
      <c r="AA256" s="10" t="s">
        <v>360</v>
      </c>
      <c r="AB256" s="11" t="s">
        <v>5061</v>
      </c>
      <c r="AC256" s="11" t="s">
        <v>5062</v>
      </c>
      <c r="AD256" s="11" t="s">
        <v>5063</v>
      </c>
      <c r="AE256" s="11" t="s">
        <v>5064</v>
      </c>
      <c r="AF256" s="11" t="s">
        <v>5065</v>
      </c>
      <c r="AG256" s="11" t="s">
        <v>5066</v>
      </c>
      <c r="AH256" s="11" t="s">
        <v>5067</v>
      </c>
      <c r="AI256" s="11" t="s">
        <v>5068</v>
      </c>
      <c r="AJ256" s="11" t="s">
        <v>5069</v>
      </c>
      <c r="AK256" s="11" t="s">
        <v>5070</v>
      </c>
      <c r="AL256" s="11" t="s">
        <v>5071</v>
      </c>
      <c r="AM256" s="11" t="s">
        <v>5072</v>
      </c>
      <c r="AN256" s="11" t="s">
        <v>5073</v>
      </c>
      <c r="AO256" s="11" t="s">
        <v>5074</v>
      </c>
      <c r="AP256" s="11" t="s">
        <v>5075</v>
      </c>
      <c r="AQ256" s="11" t="s">
        <v>5076</v>
      </c>
      <c r="AR256" s="11" t="s">
        <v>1347</v>
      </c>
      <c r="AS256" s="11" t="s">
        <v>5077</v>
      </c>
      <c r="AT256" s="11" t="s">
        <v>1347</v>
      </c>
    </row>
    <row r="257" spans="1:46" ht="15" thickBot="1" x14ac:dyDescent="0.35">
      <c r="A257" s="10" t="s">
        <v>361</v>
      </c>
      <c r="B257" s="11" t="s">
        <v>1368</v>
      </c>
      <c r="C257" s="11" t="s">
        <v>1369</v>
      </c>
      <c r="D257" s="11" t="s">
        <v>1370</v>
      </c>
      <c r="E257" s="11" t="s">
        <v>1371</v>
      </c>
      <c r="F257" s="11" t="s">
        <v>1372</v>
      </c>
      <c r="G257" s="11" t="s">
        <v>1373</v>
      </c>
      <c r="H257" s="11" t="s">
        <v>1374</v>
      </c>
      <c r="I257" s="11" t="s">
        <v>1375</v>
      </c>
      <c r="J257" s="11" t="s">
        <v>1376</v>
      </c>
      <c r="K257" s="11" t="s">
        <v>1377</v>
      </c>
      <c r="L257" s="11" t="s">
        <v>1378</v>
      </c>
      <c r="M257" s="11" t="s">
        <v>1379</v>
      </c>
      <c r="N257" s="11" t="s">
        <v>1380</v>
      </c>
      <c r="O257" s="11" t="s">
        <v>1381</v>
      </c>
      <c r="P257" s="11" t="s">
        <v>1382</v>
      </c>
      <c r="Q257" s="11" t="s">
        <v>1383</v>
      </c>
      <c r="R257" s="11" t="s">
        <v>1384</v>
      </c>
      <c r="S257" s="11" t="s">
        <v>1385</v>
      </c>
      <c r="T257" s="11" t="s">
        <v>1386</v>
      </c>
      <c r="AA257" s="10" t="s">
        <v>361</v>
      </c>
      <c r="AB257" s="11" t="s">
        <v>5078</v>
      </c>
      <c r="AC257" s="11" t="s">
        <v>5079</v>
      </c>
      <c r="AD257" s="11" t="s">
        <v>5080</v>
      </c>
      <c r="AE257" s="11" t="s">
        <v>5081</v>
      </c>
      <c r="AF257" s="11" t="s">
        <v>5082</v>
      </c>
      <c r="AG257" s="11" t="s">
        <v>5083</v>
      </c>
      <c r="AH257" s="11" t="s">
        <v>5084</v>
      </c>
      <c r="AI257" s="11" t="s">
        <v>5085</v>
      </c>
      <c r="AJ257" s="11" t="s">
        <v>5086</v>
      </c>
      <c r="AK257" s="11" t="s">
        <v>5087</v>
      </c>
      <c r="AL257" s="11" t="s">
        <v>5088</v>
      </c>
      <c r="AM257" s="11" t="s">
        <v>5089</v>
      </c>
      <c r="AN257" s="11" t="s">
        <v>5090</v>
      </c>
      <c r="AO257" s="11" t="s">
        <v>5091</v>
      </c>
      <c r="AP257" s="11" t="s">
        <v>5092</v>
      </c>
      <c r="AQ257" s="11" t="s">
        <v>5093</v>
      </c>
      <c r="AR257" s="11" t="s">
        <v>1366</v>
      </c>
      <c r="AS257" s="11" t="s">
        <v>5094</v>
      </c>
      <c r="AT257" s="11" t="s">
        <v>1366</v>
      </c>
    </row>
    <row r="258" spans="1:46" ht="15" thickBot="1" x14ac:dyDescent="0.35">
      <c r="A258" s="10" t="s">
        <v>363</v>
      </c>
      <c r="B258" s="11" t="s">
        <v>1387</v>
      </c>
      <c r="C258" s="11" t="s">
        <v>1388</v>
      </c>
      <c r="D258" s="11" t="s">
        <v>1389</v>
      </c>
      <c r="E258" s="11" t="s">
        <v>1390</v>
      </c>
      <c r="F258" s="11" t="s">
        <v>1391</v>
      </c>
      <c r="G258" s="11" t="s">
        <v>1392</v>
      </c>
      <c r="H258" s="11" t="s">
        <v>1393</v>
      </c>
      <c r="I258" s="11" t="s">
        <v>1394</v>
      </c>
      <c r="J258" s="11" t="s">
        <v>1395</v>
      </c>
      <c r="K258" s="11" t="s">
        <v>1396</v>
      </c>
      <c r="L258" s="11" t="s">
        <v>1397</v>
      </c>
      <c r="M258" s="11" t="s">
        <v>1398</v>
      </c>
      <c r="N258" s="11" t="s">
        <v>1399</v>
      </c>
      <c r="O258" s="11" t="s">
        <v>1400</v>
      </c>
      <c r="P258" s="11" t="s">
        <v>1401</v>
      </c>
      <c r="Q258" s="11" t="s">
        <v>1402</v>
      </c>
      <c r="R258" s="11" t="s">
        <v>1403</v>
      </c>
      <c r="S258" s="11" t="s">
        <v>1404</v>
      </c>
      <c r="T258" s="11" t="s">
        <v>1405</v>
      </c>
      <c r="AA258" s="10" t="s">
        <v>363</v>
      </c>
      <c r="AB258" s="11" t="s">
        <v>5095</v>
      </c>
      <c r="AC258" s="11" t="s">
        <v>5096</v>
      </c>
      <c r="AD258" s="11" t="s">
        <v>5097</v>
      </c>
      <c r="AE258" s="11" t="s">
        <v>5098</v>
      </c>
      <c r="AF258" s="11" t="s">
        <v>5099</v>
      </c>
      <c r="AG258" s="11" t="s">
        <v>5100</v>
      </c>
      <c r="AH258" s="11" t="s">
        <v>5101</v>
      </c>
      <c r="AI258" s="11" t="s">
        <v>5102</v>
      </c>
      <c r="AJ258" s="11" t="s">
        <v>5103</v>
      </c>
      <c r="AK258" s="11" t="s">
        <v>5104</v>
      </c>
      <c r="AL258" s="11" t="s">
        <v>5105</v>
      </c>
      <c r="AM258" s="11" t="s">
        <v>5106</v>
      </c>
      <c r="AN258" s="11" t="s">
        <v>5107</v>
      </c>
      <c r="AO258" s="11" t="s">
        <v>5108</v>
      </c>
      <c r="AP258" s="11" t="s">
        <v>5109</v>
      </c>
      <c r="AQ258" s="11" t="s">
        <v>1385</v>
      </c>
      <c r="AR258" s="11" t="s">
        <v>1385</v>
      </c>
      <c r="AS258" s="11" t="s">
        <v>5110</v>
      </c>
      <c r="AT258" s="11" t="s">
        <v>1385</v>
      </c>
    </row>
    <row r="259" spans="1:46" ht="15" thickBot="1" x14ac:dyDescent="0.35">
      <c r="A259" s="10" t="s">
        <v>364</v>
      </c>
      <c r="B259" s="11" t="s">
        <v>1406</v>
      </c>
      <c r="C259" s="11" t="s">
        <v>1407</v>
      </c>
      <c r="D259" s="11" t="s">
        <v>1408</v>
      </c>
      <c r="E259" s="11" t="s">
        <v>1409</v>
      </c>
      <c r="F259" s="11" t="s">
        <v>1410</v>
      </c>
      <c r="G259" s="11" t="s">
        <v>1411</v>
      </c>
      <c r="H259" s="11" t="s">
        <v>1412</v>
      </c>
      <c r="I259" s="11" t="s">
        <v>1413</v>
      </c>
      <c r="J259" s="11" t="s">
        <v>1414</v>
      </c>
      <c r="K259" s="11" t="s">
        <v>1415</v>
      </c>
      <c r="L259" s="11" t="s">
        <v>1416</v>
      </c>
      <c r="M259" s="11" t="s">
        <v>1417</v>
      </c>
      <c r="N259" s="11" t="s">
        <v>1418</v>
      </c>
      <c r="O259" s="11" t="s">
        <v>1419</v>
      </c>
      <c r="P259" s="11" t="s">
        <v>1420</v>
      </c>
      <c r="Q259" s="11" t="s">
        <v>1421</v>
      </c>
      <c r="R259" s="11" t="s">
        <v>1422</v>
      </c>
      <c r="S259" s="11" t="s">
        <v>1423</v>
      </c>
      <c r="T259" s="11" t="s">
        <v>1424</v>
      </c>
      <c r="AA259" s="10" t="s">
        <v>364</v>
      </c>
      <c r="AB259" s="11" t="s">
        <v>5111</v>
      </c>
      <c r="AC259" s="11" t="s">
        <v>5112</v>
      </c>
      <c r="AD259" s="11" t="s">
        <v>5113</v>
      </c>
      <c r="AE259" s="11" t="s">
        <v>5114</v>
      </c>
      <c r="AF259" s="11" t="s">
        <v>5115</v>
      </c>
      <c r="AG259" s="11" t="s">
        <v>5116</v>
      </c>
      <c r="AH259" s="11" t="s">
        <v>5117</v>
      </c>
      <c r="AI259" s="11" t="s">
        <v>5118</v>
      </c>
      <c r="AJ259" s="11" t="s">
        <v>5119</v>
      </c>
      <c r="AK259" s="11" t="s">
        <v>5120</v>
      </c>
      <c r="AL259" s="11" t="s">
        <v>5121</v>
      </c>
      <c r="AM259" s="11" t="s">
        <v>5122</v>
      </c>
      <c r="AN259" s="11" t="s">
        <v>5123</v>
      </c>
      <c r="AO259" s="11" t="s">
        <v>5124</v>
      </c>
      <c r="AP259" s="11" t="s">
        <v>5125</v>
      </c>
      <c r="AQ259" s="11" t="s">
        <v>1404</v>
      </c>
      <c r="AR259" s="11" t="s">
        <v>1404</v>
      </c>
      <c r="AS259" s="11" t="s">
        <v>5126</v>
      </c>
      <c r="AT259" s="11" t="s">
        <v>1404</v>
      </c>
    </row>
    <row r="260" spans="1:46" ht="15" thickBot="1" x14ac:dyDescent="0.35">
      <c r="A260" s="10" t="s">
        <v>365</v>
      </c>
      <c r="B260" s="11" t="s">
        <v>1425</v>
      </c>
      <c r="C260" s="11" t="s">
        <v>1426</v>
      </c>
      <c r="D260" s="11" t="s">
        <v>1427</v>
      </c>
      <c r="E260" s="11" t="s">
        <v>1428</v>
      </c>
      <c r="F260" s="11" t="s">
        <v>1429</v>
      </c>
      <c r="G260" s="11" t="s">
        <v>1430</v>
      </c>
      <c r="H260" s="11" t="s">
        <v>1431</v>
      </c>
      <c r="I260" s="11" t="s">
        <v>1432</v>
      </c>
      <c r="J260" s="11" t="s">
        <v>1433</v>
      </c>
      <c r="K260" s="11" t="s">
        <v>1434</v>
      </c>
      <c r="L260" s="11" t="s">
        <v>1435</v>
      </c>
      <c r="M260" s="11" t="s">
        <v>1436</v>
      </c>
      <c r="N260" s="11" t="s">
        <v>1437</v>
      </c>
      <c r="O260" s="11" t="s">
        <v>1438</v>
      </c>
      <c r="P260" s="11" t="s">
        <v>1439</v>
      </c>
      <c r="Q260" s="11" t="s">
        <v>1440</v>
      </c>
      <c r="R260" s="11" t="s">
        <v>1441</v>
      </c>
      <c r="S260" s="11" t="s">
        <v>1442</v>
      </c>
      <c r="T260" s="11" t="s">
        <v>1443</v>
      </c>
      <c r="AA260" s="10" t="s">
        <v>365</v>
      </c>
      <c r="AB260" s="11" t="s">
        <v>5127</v>
      </c>
      <c r="AC260" s="11" t="s">
        <v>5128</v>
      </c>
      <c r="AD260" s="11" t="s">
        <v>5129</v>
      </c>
      <c r="AE260" s="11" t="s">
        <v>5130</v>
      </c>
      <c r="AF260" s="11" t="s">
        <v>5131</v>
      </c>
      <c r="AG260" s="11" t="s">
        <v>5132</v>
      </c>
      <c r="AH260" s="11" t="s">
        <v>5133</v>
      </c>
      <c r="AI260" s="11" t="s">
        <v>5134</v>
      </c>
      <c r="AJ260" s="11" t="s">
        <v>5135</v>
      </c>
      <c r="AK260" s="11" t="s">
        <v>5136</v>
      </c>
      <c r="AL260" s="11" t="s">
        <v>5137</v>
      </c>
      <c r="AM260" s="11" t="s">
        <v>5138</v>
      </c>
      <c r="AN260" s="11" t="s">
        <v>5139</v>
      </c>
      <c r="AO260" s="11" t="s">
        <v>5140</v>
      </c>
      <c r="AP260" s="11" t="s">
        <v>5141</v>
      </c>
      <c r="AQ260" s="11" t="s">
        <v>1423</v>
      </c>
      <c r="AR260" s="11" t="s">
        <v>1423</v>
      </c>
      <c r="AS260" s="11" t="s">
        <v>5142</v>
      </c>
      <c r="AT260" s="11" t="s">
        <v>1423</v>
      </c>
    </row>
    <row r="261" spans="1:46" ht="15" thickBot="1" x14ac:dyDescent="0.35">
      <c r="A261" s="10" t="s">
        <v>367</v>
      </c>
      <c r="B261" s="11" t="s">
        <v>1444</v>
      </c>
      <c r="C261" s="11" t="s">
        <v>1445</v>
      </c>
      <c r="D261" s="11" t="s">
        <v>1446</v>
      </c>
      <c r="E261" s="11" t="s">
        <v>1447</v>
      </c>
      <c r="F261" s="11" t="s">
        <v>1448</v>
      </c>
      <c r="G261" s="11" t="s">
        <v>1449</v>
      </c>
      <c r="H261" s="11" t="s">
        <v>1450</v>
      </c>
      <c r="I261" s="11" t="s">
        <v>1451</v>
      </c>
      <c r="J261" s="11" t="s">
        <v>1452</v>
      </c>
      <c r="K261" s="11" t="s">
        <v>1453</v>
      </c>
      <c r="L261" s="11" t="s">
        <v>1454</v>
      </c>
      <c r="M261" s="11" t="s">
        <v>1455</v>
      </c>
      <c r="N261" s="11" t="s">
        <v>1456</v>
      </c>
      <c r="O261" s="11" t="s">
        <v>1457</v>
      </c>
      <c r="P261" s="11" t="s">
        <v>1458</v>
      </c>
      <c r="Q261" s="11" t="s">
        <v>1459</v>
      </c>
      <c r="R261" s="11" t="s">
        <v>1460</v>
      </c>
      <c r="S261" s="11" t="s">
        <v>1461</v>
      </c>
      <c r="T261" s="11" t="s">
        <v>1462</v>
      </c>
      <c r="AA261" s="10" t="s">
        <v>367</v>
      </c>
      <c r="AB261" s="11" t="s">
        <v>5143</v>
      </c>
      <c r="AC261" s="11" t="s">
        <v>5144</v>
      </c>
      <c r="AD261" s="11" t="s">
        <v>5145</v>
      </c>
      <c r="AE261" s="11" t="s">
        <v>5146</v>
      </c>
      <c r="AF261" s="11" t="s">
        <v>5147</v>
      </c>
      <c r="AG261" s="11" t="s">
        <v>5148</v>
      </c>
      <c r="AH261" s="11" t="s">
        <v>5149</v>
      </c>
      <c r="AI261" s="11" t="s">
        <v>5150</v>
      </c>
      <c r="AJ261" s="11" t="s">
        <v>5151</v>
      </c>
      <c r="AK261" s="11" t="s">
        <v>5152</v>
      </c>
      <c r="AL261" s="11" t="s">
        <v>5153</v>
      </c>
      <c r="AM261" s="11" t="s">
        <v>5154</v>
      </c>
      <c r="AN261" s="11" t="s">
        <v>5155</v>
      </c>
      <c r="AO261" s="11" t="s">
        <v>5156</v>
      </c>
      <c r="AP261" s="11" t="s">
        <v>5157</v>
      </c>
      <c r="AQ261" s="11" t="s">
        <v>5158</v>
      </c>
      <c r="AR261" s="11" t="s">
        <v>5158</v>
      </c>
      <c r="AS261" s="11" t="s">
        <v>5159</v>
      </c>
      <c r="AT261" s="11" t="s">
        <v>5158</v>
      </c>
    </row>
    <row r="262" spans="1:46" ht="15" thickBot="1" x14ac:dyDescent="0.35">
      <c r="A262" s="10" t="s">
        <v>368</v>
      </c>
      <c r="B262" s="11" t="s">
        <v>1463</v>
      </c>
      <c r="C262" s="11" t="s">
        <v>1464</v>
      </c>
      <c r="D262" s="11" t="s">
        <v>1465</v>
      </c>
      <c r="E262" s="11" t="s">
        <v>1466</v>
      </c>
      <c r="F262" s="11" t="s">
        <v>1467</v>
      </c>
      <c r="G262" s="11" t="s">
        <v>1468</v>
      </c>
      <c r="H262" s="11" t="s">
        <v>1469</v>
      </c>
      <c r="I262" s="11" t="s">
        <v>1470</v>
      </c>
      <c r="J262" s="11" t="s">
        <v>1471</v>
      </c>
      <c r="K262" s="11" t="s">
        <v>1472</v>
      </c>
      <c r="L262" s="11" t="s">
        <v>1473</v>
      </c>
      <c r="M262" s="11" t="s">
        <v>1474</v>
      </c>
      <c r="N262" s="11" t="s">
        <v>1475</v>
      </c>
      <c r="O262" s="11" t="s">
        <v>1476</v>
      </c>
      <c r="P262" s="11" t="s">
        <v>1477</v>
      </c>
      <c r="Q262" s="11" t="s">
        <v>1478</v>
      </c>
      <c r="R262" s="11" t="s">
        <v>1479</v>
      </c>
      <c r="S262" s="11" t="s">
        <v>1480</v>
      </c>
      <c r="T262" s="11" t="s">
        <v>1481</v>
      </c>
      <c r="AA262" s="10" t="s">
        <v>368</v>
      </c>
      <c r="AB262" s="11" t="s">
        <v>5160</v>
      </c>
      <c r="AC262" s="11" t="s">
        <v>5161</v>
      </c>
      <c r="AD262" s="11" t="s">
        <v>5162</v>
      </c>
      <c r="AE262" s="11" t="s">
        <v>5163</v>
      </c>
      <c r="AF262" s="11" t="s">
        <v>5164</v>
      </c>
      <c r="AG262" s="11" t="s">
        <v>5165</v>
      </c>
      <c r="AH262" s="11" t="s">
        <v>5166</v>
      </c>
      <c r="AI262" s="11" t="s">
        <v>5167</v>
      </c>
      <c r="AJ262" s="11" t="s">
        <v>5168</v>
      </c>
      <c r="AK262" s="11" t="s">
        <v>5169</v>
      </c>
      <c r="AL262" s="11" t="s">
        <v>5170</v>
      </c>
      <c r="AM262" s="11" t="s">
        <v>5171</v>
      </c>
      <c r="AN262" s="11" t="s">
        <v>5172</v>
      </c>
      <c r="AO262" s="11" t="s">
        <v>5173</v>
      </c>
      <c r="AP262" s="11" t="s">
        <v>5174</v>
      </c>
      <c r="AQ262" s="11" t="s">
        <v>5175</v>
      </c>
      <c r="AR262" s="11" t="s">
        <v>5175</v>
      </c>
      <c r="AS262" s="11" t="s">
        <v>5176</v>
      </c>
      <c r="AT262" s="11" t="s">
        <v>5175</v>
      </c>
    </row>
    <row r="263" spans="1:46" ht="15" thickBot="1" x14ac:dyDescent="0.35">
      <c r="A263" s="10" t="s">
        <v>369</v>
      </c>
      <c r="B263" s="11" t="s">
        <v>1482</v>
      </c>
      <c r="C263" s="11" t="s">
        <v>1483</v>
      </c>
      <c r="D263" s="11" t="s">
        <v>1484</v>
      </c>
      <c r="E263" s="11" t="s">
        <v>1485</v>
      </c>
      <c r="F263" s="11" t="s">
        <v>1486</v>
      </c>
      <c r="G263" s="11" t="s">
        <v>1487</v>
      </c>
      <c r="H263" s="11" t="s">
        <v>1488</v>
      </c>
      <c r="I263" s="11" t="s">
        <v>1489</v>
      </c>
      <c r="J263" s="11" t="s">
        <v>1490</v>
      </c>
      <c r="K263" s="11" t="s">
        <v>1491</v>
      </c>
      <c r="L263" s="11" t="s">
        <v>1492</v>
      </c>
      <c r="M263" s="11" t="s">
        <v>1493</v>
      </c>
      <c r="N263" s="11" t="s">
        <v>1494</v>
      </c>
      <c r="O263" s="11" t="s">
        <v>1495</v>
      </c>
      <c r="P263" s="11" t="s">
        <v>1496</v>
      </c>
      <c r="Q263" s="11" t="s">
        <v>1497</v>
      </c>
      <c r="R263" s="11" t="s">
        <v>1498</v>
      </c>
      <c r="S263" s="11" t="s">
        <v>1499</v>
      </c>
      <c r="T263" s="11" t="s">
        <v>1500</v>
      </c>
      <c r="AA263" s="10" t="s">
        <v>369</v>
      </c>
      <c r="AB263" s="11" t="s">
        <v>5177</v>
      </c>
      <c r="AC263" s="11" t="s">
        <v>5178</v>
      </c>
      <c r="AD263" s="11" t="s">
        <v>5179</v>
      </c>
      <c r="AE263" s="11" t="s">
        <v>5180</v>
      </c>
      <c r="AF263" s="11" t="s">
        <v>5181</v>
      </c>
      <c r="AG263" s="11" t="s">
        <v>5182</v>
      </c>
      <c r="AH263" s="11" t="s">
        <v>5183</v>
      </c>
      <c r="AI263" s="11" t="s">
        <v>5184</v>
      </c>
      <c r="AJ263" s="11" t="s">
        <v>5185</v>
      </c>
      <c r="AK263" s="11" t="s">
        <v>5186</v>
      </c>
      <c r="AL263" s="11" t="s">
        <v>5187</v>
      </c>
      <c r="AM263" s="11" t="s">
        <v>5188</v>
      </c>
      <c r="AN263" s="11" t="s">
        <v>5189</v>
      </c>
      <c r="AO263" s="11" t="s">
        <v>5190</v>
      </c>
      <c r="AP263" s="11" t="s">
        <v>5191</v>
      </c>
      <c r="AQ263" s="11" t="s">
        <v>5192</v>
      </c>
      <c r="AR263" s="11" t="s">
        <v>5192</v>
      </c>
      <c r="AS263" s="11" t="s">
        <v>5193</v>
      </c>
      <c r="AT263" s="11" t="s">
        <v>5192</v>
      </c>
    </row>
    <row r="264" spans="1:46" ht="15" thickBot="1" x14ac:dyDescent="0.35">
      <c r="A264" s="10" t="s">
        <v>370</v>
      </c>
      <c r="B264" s="11" t="s">
        <v>1501</v>
      </c>
      <c r="C264" s="11" t="s">
        <v>1502</v>
      </c>
      <c r="D264" s="11" t="s">
        <v>1503</v>
      </c>
      <c r="E264" s="11" t="s">
        <v>1504</v>
      </c>
      <c r="F264" s="11" t="s">
        <v>1505</v>
      </c>
      <c r="G264" s="11" t="s">
        <v>1506</v>
      </c>
      <c r="H264" s="11" t="s">
        <v>1507</v>
      </c>
      <c r="I264" s="11" t="s">
        <v>1508</v>
      </c>
      <c r="J264" s="11" t="s">
        <v>1509</v>
      </c>
      <c r="K264" s="11" t="s">
        <v>1510</v>
      </c>
      <c r="L264" s="11" t="s">
        <v>1511</v>
      </c>
      <c r="M264" s="11" t="s">
        <v>1512</v>
      </c>
      <c r="N264" s="11" t="s">
        <v>1513</v>
      </c>
      <c r="O264" s="11" t="s">
        <v>1514</v>
      </c>
      <c r="P264" s="11" t="s">
        <v>1515</v>
      </c>
      <c r="Q264" s="11" t="s">
        <v>1516</v>
      </c>
      <c r="R264" s="11" t="s">
        <v>1517</v>
      </c>
      <c r="S264" s="11" t="s">
        <v>1518</v>
      </c>
      <c r="T264" s="11" t="s">
        <v>1519</v>
      </c>
      <c r="AA264" s="10" t="s">
        <v>370</v>
      </c>
      <c r="AB264" s="11" t="s">
        <v>5194</v>
      </c>
      <c r="AC264" s="11" t="s">
        <v>5195</v>
      </c>
      <c r="AD264" s="11" t="s">
        <v>5196</v>
      </c>
      <c r="AE264" s="11" t="s">
        <v>5197</v>
      </c>
      <c r="AF264" s="11" t="s">
        <v>5198</v>
      </c>
      <c r="AG264" s="11" t="s">
        <v>5199</v>
      </c>
      <c r="AH264" s="11" t="s">
        <v>5200</v>
      </c>
      <c r="AI264" s="11" t="s">
        <v>5201</v>
      </c>
      <c r="AJ264" s="11" t="s">
        <v>5202</v>
      </c>
      <c r="AK264" s="11" t="s">
        <v>5203</v>
      </c>
      <c r="AL264" s="11" t="s">
        <v>5204</v>
      </c>
      <c r="AM264" s="11" t="s">
        <v>5205</v>
      </c>
      <c r="AN264" s="11" t="s">
        <v>5206</v>
      </c>
      <c r="AO264" s="11" t="s">
        <v>5207</v>
      </c>
      <c r="AP264" s="11" t="s">
        <v>5208</v>
      </c>
      <c r="AQ264" s="11" t="s">
        <v>5209</v>
      </c>
      <c r="AR264" s="11" t="s">
        <v>5209</v>
      </c>
      <c r="AS264" s="11" t="s">
        <v>5210</v>
      </c>
      <c r="AT264" s="11" t="s">
        <v>5209</v>
      </c>
    </row>
    <row r="265" spans="1:46" ht="15" thickBot="1" x14ac:dyDescent="0.35">
      <c r="A265" s="10" t="s">
        <v>371</v>
      </c>
      <c r="B265" s="11" t="s">
        <v>1520</v>
      </c>
      <c r="C265" s="11" t="s">
        <v>1521</v>
      </c>
      <c r="D265" s="11" t="s">
        <v>1522</v>
      </c>
      <c r="E265" s="11" t="s">
        <v>1523</v>
      </c>
      <c r="F265" s="11" t="s">
        <v>1524</v>
      </c>
      <c r="G265" s="11" t="s">
        <v>1525</v>
      </c>
      <c r="H265" s="11" t="s">
        <v>1526</v>
      </c>
      <c r="I265" s="11" t="s">
        <v>1527</v>
      </c>
      <c r="J265" s="11" t="s">
        <v>1528</v>
      </c>
      <c r="K265" s="11" t="s">
        <v>1529</v>
      </c>
      <c r="L265" s="11" t="s">
        <v>1530</v>
      </c>
      <c r="M265" s="11" t="s">
        <v>1531</v>
      </c>
      <c r="N265" s="11" t="s">
        <v>1532</v>
      </c>
      <c r="O265" s="11" t="s">
        <v>1533</v>
      </c>
      <c r="P265" s="11" t="s">
        <v>1534</v>
      </c>
      <c r="Q265" s="11" t="s">
        <v>1535</v>
      </c>
      <c r="R265" s="11" t="s">
        <v>1536</v>
      </c>
      <c r="S265" s="11" t="s">
        <v>1537</v>
      </c>
      <c r="T265" s="11" t="s">
        <v>1538</v>
      </c>
      <c r="AA265" s="10" t="s">
        <v>371</v>
      </c>
      <c r="AB265" s="11" t="s">
        <v>5211</v>
      </c>
      <c r="AC265" s="11" t="s">
        <v>5212</v>
      </c>
      <c r="AD265" s="11" t="s">
        <v>5213</v>
      </c>
      <c r="AE265" s="11" t="s">
        <v>5214</v>
      </c>
      <c r="AF265" s="11" t="s">
        <v>5215</v>
      </c>
      <c r="AG265" s="11" t="s">
        <v>5216</v>
      </c>
      <c r="AH265" s="11" t="s">
        <v>5217</v>
      </c>
      <c r="AI265" s="11" t="s">
        <v>5218</v>
      </c>
      <c r="AJ265" s="11" t="s">
        <v>5219</v>
      </c>
      <c r="AK265" s="11" t="s">
        <v>5220</v>
      </c>
      <c r="AL265" s="11" t="s">
        <v>5221</v>
      </c>
      <c r="AM265" s="11" t="s">
        <v>5222</v>
      </c>
      <c r="AN265" s="11" t="s">
        <v>5223</v>
      </c>
      <c r="AO265" s="11" t="s">
        <v>5224</v>
      </c>
      <c r="AP265" s="11" t="s">
        <v>5225</v>
      </c>
      <c r="AQ265" s="11" t="s">
        <v>5226</v>
      </c>
      <c r="AR265" s="11" t="s">
        <v>5226</v>
      </c>
      <c r="AS265" s="11" t="s">
        <v>5227</v>
      </c>
      <c r="AT265" s="11" t="s">
        <v>5226</v>
      </c>
    </row>
    <row r="266" spans="1:46" ht="15" thickBot="1" x14ac:dyDescent="0.35">
      <c r="A266" s="10" t="s">
        <v>372</v>
      </c>
      <c r="B266" s="11" t="s">
        <v>1539</v>
      </c>
      <c r="C266" s="11" t="s">
        <v>1540</v>
      </c>
      <c r="D266" s="11" t="s">
        <v>1541</v>
      </c>
      <c r="E266" s="11" t="s">
        <v>1542</v>
      </c>
      <c r="F266" s="11" t="s">
        <v>1543</v>
      </c>
      <c r="G266" s="11" t="s">
        <v>1544</v>
      </c>
      <c r="H266" s="11" t="s">
        <v>1545</v>
      </c>
      <c r="I266" s="11" t="s">
        <v>1546</v>
      </c>
      <c r="J266" s="11" t="s">
        <v>1547</v>
      </c>
      <c r="K266" s="11" t="s">
        <v>1548</v>
      </c>
      <c r="L266" s="11" t="s">
        <v>1549</v>
      </c>
      <c r="M266" s="11" t="s">
        <v>1550</v>
      </c>
      <c r="N266" s="11" t="s">
        <v>1551</v>
      </c>
      <c r="O266" s="11" t="s">
        <v>1552</v>
      </c>
      <c r="P266" s="11" t="s">
        <v>1553</v>
      </c>
      <c r="Q266" s="11" t="s">
        <v>1554</v>
      </c>
      <c r="R266" s="11" t="s">
        <v>1555</v>
      </c>
      <c r="S266" s="11" t="s">
        <v>1556</v>
      </c>
      <c r="T266" s="11" t="s">
        <v>1557</v>
      </c>
      <c r="AA266" s="10" t="s">
        <v>372</v>
      </c>
      <c r="AB266" s="11" t="s">
        <v>5228</v>
      </c>
      <c r="AC266" s="11" t="s">
        <v>5229</v>
      </c>
      <c r="AD266" s="11" t="s">
        <v>5230</v>
      </c>
      <c r="AE266" s="11" t="s">
        <v>5231</v>
      </c>
      <c r="AF266" s="11" t="s">
        <v>5232</v>
      </c>
      <c r="AG266" s="11" t="s">
        <v>5233</v>
      </c>
      <c r="AH266" s="11" t="s">
        <v>5234</v>
      </c>
      <c r="AI266" s="11" t="s">
        <v>5235</v>
      </c>
      <c r="AJ266" s="11" t="s">
        <v>5236</v>
      </c>
      <c r="AK266" s="11" t="s">
        <v>5237</v>
      </c>
      <c r="AL266" s="11" t="s">
        <v>5238</v>
      </c>
      <c r="AM266" s="11" t="s">
        <v>5239</v>
      </c>
      <c r="AN266" s="11" t="s">
        <v>5240</v>
      </c>
      <c r="AO266" s="11" t="s">
        <v>5241</v>
      </c>
      <c r="AP266" s="11" t="s">
        <v>5242</v>
      </c>
      <c r="AQ266" s="11" t="s">
        <v>5243</v>
      </c>
      <c r="AR266" s="11" t="s">
        <v>5243</v>
      </c>
      <c r="AS266" s="11" t="s">
        <v>5244</v>
      </c>
      <c r="AT266" s="11" t="s">
        <v>5243</v>
      </c>
    </row>
    <row r="267" spans="1:46" ht="15" thickBot="1" x14ac:dyDescent="0.35">
      <c r="A267" s="10" t="s">
        <v>374</v>
      </c>
      <c r="B267" s="11" t="s">
        <v>1558</v>
      </c>
      <c r="C267" s="11" t="s">
        <v>1559</v>
      </c>
      <c r="D267" s="11" t="s">
        <v>1560</v>
      </c>
      <c r="E267" s="11" t="s">
        <v>1561</v>
      </c>
      <c r="F267" s="11" t="s">
        <v>1562</v>
      </c>
      <c r="G267" s="11" t="s">
        <v>1563</v>
      </c>
      <c r="H267" s="11" t="s">
        <v>1564</v>
      </c>
      <c r="I267" s="11" t="s">
        <v>1565</v>
      </c>
      <c r="J267" s="11" t="s">
        <v>1566</v>
      </c>
      <c r="K267" s="11" t="s">
        <v>1567</v>
      </c>
      <c r="L267" s="11" t="s">
        <v>1568</v>
      </c>
      <c r="M267" s="11" t="s">
        <v>1569</v>
      </c>
      <c r="N267" s="11" t="s">
        <v>1570</v>
      </c>
      <c r="O267" s="11" t="s">
        <v>1571</v>
      </c>
      <c r="P267" s="11" t="s">
        <v>1572</v>
      </c>
      <c r="Q267" s="11" t="s">
        <v>1573</v>
      </c>
      <c r="R267" s="11" t="s">
        <v>1574</v>
      </c>
      <c r="S267" s="11" t="s">
        <v>1575</v>
      </c>
      <c r="T267" s="11" t="s">
        <v>1576</v>
      </c>
      <c r="AA267" s="10" t="s">
        <v>374</v>
      </c>
      <c r="AB267" s="11" t="s">
        <v>5245</v>
      </c>
      <c r="AC267" s="11" t="s">
        <v>5246</v>
      </c>
      <c r="AD267" s="11" t="s">
        <v>5247</v>
      </c>
      <c r="AE267" s="11" t="s">
        <v>5248</v>
      </c>
      <c r="AF267" s="11" t="s">
        <v>5249</v>
      </c>
      <c r="AG267" s="11" t="s">
        <v>5250</v>
      </c>
      <c r="AH267" s="11" t="s">
        <v>5251</v>
      </c>
      <c r="AI267" s="11" t="s">
        <v>5252</v>
      </c>
      <c r="AJ267" s="11" t="s">
        <v>5253</v>
      </c>
      <c r="AK267" s="11" t="s">
        <v>5254</v>
      </c>
      <c r="AL267" s="11" t="s">
        <v>5255</v>
      </c>
      <c r="AM267" s="11" t="s">
        <v>5256</v>
      </c>
      <c r="AN267" s="11" t="s">
        <v>5257</v>
      </c>
      <c r="AO267" s="11" t="s">
        <v>5258</v>
      </c>
      <c r="AP267" s="11" t="s">
        <v>5259</v>
      </c>
      <c r="AQ267" s="11" t="s">
        <v>5260</v>
      </c>
      <c r="AR267" s="11" t="s">
        <v>5260</v>
      </c>
      <c r="AS267" s="11" t="s">
        <v>5261</v>
      </c>
      <c r="AT267" s="11" t="s">
        <v>5260</v>
      </c>
    </row>
    <row r="268" spans="1:46" ht="15" thickBot="1" x14ac:dyDescent="0.35">
      <c r="A268" s="10" t="s">
        <v>375</v>
      </c>
      <c r="B268" s="11" t="s">
        <v>1577</v>
      </c>
      <c r="C268" s="11" t="s">
        <v>1578</v>
      </c>
      <c r="D268" s="11" t="s">
        <v>1579</v>
      </c>
      <c r="E268" s="11" t="s">
        <v>1580</v>
      </c>
      <c r="F268" s="11" t="s">
        <v>1581</v>
      </c>
      <c r="G268" s="11" t="s">
        <v>1582</v>
      </c>
      <c r="H268" s="11" t="s">
        <v>1583</v>
      </c>
      <c r="I268" s="11" t="s">
        <v>1584</v>
      </c>
      <c r="J268" s="11" t="s">
        <v>1585</v>
      </c>
      <c r="K268" s="11" t="s">
        <v>1586</v>
      </c>
      <c r="L268" s="11" t="s">
        <v>1587</v>
      </c>
      <c r="M268" s="11" t="s">
        <v>1588</v>
      </c>
      <c r="N268" s="11" t="s">
        <v>1589</v>
      </c>
      <c r="O268" s="11" t="s">
        <v>1590</v>
      </c>
      <c r="P268" s="11" t="s">
        <v>1591</v>
      </c>
      <c r="Q268" s="11" t="s">
        <v>1592</v>
      </c>
      <c r="R268" s="11" t="s">
        <v>1593</v>
      </c>
      <c r="S268" s="11" t="s">
        <v>1594</v>
      </c>
      <c r="T268" s="11" t="s">
        <v>1595</v>
      </c>
      <c r="AA268" s="10" t="s">
        <v>375</v>
      </c>
      <c r="AB268" s="11" t="s">
        <v>5262</v>
      </c>
      <c r="AC268" s="11" t="s">
        <v>5263</v>
      </c>
      <c r="AD268" s="11" t="s">
        <v>5264</v>
      </c>
      <c r="AE268" s="11" t="s">
        <v>5265</v>
      </c>
      <c r="AF268" s="11" t="s">
        <v>5266</v>
      </c>
      <c r="AG268" s="11" t="s">
        <v>5267</v>
      </c>
      <c r="AH268" s="11" t="s">
        <v>5268</v>
      </c>
      <c r="AI268" s="11" t="s">
        <v>5269</v>
      </c>
      <c r="AJ268" s="11" t="s">
        <v>5270</v>
      </c>
      <c r="AK268" s="11" t="s">
        <v>5271</v>
      </c>
      <c r="AL268" s="11" t="s">
        <v>5272</v>
      </c>
      <c r="AM268" s="11" t="s">
        <v>5273</v>
      </c>
      <c r="AN268" s="11" t="s">
        <v>5274</v>
      </c>
      <c r="AO268" s="11" t="s">
        <v>5275</v>
      </c>
      <c r="AP268" s="11" t="s">
        <v>5276</v>
      </c>
      <c r="AQ268" s="11" t="s">
        <v>5277</v>
      </c>
      <c r="AR268" s="11" t="s">
        <v>5277</v>
      </c>
      <c r="AS268" s="11" t="s">
        <v>5278</v>
      </c>
      <c r="AT268" s="11" t="s">
        <v>5277</v>
      </c>
    </row>
    <row r="269" spans="1:46" ht="15" thickBot="1" x14ac:dyDescent="0.35">
      <c r="A269" s="10" t="s">
        <v>376</v>
      </c>
      <c r="B269" s="11" t="s">
        <v>1596</v>
      </c>
      <c r="C269" s="11" t="s">
        <v>1597</v>
      </c>
      <c r="D269" s="11" t="s">
        <v>1598</v>
      </c>
      <c r="E269" s="11" t="s">
        <v>1599</v>
      </c>
      <c r="F269" s="11" t="s">
        <v>1600</v>
      </c>
      <c r="G269" s="11" t="s">
        <v>1601</v>
      </c>
      <c r="H269" s="11" t="s">
        <v>1602</v>
      </c>
      <c r="I269" s="11" t="s">
        <v>1603</v>
      </c>
      <c r="J269" s="11" t="s">
        <v>1604</v>
      </c>
      <c r="K269" s="11" t="s">
        <v>1605</v>
      </c>
      <c r="L269" s="11" t="s">
        <v>1606</v>
      </c>
      <c r="M269" s="11" t="s">
        <v>1607</v>
      </c>
      <c r="N269" s="11" t="s">
        <v>1608</v>
      </c>
      <c r="O269" s="11" t="s">
        <v>1609</v>
      </c>
      <c r="P269" s="11" t="s">
        <v>1610</v>
      </c>
      <c r="Q269" s="11" t="s">
        <v>1611</v>
      </c>
      <c r="R269" s="11" t="s">
        <v>1612</v>
      </c>
      <c r="S269" s="11" t="s">
        <v>1613</v>
      </c>
      <c r="T269" s="11" t="s">
        <v>1614</v>
      </c>
      <c r="AA269" s="10" t="s">
        <v>376</v>
      </c>
      <c r="AB269" s="11" t="s">
        <v>5279</v>
      </c>
      <c r="AC269" s="11" t="s">
        <v>5280</v>
      </c>
      <c r="AD269" s="11" t="s">
        <v>5281</v>
      </c>
      <c r="AE269" s="11" t="s">
        <v>5282</v>
      </c>
      <c r="AF269" s="11" t="s">
        <v>5283</v>
      </c>
      <c r="AG269" s="11" t="s">
        <v>5284</v>
      </c>
      <c r="AH269" s="11" t="s">
        <v>5285</v>
      </c>
      <c r="AI269" s="11" t="s">
        <v>5286</v>
      </c>
      <c r="AJ269" s="11" t="s">
        <v>5287</v>
      </c>
      <c r="AK269" s="11" t="s">
        <v>5288</v>
      </c>
      <c r="AL269" s="11" t="s">
        <v>5289</v>
      </c>
      <c r="AM269" s="11" t="s">
        <v>5290</v>
      </c>
      <c r="AN269" s="11" t="s">
        <v>5291</v>
      </c>
      <c r="AO269" s="11" t="s">
        <v>5292</v>
      </c>
      <c r="AP269" s="11" t="s">
        <v>5293</v>
      </c>
      <c r="AQ269" s="11" t="s">
        <v>5294</v>
      </c>
      <c r="AR269" s="11" t="s">
        <v>5294</v>
      </c>
      <c r="AS269" s="11" t="s">
        <v>5295</v>
      </c>
      <c r="AT269" s="11" t="s">
        <v>5294</v>
      </c>
    </row>
    <row r="270" spans="1:46" ht="15" thickBot="1" x14ac:dyDescent="0.35">
      <c r="A270" s="10" t="s">
        <v>377</v>
      </c>
      <c r="B270" s="11" t="s">
        <v>1615</v>
      </c>
      <c r="C270" s="11" t="s">
        <v>1616</v>
      </c>
      <c r="D270" s="11" t="s">
        <v>1617</v>
      </c>
      <c r="E270" s="11" t="s">
        <v>1618</v>
      </c>
      <c r="F270" s="11" t="s">
        <v>1619</v>
      </c>
      <c r="G270" s="11" t="s">
        <v>1620</v>
      </c>
      <c r="H270" s="11" t="s">
        <v>1621</v>
      </c>
      <c r="I270" s="11" t="s">
        <v>1622</v>
      </c>
      <c r="J270" s="11" t="s">
        <v>1623</v>
      </c>
      <c r="K270" s="11" t="s">
        <v>1624</v>
      </c>
      <c r="L270" s="11" t="s">
        <v>1625</v>
      </c>
      <c r="M270" s="11" t="s">
        <v>1626</v>
      </c>
      <c r="N270" s="11" t="s">
        <v>1627</v>
      </c>
      <c r="O270" s="11" t="s">
        <v>1628</v>
      </c>
      <c r="P270" s="11" t="s">
        <v>1629</v>
      </c>
      <c r="Q270" s="11" t="s">
        <v>1630</v>
      </c>
      <c r="R270" s="11" t="s">
        <v>1631</v>
      </c>
      <c r="S270" s="11" t="s">
        <v>1632</v>
      </c>
      <c r="T270" s="11" t="s">
        <v>1633</v>
      </c>
      <c r="AA270" s="10" t="s">
        <v>377</v>
      </c>
      <c r="AB270" s="11" t="s">
        <v>5296</v>
      </c>
      <c r="AC270" s="11" t="s">
        <v>5297</v>
      </c>
      <c r="AD270" s="11" t="s">
        <v>5298</v>
      </c>
      <c r="AE270" s="11" t="s">
        <v>5299</v>
      </c>
      <c r="AF270" s="11" t="s">
        <v>5300</v>
      </c>
      <c r="AG270" s="11" t="s">
        <v>5301</v>
      </c>
      <c r="AH270" s="11" t="s">
        <v>5302</v>
      </c>
      <c r="AI270" s="11" t="s">
        <v>5303</v>
      </c>
      <c r="AJ270" s="11" t="s">
        <v>5304</v>
      </c>
      <c r="AK270" s="11" t="s">
        <v>5305</v>
      </c>
      <c r="AL270" s="11" t="s">
        <v>5306</v>
      </c>
      <c r="AM270" s="11" t="s">
        <v>5307</v>
      </c>
      <c r="AN270" s="11" t="s">
        <v>5308</v>
      </c>
      <c r="AO270" s="11" t="s">
        <v>5309</v>
      </c>
      <c r="AP270" s="11" t="s">
        <v>5310</v>
      </c>
      <c r="AQ270" s="11" t="s">
        <v>5311</v>
      </c>
      <c r="AR270" s="11" t="s">
        <v>5311</v>
      </c>
      <c r="AS270" s="11" t="s">
        <v>5312</v>
      </c>
      <c r="AT270" s="11" t="s">
        <v>5311</v>
      </c>
    </row>
    <row r="271" spans="1:46" ht="15" thickBot="1" x14ac:dyDescent="0.35">
      <c r="A271" s="10" t="s">
        <v>379</v>
      </c>
      <c r="B271" s="11" t="s">
        <v>1634</v>
      </c>
      <c r="C271" s="11" t="s">
        <v>1635</v>
      </c>
      <c r="D271" s="11" t="s">
        <v>1636</v>
      </c>
      <c r="E271" s="11" t="s">
        <v>1637</v>
      </c>
      <c r="F271" s="11" t="s">
        <v>1638</v>
      </c>
      <c r="G271" s="11" t="s">
        <v>1639</v>
      </c>
      <c r="H271" s="11" t="s">
        <v>1640</v>
      </c>
      <c r="I271" s="11" t="s">
        <v>1641</v>
      </c>
      <c r="J271" s="11" t="s">
        <v>1642</v>
      </c>
      <c r="K271" s="11" t="s">
        <v>1643</v>
      </c>
      <c r="L271" s="11" t="s">
        <v>1644</v>
      </c>
      <c r="M271" s="11" t="s">
        <v>1645</v>
      </c>
      <c r="N271" s="11" t="s">
        <v>1646</v>
      </c>
      <c r="O271" s="11" t="s">
        <v>1647</v>
      </c>
      <c r="P271" s="11" t="s">
        <v>1648</v>
      </c>
      <c r="Q271" s="11" t="s">
        <v>1649</v>
      </c>
      <c r="R271" s="11" t="s">
        <v>1650</v>
      </c>
      <c r="S271" s="11" t="s">
        <v>1651</v>
      </c>
      <c r="T271" s="11" t="s">
        <v>1652</v>
      </c>
      <c r="AA271" s="10" t="s">
        <v>379</v>
      </c>
      <c r="AB271" s="11" t="s">
        <v>5313</v>
      </c>
      <c r="AC271" s="11" t="s">
        <v>5314</v>
      </c>
      <c r="AD271" s="11" t="s">
        <v>5315</v>
      </c>
      <c r="AE271" s="11" t="s">
        <v>5316</v>
      </c>
      <c r="AF271" s="11" t="s">
        <v>5317</v>
      </c>
      <c r="AG271" s="11" t="s">
        <v>5318</v>
      </c>
      <c r="AH271" s="11" t="s">
        <v>5319</v>
      </c>
      <c r="AI271" s="11" t="s">
        <v>5320</v>
      </c>
      <c r="AJ271" s="11" t="s">
        <v>5321</v>
      </c>
      <c r="AK271" s="11" t="s">
        <v>5322</v>
      </c>
      <c r="AL271" s="11" t="s">
        <v>5323</v>
      </c>
      <c r="AM271" s="11" t="s">
        <v>5324</v>
      </c>
      <c r="AN271" s="11" t="s">
        <v>5325</v>
      </c>
      <c r="AO271" s="11" t="s">
        <v>5326</v>
      </c>
      <c r="AP271" s="11" t="s">
        <v>5327</v>
      </c>
      <c r="AQ271" s="11" t="s">
        <v>5328</v>
      </c>
      <c r="AR271" s="11" t="s">
        <v>5328</v>
      </c>
      <c r="AS271" s="11" t="s">
        <v>5329</v>
      </c>
      <c r="AT271" s="11" t="s">
        <v>5328</v>
      </c>
    </row>
    <row r="272" spans="1:46" ht="15" thickBot="1" x14ac:dyDescent="0.35">
      <c r="A272" s="10" t="s">
        <v>380</v>
      </c>
      <c r="B272" s="11" t="s">
        <v>1653</v>
      </c>
      <c r="C272" s="11" t="s">
        <v>1654</v>
      </c>
      <c r="D272" s="11" t="s">
        <v>1655</v>
      </c>
      <c r="E272" s="11" t="s">
        <v>1656</v>
      </c>
      <c r="F272" s="11" t="s">
        <v>1657</v>
      </c>
      <c r="G272" s="11" t="s">
        <v>1658</v>
      </c>
      <c r="H272" s="11" t="s">
        <v>1659</v>
      </c>
      <c r="I272" s="11" t="s">
        <v>1660</v>
      </c>
      <c r="J272" s="11" t="s">
        <v>1661</v>
      </c>
      <c r="K272" s="11" t="s">
        <v>1662</v>
      </c>
      <c r="L272" s="11" t="s">
        <v>1663</v>
      </c>
      <c r="M272" s="11" t="s">
        <v>1664</v>
      </c>
      <c r="N272" s="11" t="s">
        <v>1665</v>
      </c>
      <c r="O272" s="11" t="s">
        <v>1666</v>
      </c>
      <c r="P272" s="11" t="s">
        <v>1667</v>
      </c>
      <c r="Q272" s="11" t="s">
        <v>1668</v>
      </c>
      <c r="R272" s="11" t="s">
        <v>1669</v>
      </c>
      <c r="S272" s="11" t="s">
        <v>1670</v>
      </c>
      <c r="T272" s="11" t="s">
        <v>1671</v>
      </c>
      <c r="AA272" s="10" t="s">
        <v>380</v>
      </c>
      <c r="AB272" s="11" t="s">
        <v>5330</v>
      </c>
      <c r="AC272" s="11" t="s">
        <v>5331</v>
      </c>
      <c r="AD272" s="11" t="s">
        <v>5332</v>
      </c>
      <c r="AE272" s="11" t="s">
        <v>5333</v>
      </c>
      <c r="AF272" s="11" t="s">
        <v>5334</v>
      </c>
      <c r="AG272" s="11" t="s">
        <v>5335</v>
      </c>
      <c r="AH272" s="11" t="s">
        <v>5336</v>
      </c>
      <c r="AI272" s="11" t="s">
        <v>5337</v>
      </c>
      <c r="AJ272" s="11" t="s">
        <v>5338</v>
      </c>
      <c r="AK272" s="11" t="s">
        <v>5339</v>
      </c>
      <c r="AL272" s="11" t="s">
        <v>5340</v>
      </c>
      <c r="AM272" s="11" t="s">
        <v>5341</v>
      </c>
      <c r="AN272" s="11" t="s">
        <v>5342</v>
      </c>
      <c r="AO272" s="11" t="s">
        <v>5343</v>
      </c>
      <c r="AP272" s="11" t="s">
        <v>5344</v>
      </c>
      <c r="AQ272" s="11" t="s">
        <v>5345</v>
      </c>
      <c r="AR272" s="11" t="s">
        <v>5345</v>
      </c>
      <c r="AS272" s="11" t="s">
        <v>5346</v>
      </c>
      <c r="AT272" s="11" t="s">
        <v>5345</v>
      </c>
    </row>
    <row r="273" spans="1:46" ht="15" thickBot="1" x14ac:dyDescent="0.35">
      <c r="A273" s="10" t="s">
        <v>381</v>
      </c>
      <c r="B273" s="11" t="s">
        <v>1672</v>
      </c>
      <c r="C273" s="11" t="s">
        <v>1673</v>
      </c>
      <c r="D273" s="11" t="s">
        <v>1674</v>
      </c>
      <c r="E273" s="11" t="s">
        <v>1675</v>
      </c>
      <c r="F273" s="11" t="s">
        <v>1676</v>
      </c>
      <c r="G273" s="11" t="s">
        <v>1677</v>
      </c>
      <c r="H273" s="11" t="s">
        <v>1678</v>
      </c>
      <c r="I273" s="11" t="s">
        <v>1679</v>
      </c>
      <c r="J273" s="11" t="s">
        <v>1680</v>
      </c>
      <c r="K273" s="11" t="s">
        <v>1681</v>
      </c>
      <c r="L273" s="11" t="s">
        <v>1682</v>
      </c>
      <c r="M273" s="11" t="s">
        <v>1683</v>
      </c>
      <c r="N273" s="11" t="s">
        <v>1684</v>
      </c>
      <c r="O273" s="11" t="s">
        <v>1685</v>
      </c>
      <c r="P273" s="11" t="s">
        <v>1686</v>
      </c>
      <c r="Q273" s="11" t="s">
        <v>1687</v>
      </c>
      <c r="R273" s="11" t="s">
        <v>1688</v>
      </c>
      <c r="S273" s="11" t="s">
        <v>1689</v>
      </c>
      <c r="T273" s="11" t="s">
        <v>1690</v>
      </c>
      <c r="AA273" s="10" t="s">
        <v>381</v>
      </c>
      <c r="AB273" s="11" t="s">
        <v>5347</v>
      </c>
      <c r="AC273" s="11" t="s">
        <v>5348</v>
      </c>
      <c r="AD273" s="11" t="s">
        <v>5349</v>
      </c>
      <c r="AE273" s="11" t="s">
        <v>5350</v>
      </c>
      <c r="AF273" s="11" t="s">
        <v>5351</v>
      </c>
      <c r="AG273" s="11" t="s">
        <v>5352</v>
      </c>
      <c r="AH273" s="11" t="s">
        <v>5353</v>
      </c>
      <c r="AI273" s="11" t="s">
        <v>5354</v>
      </c>
      <c r="AJ273" s="11" t="s">
        <v>5355</v>
      </c>
      <c r="AK273" s="11" t="s">
        <v>5356</v>
      </c>
      <c r="AL273" s="11" t="s">
        <v>5357</v>
      </c>
      <c r="AM273" s="11" t="s">
        <v>5358</v>
      </c>
      <c r="AN273" s="11" t="s">
        <v>5359</v>
      </c>
      <c r="AO273" s="11" t="s">
        <v>5360</v>
      </c>
      <c r="AP273" s="11" t="s">
        <v>5361</v>
      </c>
      <c r="AQ273" s="11" t="s">
        <v>5362</v>
      </c>
      <c r="AR273" s="11" t="s">
        <v>5362</v>
      </c>
      <c r="AS273" s="11" t="s">
        <v>5363</v>
      </c>
      <c r="AT273" s="11" t="s">
        <v>5362</v>
      </c>
    </row>
    <row r="274" spans="1:46" ht="15" thickBot="1" x14ac:dyDescent="0.35">
      <c r="A274" s="10" t="s">
        <v>382</v>
      </c>
      <c r="B274" s="11" t="s">
        <v>1691</v>
      </c>
      <c r="C274" s="11" t="s">
        <v>1692</v>
      </c>
      <c r="D274" s="11" t="s">
        <v>1693</v>
      </c>
      <c r="E274" s="11" t="s">
        <v>1694</v>
      </c>
      <c r="F274" s="11" t="s">
        <v>1695</v>
      </c>
      <c r="G274" s="11" t="s">
        <v>1696</v>
      </c>
      <c r="H274" s="11" t="s">
        <v>1697</v>
      </c>
      <c r="I274" s="11" t="s">
        <v>1698</v>
      </c>
      <c r="J274" s="11" t="s">
        <v>1699</v>
      </c>
      <c r="K274" s="11" t="s">
        <v>1700</v>
      </c>
      <c r="L274" s="11" t="s">
        <v>1701</v>
      </c>
      <c r="M274" s="11" t="s">
        <v>1702</v>
      </c>
      <c r="N274" s="11" t="s">
        <v>1703</v>
      </c>
      <c r="O274" s="11" t="s">
        <v>1704</v>
      </c>
      <c r="P274" s="11" t="s">
        <v>1705</v>
      </c>
      <c r="Q274" s="11" t="s">
        <v>1706</v>
      </c>
      <c r="R274" s="11" t="s">
        <v>1707</v>
      </c>
      <c r="S274" s="11" t="s">
        <v>1708</v>
      </c>
      <c r="T274" s="11" t="s">
        <v>1709</v>
      </c>
      <c r="AA274" s="10" t="s">
        <v>382</v>
      </c>
      <c r="AB274" s="11" t="s">
        <v>5364</v>
      </c>
      <c r="AC274" s="11" t="s">
        <v>5365</v>
      </c>
      <c r="AD274" s="11" t="s">
        <v>5366</v>
      </c>
      <c r="AE274" s="11" t="s">
        <v>5367</v>
      </c>
      <c r="AF274" s="11" t="s">
        <v>5368</v>
      </c>
      <c r="AG274" s="11" t="s">
        <v>5369</v>
      </c>
      <c r="AH274" s="11" t="s">
        <v>5370</v>
      </c>
      <c r="AI274" s="11" t="s">
        <v>5371</v>
      </c>
      <c r="AJ274" s="11" t="s">
        <v>5372</v>
      </c>
      <c r="AK274" s="11" t="s">
        <v>5373</v>
      </c>
      <c r="AL274" s="11" t="s">
        <v>5374</v>
      </c>
      <c r="AM274" s="11" t="s">
        <v>5375</v>
      </c>
      <c r="AN274" s="11" t="s">
        <v>5376</v>
      </c>
      <c r="AO274" s="11" t="s">
        <v>5377</v>
      </c>
      <c r="AP274" s="11" t="s">
        <v>5378</v>
      </c>
      <c r="AQ274" s="11" t="s">
        <v>5379</v>
      </c>
      <c r="AR274" s="11" t="s">
        <v>5379</v>
      </c>
      <c r="AS274" s="11" t="s">
        <v>5380</v>
      </c>
      <c r="AT274" s="11" t="s">
        <v>5379</v>
      </c>
    </row>
    <row r="275" spans="1:46" ht="15" thickBot="1" x14ac:dyDescent="0.35">
      <c r="A275" s="10" t="s">
        <v>384</v>
      </c>
      <c r="B275" s="11" t="s">
        <v>1710</v>
      </c>
      <c r="C275" s="11" t="s">
        <v>1711</v>
      </c>
      <c r="D275" s="11" t="s">
        <v>1712</v>
      </c>
      <c r="E275" s="11" t="s">
        <v>1713</v>
      </c>
      <c r="F275" s="11" t="s">
        <v>1714</v>
      </c>
      <c r="G275" s="11" t="s">
        <v>1715</v>
      </c>
      <c r="H275" s="11" t="s">
        <v>1716</v>
      </c>
      <c r="I275" s="11" t="s">
        <v>1717</v>
      </c>
      <c r="J275" s="11" t="s">
        <v>1718</v>
      </c>
      <c r="K275" s="11" t="s">
        <v>1719</v>
      </c>
      <c r="L275" s="11" t="s">
        <v>1720</v>
      </c>
      <c r="M275" s="11" t="s">
        <v>1721</v>
      </c>
      <c r="N275" s="11" t="s">
        <v>1722</v>
      </c>
      <c r="O275" s="11" t="s">
        <v>1723</v>
      </c>
      <c r="P275" s="11" t="s">
        <v>1724</v>
      </c>
      <c r="Q275" s="11" t="s">
        <v>1725</v>
      </c>
      <c r="R275" s="11" t="s">
        <v>1726</v>
      </c>
      <c r="S275" s="11" t="s">
        <v>1727</v>
      </c>
      <c r="T275" s="11" t="s">
        <v>1728</v>
      </c>
      <c r="AA275" s="10" t="s">
        <v>384</v>
      </c>
      <c r="AB275" s="11" t="s">
        <v>5381</v>
      </c>
      <c r="AC275" s="11" t="s">
        <v>5382</v>
      </c>
      <c r="AD275" s="11" t="s">
        <v>5383</v>
      </c>
      <c r="AE275" s="11" t="s">
        <v>5384</v>
      </c>
      <c r="AF275" s="11" t="s">
        <v>5385</v>
      </c>
      <c r="AG275" s="11" t="s">
        <v>5386</v>
      </c>
      <c r="AH275" s="11" t="s">
        <v>5387</v>
      </c>
      <c r="AI275" s="11" t="s">
        <v>5388</v>
      </c>
      <c r="AJ275" s="11" t="s">
        <v>5389</v>
      </c>
      <c r="AK275" s="11" t="s">
        <v>5390</v>
      </c>
      <c r="AL275" s="11" t="s">
        <v>5391</v>
      </c>
      <c r="AM275" s="11" t="s">
        <v>5392</v>
      </c>
      <c r="AN275" s="11" t="s">
        <v>5393</v>
      </c>
      <c r="AO275" s="11" t="s">
        <v>5394</v>
      </c>
      <c r="AP275" s="11" t="s">
        <v>5395</v>
      </c>
      <c r="AQ275" s="11" t="s">
        <v>5396</v>
      </c>
      <c r="AR275" s="11" t="s">
        <v>5396</v>
      </c>
      <c r="AS275" s="11" t="s">
        <v>5397</v>
      </c>
      <c r="AT275" s="11" t="s">
        <v>5396</v>
      </c>
    </row>
    <row r="276" spans="1:46" ht="15" thickBot="1" x14ac:dyDescent="0.35">
      <c r="A276" s="10" t="s">
        <v>385</v>
      </c>
      <c r="B276" s="11" t="s">
        <v>1729</v>
      </c>
      <c r="C276" s="11" t="s">
        <v>1730</v>
      </c>
      <c r="D276" s="11" t="s">
        <v>1731</v>
      </c>
      <c r="E276" s="11" t="s">
        <v>1732</v>
      </c>
      <c r="F276" s="11" t="s">
        <v>1733</v>
      </c>
      <c r="G276" s="11" t="s">
        <v>1734</v>
      </c>
      <c r="H276" s="11" t="s">
        <v>1735</v>
      </c>
      <c r="I276" s="11" t="s">
        <v>1736</v>
      </c>
      <c r="J276" s="11" t="s">
        <v>1737</v>
      </c>
      <c r="K276" s="11" t="s">
        <v>1738</v>
      </c>
      <c r="L276" s="11" t="s">
        <v>1739</v>
      </c>
      <c r="M276" s="11" t="s">
        <v>1740</v>
      </c>
      <c r="N276" s="11" t="s">
        <v>1741</v>
      </c>
      <c r="O276" s="11" t="s">
        <v>1742</v>
      </c>
      <c r="P276" s="11" t="s">
        <v>1743</v>
      </c>
      <c r="Q276" s="11" t="s">
        <v>1744</v>
      </c>
      <c r="R276" s="11" t="s">
        <v>1745</v>
      </c>
      <c r="S276" s="11" t="s">
        <v>1746</v>
      </c>
      <c r="T276" s="11" t="s">
        <v>1747</v>
      </c>
      <c r="AA276" s="10" t="s">
        <v>385</v>
      </c>
      <c r="AB276" s="11" t="s">
        <v>5398</v>
      </c>
      <c r="AC276" s="11" t="s">
        <v>5399</v>
      </c>
      <c r="AD276" s="11" t="s">
        <v>5400</v>
      </c>
      <c r="AE276" s="11" t="s">
        <v>5401</v>
      </c>
      <c r="AF276" s="11" t="s">
        <v>5402</v>
      </c>
      <c r="AG276" s="11" t="s">
        <v>5403</v>
      </c>
      <c r="AH276" s="11" t="s">
        <v>5404</v>
      </c>
      <c r="AI276" s="11" t="s">
        <v>5405</v>
      </c>
      <c r="AJ276" s="11" t="s">
        <v>5406</v>
      </c>
      <c r="AK276" s="11" t="s">
        <v>5407</v>
      </c>
      <c r="AL276" s="11" t="s">
        <v>5408</v>
      </c>
      <c r="AM276" s="11" t="s">
        <v>5409</v>
      </c>
      <c r="AN276" s="11" t="s">
        <v>5410</v>
      </c>
      <c r="AO276" s="11" t="s">
        <v>5411</v>
      </c>
      <c r="AP276" s="11" t="s">
        <v>5412</v>
      </c>
      <c r="AQ276" s="11" t="s">
        <v>5413</v>
      </c>
      <c r="AR276" s="11" t="s">
        <v>5413</v>
      </c>
      <c r="AS276" s="11" t="s">
        <v>5414</v>
      </c>
      <c r="AT276" s="11" t="s">
        <v>5413</v>
      </c>
    </row>
    <row r="277" spans="1:46" ht="15" thickBot="1" x14ac:dyDescent="0.35">
      <c r="A277" s="10" t="s">
        <v>387</v>
      </c>
      <c r="B277" s="11" t="s">
        <v>1748</v>
      </c>
      <c r="C277" s="11" t="s">
        <v>1749</v>
      </c>
      <c r="D277" s="11" t="s">
        <v>1750</v>
      </c>
      <c r="E277" s="11" t="s">
        <v>1751</v>
      </c>
      <c r="F277" s="11" t="s">
        <v>1752</v>
      </c>
      <c r="G277" s="11" t="s">
        <v>1753</v>
      </c>
      <c r="H277" s="11" t="s">
        <v>1754</v>
      </c>
      <c r="I277" s="11" t="s">
        <v>1755</v>
      </c>
      <c r="J277" s="11" t="s">
        <v>1756</v>
      </c>
      <c r="K277" s="11" t="s">
        <v>1757</v>
      </c>
      <c r="L277" s="11" t="s">
        <v>1758</v>
      </c>
      <c r="M277" s="11" t="s">
        <v>1759</v>
      </c>
      <c r="N277" s="11" t="s">
        <v>1760</v>
      </c>
      <c r="O277" s="11" t="s">
        <v>1761</v>
      </c>
      <c r="P277" s="11" t="s">
        <v>1762</v>
      </c>
      <c r="Q277" s="11" t="s">
        <v>1763</v>
      </c>
      <c r="R277" s="11" t="s">
        <v>1764</v>
      </c>
      <c r="S277" s="11" t="s">
        <v>1765</v>
      </c>
      <c r="T277" s="11" t="s">
        <v>1766</v>
      </c>
      <c r="AA277" s="10" t="s">
        <v>387</v>
      </c>
      <c r="AB277" s="11" t="s">
        <v>5415</v>
      </c>
      <c r="AC277" s="11" t="s">
        <v>5416</v>
      </c>
      <c r="AD277" s="11" t="s">
        <v>5417</v>
      </c>
      <c r="AE277" s="11" t="s">
        <v>5418</v>
      </c>
      <c r="AF277" s="11" t="s">
        <v>5419</v>
      </c>
      <c r="AG277" s="11" t="s">
        <v>5420</v>
      </c>
      <c r="AH277" s="11" t="s">
        <v>5421</v>
      </c>
      <c r="AI277" s="11" t="s">
        <v>5422</v>
      </c>
      <c r="AJ277" s="11" t="s">
        <v>5423</v>
      </c>
      <c r="AK277" s="11" t="s">
        <v>5424</v>
      </c>
      <c r="AL277" s="11" t="s">
        <v>5425</v>
      </c>
      <c r="AM277" s="11" t="s">
        <v>5426</v>
      </c>
      <c r="AN277" s="11" t="s">
        <v>5427</v>
      </c>
      <c r="AO277" s="11" t="s">
        <v>5428</v>
      </c>
      <c r="AP277" s="11" t="s">
        <v>5429</v>
      </c>
      <c r="AQ277" s="11" t="s">
        <v>5430</v>
      </c>
      <c r="AR277" s="11" t="s">
        <v>5430</v>
      </c>
      <c r="AS277" s="11" t="s">
        <v>5431</v>
      </c>
      <c r="AT277" s="11" t="s">
        <v>5430</v>
      </c>
    </row>
    <row r="278" spans="1:46" ht="15" thickBot="1" x14ac:dyDescent="0.35">
      <c r="A278" s="10" t="s">
        <v>389</v>
      </c>
      <c r="B278" s="11" t="s">
        <v>1767</v>
      </c>
      <c r="C278" s="11" t="s">
        <v>1768</v>
      </c>
      <c r="D278" s="11" t="s">
        <v>1769</v>
      </c>
      <c r="E278" s="11" t="s">
        <v>1770</v>
      </c>
      <c r="F278" s="11" t="s">
        <v>1771</v>
      </c>
      <c r="G278" s="11" t="s">
        <v>1772</v>
      </c>
      <c r="H278" s="11" t="s">
        <v>1773</v>
      </c>
      <c r="I278" s="11" t="s">
        <v>1774</v>
      </c>
      <c r="J278" s="11" t="s">
        <v>1775</v>
      </c>
      <c r="K278" s="11" t="s">
        <v>1776</v>
      </c>
      <c r="L278" s="11" t="s">
        <v>1777</v>
      </c>
      <c r="M278" s="11" t="s">
        <v>1778</v>
      </c>
      <c r="N278" s="11" t="s">
        <v>1779</v>
      </c>
      <c r="O278" s="11" t="s">
        <v>1780</v>
      </c>
      <c r="P278" s="11" t="s">
        <v>1781</v>
      </c>
      <c r="Q278" s="11" t="s">
        <v>1782</v>
      </c>
      <c r="R278" s="11" t="s">
        <v>1783</v>
      </c>
      <c r="S278" s="11" t="s">
        <v>1784</v>
      </c>
      <c r="T278" s="11" t="s">
        <v>1785</v>
      </c>
      <c r="AA278" s="10" t="s">
        <v>389</v>
      </c>
      <c r="AB278" s="11" t="s">
        <v>5432</v>
      </c>
      <c r="AC278" s="11" t="s">
        <v>5433</v>
      </c>
      <c r="AD278" s="11" t="s">
        <v>5434</v>
      </c>
      <c r="AE278" s="11" t="s">
        <v>5435</v>
      </c>
      <c r="AF278" s="11" t="s">
        <v>5436</v>
      </c>
      <c r="AG278" s="11" t="s">
        <v>5437</v>
      </c>
      <c r="AH278" s="11" t="s">
        <v>5438</v>
      </c>
      <c r="AI278" s="11" t="s">
        <v>5439</v>
      </c>
      <c r="AJ278" s="11" t="s">
        <v>5440</v>
      </c>
      <c r="AK278" s="11" t="s">
        <v>5441</v>
      </c>
      <c r="AL278" s="11" t="s">
        <v>5442</v>
      </c>
      <c r="AM278" s="11" t="s">
        <v>5443</v>
      </c>
      <c r="AN278" s="11" t="s">
        <v>5444</v>
      </c>
      <c r="AO278" s="11" t="s">
        <v>5445</v>
      </c>
      <c r="AP278" s="11" t="s">
        <v>5446</v>
      </c>
      <c r="AQ278" s="11" t="s">
        <v>5447</v>
      </c>
      <c r="AR278" s="11" t="s">
        <v>5447</v>
      </c>
      <c r="AS278" s="11" t="s">
        <v>5448</v>
      </c>
      <c r="AT278" s="11" t="s">
        <v>5447</v>
      </c>
    </row>
    <row r="279" spans="1:46" ht="15" thickBot="1" x14ac:dyDescent="0.35">
      <c r="A279" s="10" t="s">
        <v>390</v>
      </c>
      <c r="B279" s="11" t="s">
        <v>1786</v>
      </c>
      <c r="C279" s="11" t="s">
        <v>1787</v>
      </c>
      <c r="D279" s="11" t="s">
        <v>1788</v>
      </c>
      <c r="E279" s="11" t="s">
        <v>1789</v>
      </c>
      <c r="F279" s="11" t="s">
        <v>1790</v>
      </c>
      <c r="G279" s="11" t="s">
        <v>1791</v>
      </c>
      <c r="H279" s="11" t="s">
        <v>1792</v>
      </c>
      <c r="I279" s="11" t="s">
        <v>1793</v>
      </c>
      <c r="J279" s="11" t="s">
        <v>1794</v>
      </c>
      <c r="K279" s="11" t="s">
        <v>1795</v>
      </c>
      <c r="L279" s="11" t="s">
        <v>1796</v>
      </c>
      <c r="M279" s="11" t="s">
        <v>1797</v>
      </c>
      <c r="N279" s="11" t="s">
        <v>1798</v>
      </c>
      <c r="O279" s="11" t="s">
        <v>1799</v>
      </c>
      <c r="P279" s="11" t="s">
        <v>1800</v>
      </c>
      <c r="Q279" s="11" t="s">
        <v>1801</v>
      </c>
      <c r="R279" s="11" t="s">
        <v>1802</v>
      </c>
      <c r="S279" s="11" t="s">
        <v>1803</v>
      </c>
      <c r="T279" s="11" t="s">
        <v>1804</v>
      </c>
      <c r="AA279" s="10" t="s">
        <v>390</v>
      </c>
      <c r="AB279" s="11" t="s">
        <v>5449</v>
      </c>
      <c r="AC279" s="11" t="s">
        <v>5450</v>
      </c>
      <c r="AD279" s="11" t="s">
        <v>5451</v>
      </c>
      <c r="AE279" s="11" t="s">
        <v>5452</v>
      </c>
      <c r="AF279" s="11" t="s">
        <v>5453</v>
      </c>
      <c r="AG279" s="11" t="s">
        <v>5454</v>
      </c>
      <c r="AH279" s="11" t="s">
        <v>5455</v>
      </c>
      <c r="AI279" s="11" t="s">
        <v>5456</v>
      </c>
      <c r="AJ279" s="11" t="s">
        <v>5457</v>
      </c>
      <c r="AK279" s="11" t="s">
        <v>5458</v>
      </c>
      <c r="AL279" s="11" t="s">
        <v>5459</v>
      </c>
      <c r="AM279" s="11" t="s">
        <v>5460</v>
      </c>
      <c r="AN279" s="11" t="s">
        <v>5461</v>
      </c>
      <c r="AO279" s="11" t="s">
        <v>5462</v>
      </c>
      <c r="AP279" s="11" t="s">
        <v>5463</v>
      </c>
      <c r="AQ279" s="11" t="s">
        <v>5464</v>
      </c>
      <c r="AR279" s="11" t="s">
        <v>5464</v>
      </c>
      <c r="AS279" s="11" t="s">
        <v>5465</v>
      </c>
      <c r="AT279" s="11" t="s">
        <v>5464</v>
      </c>
    </row>
    <row r="280" spans="1:46" ht="15" thickBot="1" x14ac:dyDescent="0.35">
      <c r="A280" s="10" t="s">
        <v>391</v>
      </c>
      <c r="B280" s="11" t="s">
        <v>1805</v>
      </c>
      <c r="C280" s="11" t="s">
        <v>1806</v>
      </c>
      <c r="D280" s="11" t="s">
        <v>1807</v>
      </c>
      <c r="E280" s="11" t="s">
        <v>1808</v>
      </c>
      <c r="F280" s="11" t="s">
        <v>1809</v>
      </c>
      <c r="G280" s="11" t="s">
        <v>1810</v>
      </c>
      <c r="H280" s="11" t="s">
        <v>1811</v>
      </c>
      <c r="I280" s="11" t="s">
        <v>1812</v>
      </c>
      <c r="J280" s="11" t="s">
        <v>1813</v>
      </c>
      <c r="K280" s="11" t="s">
        <v>1814</v>
      </c>
      <c r="L280" s="11" t="s">
        <v>1815</v>
      </c>
      <c r="M280" s="11" t="s">
        <v>1816</v>
      </c>
      <c r="N280" s="11" t="s">
        <v>1817</v>
      </c>
      <c r="O280" s="11" t="s">
        <v>1818</v>
      </c>
      <c r="P280" s="11" t="s">
        <v>1819</v>
      </c>
      <c r="Q280" s="11" t="s">
        <v>1820</v>
      </c>
      <c r="R280" s="11" t="s">
        <v>1821</v>
      </c>
      <c r="S280" s="11" t="s">
        <v>1822</v>
      </c>
      <c r="T280" s="11" t="s">
        <v>1823</v>
      </c>
      <c r="AA280" s="10" t="s">
        <v>391</v>
      </c>
      <c r="AB280" s="11" t="s">
        <v>5466</v>
      </c>
      <c r="AC280" s="11" t="s">
        <v>5467</v>
      </c>
      <c r="AD280" s="11" t="s">
        <v>5468</v>
      </c>
      <c r="AE280" s="11" t="s">
        <v>5469</v>
      </c>
      <c r="AF280" s="11" t="s">
        <v>5470</v>
      </c>
      <c r="AG280" s="11" t="s">
        <v>5471</v>
      </c>
      <c r="AH280" s="11" t="s">
        <v>5472</v>
      </c>
      <c r="AI280" s="11" t="s">
        <v>5473</v>
      </c>
      <c r="AJ280" s="11" t="s">
        <v>5474</v>
      </c>
      <c r="AK280" s="11" t="s">
        <v>5475</v>
      </c>
      <c r="AL280" s="11" t="s">
        <v>5476</v>
      </c>
      <c r="AM280" s="11" t="s">
        <v>5477</v>
      </c>
      <c r="AN280" s="11" t="s">
        <v>5478</v>
      </c>
      <c r="AO280" s="11" t="s">
        <v>5479</v>
      </c>
      <c r="AP280" s="11" t="s">
        <v>5480</v>
      </c>
      <c r="AQ280" s="11" t="s">
        <v>5481</v>
      </c>
      <c r="AR280" s="11" t="s">
        <v>5481</v>
      </c>
      <c r="AS280" s="11" t="s">
        <v>5482</v>
      </c>
      <c r="AT280" s="11" t="s">
        <v>5481</v>
      </c>
    </row>
    <row r="281" spans="1:46" ht="15" thickBot="1" x14ac:dyDescent="0.35">
      <c r="A281" s="10" t="s">
        <v>393</v>
      </c>
      <c r="B281" s="11" t="s">
        <v>1824</v>
      </c>
      <c r="C281" s="11" t="s">
        <v>1825</v>
      </c>
      <c r="D281" s="11" t="s">
        <v>1826</v>
      </c>
      <c r="E281" s="11" t="s">
        <v>1827</v>
      </c>
      <c r="F281" s="11" t="s">
        <v>1828</v>
      </c>
      <c r="G281" s="11" t="s">
        <v>1829</v>
      </c>
      <c r="H281" s="11" t="s">
        <v>1830</v>
      </c>
      <c r="I281" s="11" t="s">
        <v>1831</v>
      </c>
      <c r="J281" s="11" t="s">
        <v>1832</v>
      </c>
      <c r="K281" s="11" t="s">
        <v>1833</v>
      </c>
      <c r="L281" s="11" t="s">
        <v>1834</v>
      </c>
      <c r="M281" s="11" t="s">
        <v>1835</v>
      </c>
      <c r="N281" s="11" t="s">
        <v>1836</v>
      </c>
      <c r="O281" s="11" t="s">
        <v>1837</v>
      </c>
      <c r="P281" s="11" t="s">
        <v>1838</v>
      </c>
      <c r="Q281" s="11" t="s">
        <v>1839</v>
      </c>
      <c r="R281" s="11" t="s">
        <v>1840</v>
      </c>
      <c r="S281" s="11" t="s">
        <v>1841</v>
      </c>
      <c r="T281" s="11" t="s">
        <v>1842</v>
      </c>
      <c r="AA281" s="10" t="s">
        <v>393</v>
      </c>
      <c r="AB281" s="11" t="s">
        <v>5483</v>
      </c>
      <c r="AC281" s="11" t="s">
        <v>5484</v>
      </c>
      <c r="AD281" s="11" t="s">
        <v>5485</v>
      </c>
      <c r="AE281" s="11" t="s">
        <v>5486</v>
      </c>
      <c r="AF281" s="11" t="s">
        <v>5487</v>
      </c>
      <c r="AG281" s="11" t="s">
        <v>5488</v>
      </c>
      <c r="AH281" s="11" t="s">
        <v>5489</v>
      </c>
      <c r="AI281" s="11" t="s">
        <v>5490</v>
      </c>
      <c r="AJ281" s="11" t="s">
        <v>5491</v>
      </c>
      <c r="AK281" s="11" t="s">
        <v>5492</v>
      </c>
      <c r="AL281" s="11" t="s">
        <v>5493</v>
      </c>
      <c r="AM281" s="11" t="s">
        <v>5494</v>
      </c>
      <c r="AN281" s="11" t="s">
        <v>5495</v>
      </c>
      <c r="AO281" s="11" t="s">
        <v>5496</v>
      </c>
      <c r="AP281" s="11" t="s">
        <v>5497</v>
      </c>
      <c r="AQ281" s="11" t="s">
        <v>5498</v>
      </c>
      <c r="AR281" s="11" t="s">
        <v>5498</v>
      </c>
      <c r="AS281" s="11" t="s">
        <v>5499</v>
      </c>
      <c r="AT281" s="11" t="s">
        <v>5498</v>
      </c>
    </row>
    <row r="282" spans="1:46" ht="15" thickBot="1" x14ac:dyDescent="0.35">
      <c r="A282" s="10" t="s">
        <v>396</v>
      </c>
      <c r="B282" s="11" t="s">
        <v>1843</v>
      </c>
      <c r="C282" s="11" t="s">
        <v>1844</v>
      </c>
      <c r="D282" s="11" t="s">
        <v>1845</v>
      </c>
      <c r="E282" s="11" t="s">
        <v>1846</v>
      </c>
      <c r="F282" s="11" t="s">
        <v>1847</v>
      </c>
      <c r="G282" s="11" t="s">
        <v>1848</v>
      </c>
      <c r="H282" s="11" t="s">
        <v>1849</v>
      </c>
      <c r="I282" s="11" t="s">
        <v>1850</v>
      </c>
      <c r="J282" s="11" t="s">
        <v>1851</v>
      </c>
      <c r="K282" s="11" t="s">
        <v>1852</v>
      </c>
      <c r="L282" s="11" t="s">
        <v>1853</v>
      </c>
      <c r="M282" s="11" t="s">
        <v>1854</v>
      </c>
      <c r="N282" s="11" t="s">
        <v>1855</v>
      </c>
      <c r="O282" s="11" t="s">
        <v>1856</v>
      </c>
      <c r="P282" s="11" t="s">
        <v>1857</v>
      </c>
      <c r="Q282" s="11" t="s">
        <v>1858</v>
      </c>
      <c r="R282" s="11" t="s">
        <v>1859</v>
      </c>
      <c r="S282" s="11" t="s">
        <v>1860</v>
      </c>
      <c r="T282" s="11" t="s">
        <v>1861</v>
      </c>
      <c r="AA282" s="10" t="s">
        <v>396</v>
      </c>
      <c r="AB282" s="11" t="s">
        <v>5500</v>
      </c>
      <c r="AC282" s="11" t="s">
        <v>5501</v>
      </c>
      <c r="AD282" s="11" t="s">
        <v>5502</v>
      </c>
      <c r="AE282" s="11" t="s">
        <v>5503</v>
      </c>
      <c r="AF282" s="11" t="s">
        <v>5504</v>
      </c>
      <c r="AG282" s="11" t="s">
        <v>5505</v>
      </c>
      <c r="AH282" s="11" t="s">
        <v>5506</v>
      </c>
      <c r="AI282" s="11" t="s">
        <v>5507</v>
      </c>
      <c r="AJ282" s="11" t="s">
        <v>5508</v>
      </c>
      <c r="AK282" s="11" t="s">
        <v>5509</v>
      </c>
      <c r="AL282" s="11" t="s">
        <v>5510</v>
      </c>
      <c r="AM282" s="11" t="s">
        <v>5511</v>
      </c>
      <c r="AN282" s="11" t="s">
        <v>5512</v>
      </c>
      <c r="AO282" s="11" t="s">
        <v>5513</v>
      </c>
      <c r="AP282" s="11" t="s">
        <v>5514</v>
      </c>
      <c r="AQ282" s="11" t="s">
        <v>5515</v>
      </c>
      <c r="AR282" s="11" t="s">
        <v>5515</v>
      </c>
      <c r="AS282" s="11" t="s">
        <v>5516</v>
      </c>
      <c r="AT282" s="11" t="s">
        <v>5515</v>
      </c>
    </row>
    <row r="283" spans="1:46" ht="15" thickBot="1" x14ac:dyDescent="0.35">
      <c r="A283" s="10" t="s">
        <v>397</v>
      </c>
      <c r="B283" s="11" t="s">
        <v>1862</v>
      </c>
      <c r="C283" s="11" t="s">
        <v>1863</v>
      </c>
      <c r="D283" s="11" t="s">
        <v>1864</v>
      </c>
      <c r="E283" s="11" t="s">
        <v>1865</v>
      </c>
      <c r="F283" s="11" t="s">
        <v>1866</v>
      </c>
      <c r="G283" s="11" t="s">
        <v>1867</v>
      </c>
      <c r="H283" s="11" t="s">
        <v>1868</v>
      </c>
      <c r="I283" s="11" t="s">
        <v>1869</v>
      </c>
      <c r="J283" s="11" t="s">
        <v>1870</v>
      </c>
      <c r="K283" s="11" t="s">
        <v>1871</v>
      </c>
      <c r="L283" s="11" t="s">
        <v>1872</v>
      </c>
      <c r="M283" s="11" t="s">
        <v>1873</v>
      </c>
      <c r="N283" s="11" t="s">
        <v>1874</v>
      </c>
      <c r="O283" s="11" t="s">
        <v>1875</v>
      </c>
      <c r="P283" s="11" t="s">
        <v>1876</v>
      </c>
      <c r="Q283" s="11" t="s">
        <v>1877</v>
      </c>
      <c r="R283" s="11" t="s">
        <v>1878</v>
      </c>
      <c r="S283" s="11" t="s">
        <v>1879</v>
      </c>
      <c r="T283" s="11" t="s">
        <v>1880</v>
      </c>
      <c r="AA283" s="10" t="s">
        <v>397</v>
      </c>
      <c r="AB283" s="11" t="s">
        <v>5517</v>
      </c>
      <c r="AC283" s="11" t="s">
        <v>5518</v>
      </c>
      <c r="AD283" s="11" t="s">
        <v>5519</v>
      </c>
      <c r="AE283" s="11" t="s">
        <v>5520</v>
      </c>
      <c r="AF283" s="11" t="s">
        <v>5521</v>
      </c>
      <c r="AG283" s="11" t="s">
        <v>5522</v>
      </c>
      <c r="AH283" s="11" t="s">
        <v>5523</v>
      </c>
      <c r="AI283" s="11" t="s">
        <v>5524</v>
      </c>
      <c r="AJ283" s="11" t="s">
        <v>5525</v>
      </c>
      <c r="AK283" s="11" t="s">
        <v>5526</v>
      </c>
      <c r="AL283" s="11" t="s">
        <v>5527</v>
      </c>
      <c r="AM283" s="11" t="s">
        <v>5528</v>
      </c>
      <c r="AN283" s="11" t="s">
        <v>5529</v>
      </c>
      <c r="AO283" s="11" t="s">
        <v>5530</v>
      </c>
      <c r="AP283" s="11" t="s">
        <v>5531</v>
      </c>
      <c r="AQ283" s="11" t="s">
        <v>5532</v>
      </c>
      <c r="AR283" s="11" t="s">
        <v>5532</v>
      </c>
      <c r="AS283" s="11" t="s">
        <v>5533</v>
      </c>
      <c r="AT283" s="11" t="s">
        <v>5532</v>
      </c>
    </row>
    <row r="284" spans="1:46" ht="15" thickBot="1" x14ac:dyDescent="0.35">
      <c r="A284" s="10" t="s">
        <v>398</v>
      </c>
      <c r="B284" s="11" t="s">
        <v>1881</v>
      </c>
      <c r="C284" s="11" t="s">
        <v>1882</v>
      </c>
      <c r="D284" s="11" t="s">
        <v>1883</v>
      </c>
      <c r="E284" s="11" t="s">
        <v>1884</v>
      </c>
      <c r="F284" s="11" t="s">
        <v>1885</v>
      </c>
      <c r="G284" s="11" t="s">
        <v>1886</v>
      </c>
      <c r="H284" s="11" t="s">
        <v>1887</v>
      </c>
      <c r="I284" s="11" t="s">
        <v>1888</v>
      </c>
      <c r="J284" s="11" t="s">
        <v>1889</v>
      </c>
      <c r="K284" s="11" t="s">
        <v>1890</v>
      </c>
      <c r="L284" s="11" t="s">
        <v>1891</v>
      </c>
      <c r="M284" s="11" t="s">
        <v>1892</v>
      </c>
      <c r="N284" s="11" t="s">
        <v>1893</v>
      </c>
      <c r="O284" s="11" t="s">
        <v>1894</v>
      </c>
      <c r="P284" s="11" t="s">
        <v>1895</v>
      </c>
      <c r="Q284" s="11" t="s">
        <v>1896</v>
      </c>
      <c r="R284" s="11" t="s">
        <v>1897</v>
      </c>
      <c r="S284" s="11" t="s">
        <v>1898</v>
      </c>
      <c r="T284" s="11" t="s">
        <v>1899</v>
      </c>
      <c r="AA284" s="10" t="s">
        <v>398</v>
      </c>
      <c r="AB284" s="11" t="s">
        <v>5534</v>
      </c>
      <c r="AC284" s="11" t="s">
        <v>5535</v>
      </c>
      <c r="AD284" s="11" t="s">
        <v>5536</v>
      </c>
      <c r="AE284" s="11" t="s">
        <v>5537</v>
      </c>
      <c r="AF284" s="11" t="s">
        <v>5538</v>
      </c>
      <c r="AG284" s="11" t="s">
        <v>5539</v>
      </c>
      <c r="AH284" s="11" t="s">
        <v>5540</v>
      </c>
      <c r="AI284" s="11" t="s">
        <v>5541</v>
      </c>
      <c r="AJ284" s="11" t="s">
        <v>5542</v>
      </c>
      <c r="AK284" s="11" t="s">
        <v>5543</v>
      </c>
      <c r="AL284" s="11" t="s">
        <v>5544</v>
      </c>
      <c r="AM284" s="11" t="s">
        <v>5545</v>
      </c>
      <c r="AN284" s="11" t="s">
        <v>5546</v>
      </c>
      <c r="AO284" s="11" t="s">
        <v>5547</v>
      </c>
      <c r="AP284" s="11" t="s">
        <v>5548</v>
      </c>
      <c r="AQ284" s="11" t="s">
        <v>5549</v>
      </c>
      <c r="AR284" s="11" t="s">
        <v>5549</v>
      </c>
      <c r="AS284" s="11" t="s">
        <v>5550</v>
      </c>
      <c r="AT284" s="11" t="s">
        <v>5549</v>
      </c>
    </row>
    <row r="285" spans="1:46" ht="15" thickBot="1" x14ac:dyDescent="0.35">
      <c r="A285" s="10" t="s">
        <v>400</v>
      </c>
      <c r="B285" s="11" t="s">
        <v>1900</v>
      </c>
      <c r="C285" s="11" t="s">
        <v>1901</v>
      </c>
      <c r="D285" s="11" t="s">
        <v>1902</v>
      </c>
      <c r="E285" s="11" t="s">
        <v>1903</v>
      </c>
      <c r="F285" s="11" t="s">
        <v>1904</v>
      </c>
      <c r="G285" s="11" t="s">
        <v>1905</v>
      </c>
      <c r="H285" s="11" t="s">
        <v>1906</v>
      </c>
      <c r="I285" s="11" t="s">
        <v>1907</v>
      </c>
      <c r="J285" s="11" t="s">
        <v>1908</v>
      </c>
      <c r="K285" s="11" t="s">
        <v>1909</v>
      </c>
      <c r="L285" s="11" t="s">
        <v>1910</v>
      </c>
      <c r="M285" s="11" t="s">
        <v>1911</v>
      </c>
      <c r="N285" s="11" t="s">
        <v>1912</v>
      </c>
      <c r="O285" s="11" t="s">
        <v>1913</v>
      </c>
      <c r="P285" s="11" t="s">
        <v>1914</v>
      </c>
      <c r="Q285" s="11" t="s">
        <v>1915</v>
      </c>
      <c r="R285" s="11" t="s">
        <v>1916</v>
      </c>
      <c r="S285" s="11" t="s">
        <v>1917</v>
      </c>
      <c r="T285" s="11" t="s">
        <v>1918</v>
      </c>
      <c r="AA285" s="10" t="s">
        <v>400</v>
      </c>
      <c r="AB285" s="11" t="s">
        <v>5551</v>
      </c>
      <c r="AC285" s="11" t="s">
        <v>5552</v>
      </c>
      <c r="AD285" s="11" t="s">
        <v>5553</v>
      </c>
      <c r="AE285" s="11" t="s">
        <v>5554</v>
      </c>
      <c r="AF285" s="11" t="s">
        <v>5555</v>
      </c>
      <c r="AG285" s="11" t="s">
        <v>5556</v>
      </c>
      <c r="AH285" s="11" t="s">
        <v>5557</v>
      </c>
      <c r="AI285" s="11" t="s">
        <v>5558</v>
      </c>
      <c r="AJ285" s="11" t="s">
        <v>5559</v>
      </c>
      <c r="AK285" s="11" t="s">
        <v>5560</v>
      </c>
      <c r="AL285" s="11" t="s">
        <v>5561</v>
      </c>
      <c r="AM285" s="11" t="s">
        <v>5562</v>
      </c>
      <c r="AN285" s="11" t="s">
        <v>5563</v>
      </c>
      <c r="AO285" s="11" t="s">
        <v>5564</v>
      </c>
      <c r="AP285" s="11" t="s">
        <v>5565</v>
      </c>
      <c r="AQ285" s="11" t="s">
        <v>5566</v>
      </c>
      <c r="AR285" s="11" t="s">
        <v>5566</v>
      </c>
      <c r="AS285" s="11" t="s">
        <v>5567</v>
      </c>
      <c r="AT285" s="11" t="s">
        <v>5566</v>
      </c>
    </row>
    <row r="286" spans="1:46" ht="15" thickBot="1" x14ac:dyDescent="0.35">
      <c r="A286" s="10" t="s">
        <v>401</v>
      </c>
      <c r="B286" s="11" t="s">
        <v>1919</v>
      </c>
      <c r="C286" s="11" t="s">
        <v>1920</v>
      </c>
      <c r="D286" s="11" t="s">
        <v>1921</v>
      </c>
      <c r="E286" s="11" t="s">
        <v>1922</v>
      </c>
      <c r="F286" s="11" t="s">
        <v>1923</v>
      </c>
      <c r="G286" s="11" t="s">
        <v>1924</v>
      </c>
      <c r="H286" s="11" t="s">
        <v>1925</v>
      </c>
      <c r="I286" s="11" t="s">
        <v>1926</v>
      </c>
      <c r="J286" s="11" t="s">
        <v>1927</v>
      </c>
      <c r="K286" s="11" t="s">
        <v>1928</v>
      </c>
      <c r="L286" s="11" t="s">
        <v>1929</v>
      </c>
      <c r="M286" s="11" t="s">
        <v>1930</v>
      </c>
      <c r="N286" s="11" t="s">
        <v>1931</v>
      </c>
      <c r="O286" s="11" t="s">
        <v>1932</v>
      </c>
      <c r="P286" s="11" t="s">
        <v>1933</v>
      </c>
      <c r="Q286" s="11" t="s">
        <v>1934</v>
      </c>
      <c r="R286" s="11" t="s">
        <v>1935</v>
      </c>
      <c r="S286" s="11" t="s">
        <v>1936</v>
      </c>
      <c r="T286" s="11" t="s">
        <v>1937</v>
      </c>
      <c r="AA286" s="10" t="s">
        <v>401</v>
      </c>
      <c r="AB286" s="11" t="s">
        <v>5568</v>
      </c>
      <c r="AC286" s="11" t="s">
        <v>5569</v>
      </c>
      <c r="AD286" s="11" t="s">
        <v>5570</v>
      </c>
      <c r="AE286" s="11" t="s">
        <v>5571</v>
      </c>
      <c r="AF286" s="11" t="s">
        <v>5572</v>
      </c>
      <c r="AG286" s="11" t="s">
        <v>5573</v>
      </c>
      <c r="AH286" s="11" t="s">
        <v>5574</v>
      </c>
      <c r="AI286" s="11" t="s">
        <v>5575</v>
      </c>
      <c r="AJ286" s="11" t="s">
        <v>5576</v>
      </c>
      <c r="AK286" s="11" t="s">
        <v>5577</v>
      </c>
      <c r="AL286" s="11" t="s">
        <v>5578</v>
      </c>
      <c r="AM286" s="11" t="s">
        <v>5579</v>
      </c>
      <c r="AN286" s="11" t="s">
        <v>5580</v>
      </c>
      <c r="AO286" s="11" t="s">
        <v>5581</v>
      </c>
      <c r="AP286" s="11" t="s">
        <v>5582</v>
      </c>
      <c r="AQ286" s="11" t="s">
        <v>5583</v>
      </c>
      <c r="AR286" s="11" t="s">
        <v>5583</v>
      </c>
      <c r="AS286" s="11" t="s">
        <v>5584</v>
      </c>
      <c r="AT286" s="11" t="s">
        <v>5583</v>
      </c>
    </row>
    <row r="287" spans="1:46" ht="15" thickBot="1" x14ac:dyDescent="0.35">
      <c r="A287" s="10" t="s">
        <v>402</v>
      </c>
      <c r="B287" s="11" t="s">
        <v>1938</v>
      </c>
      <c r="C287" s="11" t="s">
        <v>1939</v>
      </c>
      <c r="D287" s="11" t="s">
        <v>1940</v>
      </c>
      <c r="E287" s="11" t="s">
        <v>1941</v>
      </c>
      <c r="F287" s="11" t="s">
        <v>1942</v>
      </c>
      <c r="G287" s="11" t="s">
        <v>1943</v>
      </c>
      <c r="H287" s="11" t="s">
        <v>1944</v>
      </c>
      <c r="I287" s="11" t="s">
        <v>1945</v>
      </c>
      <c r="J287" s="11" t="s">
        <v>1946</v>
      </c>
      <c r="K287" s="11" t="s">
        <v>1947</v>
      </c>
      <c r="L287" s="11" t="s">
        <v>1948</v>
      </c>
      <c r="M287" s="11" t="s">
        <v>1949</v>
      </c>
      <c r="N287" s="11" t="s">
        <v>1950</v>
      </c>
      <c r="O287" s="11" t="s">
        <v>1951</v>
      </c>
      <c r="P287" s="11" t="s">
        <v>1952</v>
      </c>
      <c r="Q287" s="11" t="s">
        <v>1953</v>
      </c>
      <c r="R287" s="11" t="s">
        <v>1954</v>
      </c>
      <c r="S287" s="11" t="s">
        <v>1955</v>
      </c>
      <c r="T287" s="11" t="s">
        <v>1956</v>
      </c>
      <c r="AA287" s="10" t="s">
        <v>402</v>
      </c>
      <c r="AB287" s="11" t="s">
        <v>5585</v>
      </c>
      <c r="AC287" s="11" t="s">
        <v>5586</v>
      </c>
      <c r="AD287" s="11" t="s">
        <v>5587</v>
      </c>
      <c r="AE287" s="11" t="s">
        <v>5588</v>
      </c>
      <c r="AF287" s="11" t="s">
        <v>5589</v>
      </c>
      <c r="AG287" s="11" t="s">
        <v>5590</v>
      </c>
      <c r="AH287" s="11" t="s">
        <v>5591</v>
      </c>
      <c r="AI287" s="11" t="s">
        <v>5592</v>
      </c>
      <c r="AJ287" s="11" t="s">
        <v>5593</v>
      </c>
      <c r="AK287" s="11" t="s">
        <v>5594</v>
      </c>
      <c r="AL287" s="11" t="s">
        <v>5595</v>
      </c>
      <c r="AM287" s="11" t="s">
        <v>5596</v>
      </c>
      <c r="AN287" s="11" t="s">
        <v>5597</v>
      </c>
      <c r="AO287" s="11" t="s">
        <v>5598</v>
      </c>
      <c r="AP287" s="11" t="s">
        <v>5599</v>
      </c>
      <c r="AQ287" s="11" t="s">
        <v>5600</v>
      </c>
      <c r="AR287" s="11" t="s">
        <v>5600</v>
      </c>
      <c r="AS287" s="11" t="s">
        <v>5601</v>
      </c>
      <c r="AT287" s="11" t="s">
        <v>5600</v>
      </c>
    </row>
    <row r="288" spans="1:46" ht="15" thickBot="1" x14ac:dyDescent="0.35">
      <c r="A288" s="10" t="s">
        <v>403</v>
      </c>
      <c r="B288" s="11" t="s">
        <v>1957</v>
      </c>
      <c r="C288" s="11" t="s">
        <v>1958</v>
      </c>
      <c r="D288" s="11" t="s">
        <v>1959</v>
      </c>
      <c r="E288" s="11" t="s">
        <v>1960</v>
      </c>
      <c r="F288" s="11" t="s">
        <v>1961</v>
      </c>
      <c r="G288" s="11" t="s">
        <v>1962</v>
      </c>
      <c r="H288" s="11" t="s">
        <v>1963</v>
      </c>
      <c r="I288" s="11" t="s">
        <v>1964</v>
      </c>
      <c r="J288" s="11" t="s">
        <v>1965</v>
      </c>
      <c r="K288" s="11" t="s">
        <v>1966</v>
      </c>
      <c r="L288" s="11" t="s">
        <v>1967</v>
      </c>
      <c r="M288" s="11" t="s">
        <v>1968</v>
      </c>
      <c r="N288" s="11" t="s">
        <v>1969</v>
      </c>
      <c r="O288" s="11" t="s">
        <v>1970</v>
      </c>
      <c r="P288" s="11" t="s">
        <v>1971</v>
      </c>
      <c r="Q288" s="11" t="s">
        <v>1972</v>
      </c>
      <c r="R288" s="11" t="s">
        <v>1973</v>
      </c>
      <c r="S288" s="11" t="s">
        <v>1974</v>
      </c>
      <c r="T288" s="11" t="s">
        <v>1975</v>
      </c>
      <c r="AA288" s="10" t="s">
        <v>403</v>
      </c>
      <c r="AB288" s="11" t="s">
        <v>5602</v>
      </c>
      <c r="AC288" s="11" t="s">
        <v>5603</v>
      </c>
      <c r="AD288" s="11" t="s">
        <v>5604</v>
      </c>
      <c r="AE288" s="11" t="s">
        <v>5605</v>
      </c>
      <c r="AF288" s="11" t="s">
        <v>5606</v>
      </c>
      <c r="AG288" s="11" t="s">
        <v>5607</v>
      </c>
      <c r="AH288" s="11" t="s">
        <v>5608</v>
      </c>
      <c r="AI288" s="11" t="s">
        <v>5609</v>
      </c>
      <c r="AJ288" s="11" t="s">
        <v>5610</v>
      </c>
      <c r="AK288" s="11" t="s">
        <v>5611</v>
      </c>
      <c r="AL288" s="11" t="s">
        <v>5612</v>
      </c>
      <c r="AM288" s="11" t="s">
        <v>5613</v>
      </c>
      <c r="AN288" s="11" t="s">
        <v>5614</v>
      </c>
      <c r="AO288" s="11" t="s">
        <v>5615</v>
      </c>
      <c r="AP288" s="11" t="s">
        <v>5616</v>
      </c>
      <c r="AQ288" s="11" t="s">
        <v>5617</v>
      </c>
      <c r="AR288" s="11" t="s">
        <v>5617</v>
      </c>
      <c r="AS288" s="11" t="s">
        <v>5618</v>
      </c>
      <c r="AT288" s="11" t="s">
        <v>5617</v>
      </c>
    </row>
    <row r="289" spans="1:46" ht="15" thickBot="1" x14ac:dyDescent="0.35">
      <c r="A289" s="10" t="s">
        <v>404</v>
      </c>
      <c r="B289" s="11" t="s">
        <v>1976</v>
      </c>
      <c r="C289" s="11" t="s">
        <v>1977</v>
      </c>
      <c r="D289" s="11" t="s">
        <v>1978</v>
      </c>
      <c r="E289" s="11" t="s">
        <v>1979</v>
      </c>
      <c r="F289" s="11" t="s">
        <v>1980</v>
      </c>
      <c r="G289" s="11" t="s">
        <v>1981</v>
      </c>
      <c r="H289" s="11" t="s">
        <v>1982</v>
      </c>
      <c r="I289" s="11" t="s">
        <v>1983</v>
      </c>
      <c r="J289" s="11" t="s">
        <v>1984</v>
      </c>
      <c r="K289" s="11" t="s">
        <v>1985</v>
      </c>
      <c r="L289" s="11" t="s">
        <v>1986</v>
      </c>
      <c r="M289" s="11" t="s">
        <v>1987</v>
      </c>
      <c r="N289" s="11" t="s">
        <v>1988</v>
      </c>
      <c r="O289" s="11" t="s">
        <v>1989</v>
      </c>
      <c r="P289" s="11" t="s">
        <v>1990</v>
      </c>
      <c r="Q289" s="11" t="s">
        <v>1991</v>
      </c>
      <c r="R289" s="11" t="s">
        <v>1992</v>
      </c>
      <c r="S289" s="11" t="s">
        <v>1993</v>
      </c>
      <c r="T289" s="11" t="s">
        <v>1994</v>
      </c>
      <c r="AA289" s="10" t="s">
        <v>404</v>
      </c>
      <c r="AB289" s="11" t="s">
        <v>5619</v>
      </c>
      <c r="AC289" s="11" t="s">
        <v>5620</v>
      </c>
      <c r="AD289" s="11" t="s">
        <v>5621</v>
      </c>
      <c r="AE289" s="11" t="s">
        <v>5622</v>
      </c>
      <c r="AF289" s="11" t="s">
        <v>5623</v>
      </c>
      <c r="AG289" s="11" t="s">
        <v>5624</v>
      </c>
      <c r="AH289" s="11" t="s">
        <v>5625</v>
      </c>
      <c r="AI289" s="11" t="s">
        <v>5626</v>
      </c>
      <c r="AJ289" s="11" t="s">
        <v>5627</v>
      </c>
      <c r="AK289" s="11" t="s">
        <v>5628</v>
      </c>
      <c r="AL289" s="11" t="s">
        <v>5629</v>
      </c>
      <c r="AM289" s="11" t="s">
        <v>5630</v>
      </c>
      <c r="AN289" s="11" t="s">
        <v>5631</v>
      </c>
      <c r="AO289" s="11" t="s">
        <v>5632</v>
      </c>
      <c r="AP289" s="11" t="s">
        <v>5633</v>
      </c>
      <c r="AQ289" s="11" t="s">
        <v>5634</v>
      </c>
      <c r="AR289" s="11" t="s">
        <v>5634</v>
      </c>
      <c r="AS289" s="11" t="s">
        <v>5635</v>
      </c>
      <c r="AT289" s="11" t="s">
        <v>5634</v>
      </c>
    </row>
    <row r="290" spans="1:46" ht="15" thickBot="1" x14ac:dyDescent="0.35">
      <c r="A290" s="10" t="s">
        <v>405</v>
      </c>
      <c r="B290" s="11" t="s">
        <v>1995</v>
      </c>
      <c r="C290" s="11" t="s">
        <v>1996</v>
      </c>
      <c r="D290" s="11" t="s">
        <v>1997</v>
      </c>
      <c r="E290" s="11" t="s">
        <v>1998</v>
      </c>
      <c r="F290" s="11" t="s">
        <v>1999</v>
      </c>
      <c r="G290" s="11" t="s">
        <v>2000</v>
      </c>
      <c r="H290" s="11" t="s">
        <v>2001</v>
      </c>
      <c r="I290" s="11" t="s">
        <v>2002</v>
      </c>
      <c r="J290" s="11" t="s">
        <v>2003</v>
      </c>
      <c r="K290" s="11" t="s">
        <v>2004</v>
      </c>
      <c r="L290" s="11" t="s">
        <v>2005</v>
      </c>
      <c r="M290" s="11" t="s">
        <v>2006</v>
      </c>
      <c r="N290" s="11" t="s">
        <v>2007</v>
      </c>
      <c r="O290" s="11" t="s">
        <v>2008</v>
      </c>
      <c r="P290" s="11" t="s">
        <v>2009</v>
      </c>
      <c r="Q290" s="11" t="s">
        <v>2010</v>
      </c>
      <c r="R290" s="11" t="s">
        <v>2011</v>
      </c>
      <c r="S290" s="11" t="s">
        <v>2012</v>
      </c>
      <c r="T290" s="11" t="s">
        <v>2013</v>
      </c>
      <c r="AA290" s="10" t="s">
        <v>405</v>
      </c>
      <c r="AB290" s="11" t="s">
        <v>5636</v>
      </c>
      <c r="AC290" s="11" t="s">
        <v>5637</v>
      </c>
      <c r="AD290" s="11" t="s">
        <v>5638</v>
      </c>
      <c r="AE290" s="11" t="s">
        <v>5639</v>
      </c>
      <c r="AF290" s="11" t="s">
        <v>5640</v>
      </c>
      <c r="AG290" s="11" t="s">
        <v>5641</v>
      </c>
      <c r="AH290" s="11" t="s">
        <v>5642</v>
      </c>
      <c r="AI290" s="11" t="s">
        <v>5643</v>
      </c>
      <c r="AJ290" s="11" t="s">
        <v>5644</v>
      </c>
      <c r="AK290" s="11" t="s">
        <v>5645</v>
      </c>
      <c r="AL290" s="11" t="s">
        <v>5646</v>
      </c>
      <c r="AM290" s="11" t="s">
        <v>5647</v>
      </c>
      <c r="AN290" s="11" t="s">
        <v>5648</v>
      </c>
      <c r="AO290" s="11" t="s">
        <v>5649</v>
      </c>
      <c r="AP290" s="11" t="s">
        <v>5650</v>
      </c>
      <c r="AQ290" s="11" t="s">
        <v>5651</v>
      </c>
      <c r="AR290" s="11" t="s">
        <v>5651</v>
      </c>
      <c r="AS290" s="11" t="s">
        <v>5652</v>
      </c>
      <c r="AT290" s="11" t="s">
        <v>5651</v>
      </c>
    </row>
    <row r="291" spans="1:46" ht="15" thickBot="1" x14ac:dyDescent="0.35">
      <c r="A291" s="10" t="s">
        <v>407</v>
      </c>
      <c r="B291" s="11" t="s">
        <v>2014</v>
      </c>
      <c r="C291" s="11" t="s">
        <v>2015</v>
      </c>
      <c r="D291" s="11" t="s">
        <v>2016</v>
      </c>
      <c r="E291" s="11" t="s">
        <v>2017</v>
      </c>
      <c r="F291" s="11" t="s">
        <v>2018</v>
      </c>
      <c r="G291" s="11" t="s">
        <v>2019</v>
      </c>
      <c r="H291" s="11" t="s">
        <v>2020</v>
      </c>
      <c r="I291" s="11" t="s">
        <v>2021</v>
      </c>
      <c r="J291" s="11" t="s">
        <v>2022</v>
      </c>
      <c r="K291" s="11" t="s">
        <v>2023</v>
      </c>
      <c r="L291" s="11" t="s">
        <v>2024</v>
      </c>
      <c r="M291" s="11" t="s">
        <v>2025</v>
      </c>
      <c r="N291" s="11" t="s">
        <v>2026</v>
      </c>
      <c r="O291" s="11" t="s">
        <v>2027</v>
      </c>
      <c r="P291" s="11" t="s">
        <v>2028</v>
      </c>
      <c r="Q291" s="11" t="s">
        <v>2029</v>
      </c>
      <c r="R291" s="11" t="s">
        <v>2030</v>
      </c>
      <c r="S291" s="11" t="s">
        <v>2031</v>
      </c>
      <c r="T291" s="11" t="s">
        <v>2032</v>
      </c>
      <c r="AA291" s="10" t="s">
        <v>407</v>
      </c>
      <c r="AB291" s="11" t="s">
        <v>5653</v>
      </c>
      <c r="AC291" s="11" t="s">
        <v>5654</v>
      </c>
      <c r="AD291" s="11" t="s">
        <v>5655</v>
      </c>
      <c r="AE291" s="11" t="s">
        <v>5656</v>
      </c>
      <c r="AF291" s="11" t="s">
        <v>5657</v>
      </c>
      <c r="AG291" s="11" t="s">
        <v>5658</v>
      </c>
      <c r="AH291" s="11" t="s">
        <v>5659</v>
      </c>
      <c r="AI291" s="11" t="s">
        <v>5660</v>
      </c>
      <c r="AJ291" s="11" t="s">
        <v>5661</v>
      </c>
      <c r="AK291" s="11" t="s">
        <v>5662</v>
      </c>
      <c r="AL291" s="11" t="s">
        <v>5663</v>
      </c>
      <c r="AM291" s="11" t="s">
        <v>5664</v>
      </c>
      <c r="AN291" s="11" t="s">
        <v>5665</v>
      </c>
      <c r="AO291" s="11" t="s">
        <v>5666</v>
      </c>
      <c r="AP291" s="11" t="s">
        <v>5667</v>
      </c>
      <c r="AQ291" s="11" t="s">
        <v>5668</v>
      </c>
      <c r="AR291" s="11" t="s">
        <v>5668</v>
      </c>
      <c r="AS291" s="11" t="s">
        <v>5669</v>
      </c>
      <c r="AT291" s="11" t="s">
        <v>5668</v>
      </c>
    </row>
    <row r="292" spans="1:46" ht="15" thickBot="1" x14ac:dyDescent="0.35">
      <c r="A292" s="10" t="s">
        <v>408</v>
      </c>
      <c r="B292" s="11" t="s">
        <v>2033</v>
      </c>
      <c r="C292" s="11" t="s">
        <v>2034</v>
      </c>
      <c r="D292" s="11" t="s">
        <v>2035</v>
      </c>
      <c r="E292" s="11" t="s">
        <v>2036</v>
      </c>
      <c r="F292" s="11" t="s">
        <v>2037</v>
      </c>
      <c r="G292" s="11" t="s">
        <v>2038</v>
      </c>
      <c r="H292" s="11" t="s">
        <v>2039</v>
      </c>
      <c r="I292" s="11" t="s">
        <v>2040</v>
      </c>
      <c r="J292" s="11" t="s">
        <v>2041</v>
      </c>
      <c r="K292" s="11" t="s">
        <v>2042</v>
      </c>
      <c r="L292" s="11" t="s">
        <v>2043</v>
      </c>
      <c r="M292" s="11" t="s">
        <v>2044</v>
      </c>
      <c r="N292" s="11" t="s">
        <v>2045</v>
      </c>
      <c r="O292" s="11" t="s">
        <v>2046</v>
      </c>
      <c r="P292" s="11" t="s">
        <v>2047</v>
      </c>
      <c r="Q292" s="11" t="s">
        <v>2048</v>
      </c>
      <c r="R292" s="11" t="s">
        <v>2049</v>
      </c>
      <c r="S292" s="11" t="s">
        <v>2050</v>
      </c>
      <c r="T292" s="11" t="s">
        <v>2051</v>
      </c>
      <c r="AA292" s="10" t="s">
        <v>408</v>
      </c>
      <c r="AB292" s="11" t="s">
        <v>5670</v>
      </c>
      <c r="AC292" s="11" t="s">
        <v>5671</v>
      </c>
      <c r="AD292" s="11" t="s">
        <v>5672</v>
      </c>
      <c r="AE292" s="11" t="s">
        <v>5673</v>
      </c>
      <c r="AF292" s="11" t="s">
        <v>5674</v>
      </c>
      <c r="AG292" s="11" t="s">
        <v>5675</v>
      </c>
      <c r="AH292" s="11" t="s">
        <v>5676</v>
      </c>
      <c r="AI292" s="11" t="s">
        <v>5677</v>
      </c>
      <c r="AJ292" s="11" t="s">
        <v>5678</v>
      </c>
      <c r="AK292" s="11" t="s">
        <v>5679</v>
      </c>
      <c r="AL292" s="11" t="s">
        <v>5680</v>
      </c>
      <c r="AM292" s="11" t="s">
        <v>5681</v>
      </c>
      <c r="AN292" s="11" t="s">
        <v>5682</v>
      </c>
      <c r="AO292" s="11" t="s">
        <v>5683</v>
      </c>
      <c r="AP292" s="11" t="s">
        <v>5684</v>
      </c>
      <c r="AQ292" s="11" t="s">
        <v>5685</v>
      </c>
      <c r="AR292" s="11" t="s">
        <v>5685</v>
      </c>
      <c r="AS292" s="11" t="s">
        <v>5686</v>
      </c>
      <c r="AT292" s="11" t="s">
        <v>5685</v>
      </c>
    </row>
    <row r="293" spans="1:46" ht="15" thickBot="1" x14ac:dyDescent="0.35">
      <c r="A293" s="10" t="s">
        <v>409</v>
      </c>
      <c r="B293" s="11" t="s">
        <v>2052</v>
      </c>
      <c r="C293" s="11" t="s">
        <v>2053</v>
      </c>
      <c r="D293" s="11" t="s">
        <v>2054</v>
      </c>
      <c r="E293" s="11" t="s">
        <v>2055</v>
      </c>
      <c r="F293" s="11" t="s">
        <v>2056</v>
      </c>
      <c r="G293" s="11" t="s">
        <v>2057</v>
      </c>
      <c r="H293" s="11" t="s">
        <v>2058</v>
      </c>
      <c r="I293" s="11" t="s">
        <v>2059</v>
      </c>
      <c r="J293" s="11" t="s">
        <v>2060</v>
      </c>
      <c r="K293" s="11" t="s">
        <v>2061</v>
      </c>
      <c r="L293" s="11" t="s">
        <v>2062</v>
      </c>
      <c r="M293" s="11" t="s">
        <v>2063</v>
      </c>
      <c r="N293" s="11" t="s">
        <v>2064</v>
      </c>
      <c r="O293" s="11" t="s">
        <v>2065</v>
      </c>
      <c r="P293" s="11" t="s">
        <v>2066</v>
      </c>
      <c r="Q293" s="11" t="s">
        <v>2067</v>
      </c>
      <c r="R293" s="11" t="s">
        <v>2068</v>
      </c>
      <c r="S293" s="11" t="s">
        <v>2069</v>
      </c>
      <c r="T293" s="11" t="s">
        <v>2070</v>
      </c>
      <c r="AA293" s="10" t="s">
        <v>409</v>
      </c>
      <c r="AB293" s="11" t="s">
        <v>5687</v>
      </c>
      <c r="AC293" s="11" t="s">
        <v>5688</v>
      </c>
      <c r="AD293" s="11" t="s">
        <v>5689</v>
      </c>
      <c r="AE293" s="11" t="s">
        <v>5690</v>
      </c>
      <c r="AF293" s="11" t="s">
        <v>5691</v>
      </c>
      <c r="AG293" s="11" t="s">
        <v>5692</v>
      </c>
      <c r="AH293" s="11" t="s">
        <v>5693</v>
      </c>
      <c r="AI293" s="11" t="s">
        <v>5694</v>
      </c>
      <c r="AJ293" s="11" t="s">
        <v>5695</v>
      </c>
      <c r="AK293" s="11" t="s">
        <v>5696</v>
      </c>
      <c r="AL293" s="11" t="s">
        <v>5697</v>
      </c>
      <c r="AM293" s="11" t="s">
        <v>5698</v>
      </c>
      <c r="AN293" s="11" t="s">
        <v>5699</v>
      </c>
      <c r="AO293" s="11" t="s">
        <v>5700</v>
      </c>
      <c r="AP293" s="11" t="s">
        <v>5701</v>
      </c>
      <c r="AQ293" s="11" t="s">
        <v>5702</v>
      </c>
      <c r="AR293" s="11" t="s">
        <v>5702</v>
      </c>
      <c r="AS293" s="11" t="s">
        <v>5703</v>
      </c>
      <c r="AT293" s="11" t="s">
        <v>5702</v>
      </c>
    </row>
    <row r="294" spans="1:46" ht="15" thickBot="1" x14ac:dyDescent="0.35">
      <c r="A294" s="10" t="s">
        <v>411</v>
      </c>
      <c r="B294" s="11" t="s">
        <v>2071</v>
      </c>
      <c r="C294" s="11" t="s">
        <v>2072</v>
      </c>
      <c r="D294" s="11" t="s">
        <v>2073</v>
      </c>
      <c r="E294" s="11" t="s">
        <v>2074</v>
      </c>
      <c r="F294" s="11" t="s">
        <v>2075</v>
      </c>
      <c r="G294" s="11" t="s">
        <v>2076</v>
      </c>
      <c r="H294" s="11" t="s">
        <v>2077</v>
      </c>
      <c r="I294" s="11" t="s">
        <v>2078</v>
      </c>
      <c r="J294" s="11" t="s">
        <v>2079</v>
      </c>
      <c r="K294" s="11" t="s">
        <v>2080</v>
      </c>
      <c r="L294" s="11" t="s">
        <v>2081</v>
      </c>
      <c r="M294" s="11" t="s">
        <v>2082</v>
      </c>
      <c r="N294" s="11" t="s">
        <v>2083</v>
      </c>
      <c r="O294" s="11" t="s">
        <v>2084</v>
      </c>
      <c r="P294" s="11" t="s">
        <v>2085</v>
      </c>
      <c r="Q294" s="11" t="s">
        <v>2086</v>
      </c>
      <c r="R294" s="11" t="s">
        <v>2087</v>
      </c>
      <c r="S294" s="11" t="s">
        <v>2088</v>
      </c>
      <c r="T294" s="11" t="s">
        <v>2089</v>
      </c>
      <c r="AA294" s="10" t="s">
        <v>411</v>
      </c>
      <c r="AB294" s="11" t="s">
        <v>5704</v>
      </c>
      <c r="AC294" s="11" t="s">
        <v>5705</v>
      </c>
      <c r="AD294" s="11" t="s">
        <v>5706</v>
      </c>
      <c r="AE294" s="11" t="s">
        <v>5707</v>
      </c>
      <c r="AF294" s="11" t="s">
        <v>5708</v>
      </c>
      <c r="AG294" s="11" t="s">
        <v>5709</v>
      </c>
      <c r="AH294" s="11" t="s">
        <v>5710</v>
      </c>
      <c r="AI294" s="11" t="s">
        <v>5711</v>
      </c>
      <c r="AJ294" s="11" t="s">
        <v>5712</v>
      </c>
      <c r="AK294" s="11" t="s">
        <v>5713</v>
      </c>
      <c r="AL294" s="11" t="s">
        <v>5714</v>
      </c>
      <c r="AM294" s="11" t="s">
        <v>5715</v>
      </c>
      <c r="AN294" s="11" t="s">
        <v>5716</v>
      </c>
      <c r="AO294" s="11" t="s">
        <v>5717</v>
      </c>
      <c r="AP294" s="11" t="s">
        <v>5718</v>
      </c>
      <c r="AQ294" s="11" t="s">
        <v>5719</v>
      </c>
      <c r="AR294" s="11" t="s">
        <v>5719</v>
      </c>
      <c r="AS294" s="11" t="s">
        <v>5720</v>
      </c>
      <c r="AT294" s="11" t="s">
        <v>5719</v>
      </c>
    </row>
    <row r="295" spans="1:46" ht="15" thickBot="1" x14ac:dyDescent="0.35">
      <c r="A295" s="10" t="s">
        <v>413</v>
      </c>
      <c r="B295" s="11" t="s">
        <v>2090</v>
      </c>
      <c r="C295" s="11" t="s">
        <v>2091</v>
      </c>
      <c r="D295" s="11" t="s">
        <v>2092</v>
      </c>
      <c r="E295" s="11" t="s">
        <v>2093</v>
      </c>
      <c r="F295" s="11" t="s">
        <v>2094</v>
      </c>
      <c r="G295" s="11" t="s">
        <v>2095</v>
      </c>
      <c r="H295" s="11" t="s">
        <v>2096</v>
      </c>
      <c r="I295" s="11" t="s">
        <v>2097</v>
      </c>
      <c r="J295" s="11" t="s">
        <v>2098</v>
      </c>
      <c r="K295" s="11" t="s">
        <v>2099</v>
      </c>
      <c r="L295" s="11" t="s">
        <v>2100</v>
      </c>
      <c r="M295" s="11" t="s">
        <v>2101</v>
      </c>
      <c r="N295" s="11" t="s">
        <v>2102</v>
      </c>
      <c r="O295" s="11" t="s">
        <v>2103</v>
      </c>
      <c r="P295" s="11" t="s">
        <v>2104</v>
      </c>
      <c r="Q295" s="11" t="s">
        <v>2105</v>
      </c>
      <c r="R295" s="11" t="s">
        <v>2106</v>
      </c>
      <c r="S295" s="11" t="s">
        <v>2107</v>
      </c>
      <c r="T295" s="11" t="s">
        <v>2108</v>
      </c>
      <c r="AA295" s="10" t="s">
        <v>413</v>
      </c>
      <c r="AB295" s="11" t="s">
        <v>5721</v>
      </c>
      <c r="AC295" s="11" t="s">
        <v>5722</v>
      </c>
      <c r="AD295" s="11" t="s">
        <v>5723</v>
      </c>
      <c r="AE295" s="11" t="s">
        <v>5724</v>
      </c>
      <c r="AF295" s="11" t="s">
        <v>5725</v>
      </c>
      <c r="AG295" s="11" t="s">
        <v>5726</v>
      </c>
      <c r="AH295" s="11" t="s">
        <v>5727</v>
      </c>
      <c r="AI295" s="11" t="s">
        <v>5728</v>
      </c>
      <c r="AJ295" s="11" t="s">
        <v>5729</v>
      </c>
      <c r="AK295" s="11" t="s">
        <v>5730</v>
      </c>
      <c r="AL295" s="11" t="s">
        <v>5731</v>
      </c>
      <c r="AM295" s="11" t="s">
        <v>5732</v>
      </c>
      <c r="AN295" s="11" t="s">
        <v>5733</v>
      </c>
      <c r="AO295" s="11" t="s">
        <v>5734</v>
      </c>
      <c r="AP295" s="11" t="s">
        <v>5735</v>
      </c>
      <c r="AQ295" s="11" t="s">
        <v>5736</v>
      </c>
      <c r="AR295" s="11" t="s">
        <v>5736</v>
      </c>
      <c r="AS295" s="11" t="s">
        <v>5737</v>
      </c>
      <c r="AT295" s="11" t="s">
        <v>5736</v>
      </c>
    </row>
    <row r="296" spans="1:46" ht="15" thickBot="1" x14ac:dyDescent="0.35">
      <c r="A296" s="10" t="s">
        <v>415</v>
      </c>
      <c r="B296" s="11" t="s">
        <v>2109</v>
      </c>
      <c r="C296" s="11" t="s">
        <v>2110</v>
      </c>
      <c r="D296" s="11" t="s">
        <v>2111</v>
      </c>
      <c r="E296" s="11" t="s">
        <v>2112</v>
      </c>
      <c r="F296" s="11" t="s">
        <v>2113</v>
      </c>
      <c r="G296" s="11" t="s">
        <v>2114</v>
      </c>
      <c r="H296" s="11" t="s">
        <v>2115</v>
      </c>
      <c r="I296" s="11" t="s">
        <v>2116</v>
      </c>
      <c r="J296" s="11" t="s">
        <v>2117</v>
      </c>
      <c r="K296" s="11" t="s">
        <v>2118</v>
      </c>
      <c r="L296" s="11" t="s">
        <v>2119</v>
      </c>
      <c r="M296" s="11" t="s">
        <v>2120</v>
      </c>
      <c r="N296" s="11" t="s">
        <v>2121</v>
      </c>
      <c r="O296" s="11" t="s">
        <v>2122</v>
      </c>
      <c r="P296" s="11" t="s">
        <v>2123</v>
      </c>
      <c r="Q296" s="11" t="s">
        <v>2124</v>
      </c>
      <c r="R296" s="11" t="s">
        <v>2125</v>
      </c>
      <c r="S296" s="11" t="s">
        <v>2126</v>
      </c>
      <c r="T296" s="11" t="s">
        <v>2127</v>
      </c>
      <c r="AA296" s="10" t="s">
        <v>415</v>
      </c>
      <c r="AB296" s="11" t="s">
        <v>5738</v>
      </c>
      <c r="AC296" s="11" t="s">
        <v>5739</v>
      </c>
      <c r="AD296" s="11" t="s">
        <v>5740</v>
      </c>
      <c r="AE296" s="11" t="s">
        <v>5741</v>
      </c>
      <c r="AF296" s="11" t="s">
        <v>5742</v>
      </c>
      <c r="AG296" s="11" t="s">
        <v>5743</v>
      </c>
      <c r="AH296" s="11" t="s">
        <v>5744</v>
      </c>
      <c r="AI296" s="11" t="s">
        <v>5745</v>
      </c>
      <c r="AJ296" s="11" t="s">
        <v>5746</v>
      </c>
      <c r="AK296" s="11" t="s">
        <v>5747</v>
      </c>
      <c r="AL296" s="11" t="s">
        <v>5748</v>
      </c>
      <c r="AM296" s="11" t="s">
        <v>5749</v>
      </c>
      <c r="AN296" s="11" t="s">
        <v>5750</v>
      </c>
      <c r="AO296" s="11" t="s">
        <v>5751</v>
      </c>
      <c r="AP296" s="11" t="s">
        <v>5752</v>
      </c>
      <c r="AQ296" s="11" t="s">
        <v>5753</v>
      </c>
      <c r="AR296" s="11" t="s">
        <v>5753</v>
      </c>
      <c r="AS296" s="11" t="s">
        <v>5754</v>
      </c>
      <c r="AT296" s="11" t="s">
        <v>5753</v>
      </c>
    </row>
    <row r="297" spans="1:46" ht="15" thickBot="1" x14ac:dyDescent="0.35">
      <c r="A297" s="10" t="s">
        <v>416</v>
      </c>
      <c r="B297" s="11" t="s">
        <v>2128</v>
      </c>
      <c r="C297" s="11" t="s">
        <v>2129</v>
      </c>
      <c r="D297" s="11" t="s">
        <v>2130</v>
      </c>
      <c r="E297" s="11" t="s">
        <v>2131</v>
      </c>
      <c r="F297" s="11" t="s">
        <v>2132</v>
      </c>
      <c r="G297" s="11" t="s">
        <v>2133</v>
      </c>
      <c r="H297" s="11" t="s">
        <v>2134</v>
      </c>
      <c r="I297" s="11" t="s">
        <v>2135</v>
      </c>
      <c r="J297" s="11" t="s">
        <v>2136</v>
      </c>
      <c r="K297" s="11" t="s">
        <v>2137</v>
      </c>
      <c r="L297" s="11" t="s">
        <v>2138</v>
      </c>
      <c r="M297" s="11" t="s">
        <v>2139</v>
      </c>
      <c r="N297" s="11" t="s">
        <v>2140</v>
      </c>
      <c r="O297" s="11" t="s">
        <v>2141</v>
      </c>
      <c r="P297" s="11" t="s">
        <v>2142</v>
      </c>
      <c r="Q297" s="11" t="s">
        <v>2143</v>
      </c>
      <c r="R297" s="11" t="s">
        <v>2144</v>
      </c>
      <c r="S297" s="11" t="s">
        <v>2145</v>
      </c>
      <c r="T297" s="11" t="s">
        <v>2146</v>
      </c>
      <c r="AA297" s="10" t="s">
        <v>416</v>
      </c>
      <c r="AB297" s="11" t="s">
        <v>5755</v>
      </c>
      <c r="AC297" s="11" t="s">
        <v>5756</v>
      </c>
      <c r="AD297" s="11" t="s">
        <v>5757</v>
      </c>
      <c r="AE297" s="11" t="s">
        <v>5758</v>
      </c>
      <c r="AF297" s="11" t="s">
        <v>5759</v>
      </c>
      <c r="AG297" s="11" t="s">
        <v>5760</v>
      </c>
      <c r="AH297" s="11" t="s">
        <v>5761</v>
      </c>
      <c r="AI297" s="11" t="s">
        <v>5762</v>
      </c>
      <c r="AJ297" s="11" t="s">
        <v>5763</v>
      </c>
      <c r="AK297" s="11" t="s">
        <v>5764</v>
      </c>
      <c r="AL297" s="11" t="s">
        <v>5765</v>
      </c>
      <c r="AM297" s="11" t="s">
        <v>5766</v>
      </c>
      <c r="AN297" s="11" t="s">
        <v>5767</v>
      </c>
      <c r="AO297" s="11" t="s">
        <v>5768</v>
      </c>
      <c r="AP297" s="11" t="s">
        <v>5769</v>
      </c>
      <c r="AQ297" s="11" t="s">
        <v>5770</v>
      </c>
      <c r="AR297" s="11" t="s">
        <v>5770</v>
      </c>
      <c r="AS297" s="11" t="s">
        <v>5771</v>
      </c>
      <c r="AT297" s="11" t="s">
        <v>5770</v>
      </c>
    </row>
    <row r="298" spans="1:46" ht="15" thickBot="1" x14ac:dyDescent="0.35">
      <c r="A298" s="10" t="s">
        <v>417</v>
      </c>
      <c r="B298" s="11" t="s">
        <v>2147</v>
      </c>
      <c r="C298" s="11" t="s">
        <v>2148</v>
      </c>
      <c r="D298" s="11" t="s">
        <v>2149</v>
      </c>
      <c r="E298" s="11" t="s">
        <v>2150</v>
      </c>
      <c r="F298" s="11" t="s">
        <v>2151</v>
      </c>
      <c r="G298" s="11" t="s">
        <v>2152</v>
      </c>
      <c r="H298" s="11" t="s">
        <v>2153</v>
      </c>
      <c r="I298" s="11" t="s">
        <v>2154</v>
      </c>
      <c r="J298" s="11" t="s">
        <v>2155</v>
      </c>
      <c r="K298" s="11" t="s">
        <v>2156</v>
      </c>
      <c r="L298" s="11" t="s">
        <v>2157</v>
      </c>
      <c r="M298" s="11" t="s">
        <v>2158</v>
      </c>
      <c r="N298" s="11" t="s">
        <v>2159</v>
      </c>
      <c r="O298" s="11" t="s">
        <v>2160</v>
      </c>
      <c r="P298" s="11" t="s">
        <v>2161</v>
      </c>
      <c r="Q298" s="11" t="s">
        <v>2162</v>
      </c>
      <c r="R298" s="11" t="s">
        <v>2163</v>
      </c>
      <c r="S298" s="11" t="s">
        <v>2164</v>
      </c>
      <c r="T298" s="11" t="s">
        <v>2165</v>
      </c>
      <c r="AA298" s="10" t="s">
        <v>417</v>
      </c>
      <c r="AB298" s="11" t="s">
        <v>5772</v>
      </c>
      <c r="AC298" s="11" t="s">
        <v>5773</v>
      </c>
      <c r="AD298" s="11" t="s">
        <v>5774</v>
      </c>
      <c r="AE298" s="11" t="s">
        <v>5775</v>
      </c>
      <c r="AF298" s="11" t="s">
        <v>5776</v>
      </c>
      <c r="AG298" s="11" t="s">
        <v>5777</v>
      </c>
      <c r="AH298" s="11" t="s">
        <v>5778</v>
      </c>
      <c r="AI298" s="11" t="s">
        <v>5779</v>
      </c>
      <c r="AJ298" s="11" t="s">
        <v>5780</v>
      </c>
      <c r="AK298" s="11" t="s">
        <v>5781</v>
      </c>
      <c r="AL298" s="11" t="s">
        <v>5782</v>
      </c>
      <c r="AM298" s="11" t="s">
        <v>5783</v>
      </c>
      <c r="AN298" s="11" t="s">
        <v>5784</v>
      </c>
      <c r="AO298" s="11" t="s">
        <v>5785</v>
      </c>
      <c r="AP298" s="11" t="s">
        <v>5786</v>
      </c>
      <c r="AQ298" s="11" t="s">
        <v>5787</v>
      </c>
      <c r="AR298" s="11" t="s">
        <v>5787</v>
      </c>
      <c r="AS298" s="11" t="s">
        <v>5788</v>
      </c>
      <c r="AT298" s="11" t="s">
        <v>5787</v>
      </c>
    </row>
    <row r="299" spans="1:46" ht="15" thickBot="1" x14ac:dyDescent="0.35">
      <c r="A299" s="10" t="s">
        <v>418</v>
      </c>
      <c r="B299" s="11" t="s">
        <v>2166</v>
      </c>
      <c r="C299" s="11" t="s">
        <v>2167</v>
      </c>
      <c r="D299" s="11" t="s">
        <v>2168</v>
      </c>
      <c r="E299" s="11" t="s">
        <v>2169</v>
      </c>
      <c r="F299" s="11" t="s">
        <v>2170</v>
      </c>
      <c r="G299" s="11" t="s">
        <v>2171</v>
      </c>
      <c r="H299" s="11" t="s">
        <v>2172</v>
      </c>
      <c r="I299" s="11" t="s">
        <v>2173</v>
      </c>
      <c r="J299" s="11" t="s">
        <v>2174</v>
      </c>
      <c r="K299" s="11" t="s">
        <v>2175</v>
      </c>
      <c r="L299" s="11" t="s">
        <v>2176</v>
      </c>
      <c r="M299" s="11" t="s">
        <v>2177</v>
      </c>
      <c r="N299" s="11" t="s">
        <v>2178</v>
      </c>
      <c r="O299" s="11" t="s">
        <v>2179</v>
      </c>
      <c r="P299" s="11" t="s">
        <v>2180</v>
      </c>
      <c r="Q299" s="11" t="s">
        <v>2181</v>
      </c>
      <c r="R299" s="11" t="s">
        <v>2182</v>
      </c>
      <c r="S299" s="11" t="s">
        <v>2183</v>
      </c>
      <c r="T299" s="11" t="s">
        <v>2184</v>
      </c>
      <c r="AA299" s="10" t="s">
        <v>418</v>
      </c>
      <c r="AB299" s="11" t="s">
        <v>5789</v>
      </c>
      <c r="AC299" s="11" t="s">
        <v>5790</v>
      </c>
      <c r="AD299" s="11" t="s">
        <v>5791</v>
      </c>
      <c r="AE299" s="11" t="s">
        <v>5792</v>
      </c>
      <c r="AF299" s="11" t="s">
        <v>5793</v>
      </c>
      <c r="AG299" s="11" t="s">
        <v>5794</v>
      </c>
      <c r="AH299" s="11" t="s">
        <v>5795</v>
      </c>
      <c r="AI299" s="11" t="s">
        <v>5796</v>
      </c>
      <c r="AJ299" s="11" t="s">
        <v>5797</v>
      </c>
      <c r="AK299" s="11" t="s">
        <v>5798</v>
      </c>
      <c r="AL299" s="11" t="s">
        <v>5799</v>
      </c>
      <c r="AM299" s="11" t="s">
        <v>5800</v>
      </c>
      <c r="AN299" s="11" t="s">
        <v>5801</v>
      </c>
      <c r="AO299" s="11" t="s">
        <v>5802</v>
      </c>
      <c r="AP299" s="11" t="s">
        <v>5803</v>
      </c>
      <c r="AQ299" s="11" t="s">
        <v>5804</v>
      </c>
      <c r="AR299" s="11" t="s">
        <v>5804</v>
      </c>
      <c r="AS299" s="11" t="s">
        <v>5805</v>
      </c>
      <c r="AT299" s="11" t="s">
        <v>5804</v>
      </c>
    </row>
    <row r="300" spans="1:46" ht="15" thickBot="1" x14ac:dyDescent="0.35">
      <c r="A300" s="10" t="s">
        <v>420</v>
      </c>
      <c r="B300" s="11" t="s">
        <v>2185</v>
      </c>
      <c r="C300" s="11" t="s">
        <v>2186</v>
      </c>
      <c r="D300" s="11" t="s">
        <v>2187</v>
      </c>
      <c r="E300" s="11" t="s">
        <v>2188</v>
      </c>
      <c r="F300" s="11" t="s">
        <v>2189</v>
      </c>
      <c r="G300" s="11" t="s">
        <v>2190</v>
      </c>
      <c r="H300" s="11" t="s">
        <v>2191</v>
      </c>
      <c r="I300" s="11" t="s">
        <v>2192</v>
      </c>
      <c r="J300" s="11" t="s">
        <v>2193</v>
      </c>
      <c r="K300" s="11" t="s">
        <v>2194</v>
      </c>
      <c r="L300" s="11" t="s">
        <v>2195</v>
      </c>
      <c r="M300" s="11" t="s">
        <v>2196</v>
      </c>
      <c r="N300" s="11" t="s">
        <v>2197</v>
      </c>
      <c r="O300" s="11" t="s">
        <v>2198</v>
      </c>
      <c r="P300" s="11" t="s">
        <v>2199</v>
      </c>
      <c r="Q300" s="11" t="s">
        <v>2200</v>
      </c>
      <c r="R300" s="11" t="s">
        <v>2201</v>
      </c>
      <c r="S300" s="11" t="s">
        <v>2202</v>
      </c>
      <c r="T300" s="11" t="s">
        <v>2203</v>
      </c>
      <c r="AA300" s="10" t="s">
        <v>420</v>
      </c>
      <c r="AB300" s="11" t="s">
        <v>5806</v>
      </c>
      <c r="AC300" s="11" t="s">
        <v>5807</v>
      </c>
      <c r="AD300" s="11" t="s">
        <v>5808</v>
      </c>
      <c r="AE300" s="11" t="s">
        <v>5809</v>
      </c>
      <c r="AF300" s="11" t="s">
        <v>5810</v>
      </c>
      <c r="AG300" s="11" t="s">
        <v>5811</v>
      </c>
      <c r="AH300" s="11" t="s">
        <v>5812</v>
      </c>
      <c r="AI300" s="11" t="s">
        <v>5813</v>
      </c>
      <c r="AJ300" s="11" t="s">
        <v>5814</v>
      </c>
      <c r="AK300" s="11" t="s">
        <v>5815</v>
      </c>
      <c r="AL300" s="11" t="s">
        <v>5816</v>
      </c>
      <c r="AM300" s="11" t="s">
        <v>5817</v>
      </c>
      <c r="AN300" s="11" t="s">
        <v>5818</v>
      </c>
      <c r="AO300" s="11" t="s">
        <v>5819</v>
      </c>
      <c r="AP300" s="11" t="s">
        <v>5820</v>
      </c>
      <c r="AQ300" s="11" t="s">
        <v>5821</v>
      </c>
      <c r="AR300" s="11" t="s">
        <v>5821</v>
      </c>
      <c r="AS300" s="11" t="s">
        <v>5822</v>
      </c>
      <c r="AT300" s="11" t="s">
        <v>5821</v>
      </c>
    </row>
    <row r="301" spans="1:46" ht="15" thickBot="1" x14ac:dyDescent="0.35">
      <c r="A301" s="10" t="s">
        <v>423</v>
      </c>
      <c r="B301" s="11" t="s">
        <v>2204</v>
      </c>
      <c r="C301" s="11" t="s">
        <v>2205</v>
      </c>
      <c r="D301" s="11" t="s">
        <v>2206</v>
      </c>
      <c r="E301" s="11" t="s">
        <v>2207</v>
      </c>
      <c r="F301" s="11" t="s">
        <v>2208</v>
      </c>
      <c r="G301" s="11" t="s">
        <v>2209</v>
      </c>
      <c r="H301" s="11" t="s">
        <v>2210</v>
      </c>
      <c r="I301" s="11" t="s">
        <v>2211</v>
      </c>
      <c r="J301" s="11" t="s">
        <v>2212</v>
      </c>
      <c r="K301" s="11" t="s">
        <v>2213</v>
      </c>
      <c r="L301" s="11" t="s">
        <v>2214</v>
      </c>
      <c r="M301" s="11" t="s">
        <v>2215</v>
      </c>
      <c r="N301" s="11" t="s">
        <v>2216</v>
      </c>
      <c r="O301" s="11" t="s">
        <v>2217</v>
      </c>
      <c r="P301" s="11" t="s">
        <v>2218</v>
      </c>
      <c r="Q301" s="11" t="s">
        <v>2219</v>
      </c>
      <c r="R301" s="11" t="s">
        <v>2220</v>
      </c>
      <c r="S301" s="11" t="s">
        <v>2221</v>
      </c>
      <c r="T301" s="11" t="s">
        <v>2222</v>
      </c>
      <c r="AA301" s="10" t="s">
        <v>423</v>
      </c>
      <c r="AB301" s="11" t="s">
        <v>5823</v>
      </c>
      <c r="AC301" s="11" t="s">
        <v>5824</v>
      </c>
      <c r="AD301" s="11" t="s">
        <v>5825</v>
      </c>
      <c r="AE301" s="11" t="s">
        <v>5826</v>
      </c>
      <c r="AF301" s="11" t="s">
        <v>5827</v>
      </c>
      <c r="AG301" s="11" t="s">
        <v>5828</v>
      </c>
      <c r="AH301" s="11" t="s">
        <v>5829</v>
      </c>
      <c r="AI301" s="11" t="s">
        <v>5830</v>
      </c>
      <c r="AJ301" s="11" t="s">
        <v>5831</v>
      </c>
      <c r="AK301" s="11" t="s">
        <v>5832</v>
      </c>
      <c r="AL301" s="11" t="s">
        <v>5833</v>
      </c>
      <c r="AM301" s="11" t="s">
        <v>5834</v>
      </c>
      <c r="AN301" s="11" t="s">
        <v>5835</v>
      </c>
      <c r="AO301" s="11" t="s">
        <v>5836</v>
      </c>
      <c r="AP301" s="11" t="s">
        <v>5837</v>
      </c>
      <c r="AQ301" s="11" t="s">
        <v>5838</v>
      </c>
      <c r="AR301" s="11" t="s">
        <v>5838</v>
      </c>
      <c r="AS301" s="11" t="s">
        <v>5839</v>
      </c>
      <c r="AT301" s="11" t="s">
        <v>5838</v>
      </c>
    </row>
    <row r="302" spans="1:46" ht="15" thickBot="1" x14ac:dyDescent="0.35">
      <c r="A302" s="10" t="s">
        <v>424</v>
      </c>
      <c r="B302" s="11" t="s">
        <v>2223</v>
      </c>
      <c r="C302" s="11" t="s">
        <v>2224</v>
      </c>
      <c r="D302" s="11" t="s">
        <v>2225</v>
      </c>
      <c r="E302" s="11" t="s">
        <v>2226</v>
      </c>
      <c r="F302" s="11" t="s">
        <v>2227</v>
      </c>
      <c r="G302" s="11" t="s">
        <v>2228</v>
      </c>
      <c r="H302" s="11" t="s">
        <v>2229</v>
      </c>
      <c r="I302" s="11" t="s">
        <v>2230</v>
      </c>
      <c r="J302" s="11" t="s">
        <v>2231</v>
      </c>
      <c r="K302" s="11" t="s">
        <v>2232</v>
      </c>
      <c r="L302" s="11" t="s">
        <v>2233</v>
      </c>
      <c r="M302" s="11" t="s">
        <v>2234</v>
      </c>
      <c r="N302" s="11" t="s">
        <v>2235</v>
      </c>
      <c r="O302" s="11" t="s">
        <v>2236</v>
      </c>
      <c r="P302" s="11" t="s">
        <v>2237</v>
      </c>
      <c r="Q302" s="11" t="s">
        <v>2238</v>
      </c>
      <c r="R302" s="11" t="s">
        <v>2239</v>
      </c>
      <c r="S302" s="11" t="s">
        <v>2240</v>
      </c>
      <c r="T302" s="11" t="s">
        <v>2241</v>
      </c>
      <c r="AA302" s="10" t="s">
        <v>424</v>
      </c>
      <c r="AB302" s="11" t="s">
        <v>5840</v>
      </c>
      <c r="AC302" s="11" t="s">
        <v>5841</v>
      </c>
      <c r="AD302" s="11" t="s">
        <v>5842</v>
      </c>
      <c r="AE302" s="11" t="s">
        <v>5843</v>
      </c>
      <c r="AF302" s="11" t="s">
        <v>5844</v>
      </c>
      <c r="AG302" s="11" t="s">
        <v>5845</v>
      </c>
      <c r="AH302" s="11" t="s">
        <v>5846</v>
      </c>
      <c r="AI302" s="11" t="s">
        <v>5847</v>
      </c>
      <c r="AJ302" s="11" t="s">
        <v>5848</v>
      </c>
      <c r="AK302" s="11" t="s">
        <v>5849</v>
      </c>
      <c r="AL302" s="11" t="s">
        <v>5850</v>
      </c>
      <c r="AM302" s="11" t="s">
        <v>5851</v>
      </c>
      <c r="AN302" s="11" t="s">
        <v>5852</v>
      </c>
      <c r="AO302" s="11" t="s">
        <v>5853</v>
      </c>
      <c r="AP302" s="11" t="s">
        <v>5854</v>
      </c>
      <c r="AQ302" s="11" t="s">
        <v>5855</v>
      </c>
      <c r="AR302" s="11" t="s">
        <v>5855</v>
      </c>
      <c r="AS302" s="11" t="s">
        <v>5856</v>
      </c>
      <c r="AT302" s="11" t="s">
        <v>5855</v>
      </c>
    </row>
    <row r="303" spans="1:46" ht="15" thickBot="1" x14ac:dyDescent="0.35">
      <c r="A303" s="10" t="s">
        <v>425</v>
      </c>
      <c r="B303" s="11" t="s">
        <v>2242</v>
      </c>
      <c r="C303" s="11" t="s">
        <v>2243</v>
      </c>
      <c r="D303" s="11" t="s">
        <v>2244</v>
      </c>
      <c r="E303" s="11" t="s">
        <v>2245</v>
      </c>
      <c r="F303" s="11" t="s">
        <v>2246</v>
      </c>
      <c r="G303" s="11" t="s">
        <v>2247</v>
      </c>
      <c r="H303" s="11" t="s">
        <v>2248</v>
      </c>
      <c r="I303" s="11" t="s">
        <v>2249</v>
      </c>
      <c r="J303" s="11" t="s">
        <v>2250</v>
      </c>
      <c r="K303" s="11" t="s">
        <v>2251</v>
      </c>
      <c r="L303" s="11" t="s">
        <v>2252</v>
      </c>
      <c r="M303" s="11" t="s">
        <v>2253</v>
      </c>
      <c r="N303" s="11" t="s">
        <v>2254</v>
      </c>
      <c r="O303" s="11" t="s">
        <v>2255</v>
      </c>
      <c r="P303" s="11" t="s">
        <v>2256</v>
      </c>
      <c r="Q303" s="11" t="s">
        <v>2257</v>
      </c>
      <c r="R303" s="11" t="s">
        <v>2258</v>
      </c>
      <c r="S303" s="11" t="s">
        <v>2259</v>
      </c>
      <c r="T303" s="11" t="s">
        <v>2260</v>
      </c>
      <c r="AA303" s="10" t="s">
        <v>425</v>
      </c>
      <c r="AB303" s="11" t="s">
        <v>5857</v>
      </c>
      <c r="AC303" s="11" t="s">
        <v>5858</v>
      </c>
      <c r="AD303" s="11" t="s">
        <v>5859</v>
      </c>
      <c r="AE303" s="11" t="s">
        <v>5860</v>
      </c>
      <c r="AF303" s="11" t="s">
        <v>5861</v>
      </c>
      <c r="AG303" s="11" t="s">
        <v>5862</v>
      </c>
      <c r="AH303" s="11" t="s">
        <v>5863</v>
      </c>
      <c r="AI303" s="11" t="s">
        <v>5864</v>
      </c>
      <c r="AJ303" s="11" t="s">
        <v>5865</v>
      </c>
      <c r="AK303" s="11" t="s">
        <v>5866</v>
      </c>
      <c r="AL303" s="11" t="s">
        <v>5867</v>
      </c>
      <c r="AM303" s="11" t="s">
        <v>5868</v>
      </c>
      <c r="AN303" s="11" t="s">
        <v>5869</v>
      </c>
      <c r="AO303" s="11" t="s">
        <v>5870</v>
      </c>
      <c r="AP303" s="11" t="s">
        <v>5871</v>
      </c>
      <c r="AQ303" s="11" t="s">
        <v>5872</v>
      </c>
      <c r="AR303" s="11" t="s">
        <v>5872</v>
      </c>
      <c r="AS303" s="11" t="s">
        <v>5873</v>
      </c>
      <c r="AT303" s="11" t="s">
        <v>5872</v>
      </c>
    </row>
    <row r="304" spans="1:46" ht="15" thickBot="1" x14ac:dyDescent="0.35">
      <c r="A304" s="10" t="s">
        <v>426</v>
      </c>
      <c r="B304" s="11" t="s">
        <v>2261</v>
      </c>
      <c r="C304" s="11" t="s">
        <v>2262</v>
      </c>
      <c r="D304" s="11" t="s">
        <v>2263</v>
      </c>
      <c r="E304" s="11" t="s">
        <v>2264</v>
      </c>
      <c r="F304" s="11" t="s">
        <v>2265</v>
      </c>
      <c r="G304" s="11" t="s">
        <v>2266</v>
      </c>
      <c r="H304" s="11" t="s">
        <v>2267</v>
      </c>
      <c r="I304" s="11" t="s">
        <v>2268</v>
      </c>
      <c r="J304" s="11" t="s">
        <v>2269</v>
      </c>
      <c r="K304" s="11" t="s">
        <v>2270</v>
      </c>
      <c r="L304" s="11" t="s">
        <v>2271</v>
      </c>
      <c r="M304" s="11" t="s">
        <v>2272</v>
      </c>
      <c r="N304" s="11" t="s">
        <v>2273</v>
      </c>
      <c r="O304" s="11" t="s">
        <v>2274</v>
      </c>
      <c r="P304" s="11" t="s">
        <v>2275</v>
      </c>
      <c r="Q304" s="11" t="s">
        <v>2276</v>
      </c>
      <c r="R304" s="11" t="s">
        <v>2277</v>
      </c>
      <c r="S304" s="11" t="s">
        <v>2278</v>
      </c>
      <c r="T304" s="11" t="s">
        <v>2279</v>
      </c>
      <c r="AA304" s="10" t="s">
        <v>426</v>
      </c>
      <c r="AB304" s="11" t="s">
        <v>5874</v>
      </c>
      <c r="AC304" s="11" t="s">
        <v>5875</v>
      </c>
      <c r="AD304" s="11" t="s">
        <v>5876</v>
      </c>
      <c r="AE304" s="11" t="s">
        <v>5877</v>
      </c>
      <c r="AF304" s="11" t="s">
        <v>5878</v>
      </c>
      <c r="AG304" s="11" t="s">
        <v>5879</v>
      </c>
      <c r="AH304" s="11" t="s">
        <v>5880</v>
      </c>
      <c r="AI304" s="11" t="s">
        <v>5881</v>
      </c>
      <c r="AJ304" s="11" t="s">
        <v>5882</v>
      </c>
      <c r="AK304" s="11" t="s">
        <v>5883</v>
      </c>
      <c r="AL304" s="11" t="s">
        <v>5884</v>
      </c>
      <c r="AM304" s="11" t="s">
        <v>5885</v>
      </c>
      <c r="AN304" s="11" t="s">
        <v>5886</v>
      </c>
      <c r="AO304" s="11" t="s">
        <v>5887</v>
      </c>
      <c r="AP304" s="11" t="s">
        <v>5888</v>
      </c>
      <c r="AQ304" s="11" t="s">
        <v>5889</v>
      </c>
      <c r="AR304" s="11" t="s">
        <v>5889</v>
      </c>
      <c r="AS304" s="11" t="s">
        <v>5890</v>
      </c>
      <c r="AT304" s="11" t="s">
        <v>5889</v>
      </c>
    </row>
    <row r="305" spans="1:46" ht="15" thickBot="1" x14ac:dyDescent="0.35">
      <c r="A305" s="10" t="s">
        <v>427</v>
      </c>
      <c r="B305" s="11" t="s">
        <v>2280</v>
      </c>
      <c r="C305" s="11" t="s">
        <v>2281</v>
      </c>
      <c r="D305" s="11" t="s">
        <v>2282</v>
      </c>
      <c r="E305" s="11" t="s">
        <v>2283</v>
      </c>
      <c r="F305" s="11" t="s">
        <v>2284</v>
      </c>
      <c r="G305" s="11" t="s">
        <v>2285</v>
      </c>
      <c r="H305" s="11" t="s">
        <v>2286</v>
      </c>
      <c r="I305" s="11" t="s">
        <v>2287</v>
      </c>
      <c r="J305" s="11" t="s">
        <v>2288</v>
      </c>
      <c r="K305" s="11" t="s">
        <v>2289</v>
      </c>
      <c r="L305" s="11" t="s">
        <v>2290</v>
      </c>
      <c r="M305" s="11" t="s">
        <v>2291</v>
      </c>
      <c r="N305" s="11" t="s">
        <v>2292</v>
      </c>
      <c r="O305" s="11" t="s">
        <v>2293</v>
      </c>
      <c r="P305" s="11" t="s">
        <v>2294</v>
      </c>
      <c r="Q305" s="11" t="s">
        <v>2295</v>
      </c>
      <c r="R305" s="11" t="s">
        <v>2296</v>
      </c>
      <c r="S305" s="11" t="s">
        <v>2297</v>
      </c>
      <c r="T305" s="11" t="s">
        <v>2298</v>
      </c>
      <c r="AA305" s="10" t="s">
        <v>427</v>
      </c>
      <c r="AB305" s="11" t="s">
        <v>5891</v>
      </c>
      <c r="AC305" s="11" t="s">
        <v>5892</v>
      </c>
      <c r="AD305" s="11" t="s">
        <v>5893</v>
      </c>
      <c r="AE305" s="11" t="s">
        <v>5894</v>
      </c>
      <c r="AF305" s="11" t="s">
        <v>5895</v>
      </c>
      <c r="AG305" s="11" t="s">
        <v>5896</v>
      </c>
      <c r="AH305" s="11" t="s">
        <v>5897</v>
      </c>
      <c r="AI305" s="11" t="s">
        <v>5898</v>
      </c>
      <c r="AJ305" s="11" t="s">
        <v>5899</v>
      </c>
      <c r="AK305" s="11" t="s">
        <v>5900</v>
      </c>
      <c r="AL305" s="11" t="s">
        <v>5901</v>
      </c>
      <c r="AM305" s="11" t="s">
        <v>5902</v>
      </c>
      <c r="AN305" s="11" t="s">
        <v>5903</v>
      </c>
      <c r="AO305" s="11" t="s">
        <v>5904</v>
      </c>
      <c r="AP305" s="11" t="s">
        <v>5905</v>
      </c>
      <c r="AQ305" s="11" t="s">
        <v>5906</v>
      </c>
      <c r="AR305" s="11" t="s">
        <v>5906</v>
      </c>
      <c r="AS305" s="11" t="s">
        <v>5907</v>
      </c>
      <c r="AT305" s="11" t="s">
        <v>5906</v>
      </c>
    </row>
    <row r="306" spans="1:46" ht="15" thickBot="1" x14ac:dyDescent="0.35">
      <c r="A306" s="10" t="s">
        <v>430</v>
      </c>
      <c r="B306" s="11" t="s">
        <v>2299</v>
      </c>
      <c r="C306" s="11" t="s">
        <v>2300</v>
      </c>
      <c r="D306" s="11" t="s">
        <v>2301</v>
      </c>
      <c r="E306" s="11" t="s">
        <v>2302</v>
      </c>
      <c r="F306" s="11" t="s">
        <v>2303</v>
      </c>
      <c r="G306" s="11" t="s">
        <v>2304</v>
      </c>
      <c r="H306" s="11" t="s">
        <v>2305</v>
      </c>
      <c r="I306" s="11" t="s">
        <v>2306</v>
      </c>
      <c r="J306" s="11" t="s">
        <v>2307</v>
      </c>
      <c r="K306" s="11" t="s">
        <v>2308</v>
      </c>
      <c r="L306" s="11" t="s">
        <v>2309</v>
      </c>
      <c r="M306" s="11" t="s">
        <v>2310</v>
      </c>
      <c r="N306" s="11" t="s">
        <v>2311</v>
      </c>
      <c r="O306" s="11" t="s">
        <v>2312</v>
      </c>
      <c r="P306" s="11" t="s">
        <v>2313</v>
      </c>
      <c r="Q306" s="11" t="s">
        <v>2314</v>
      </c>
      <c r="R306" s="11" t="s">
        <v>2315</v>
      </c>
      <c r="S306" s="11" t="s">
        <v>2316</v>
      </c>
      <c r="T306" s="11" t="s">
        <v>2317</v>
      </c>
      <c r="AA306" s="10" t="s">
        <v>430</v>
      </c>
      <c r="AB306" s="11" t="s">
        <v>5908</v>
      </c>
      <c r="AC306" s="11" t="s">
        <v>5909</v>
      </c>
      <c r="AD306" s="11" t="s">
        <v>5910</v>
      </c>
      <c r="AE306" s="11" t="s">
        <v>5911</v>
      </c>
      <c r="AF306" s="11" t="s">
        <v>5912</v>
      </c>
      <c r="AG306" s="11" t="s">
        <v>5913</v>
      </c>
      <c r="AH306" s="11" t="s">
        <v>5914</v>
      </c>
      <c r="AI306" s="11" t="s">
        <v>5915</v>
      </c>
      <c r="AJ306" s="11" t="s">
        <v>5916</v>
      </c>
      <c r="AK306" s="11" t="s">
        <v>5917</v>
      </c>
      <c r="AL306" s="11" t="s">
        <v>5918</v>
      </c>
      <c r="AM306" s="11" t="s">
        <v>5919</v>
      </c>
      <c r="AN306" s="11" t="s">
        <v>5920</v>
      </c>
      <c r="AO306" s="11" t="s">
        <v>5921</v>
      </c>
      <c r="AP306" s="11" t="s">
        <v>5922</v>
      </c>
      <c r="AQ306" s="11" t="s">
        <v>5923</v>
      </c>
      <c r="AR306" s="11" t="s">
        <v>5923</v>
      </c>
      <c r="AS306" s="11" t="s">
        <v>5924</v>
      </c>
      <c r="AT306" s="11" t="s">
        <v>5923</v>
      </c>
    </row>
    <row r="307" spans="1:46" ht="15" thickBot="1" x14ac:dyDescent="0.35">
      <c r="A307" s="10" t="s">
        <v>431</v>
      </c>
      <c r="B307" s="11" t="s">
        <v>2318</v>
      </c>
      <c r="C307" s="11" t="s">
        <v>2319</v>
      </c>
      <c r="D307" s="11" t="s">
        <v>2320</v>
      </c>
      <c r="E307" s="11" t="s">
        <v>2321</v>
      </c>
      <c r="F307" s="11" t="s">
        <v>2322</v>
      </c>
      <c r="G307" s="11" t="s">
        <v>2323</v>
      </c>
      <c r="H307" s="11" t="s">
        <v>2324</v>
      </c>
      <c r="I307" s="11" t="s">
        <v>2325</v>
      </c>
      <c r="J307" s="11" t="s">
        <v>2326</v>
      </c>
      <c r="K307" s="11" t="s">
        <v>2327</v>
      </c>
      <c r="L307" s="11" t="s">
        <v>2328</v>
      </c>
      <c r="M307" s="11" t="s">
        <v>2329</v>
      </c>
      <c r="N307" s="11" t="s">
        <v>2330</v>
      </c>
      <c r="O307" s="11" t="s">
        <v>2331</v>
      </c>
      <c r="P307" s="11" t="s">
        <v>2332</v>
      </c>
      <c r="Q307" s="11" t="s">
        <v>2333</v>
      </c>
      <c r="R307" s="11" t="s">
        <v>2334</v>
      </c>
      <c r="S307" s="11" t="s">
        <v>2335</v>
      </c>
      <c r="T307" s="11" t="s">
        <v>2336</v>
      </c>
      <c r="AA307" s="10" t="s">
        <v>431</v>
      </c>
      <c r="AB307" s="11" t="s">
        <v>5925</v>
      </c>
      <c r="AC307" s="11" t="s">
        <v>5926</v>
      </c>
      <c r="AD307" s="11" t="s">
        <v>5927</v>
      </c>
      <c r="AE307" s="11" t="s">
        <v>5928</v>
      </c>
      <c r="AF307" s="11" t="s">
        <v>5929</v>
      </c>
      <c r="AG307" s="11" t="s">
        <v>5930</v>
      </c>
      <c r="AH307" s="11" t="s">
        <v>5931</v>
      </c>
      <c r="AI307" s="11" t="s">
        <v>5932</v>
      </c>
      <c r="AJ307" s="11" t="s">
        <v>5933</v>
      </c>
      <c r="AK307" s="11" t="s">
        <v>5934</v>
      </c>
      <c r="AL307" s="11" t="s">
        <v>5935</v>
      </c>
      <c r="AM307" s="11" t="s">
        <v>5936</v>
      </c>
      <c r="AN307" s="11" t="s">
        <v>5937</v>
      </c>
      <c r="AO307" s="11" t="s">
        <v>5938</v>
      </c>
      <c r="AP307" s="11" t="s">
        <v>5939</v>
      </c>
      <c r="AQ307" s="11" t="s">
        <v>5940</v>
      </c>
      <c r="AR307" s="11" t="s">
        <v>5940</v>
      </c>
      <c r="AS307" s="11" t="s">
        <v>5941</v>
      </c>
      <c r="AT307" s="11" t="s">
        <v>5940</v>
      </c>
    </row>
    <row r="308" spans="1:46" ht="15" thickBot="1" x14ac:dyDescent="0.35">
      <c r="A308" s="10" t="s">
        <v>432</v>
      </c>
      <c r="B308" s="11" t="s">
        <v>2337</v>
      </c>
      <c r="C308" s="11" t="s">
        <v>2338</v>
      </c>
      <c r="D308" s="11" t="s">
        <v>2339</v>
      </c>
      <c r="E308" s="11" t="s">
        <v>2340</v>
      </c>
      <c r="F308" s="11" t="s">
        <v>2341</v>
      </c>
      <c r="G308" s="11" t="s">
        <v>2342</v>
      </c>
      <c r="H308" s="11" t="s">
        <v>2343</v>
      </c>
      <c r="I308" s="11" t="s">
        <v>2344</v>
      </c>
      <c r="J308" s="11" t="s">
        <v>2345</v>
      </c>
      <c r="K308" s="11" t="s">
        <v>2346</v>
      </c>
      <c r="L308" s="11" t="s">
        <v>2347</v>
      </c>
      <c r="M308" s="11" t="s">
        <v>2348</v>
      </c>
      <c r="N308" s="11" t="s">
        <v>2349</v>
      </c>
      <c r="O308" s="11" t="s">
        <v>2350</v>
      </c>
      <c r="P308" s="11" t="s">
        <v>2351</v>
      </c>
      <c r="Q308" s="11" t="s">
        <v>2352</v>
      </c>
      <c r="R308" s="11" t="s">
        <v>2353</v>
      </c>
      <c r="S308" s="11" t="s">
        <v>2354</v>
      </c>
      <c r="T308" s="11" t="s">
        <v>2355</v>
      </c>
      <c r="AA308" s="10" t="s">
        <v>432</v>
      </c>
      <c r="AB308" s="11" t="s">
        <v>5942</v>
      </c>
      <c r="AC308" s="11" t="s">
        <v>5943</v>
      </c>
      <c r="AD308" s="11" t="s">
        <v>5944</v>
      </c>
      <c r="AE308" s="11" t="s">
        <v>5945</v>
      </c>
      <c r="AF308" s="11" t="s">
        <v>5946</v>
      </c>
      <c r="AG308" s="11" t="s">
        <v>5947</v>
      </c>
      <c r="AH308" s="11" t="s">
        <v>5948</v>
      </c>
      <c r="AI308" s="11" t="s">
        <v>5949</v>
      </c>
      <c r="AJ308" s="11" t="s">
        <v>5950</v>
      </c>
      <c r="AK308" s="11" t="s">
        <v>5951</v>
      </c>
      <c r="AL308" s="11" t="s">
        <v>5952</v>
      </c>
      <c r="AM308" s="11" t="s">
        <v>5953</v>
      </c>
      <c r="AN308" s="11" t="s">
        <v>5954</v>
      </c>
      <c r="AO308" s="11" t="s">
        <v>5955</v>
      </c>
      <c r="AP308" s="11" t="s">
        <v>5956</v>
      </c>
      <c r="AQ308" s="11" t="s">
        <v>5957</v>
      </c>
      <c r="AR308" s="11" t="s">
        <v>5957</v>
      </c>
      <c r="AS308" s="11" t="s">
        <v>5958</v>
      </c>
      <c r="AT308" s="11" t="s">
        <v>5957</v>
      </c>
    </row>
    <row r="309" spans="1:46" ht="15" thickBot="1" x14ac:dyDescent="0.35">
      <c r="A309" s="10" t="s">
        <v>434</v>
      </c>
      <c r="B309" s="11" t="s">
        <v>2356</v>
      </c>
      <c r="C309" s="11" t="s">
        <v>2357</v>
      </c>
      <c r="D309" s="11" t="s">
        <v>2358</v>
      </c>
      <c r="E309" s="11" t="s">
        <v>2359</v>
      </c>
      <c r="F309" s="11" t="s">
        <v>2360</v>
      </c>
      <c r="G309" s="11" t="s">
        <v>2361</v>
      </c>
      <c r="H309" s="11" t="s">
        <v>2362</v>
      </c>
      <c r="I309" s="11" t="s">
        <v>2363</v>
      </c>
      <c r="J309" s="11" t="s">
        <v>2364</v>
      </c>
      <c r="K309" s="11" t="s">
        <v>2365</v>
      </c>
      <c r="L309" s="11" t="s">
        <v>2366</v>
      </c>
      <c r="M309" s="11" t="s">
        <v>2367</v>
      </c>
      <c r="N309" s="11" t="s">
        <v>2368</v>
      </c>
      <c r="O309" s="11" t="s">
        <v>2369</v>
      </c>
      <c r="P309" s="11" t="s">
        <v>2370</v>
      </c>
      <c r="Q309" s="11" t="s">
        <v>2371</v>
      </c>
      <c r="R309" s="11" t="s">
        <v>2372</v>
      </c>
      <c r="S309" s="11" t="s">
        <v>2373</v>
      </c>
      <c r="T309" s="11" t="s">
        <v>2374</v>
      </c>
      <c r="AA309" s="10" t="s">
        <v>434</v>
      </c>
      <c r="AB309" s="11" t="s">
        <v>5959</v>
      </c>
      <c r="AC309" s="11" t="s">
        <v>5960</v>
      </c>
      <c r="AD309" s="11" t="s">
        <v>5961</v>
      </c>
      <c r="AE309" s="11" t="s">
        <v>5962</v>
      </c>
      <c r="AF309" s="11" t="s">
        <v>5963</v>
      </c>
      <c r="AG309" s="11" t="s">
        <v>5964</v>
      </c>
      <c r="AH309" s="11" t="s">
        <v>5965</v>
      </c>
      <c r="AI309" s="11" t="s">
        <v>5966</v>
      </c>
      <c r="AJ309" s="11" t="s">
        <v>5967</v>
      </c>
      <c r="AK309" s="11" t="s">
        <v>5968</v>
      </c>
      <c r="AL309" s="11" t="s">
        <v>5969</v>
      </c>
      <c r="AM309" s="11" t="s">
        <v>5970</v>
      </c>
      <c r="AN309" s="11" t="s">
        <v>5971</v>
      </c>
      <c r="AO309" s="11" t="s">
        <v>5972</v>
      </c>
      <c r="AP309" s="11" t="s">
        <v>5973</v>
      </c>
      <c r="AQ309" s="11" t="s">
        <v>5974</v>
      </c>
      <c r="AR309" s="11" t="s">
        <v>5974</v>
      </c>
      <c r="AS309" s="11" t="s">
        <v>5975</v>
      </c>
      <c r="AT309" s="11" t="s">
        <v>5974</v>
      </c>
    </row>
    <row r="310" spans="1:46" ht="15" thickBot="1" x14ac:dyDescent="0.35">
      <c r="A310" s="10" t="s">
        <v>435</v>
      </c>
      <c r="B310" s="11" t="s">
        <v>2375</v>
      </c>
      <c r="C310" s="11" t="s">
        <v>2376</v>
      </c>
      <c r="D310" s="11" t="s">
        <v>2377</v>
      </c>
      <c r="E310" s="11" t="s">
        <v>2378</v>
      </c>
      <c r="F310" s="11" t="s">
        <v>2379</v>
      </c>
      <c r="G310" s="11" t="s">
        <v>2380</v>
      </c>
      <c r="H310" s="11" t="s">
        <v>2381</v>
      </c>
      <c r="I310" s="11" t="s">
        <v>2382</v>
      </c>
      <c r="J310" s="11" t="s">
        <v>2383</v>
      </c>
      <c r="K310" s="11" t="s">
        <v>2384</v>
      </c>
      <c r="L310" s="11" t="s">
        <v>2385</v>
      </c>
      <c r="M310" s="11" t="s">
        <v>2386</v>
      </c>
      <c r="N310" s="11" t="s">
        <v>2387</v>
      </c>
      <c r="O310" s="11" t="s">
        <v>2388</v>
      </c>
      <c r="P310" s="11" t="s">
        <v>2389</v>
      </c>
      <c r="Q310" s="11" t="s">
        <v>2390</v>
      </c>
      <c r="R310" s="11" t="s">
        <v>2391</v>
      </c>
      <c r="S310" s="11" t="s">
        <v>2392</v>
      </c>
      <c r="T310" s="11" t="s">
        <v>2393</v>
      </c>
      <c r="AA310" s="10" t="s">
        <v>435</v>
      </c>
      <c r="AB310" s="11" t="s">
        <v>5976</v>
      </c>
      <c r="AC310" s="11" t="s">
        <v>5977</v>
      </c>
      <c r="AD310" s="11" t="s">
        <v>5978</v>
      </c>
      <c r="AE310" s="11" t="s">
        <v>5979</v>
      </c>
      <c r="AF310" s="11" t="s">
        <v>5980</v>
      </c>
      <c r="AG310" s="11" t="s">
        <v>5981</v>
      </c>
      <c r="AH310" s="11" t="s">
        <v>5982</v>
      </c>
      <c r="AI310" s="11" t="s">
        <v>5983</v>
      </c>
      <c r="AJ310" s="11" t="s">
        <v>5984</v>
      </c>
      <c r="AK310" s="11" t="s">
        <v>5985</v>
      </c>
      <c r="AL310" s="11" t="s">
        <v>5986</v>
      </c>
      <c r="AM310" s="11" t="s">
        <v>5987</v>
      </c>
      <c r="AN310" s="11" t="s">
        <v>5988</v>
      </c>
      <c r="AO310" s="11" t="s">
        <v>5989</v>
      </c>
      <c r="AP310" s="11" t="s">
        <v>5990</v>
      </c>
      <c r="AQ310" s="11" t="s">
        <v>5991</v>
      </c>
      <c r="AR310" s="11" t="s">
        <v>5991</v>
      </c>
      <c r="AS310" s="11" t="s">
        <v>5992</v>
      </c>
      <c r="AT310" s="11" t="s">
        <v>5991</v>
      </c>
    </row>
    <row r="311" spans="1:46" ht="15" thickBot="1" x14ac:dyDescent="0.35">
      <c r="A311" s="10" t="s">
        <v>436</v>
      </c>
      <c r="B311" s="11" t="s">
        <v>2394</v>
      </c>
      <c r="C311" s="11" t="s">
        <v>2395</v>
      </c>
      <c r="D311" s="11" t="s">
        <v>2396</v>
      </c>
      <c r="E311" s="11" t="s">
        <v>2397</v>
      </c>
      <c r="F311" s="11" t="s">
        <v>2398</v>
      </c>
      <c r="G311" s="11" t="s">
        <v>2399</v>
      </c>
      <c r="H311" s="11" t="s">
        <v>2400</v>
      </c>
      <c r="I311" s="11" t="s">
        <v>2401</v>
      </c>
      <c r="J311" s="11" t="s">
        <v>2402</v>
      </c>
      <c r="K311" s="11" t="s">
        <v>2403</v>
      </c>
      <c r="L311" s="11" t="s">
        <v>2404</v>
      </c>
      <c r="M311" s="11" t="s">
        <v>2405</v>
      </c>
      <c r="N311" s="11" t="s">
        <v>2406</v>
      </c>
      <c r="O311" s="11" t="s">
        <v>2407</v>
      </c>
      <c r="P311" s="11" t="s">
        <v>2408</v>
      </c>
      <c r="Q311" s="11" t="s">
        <v>2409</v>
      </c>
      <c r="R311" s="11" t="s">
        <v>2410</v>
      </c>
      <c r="S311" s="11" t="s">
        <v>2411</v>
      </c>
      <c r="T311" s="11" t="s">
        <v>2412</v>
      </c>
      <c r="AA311" s="10" t="s">
        <v>436</v>
      </c>
      <c r="AB311" s="11" t="s">
        <v>5993</v>
      </c>
      <c r="AC311" s="11" t="s">
        <v>5994</v>
      </c>
      <c r="AD311" s="11" t="s">
        <v>5995</v>
      </c>
      <c r="AE311" s="11" t="s">
        <v>5996</v>
      </c>
      <c r="AF311" s="11" t="s">
        <v>5997</v>
      </c>
      <c r="AG311" s="11" t="s">
        <v>5998</v>
      </c>
      <c r="AH311" s="11" t="s">
        <v>5999</v>
      </c>
      <c r="AI311" s="11" t="s">
        <v>6000</v>
      </c>
      <c r="AJ311" s="11" t="s">
        <v>6001</v>
      </c>
      <c r="AK311" s="11" t="s">
        <v>6002</v>
      </c>
      <c r="AL311" s="11" t="s">
        <v>6003</v>
      </c>
      <c r="AM311" s="11" t="s">
        <v>6004</v>
      </c>
      <c r="AN311" s="11" t="s">
        <v>6005</v>
      </c>
      <c r="AO311" s="11" t="s">
        <v>6006</v>
      </c>
      <c r="AP311" s="11" t="s">
        <v>6007</v>
      </c>
      <c r="AQ311" s="11" t="s">
        <v>6008</v>
      </c>
      <c r="AR311" s="11" t="s">
        <v>6008</v>
      </c>
      <c r="AS311" s="11" t="s">
        <v>6009</v>
      </c>
      <c r="AT311" s="11" t="s">
        <v>6008</v>
      </c>
    </row>
    <row r="312" spans="1:46" ht="15" thickBot="1" x14ac:dyDescent="0.35">
      <c r="A312" s="10" t="s">
        <v>438</v>
      </c>
      <c r="B312" s="11" t="s">
        <v>2413</v>
      </c>
      <c r="C312" s="11" t="s">
        <v>2414</v>
      </c>
      <c r="D312" s="11" t="s">
        <v>2415</v>
      </c>
      <c r="E312" s="11" t="s">
        <v>2416</v>
      </c>
      <c r="F312" s="11" t="s">
        <v>2417</v>
      </c>
      <c r="G312" s="11" t="s">
        <v>2418</v>
      </c>
      <c r="H312" s="11" t="s">
        <v>2419</v>
      </c>
      <c r="I312" s="11" t="s">
        <v>2420</v>
      </c>
      <c r="J312" s="11" t="s">
        <v>2421</v>
      </c>
      <c r="K312" s="11" t="s">
        <v>2422</v>
      </c>
      <c r="L312" s="11" t="s">
        <v>2423</v>
      </c>
      <c r="M312" s="11" t="s">
        <v>2424</v>
      </c>
      <c r="N312" s="11" t="s">
        <v>2425</v>
      </c>
      <c r="O312" s="11" t="s">
        <v>2426</v>
      </c>
      <c r="P312" s="11" t="s">
        <v>2427</v>
      </c>
      <c r="Q312" s="11" t="s">
        <v>2428</v>
      </c>
      <c r="R312" s="11" t="s">
        <v>2429</v>
      </c>
      <c r="S312" s="11" t="s">
        <v>2430</v>
      </c>
      <c r="T312" s="11" t="s">
        <v>2431</v>
      </c>
      <c r="AA312" s="10" t="s">
        <v>438</v>
      </c>
      <c r="AB312" s="11" t="s">
        <v>6010</v>
      </c>
      <c r="AC312" s="11" t="s">
        <v>6011</v>
      </c>
      <c r="AD312" s="11" t="s">
        <v>6012</v>
      </c>
      <c r="AE312" s="11" t="s">
        <v>6013</v>
      </c>
      <c r="AF312" s="11" t="s">
        <v>6014</v>
      </c>
      <c r="AG312" s="11" t="s">
        <v>6015</v>
      </c>
      <c r="AH312" s="11" t="s">
        <v>6016</v>
      </c>
      <c r="AI312" s="11" t="s">
        <v>6017</v>
      </c>
      <c r="AJ312" s="11" t="s">
        <v>6018</v>
      </c>
      <c r="AK312" s="11" t="s">
        <v>6019</v>
      </c>
      <c r="AL312" s="11" t="s">
        <v>6020</v>
      </c>
      <c r="AM312" s="11" t="s">
        <v>6021</v>
      </c>
      <c r="AN312" s="11" t="s">
        <v>6022</v>
      </c>
      <c r="AO312" s="11" t="s">
        <v>6023</v>
      </c>
      <c r="AP312" s="11" t="s">
        <v>6024</v>
      </c>
      <c r="AQ312" s="11" t="s">
        <v>6025</v>
      </c>
      <c r="AR312" s="11" t="s">
        <v>6025</v>
      </c>
      <c r="AS312" s="11" t="s">
        <v>6026</v>
      </c>
      <c r="AT312" s="11" t="s">
        <v>6025</v>
      </c>
    </row>
    <row r="313" spans="1:46" ht="15" thickBot="1" x14ac:dyDescent="0.35">
      <c r="A313" s="10" t="s">
        <v>439</v>
      </c>
      <c r="B313" s="11" t="s">
        <v>2432</v>
      </c>
      <c r="C313" s="11" t="s">
        <v>2433</v>
      </c>
      <c r="D313" s="11" t="s">
        <v>2434</v>
      </c>
      <c r="E313" s="11" t="s">
        <v>2435</v>
      </c>
      <c r="F313" s="11" t="s">
        <v>2436</v>
      </c>
      <c r="G313" s="11" t="s">
        <v>2437</v>
      </c>
      <c r="H313" s="11" t="s">
        <v>2438</v>
      </c>
      <c r="I313" s="11" t="s">
        <v>2439</v>
      </c>
      <c r="J313" s="11" t="s">
        <v>2440</v>
      </c>
      <c r="K313" s="11" t="s">
        <v>2441</v>
      </c>
      <c r="L313" s="11" t="s">
        <v>2442</v>
      </c>
      <c r="M313" s="11" t="s">
        <v>2443</v>
      </c>
      <c r="N313" s="11" t="s">
        <v>2444</v>
      </c>
      <c r="O313" s="11" t="s">
        <v>2445</v>
      </c>
      <c r="P313" s="11" t="s">
        <v>2446</v>
      </c>
      <c r="Q313" s="11" t="s">
        <v>2447</v>
      </c>
      <c r="R313" s="11" t="s">
        <v>2448</v>
      </c>
      <c r="S313" s="11" t="s">
        <v>2449</v>
      </c>
      <c r="T313" s="11" t="s">
        <v>2450</v>
      </c>
      <c r="AA313" s="10" t="s">
        <v>439</v>
      </c>
      <c r="AB313" s="11" t="s">
        <v>6027</v>
      </c>
      <c r="AC313" s="11" t="s">
        <v>6028</v>
      </c>
      <c r="AD313" s="11" t="s">
        <v>6029</v>
      </c>
      <c r="AE313" s="11" t="s">
        <v>6030</v>
      </c>
      <c r="AF313" s="11" t="s">
        <v>6031</v>
      </c>
      <c r="AG313" s="11" t="s">
        <v>6032</v>
      </c>
      <c r="AH313" s="11" t="s">
        <v>6033</v>
      </c>
      <c r="AI313" s="11" t="s">
        <v>6034</v>
      </c>
      <c r="AJ313" s="11" t="s">
        <v>6035</v>
      </c>
      <c r="AK313" s="11" t="s">
        <v>6036</v>
      </c>
      <c r="AL313" s="11" t="s">
        <v>6037</v>
      </c>
      <c r="AM313" s="11" t="s">
        <v>6038</v>
      </c>
      <c r="AN313" s="11" t="s">
        <v>6039</v>
      </c>
      <c r="AO313" s="11" t="s">
        <v>6040</v>
      </c>
      <c r="AP313" s="11" t="s">
        <v>6041</v>
      </c>
      <c r="AQ313" s="11" t="s">
        <v>6042</v>
      </c>
      <c r="AR313" s="11" t="s">
        <v>6042</v>
      </c>
      <c r="AS313" s="11" t="s">
        <v>6043</v>
      </c>
      <c r="AT313" s="11" t="s">
        <v>6042</v>
      </c>
    </row>
    <row r="314" spans="1:46" ht="15" thickBot="1" x14ac:dyDescent="0.35">
      <c r="A314" s="10" t="s">
        <v>441</v>
      </c>
      <c r="B314" s="11" t="s">
        <v>2451</v>
      </c>
      <c r="C314" s="11" t="s">
        <v>2452</v>
      </c>
      <c r="D314" s="11" t="s">
        <v>2453</v>
      </c>
      <c r="E314" s="11" t="s">
        <v>2454</v>
      </c>
      <c r="F314" s="11" t="s">
        <v>2455</v>
      </c>
      <c r="G314" s="11" t="s">
        <v>2456</v>
      </c>
      <c r="H314" s="11" t="s">
        <v>2457</v>
      </c>
      <c r="I314" s="11" t="s">
        <v>2458</v>
      </c>
      <c r="J314" s="11" t="s">
        <v>2459</v>
      </c>
      <c r="K314" s="11" t="s">
        <v>2460</v>
      </c>
      <c r="L314" s="11" t="s">
        <v>2461</v>
      </c>
      <c r="M314" s="11" t="s">
        <v>2462</v>
      </c>
      <c r="N314" s="11" t="s">
        <v>2463</v>
      </c>
      <c r="O314" s="11" t="s">
        <v>2464</v>
      </c>
      <c r="P314" s="11" t="s">
        <v>2465</v>
      </c>
      <c r="Q314" s="11" t="s">
        <v>2466</v>
      </c>
      <c r="R314" s="11" t="s">
        <v>2467</v>
      </c>
      <c r="S314" s="11" t="s">
        <v>2468</v>
      </c>
      <c r="T314" s="11" t="s">
        <v>2469</v>
      </c>
      <c r="AA314" s="10" t="s">
        <v>441</v>
      </c>
      <c r="AB314" s="11" t="s">
        <v>6044</v>
      </c>
      <c r="AC314" s="11" t="s">
        <v>6045</v>
      </c>
      <c r="AD314" s="11" t="s">
        <v>6046</v>
      </c>
      <c r="AE314" s="11" t="s">
        <v>6047</v>
      </c>
      <c r="AF314" s="11" t="s">
        <v>6048</v>
      </c>
      <c r="AG314" s="11" t="s">
        <v>6049</v>
      </c>
      <c r="AH314" s="11" t="s">
        <v>6050</v>
      </c>
      <c r="AI314" s="11" t="s">
        <v>6051</v>
      </c>
      <c r="AJ314" s="11" t="s">
        <v>6052</v>
      </c>
      <c r="AK314" s="11" t="s">
        <v>6053</v>
      </c>
      <c r="AL314" s="11" t="s">
        <v>6054</v>
      </c>
      <c r="AM314" s="11" t="s">
        <v>6055</v>
      </c>
      <c r="AN314" s="11" t="s">
        <v>6056</v>
      </c>
      <c r="AO314" s="11" t="s">
        <v>6057</v>
      </c>
      <c r="AP314" s="11" t="s">
        <v>6058</v>
      </c>
      <c r="AQ314" s="11" t="s">
        <v>6059</v>
      </c>
      <c r="AR314" s="11" t="s">
        <v>6059</v>
      </c>
      <c r="AS314" s="11" t="s">
        <v>6060</v>
      </c>
      <c r="AT314" s="11" t="s">
        <v>6059</v>
      </c>
    </row>
    <row r="315" spans="1:46" ht="15" thickBot="1" x14ac:dyDescent="0.35">
      <c r="A315" s="10" t="s">
        <v>442</v>
      </c>
      <c r="B315" s="11" t="s">
        <v>2470</v>
      </c>
      <c r="C315" s="11" t="s">
        <v>2471</v>
      </c>
      <c r="D315" s="11" t="s">
        <v>2472</v>
      </c>
      <c r="E315" s="11" t="s">
        <v>2473</v>
      </c>
      <c r="F315" s="11" t="s">
        <v>2474</v>
      </c>
      <c r="G315" s="11" t="s">
        <v>2475</v>
      </c>
      <c r="H315" s="11" t="s">
        <v>2476</v>
      </c>
      <c r="I315" s="11" t="s">
        <v>2477</v>
      </c>
      <c r="J315" s="11" t="s">
        <v>2478</v>
      </c>
      <c r="K315" s="11" t="s">
        <v>2479</v>
      </c>
      <c r="L315" s="11" t="s">
        <v>2480</v>
      </c>
      <c r="M315" s="11" t="s">
        <v>2481</v>
      </c>
      <c r="N315" s="11" t="s">
        <v>2482</v>
      </c>
      <c r="O315" s="11" t="s">
        <v>2483</v>
      </c>
      <c r="P315" s="11" t="s">
        <v>2484</v>
      </c>
      <c r="Q315" s="11" t="s">
        <v>2485</v>
      </c>
      <c r="R315" s="11" t="s">
        <v>2486</v>
      </c>
      <c r="S315" s="11" t="s">
        <v>2487</v>
      </c>
      <c r="T315" s="11" t="s">
        <v>2488</v>
      </c>
      <c r="AA315" s="10" t="s">
        <v>442</v>
      </c>
      <c r="AB315" s="11" t="s">
        <v>6061</v>
      </c>
      <c r="AC315" s="11" t="s">
        <v>6062</v>
      </c>
      <c r="AD315" s="11" t="s">
        <v>6063</v>
      </c>
      <c r="AE315" s="11" t="s">
        <v>6064</v>
      </c>
      <c r="AF315" s="11" t="s">
        <v>6065</v>
      </c>
      <c r="AG315" s="11" t="s">
        <v>6066</v>
      </c>
      <c r="AH315" s="11" t="s">
        <v>6067</v>
      </c>
      <c r="AI315" s="11" t="s">
        <v>6068</v>
      </c>
      <c r="AJ315" s="11" t="s">
        <v>6069</v>
      </c>
      <c r="AK315" s="11" t="s">
        <v>6070</v>
      </c>
      <c r="AL315" s="11" t="s">
        <v>6071</v>
      </c>
      <c r="AM315" s="11" t="s">
        <v>6072</v>
      </c>
      <c r="AN315" s="11" t="s">
        <v>6073</v>
      </c>
      <c r="AO315" s="11" t="s">
        <v>6074</v>
      </c>
      <c r="AP315" s="11" t="s">
        <v>6075</v>
      </c>
      <c r="AQ315" s="11" t="s">
        <v>6076</v>
      </c>
      <c r="AR315" s="11" t="s">
        <v>6076</v>
      </c>
      <c r="AS315" s="11" t="s">
        <v>6077</v>
      </c>
      <c r="AT315" s="11" t="s">
        <v>6076</v>
      </c>
    </row>
    <row r="316" spans="1:46" ht="15" thickBot="1" x14ac:dyDescent="0.35">
      <c r="A316" s="10" t="s">
        <v>445</v>
      </c>
      <c r="B316" s="11" t="s">
        <v>2489</v>
      </c>
      <c r="C316" s="11" t="s">
        <v>2490</v>
      </c>
      <c r="D316" s="11" t="s">
        <v>2491</v>
      </c>
      <c r="E316" s="11" t="s">
        <v>2492</v>
      </c>
      <c r="F316" s="11" t="s">
        <v>2493</v>
      </c>
      <c r="G316" s="11" t="s">
        <v>2494</v>
      </c>
      <c r="H316" s="11" t="s">
        <v>2495</v>
      </c>
      <c r="I316" s="11" t="s">
        <v>2496</v>
      </c>
      <c r="J316" s="11" t="s">
        <v>2497</v>
      </c>
      <c r="K316" s="11" t="s">
        <v>2498</v>
      </c>
      <c r="L316" s="11" t="s">
        <v>2499</v>
      </c>
      <c r="M316" s="11" t="s">
        <v>2500</v>
      </c>
      <c r="N316" s="11" t="s">
        <v>2501</v>
      </c>
      <c r="O316" s="11" t="s">
        <v>2502</v>
      </c>
      <c r="P316" s="11" t="s">
        <v>2503</v>
      </c>
      <c r="Q316" s="11" t="s">
        <v>2504</v>
      </c>
      <c r="R316" s="11" t="s">
        <v>2505</v>
      </c>
      <c r="S316" s="11" t="s">
        <v>2506</v>
      </c>
      <c r="T316" s="11" t="s">
        <v>2507</v>
      </c>
      <c r="AA316" s="10" t="s">
        <v>445</v>
      </c>
      <c r="AB316" s="11" t="s">
        <v>6078</v>
      </c>
      <c r="AC316" s="11" t="s">
        <v>6079</v>
      </c>
      <c r="AD316" s="11" t="s">
        <v>6080</v>
      </c>
      <c r="AE316" s="11" t="s">
        <v>6081</v>
      </c>
      <c r="AF316" s="11" t="s">
        <v>6082</v>
      </c>
      <c r="AG316" s="11" t="s">
        <v>6083</v>
      </c>
      <c r="AH316" s="11" t="s">
        <v>6084</v>
      </c>
      <c r="AI316" s="11" t="s">
        <v>6085</v>
      </c>
      <c r="AJ316" s="11" t="s">
        <v>6086</v>
      </c>
      <c r="AK316" s="11" t="s">
        <v>6087</v>
      </c>
      <c r="AL316" s="11" t="s">
        <v>6088</v>
      </c>
      <c r="AM316" s="11" t="s">
        <v>6089</v>
      </c>
      <c r="AN316" s="11" t="s">
        <v>6090</v>
      </c>
      <c r="AO316" s="11" t="s">
        <v>6091</v>
      </c>
      <c r="AP316" s="11" t="s">
        <v>6092</v>
      </c>
      <c r="AQ316" s="11" t="s">
        <v>6087</v>
      </c>
      <c r="AR316" s="11" t="s">
        <v>6087</v>
      </c>
      <c r="AS316" s="11" t="s">
        <v>6093</v>
      </c>
      <c r="AT316" s="11" t="s">
        <v>6087</v>
      </c>
    </row>
    <row r="317" spans="1:46" ht="15" thickBot="1" x14ac:dyDescent="0.35">
      <c r="A317" s="10" t="s">
        <v>446</v>
      </c>
      <c r="B317" s="11" t="s">
        <v>2508</v>
      </c>
      <c r="C317" s="11" t="s">
        <v>2509</v>
      </c>
      <c r="D317" s="11" t="s">
        <v>2510</v>
      </c>
      <c r="E317" s="11" t="s">
        <v>2511</v>
      </c>
      <c r="F317" s="11" t="s">
        <v>2512</v>
      </c>
      <c r="G317" s="11" t="s">
        <v>2513</v>
      </c>
      <c r="H317" s="11" t="s">
        <v>2514</v>
      </c>
      <c r="I317" s="11" t="s">
        <v>2515</v>
      </c>
      <c r="J317" s="11" t="s">
        <v>2516</v>
      </c>
      <c r="K317" s="11" t="s">
        <v>2517</v>
      </c>
      <c r="L317" s="11" t="s">
        <v>2518</v>
      </c>
      <c r="M317" s="11" t="s">
        <v>2519</v>
      </c>
      <c r="N317" s="11" t="s">
        <v>2520</v>
      </c>
      <c r="O317" s="11" t="s">
        <v>2521</v>
      </c>
      <c r="P317" s="11" t="s">
        <v>2522</v>
      </c>
      <c r="Q317" s="11" t="s">
        <v>2523</v>
      </c>
      <c r="R317" s="11" t="s">
        <v>2524</v>
      </c>
      <c r="S317" s="11" t="s">
        <v>2525</v>
      </c>
      <c r="T317" s="11" t="s">
        <v>2526</v>
      </c>
      <c r="AA317" s="10" t="s">
        <v>446</v>
      </c>
      <c r="AB317" s="11" t="s">
        <v>6094</v>
      </c>
      <c r="AC317" s="11" t="s">
        <v>6095</v>
      </c>
      <c r="AD317" s="11" t="s">
        <v>6096</v>
      </c>
      <c r="AE317" s="11" t="s">
        <v>6097</v>
      </c>
      <c r="AF317" s="11" t="s">
        <v>6098</v>
      </c>
      <c r="AG317" s="11" t="s">
        <v>6099</v>
      </c>
      <c r="AH317" s="11" t="s">
        <v>6100</v>
      </c>
      <c r="AI317" s="11" t="s">
        <v>6101</v>
      </c>
      <c r="AJ317" s="11" t="s">
        <v>6102</v>
      </c>
      <c r="AK317" s="11" t="s">
        <v>6103</v>
      </c>
      <c r="AL317" s="11" t="s">
        <v>6104</v>
      </c>
      <c r="AM317" s="11" t="s">
        <v>6105</v>
      </c>
      <c r="AN317" s="11" t="s">
        <v>6106</v>
      </c>
      <c r="AO317" s="11" t="s">
        <v>6107</v>
      </c>
      <c r="AP317" s="11" t="s">
        <v>6108</v>
      </c>
      <c r="AQ317" s="11" t="s">
        <v>6103</v>
      </c>
      <c r="AR317" s="11" t="s">
        <v>6103</v>
      </c>
      <c r="AS317" s="11" t="s">
        <v>6109</v>
      </c>
      <c r="AT317" s="11" t="s">
        <v>6103</v>
      </c>
    </row>
    <row r="318" spans="1:46" ht="15" thickBot="1" x14ac:dyDescent="0.35">
      <c r="A318" s="10" t="s">
        <v>447</v>
      </c>
      <c r="B318" s="11" t="s">
        <v>2527</v>
      </c>
      <c r="C318" s="11" t="s">
        <v>2528</v>
      </c>
      <c r="D318" s="11" t="s">
        <v>2529</v>
      </c>
      <c r="E318" s="11" t="s">
        <v>2530</v>
      </c>
      <c r="F318" s="11" t="s">
        <v>2531</v>
      </c>
      <c r="G318" s="11" t="s">
        <v>2532</v>
      </c>
      <c r="H318" s="11" t="s">
        <v>2533</v>
      </c>
      <c r="I318" s="11" t="s">
        <v>2534</v>
      </c>
      <c r="J318" s="11" t="s">
        <v>2535</v>
      </c>
      <c r="K318" s="11" t="s">
        <v>2536</v>
      </c>
      <c r="L318" s="11" t="s">
        <v>2537</v>
      </c>
      <c r="M318" s="11" t="s">
        <v>2538</v>
      </c>
      <c r="N318" s="11" t="s">
        <v>2539</v>
      </c>
      <c r="O318" s="11" t="s">
        <v>2540</v>
      </c>
      <c r="P318" s="11" t="s">
        <v>2541</v>
      </c>
      <c r="Q318" s="11" t="s">
        <v>2542</v>
      </c>
      <c r="R318" s="11" t="s">
        <v>2543</v>
      </c>
      <c r="S318" s="11" t="s">
        <v>2544</v>
      </c>
      <c r="T318" s="11" t="s">
        <v>2545</v>
      </c>
      <c r="AA318" s="10" t="s">
        <v>447</v>
      </c>
      <c r="AB318" s="11" t="s">
        <v>6110</v>
      </c>
      <c r="AC318" s="11" t="s">
        <v>6111</v>
      </c>
      <c r="AD318" s="11" t="s">
        <v>6112</v>
      </c>
      <c r="AE318" s="11" t="s">
        <v>6113</v>
      </c>
      <c r="AF318" s="11" t="s">
        <v>6114</v>
      </c>
      <c r="AG318" s="11" t="s">
        <v>6115</v>
      </c>
      <c r="AH318" s="11" t="s">
        <v>6116</v>
      </c>
      <c r="AI318" s="11" t="s">
        <v>6117</v>
      </c>
      <c r="AJ318" s="11" t="s">
        <v>6118</v>
      </c>
      <c r="AK318" s="11" t="s">
        <v>6119</v>
      </c>
      <c r="AL318" s="11" t="s">
        <v>6120</v>
      </c>
      <c r="AM318" s="11" t="s">
        <v>6121</v>
      </c>
      <c r="AN318" s="11" t="s">
        <v>6122</v>
      </c>
      <c r="AO318" s="11" t="s">
        <v>6123</v>
      </c>
      <c r="AP318" s="11" t="s">
        <v>6124</v>
      </c>
      <c r="AQ318" s="11" t="s">
        <v>6119</v>
      </c>
      <c r="AR318" s="11" t="s">
        <v>6119</v>
      </c>
      <c r="AS318" s="11" t="s">
        <v>6125</v>
      </c>
      <c r="AT318" s="11" t="s">
        <v>6119</v>
      </c>
    </row>
    <row r="319" spans="1:46" ht="15" thickBot="1" x14ac:dyDescent="0.35">
      <c r="A319" s="10" t="s">
        <v>448</v>
      </c>
      <c r="B319" s="11" t="s">
        <v>2546</v>
      </c>
      <c r="C319" s="11" t="s">
        <v>2547</v>
      </c>
      <c r="D319" s="11" t="s">
        <v>2548</v>
      </c>
      <c r="E319" s="11" t="s">
        <v>2549</v>
      </c>
      <c r="F319" s="11" t="s">
        <v>2550</v>
      </c>
      <c r="G319" s="11" t="s">
        <v>2551</v>
      </c>
      <c r="H319" s="11" t="s">
        <v>2552</v>
      </c>
      <c r="I319" s="11" t="s">
        <v>2553</v>
      </c>
      <c r="J319" s="11" t="s">
        <v>2554</v>
      </c>
      <c r="K319" s="11" t="s">
        <v>2555</v>
      </c>
      <c r="L319" s="11" t="s">
        <v>2556</v>
      </c>
      <c r="M319" s="11" t="s">
        <v>2557</v>
      </c>
      <c r="N319" s="11" t="s">
        <v>2558</v>
      </c>
      <c r="O319" s="11" t="s">
        <v>2559</v>
      </c>
      <c r="P319" s="11" t="s">
        <v>2560</v>
      </c>
      <c r="Q319" s="11" t="s">
        <v>2561</v>
      </c>
      <c r="R319" s="11" t="s">
        <v>2562</v>
      </c>
      <c r="S319" s="11" t="s">
        <v>2563</v>
      </c>
      <c r="T319" s="11" t="s">
        <v>2564</v>
      </c>
      <c r="AA319" s="10" t="s">
        <v>448</v>
      </c>
      <c r="AB319" s="11" t="s">
        <v>6126</v>
      </c>
      <c r="AC319" s="11" t="s">
        <v>6127</v>
      </c>
      <c r="AD319" s="11" t="s">
        <v>6128</v>
      </c>
      <c r="AE319" s="11" t="s">
        <v>6129</v>
      </c>
      <c r="AF319" s="11" t="s">
        <v>6130</v>
      </c>
      <c r="AG319" s="11" t="s">
        <v>6131</v>
      </c>
      <c r="AH319" s="11" t="s">
        <v>6132</v>
      </c>
      <c r="AI319" s="11" t="s">
        <v>6133</v>
      </c>
      <c r="AJ319" s="11" t="s">
        <v>6134</v>
      </c>
      <c r="AK319" s="11" t="s">
        <v>6135</v>
      </c>
      <c r="AL319" s="11" t="s">
        <v>6136</v>
      </c>
      <c r="AM319" s="11" t="s">
        <v>6137</v>
      </c>
      <c r="AN319" s="11" t="s">
        <v>6138</v>
      </c>
      <c r="AO319" s="11" t="s">
        <v>6139</v>
      </c>
      <c r="AP319" s="11" t="s">
        <v>6140</v>
      </c>
      <c r="AQ319" s="11" t="s">
        <v>6135</v>
      </c>
      <c r="AR319" s="11" t="s">
        <v>6135</v>
      </c>
      <c r="AS319" s="11" t="s">
        <v>6141</v>
      </c>
      <c r="AT319" s="11" t="s">
        <v>6135</v>
      </c>
    </row>
    <row r="320" spans="1:46" ht="15" thickBot="1" x14ac:dyDescent="0.35">
      <c r="A320" s="10" t="s">
        <v>449</v>
      </c>
      <c r="B320" s="11" t="s">
        <v>2565</v>
      </c>
      <c r="C320" s="11" t="s">
        <v>2566</v>
      </c>
      <c r="D320" s="11" t="s">
        <v>2567</v>
      </c>
      <c r="E320" s="11" t="s">
        <v>2568</v>
      </c>
      <c r="F320" s="11" t="s">
        <v>2569</v>
      </c>
      <c r="G320" s="11" t="s">
        <v>2570</v>
      </c>
      <c r="H320" s="11" t="s">
        <v>2571</v>
      </c>
      <c r="I320" s="11" t="s">
        <v>2572</v>
      </c>
      <c r="J320" s="11" t="s">
        <v>2573</v>
      </c>
      <c r="K320" s="11" t="s">
        <v>2574</v>
      </c>
      <c r="L320" s="11" t="s">
        <v>2575</v>
      </c>
      <c r="M320" s="11" t="s">
        <v>2576</v>
      </c>
      <c r="N320" s="11" t="s">
        <v>2577</v>
      </c>
      <c r="O320" s="11" t="s">
        <v>2578</v>
      </c>
      <c r="P320" s="11" t="s">
        <v>2579</v>
      </c>
      <c r="Q320" s="11" t="s">
        <v>2580</v>
      </c>
      <c r="R320" s="11" t="s">
        <v>2581</v>
      </c>
      <c r="S320" s="11" t="s">
        <v>2582</v>
      </c>
      <c r="T320" s="11" t="s">
        <v>2583</v>
      </c>
      <c r="AA320" s="10" t="s">
        <v>449</v>
      </c>
      <c r="AB320" s="11" t="s">
        <v>6142</v>
      </c>
      <c r="AC320" s="11" t="s">
        <v>6143</v>
      </c>
      <c r="AD320" s="11" t="s">
        <v>6144</v>
      </c>
      <c r="AE320" s="11" t="s">
        <v>6145</v>
      </c>
      <c r="AF320" s="11" t="s">
        <v>6146</v>
      </c>
      <c r="AG320" s="11" t="s">
        <v>6147</v>
      </c>
      <c r="AH320" s="11" t="s">
        <v>6148</v>
      </c>
      <c r="AI320" s="11" t="s">
        <v>6149</v>
      </c>
      <c r="AJ320" s="11" t="s">
        <v>6150</v>
      </c>
      <c r="AK320" s="11" t="s">
        <v>6151</v>
      </c>
      <c r="AL320" s="11" t="s">
        <v>6152</v>
      </c>
      <c r="AM320" s="11" t="s">
        <v>6153</v>
      </c>
      <c r="AN320" s="11" t="s">
        <v>6154</v>
      </c>
      <c r="AO320" s="11" t="s">
        <v>6155</v>
      </c>
      <c r="AP320" s="11" t="s">
        <v>6156</v>
      </c>
      <c r="AQ320" s="11" t="s">
        <v>6151</v>
      </c>
      <c r="AR320" s="11" t="s">
        <v>6151</v>
      </c>
      <c r="AS320" s="11" t="s">
        <v>6157</v>
      </c>
      <c r="AT320" s="11" t="s">
        <v>6151</v>
      </c>
    </row>
    <row r="321" spans="1:46" ht="15" thickBot="1" x14ac:dyDescent="0.35">
      <c r="A321" s="10" t="s">
        <v>450</v>
      </c>
      <c r="B321" s="11" t="s">
        <v>2584</v>
      </c>
      <c r="C321" s="11" t="s">
        <v>2585</v>
      </c>
      <c r="D321" s="11" t="s">
        <v>2586</v>
      </c>
      <c r="E321" s="11" t="s">
        <v>2587</v>
      </c>
      <c r="F321" s="11" t="s">
        <v>2588</v>
      </c>
      <c r="G321" s="11" t="s">
        <v>2589</v>
      </c>
      <c r="H321" s="11" t="s">
        <v>2590</v>
      </c>
      <c r="I321" s="11" t="s">
        <v>2591</v>
      </c>
      <c r="J321" s="11" t="s">
        <v>2592</v>
      </c>
      <c r="K321" s="11" t="s">
        <v>2593</v>
      </c>
      <c r="L321" s="11" t="s">
        <v>2594</v>
      </c>
      <c r="M321" s="11" t="s">
        <v>2595</v>
      </c>
      <c r="N321" s="11" t="s">
        <v>2596</v>
      </c>
      <c r="O321" s="11" t="s">
        <v>2597</v>
      </c>
      <c r="P321" s="11" t="s">
        <v>2598</v>
      </c>
      <c r="Q321" s="11" t="s">
        <v>2599</v>
      </c>
      <c r="R321" s="11" t="s">
        <v>2600</v>
      </c>
      <c r="S321" s="11" t="s">
        <v>2601</v>
      </c>
      <c r="T321" s="11" t="s">
        <v>2602</v>
      </c>
      <c r="AA321" s="10" t="s">
        <v>450</v>
      </c>
      <c r="AB321" s="11" t="s">
        <v>6158</v>
      </c>
      <c r="AC321" s="11" t="s">
        <v>6159</v>
      </c>
      <c r="AD321" s="11" t="s">
        <v>6160</v>
      </c>
      <c r="AE321" s="11" t="s">
        <v>6161</v>
      </c>
      <c r="AF321" s="11" t="s">
        <v>6162</v>
      </c>
      <c r="AG321" s="11" t="s">
        <v>6163</v>
      </c>
      <c r="AH321" s="11" t="s">
        <v>6164</v>
      </c>
      <c r="AI321" s="11" t="s">
        <v>6165</v>
      </c>
      <c r="AJ321" s="11" t="s">
        <v>6166</v>
      </c>
      <c r="AK321" s="11" t="s">
        <v>6167</v>
      </c>
      <c r="AL321" s="11" t="s">
        <v>6168</v>
      </c>
      <c r="AM321" s="11" t="s">
        <v>6169</v>
      </c>
      <c r="AN321" s="11" t="s">
        <v>6170</v>
      </c>
      <c r="AO321" s="11" t="s">
        <v>6171</v>
      </c>
      <c r="AP321" s="11" t="s">
        <v>6172</v>
      </c>
      <c r="AQ321" s="11" t="s">
        <v>6167</v>
      </c>
      <c r="AR321" s="11" t="s">
        <v>6167</v>
      </c>
      <c r="AS321" s="11" t="s">
        <v>6173</v>
      </c>
      <c r="AT321" s="11" t="s">
        <v>6167</v>
      </c>
    </row>
    <row r="322" spans="1:46" ht="15" thickBot="1" x14ac:dyDescent="0.35">
      <c r="A322" s="10" t="s">
        <v>451</v>
      </c>
      <c r="B322" s="11" t="s">
        <v>2603</v>
      </c>
      <c r="C322" s="11" t="s">
        <v>2604</v>
      </c>
      <c r="D322" s="11" t="s">
        <v>2605</v>
      </c>
      <c r="E322" s="11" t="s">
        <v>2606</v>
      </c>
      <c r="F322" s="11" t="s">
        <v>2607</v>
      </c>
      <c r="G322" s="11" t="s">
        <v>2608</v>
      </c>
      <c r="H322" s="11" t="s">
        <v>2609</v>
      </c>
      <c r="I322" s="11" t="s">
        <v>2610</v>
      </c>
      <c r="J322" s="11" t="s">
        <v>2611</v>
      </c>
      <c r="K322" s="11" t="s">
        <v>2612</v>
      </c>
      <c r="L322" s="11" t="s">
        <v>2613</v>
      </c>
      <c r="M322" s="11" t="s">
        <v>2614</v>
      </c>
      <c r="N322" s="11" t="s">
        <v>2615</v>
      </c>
      <c r="O322" s="11" t="s">
        <v>2616</v>
      </c>
      <c r="P322" s="11" t="s">
        <v>2617</v>
      </c>
      <c r="Q322" s="11" t="s">
        <v>2618</v>
      </c>
      <c r="R322" s="11" t="s">
        <v>2619</v>
      </c>
      <c r="S322" s="11" t="s">
        <v>2620</v>
      </c>
      <c r="T322" s="11" t="s">
        <v>2621</v>
      </c>
      <c r="AA322" s="10" t="s">
        <v>451</v>
      </c>
      <c r="AB322" s="11" t="s">
        <v>6174</v>
      </c>
      <c r="AC322" s="11" t="s">
        <v>6175</v>
      </c>
      <c r="AD322" s="11" t="s">
        <v>6176</v>
      </c>
      <c r="AE322" s="11" t="s">
        <v>6177</v>
      </c>
      <c r="AF322" s="11" t="s">
        <v>6178</v>
      </c>
      <c r="AG322" s="11" t="s">
        <v>6179</v>
      </c>
      <c r="AH322" s="11" t="s">
        <v>6180</v>
      </c>
      <c r="AI322" s="11" t="s">
        <v>6181</v>
      </c>
      <c r="AJ322" s="11" t="s">
        <v>6182</v>
      </c>
      <c r="AK322" s="11" t="s">
        <v>6183</v>
      </c>
      <c r="AL322" s="11" t="s">
        <v>6184</v>
      </c>
      <c r="AM322" s="11" t="s">
        <v>6185</v>
      </c>
      <c r="AN322" s="11" t="s">
        <v>6186</v>
      </c>
      <c r="AO322" s="11" t="s">
        <v>6187</v>
      </c>
      <c r="AP322" s="11" t="s">
        <v>6188</v>
      </c>
      <c r="AQ322" s="11" t="s">
        <v>6183</v>
      </c>
      <c r="AR322" s="11" t="s">
        <v>6183</v>
      </c>
      <c r="AS322" s="11" t="s">
        <v>6189</v>
      </c>
      <c r="AT322" s="11" t="s">
        <v>6183</v>
      </c>
    </row>
    <row r="323" spans="1:46" ht="15" thickBot="1" x14ac:dyDescent="0.35">
      <c r="A323" s="10" t="s">
        <v>453</v>
      </c>
      <c r="B323" s="11" t="s">
        <v>2622</v>
      </c>
      <c r="C323" s="11" t="s">
        <v>2623</v>
      </c>
      <c r="D323" s="11" t="s">
        <v>2624</v>
      </c>
      <c r="E323" s="11" t="s">
        <v>2625</v>
      </c>
      <c r="F323" s="11" t="s">
        <v>2626</v>
      </c>
      <c r="G323" s="11" t="s">
        <v>2627</v>
      </c>
      <c r="H323" s="11" t="s">
        <v>2628</v>
      </c>
      <c r="I323" s="11" t="s">
        <v>2629</v>
      </c>
      <c r="J323" s="11" t="s">
        <v>2630</v>
      </c>
      <c r="K323" s="11" t="s">
        <v>2631</v>
      </c>
      <c r="L323" s="11" t="s">
        <v>2632</v>
      </c>
      <c r="M323" s="11" t="s">
        <v>2633</v>
      </c>
      <c r="N323" s="11" t="s">
        <v>2634</v>
      </c>
      <c r="O323" s="11" t="s">
        <v>2635</v>
      </c>
      <c r="P323" s="11" t="s">
        <v>2636</v>
      </c>
      <c r="Q323" s="11" t="s">
        <v>2637</v>
      </c>
      <c r="R323" s="11" t="s">
        <v>2638</v>
      </c>
      <c r="S323" s="11" t="s">
        <v>2639</v>
      </c>
      <c r="T323" s="11" t="s">
        <v>2640</v>
      </c>
      <c r="AA323" s="10" t="s">
        <v>453</v>
      </c>
      <c r="AB323" s="11" t="s">
        <v>6190</v>
      </c>
      <c r="AC323" s="11" t="s">
        <v>6191</v>
      </c>
      <c r="AD323" s="11" t="s">
        <v>6192</v>
      </c>
      <c r="AE323" s="11" t="s">
        <v>6193</v>
      </c>
      <c r="AF323" s="11" t="s">
        <v>6194</v>
      </c>
      <c r="AG323" s="11" t="s">
        <v>6195</v>
      </c>
      <c r="AH323" s="11" t="s">
        <v>6196</v>
      </c>
      <c r="AI323" s="11" t="s">
        <v>6197</v>
      </c>
      <c r="AJ323" s="11" t="s">
        <v>6198</v>
      </c>
      <c r="AK323" s="11" t="s">
        <v>6199</v>
      </c>
      <c r="AL323" s="11" t="s">
        <v>6200</v>
      </c>
      <c r="AM323" s="11" t="s">
        <v>6201</v>
      </c>
      <c r="AN323" s="11" t="s">
        <v>6202</v>
      </c>
      <c r="AO323" s="11" t="s">
        <v>6203</v>
      </c>
      <c r="AP323" s="11" t="s">
        <v>6204</v>
      </c>
      <c r="AQ323" s="11" t="s">
        <v>6199</v>
      </c>
      <c r="AR323" s="11" t="s">
        <v>6199</v>
      </c>
      <c r="AS323" s="11" t="s">
        <v>6205</v>
      </c>
      <c r="AT323" s="11" t="s">
        <v>6199</v>
      </c>
    </row>
    <row r="324" spans="1:46" ht="15" thickBot="1" x14ac:dyDescent="0.35">
      <c r="A324" s="10" t="s">
        <v>455</v>
      </c>
      <c r="B324" s="11" t="s">
        <v>2641</v>
      </c>
      <c r="C324" s="11" t="s">
        <v>2642</v>
      </c>
      <c r="D324" s="11" t="s">
        <v>2643</v>
      </c>
      <c r="E324" s="11" t="s">
        <v>2644</v>
      </c>
      <c r="F324" s="11" t="s">
        <v>2645</v>
      </c>
      <c r="G324" s="11" t="s">
        <v>2646</v>
      </c>
      <c r="H324" s="11" t="s">
        <v>2647</v>
      </c>
      <c r="I324" s="11" t="s">
        <v>2648</v>
      </c>
      <c r="J324" s="11" t="s">
        <v>2649</v>
      </c>
      <c r="K324" s="11" t="s">
        <v>2650</v>
      </c>
      <c r="L324" s="11" t="s">
        <v>2651</v>
      </c>
      <c r="M324" s="11" t="s">
        <v>2652</v>
      </c>
      <c r="N324" s="11" t="s">
        <v>2653</v>
      </c>
      <c r="O324" s="11" t="s">
        <v>2654</v>
      </c>
      <c r="P324" s="11" t="s">
        <v>2655</v>
      </c>
      <c r="Q324" s="11" t="s">
        <v>2656</v>
      </c>
      <c r="R324" s="11" t="s">
        <v>2657</v>
      </c>
      <c r="S324" s="11" t="s">
        <v>2658</v>
      </c>
      <c r="T324" s="11" t="s">
        <v>2659</v>
      </c>
      <c r="AA324" s="10" t="s">
        <v>455</v>
      </c>
      <c r="AB324" s="11" t="s">
        <v>6206</v>
      </c>
      <c r="AC324" s="11" t="s">
        <v>6207</v>
      </c>
      <c r="AD324" s="11" t="s">
        <v>6208</v>
      </c>
      <c r="AE324" s="11" t="s">
        <v>6209</v>
      </c>
      <c r="AF324" s="11" t="s">
        <v>6210</v>
      </c>
      <c r="AG324" s="11" t="s">
        <v>6211</v>
      </c>
      <c r="AH324" s="11" t="s">
        <v>6212</v>
      </c>
      <c r="AI324" s="11" t="s">
        <v>6213</v>
      </c>
      <c r="AJ324" s="11" t="s">
        <v>6214</v>
      </c>
      <c r="AK324" s="11" t="s">
        <v>6215</v>
      </c>
      <c r="AL324" s="11" t="s">
        <v>6216</v>
      </c>
      <c r="AM324" s="11" t="s">
        <v>6217</v>
      </c>
      <c r="AN324" s="11" t="s">
        <v>6218</v>
      </c>
      <c r="AO324" s="11" t="s">
        <v>6219</v>
      </c>
      <c r="AP324" s="11" t="s">
        <v>6220</v>
      </c>
      <c r="AQ324" s="11" t="s">
        <v>6215</v>
      </c>
      <c r="AR324" s="11" t="s">
        <v>6215</v>
      </c>
      <c r="AS324" s="11" t="s">
        <v>6221</v>
      </c>
      <c r="AT324" s="11" t="s">
        <v>6215</v>
      </c>
    </row>
    <row r="325" spans="1:46" ht="15" thickBot="1" x14ac:dyDescent="0.35">
      <c r="A325" s="10" t="s">
        <v>457</v>
      </c>
      <c r="B325" s="11" t="s">
        <v>2660</v>
      </c>
      <c r="C325" s="11" t="s">
        <v>2661</v>
      </c>
      <c r="D325" s="11" t="s">
        <v>2662</v>
      </c>
      <c r="E325" s="11" t="s">
        <v>2663</v>
      </c>
      <c r="F325" s="11" t="s">
        <v>2664</v>
      </c>
      <c r="G325" s="11" t="s">
        <v>2665</v>
      </c>
      <c r="H325" s="11" t="s">
        <v>2666</v>
      </c>
      <c r="I325" s="11" t="s">
        <v>2667</v>
      </c>
      <c r="J325" s="11" t="s">
        <v>2668</v>
      </c>
      <c r="K325" s="11" t="s">
        <v>2669</v>
      </c>
      <c r="L325" s="11" t="s">
        <v>2670</v>
      </c>
      <c r="M325" s="11" t="s">
        <v>2671</v>
      </c>
      <c r="N325" s="11" t="s">
        <v>2672</v>
      </c>
      <c r="O325" s="11" t="s">
        <v>2673</v>
      </c>
      <c r="P325" s="11" t="s">
        <v>2674</v>
      </c>
      <c r="Q325" s="11" t="s">
        <v>2675</v>
      </c>
      <c r="R325" s="11" t="s">
        <v>2676</v>
      </c>
      <c r="S325" s="11" t="s">
        <v>2677</v>
      </c>
      <c r="T325" s="11" t="s">
        <v>2678</v>
      </c>
      <c r="AA325" s="10" t="s">
        <v>457</v>
      </c>
      <c r="AB325" s="11" t="s">
        <v>6222</v>
      </c>
      <c r="AC325" s="11" t="s">
        <v>6223</v>
      </c>
      <c r="AD325" s="11" t="s">
        <v>6224</v>
      </c>
      <c r="AE325" s="11" t="s">
        <v>6225</v>
      </c>
      <c r="AF325" s="11" t="s">
        <v>6226</v>
      </c>
      <c r="AG325" s="11" t="s">
        <v>6227</v>
      </c>
      <c r="AH325" s="11" t="s">
        <v>6228</v>
      </c>
      <c r="AI325" s="11" t="s">
        <v>6229</v>
      </c>
      <c r="AJ325" s="11" t="s">
        <v>6230</v>
      </c>
      <c r="AK325" s="11" t="s">
        <v>6231</v>
      </c>
      <c r="AL325" s="11" t="s">
        <v>6232</v>
      </c>
      <c r="AM325" s="11" t="s">
        <v>6233</v>
      </c>
      <c r="AN325" s="11" t="s">
        <v>6234</v>
      </c>
      <c r="AO325" s="11" t="s">
        <v>6235</v>
      </c>
      <c r="AP325" s="11" t="s">
        <v>6236</v>
      </c>
      <c r="AQ325" s="11" t="s">
        <v>6231</v>
      </c>
      <c r="AR325" s="11" t="s">
        <v>6231</v>
      </c>
      <c r="AS325" s="11" t="s">
        <v>6237</v>
      </c>
      <c r="AT325" s="11" t="s">
        <v>6231</v>
      </c>
    </row>
    <row r="326" spans="1:46" ht="15" thickBot="1" x14ac:dyDescent="0.35">
      <c r="A326" s="10" t="s">
        <v>458</v>
      </c>
      <c r="B326" s="11" t="s">
        <v>2679</v>
      </c>
      <c r="C326" s="11" t="s">
        <v>2680</v>
      </c>
      <c r="D326" s="11" t="s">
        <v>2681</v>
      </c>
      <c r="E326" s="11" t="s">
        <v>2682</v>
      </c>
      <c r="F326" s="11" t="s">
        <v>2683</v>
      </c>
      <c r="G326" s="11" t="s">
        <v>2684</v>
      </c>
      <c r="H326" s="11" t="s">
        <v>2685</v>
      </c>
      <c r="I326" s="11" t="s">
        <v>2686</v>
      </c>
      <c r="J326" s="11" t="s">
        <v>2687</v>
      </c>
      <c r="K326" s="11" t="s">
        <v>2688</v>
      </c>
      <c r="L326" s="11" t="s">
        <v>2689</v>
      </c>
      <c r="M326" s="11" t="s">
        <v>2690</v>
      </c>
      <c r="N326" s="11" t="s">
        <v>2691</v>
      </c>
      <c r="O326" s="11" t="s">
        <v>2692</v>
      </c>
      <c r="P326" s="11" t="s">
        <v>2693</v>
      </c>
      <c r="Q326" s="11" t="s">
        <v>2694</v>
      </c>
      <c r="R326" s="11" t="s">
        <v>2695</v>
      </c>
      <c r="S326" s="11" t="s">
        <v>2696</v>
      </c>
      <c r="T326" s="11" t="s">
        <v>2697</v>
      </c>
      <c r="AA326" s="10" t="s">
        <v>458</v>
      </c>
      <c r="AB326" s="11" t="s">
        <v>6238</v>
      </c>
      <c r="AC326" s="11" t="s">
        <v>6239</v>
      </c>
      <c r="AD326" s="11" t="s">
        <v>6240</v>
      </c>
      <c r="AE326" s="11" t="s">
        <v>6241</v>
      </c>
      <c r="AF326" s="11" t="s">
        <v>6242</v>
      </c>
      <c r="AG326" s="11" t="s">
        <v>6243</v>
      </c>
      <c r="AH326" s="11" t="s">
        <v>6244</v>
      </c>
      <c r="AI326" s="11" t="s">
        <v>6245</v>
      </c>
      <c r="AJ326" s="11" t="s">
        <v>6246</v>
      </c>
      <c r="AK326" s="11" t="s">
        <v>6247</v>
      </c>
      <c r="AL326" s="11" t="s">
        <v>6248</v>
      </c>
      <c r="AM326" s="11" t="s">
        <v>6249</v>
      </c>
      <c r="AN326" s="11" t="s">
        <v>6250</v>
      </c>
      <c r="AO326" s="11" t="s">
        <v>6251</v>
      </c>
      <c r="AP326" s="11" t="s">
        <v>6252</v>
      </c>
      <c r="AQ326" s="11" t="s">
        <v>6247</v>
      </c>
      <c r="AR326" s="11" t="s">
        <v>6247</v>
      </c>
      <c r="AS326" s="11" t="s">
        <v>6253</v>
      </c>
      <c r="AT326" s="11" t="s">
        <v>6247</v>
      </c>
    </row>
    <row r="327" spans="1:46" ht="15" thickBot="1" x14ac:dyDescent="0.35">
      <c r="A327" s="10" t="s">
        <v>460</v>
      </c>
      <c r="B327" s="11" t="s">
        <v>2698</v>
      </c>
      <c r="C327" s="11" t="s">
        <v>2699</v>
      </c>
      <c r="D327" s="11" t="s">
        <v>2700</v>
      </c>
      <c r="E327" s="11" t="s">
        <v>2701</v>
      </c>
      <c r="F327" s="11" t="s">
        <v>2702</v>
      </c>
      <c r="G327" s="11" t="s">
        <v>2703</v>
      </c>
      <c r="H327" s="11" t="s">
        <v>2704</v>
      </c>
      <c r="I327" s="11" t="s">
        <v>2705</v>
      </c>
      <c r="J327" s="11" t="s">
        <v>2706</v>
      </c>
      <c r="K327" s="11" t="s">
        <v>2707</v>
      </c>
      <c r="L327" s="11" t="s">
        <v>2708</v>
      </c>
      <c r="M327" s="11" t="s">
        <v>2709</v>
      </c>
      <c r="N327" s="11" t="s">
        <v>2710</v>
      </c>
      <c r="O327" s="11" t="s">
        <v>2711</v>
      </c>
      <c r="P327" s="11" t="s">
        <v>2712</v>
      </c>
      <c r="Q327" s="11" t="s">
        <v>2713</v>
      </c>
      <c r="R327" s="11" t="s">
        <v>2714</v>
      </c>
      <c r="S327" s="11" t="s">
        <v>2715</v>
      </c>
      <c r="T327" s="11" t="s">
        <v>2716</v>
      </c>
      <c r="AA327" s="10" t="s">
        <v>460</v>
      </c>
      <c r="AB327" s="11" t="s">
        <v>6254</v>
      </c>
      <c r="AC327" s="11" t="s">
        <v>6255</v>
      </c>
      <c r="AD327" s="11" t="s">
        <v>6256</v>
      </c>
      <c r="AE327" s="11" t="s">
        <v>6257</v>
      </c>
      <c r="AF327" s="11" t="s">
        <v>6258</v>
      </c>
      <c r="AG327" s="11" t="s">
        <v>6259</v>
      </c>
      <c r="AH327" s="11" t="s">
        <v>6260</v>
      </c>
      <c r="AI327" s="11" t="s">
        <v>6261</v>
      </c>
      <c r="AJ327" s="11" t="s">
        <v>6262</v>
      </c>
      <c r="AK327" s="11" t="s">
        <v>6263</v>
      </c>
      <c r="AL327" s="11" t="s">
        <v>6264</v>
      </c>
      <c r="AM327" s="11" t="s">
        <v>6265</v>
      </c>
      <c r="AN327" s="11" t="s">
        <v>6266</v>
      </c>
      <c r="AO327" s="11" t="s">
        <v>6267</v>
      </c>
      <c r="AP327" s="11" t="s">
        <v>6268</v>
      </c>
      <c r="AQ327" s="11" t="s">
        <v>6263</v>
      </c>
      <c r="AR327" s="11" t="s">
        <v>6263</v>
      </c>
      <c r="AS327" s="11" t="s">
        <v>6269</v>
      </c>
      <c r="AT327" s="11" t="s">
        <v>6263</v>
      </c>
    </row>
    <row r="328" spans="1:46" ht="15" thickBot="1" x14ac:dyDescent="0.35">
      <c r="A328" s="10" t="s">
        <v>462</v>
      </c>
      <c r="B328" s="11" t="s">
        <v>2717</v>
      </c>
      <c r="C328" s="11" t="s">
        <v>2718</v>
      </c>
      <c r="D328" s="11" t="s">
        <v>2719</v>
      </c>
      <c r="E328" s="11" t="s">
        <v>2720</v>
      </c>
      <c r="F328" s="11" t="s">
        <v>2721</v>
      </c>
      <c r="G328" s="11" t="s">
        <v>2722</v>
      </c>
      <c r="H328" s="11" t="s">
        <v>2723</v>
      </c>
      <c r="I328" s="11" t="s">
        <v>2724</v>
      </c>
      <c r="J328" s="11" t="s">
        <v>2725</v>
      </c>
      <c r="K328" s="11" t="s">
        <v>2726</v>
      </c>
      <c r="L328" s="11" t="s">
        <v>2727</v>
      </c>
      <c r="M328" s="11" t="s">
        <v>2728</v>
      </c>
      <c r="N328" s="11" t="s">
        <v>2729</v>
      </c>
      <c r="O328" s="11" t="s">
        <v>2730</v>
      </c>
      <c r="P328" s="11" t="s">
        <v>2731</v>
      </c>
      <c r="Q328" s="11" t="s">
        <v>2732</v>
      </c>
      <c r="R328" s="11" t="s">
        <v>2733</v>
      </c>
      <c r="S328" s="11" t="s">
        <v>2734</v>
      </c>
      <c r="T328" s="11" t="s">
        <v>2735</v>
      </c>
      <c r="AA328" s="10" t="s">
        <v>462</v>
      </c>
      <c r="AB328" s="11" t="s">
        <v>6270</v>
      </c>
      <c r="AC328" s="11" t="s">
        <v>6271</v>
      </c>
      <c r="AD328" s="11" t="s">
        <v>6272</v>
      </c>
      <c r="AE328" s="11" t="s">
        <v>6273</v>
      </c>
      <c r="AF328" s="11" t="s">
        <v>6274</v>
      </c>
      <c r="AG328" s="11" t="s">
        <v>6275</v>
      </c>
      <c r="AH328" s="11" t="s">
        <v>6276</v>
      </c>
      <c r="AI328" s="11" t="s">
        <v>6277</v>
      </c>
      <c r="AJ328" s="11" t="s">
        <v>6278</v>
      </c>
      <c r="AK328" s="11" t="s">
        <v>6279</v>
      </c>
      <c r="AL328" s="11" t="s">
        <v>6280</v>
      </c>
      <c r="AM328" s="11" t="s">
        <v>6281</v>
      </c>
      <c r="AN328" s="11" t="s">
        <v>6282</v>
      </c>
      <c r="AO328" s="11" t="s">
        <v>6283</v>
      </c>
      <c r="AP328" s="11" t="s">
        <v>6284</v>
      </c>
      <c r="AQ328" s="11" t="s">
        <v>6279</v>
      </c>
      <c r="AR328" s="11" t="s">
        <v>6279</v>
      </c>
      <c r="AS328" s="11" t="s">
        <v>6285</v>
      </c>
      <c r="AT328" s="11" t="s">
        <v>6279</v>
      </c>
    </row>
    <row r="329" spans="1:46" ht="15" thickBot="1" x14ac:dyDescent="0.35">
      <c r="A329" s="10" t="s">
        <v>463</v>
      </c>
      <c r="B329" s="11" t="s">
        <v>2736</v>
      </c>
      <c r="C329" s="11" t="s">
        <v>2737</v>
      </c>
      <c r="D329" s="11" t="s">
        <v>2738</v>
      </c>
      <c r="E329" s="11" t="s">
        <v>2739</v>
      </c>
      <c r="F329" s="11" t="s">
        <v>2740</v>
      </c>
      <c r="G329" s="11" t="s">
        <v>2741</v>
      </c>
      <c r="H329" s="11" t="s">
        <v>2742</v>
      </c>
      <c r="I329" s="11" t="s">
        <v>2743</v>
      </c>
      <c r="J329" s="11" t="s">
        <v>2744</v>
      </c>
      <c r="K329" s="11" t="s">
        <v>2745</v>
      </c>
      <c r="L329" s="11" t="s">
        <v>2746</v>
      </c>
      <c r="M329" s="11" t="s">
        <v>2747</v>
      </c>
      <c r="N329" s="11" t="s">
        <v>2748</v>
      </c>
      <c r="O329" s="11" t="s">
        <v>2749</v>
      </c>
      <c r="P329" s="11" t="s">
        <v>2750</v>
      </c>
      <c r="Q329" s="11" t="s">
        <v>2751</v>
      </c>
      <c r="R329" s="11" t="s">
        <v>2752</v>
      </c>
      <c r="S329" s="11" t="s">
        <v>2753</v>
      </c>
      <c r="T329" s="11" t="s">
        <v>2754</v>
      </c>
      <c r="AA329" s="10" t="s">
        <v>463</v>
      </c>
      <c r="AB329" s="11" t="s">
        <v>6286</v>
      </c>
      <c r="AC329" s="11" t="s">
        <v>6287</v>
      </c>
      <c r="AD329" s="11" t="s">
        <v>6288</v>
      </c>
      <c r="AE329" s="11" t="s">
        <v>6289</v>
      </c>
      <c r="AF329" s="11" t="s">
        <v>6290</v>
      </c>
      <c r="AG329" s="11" t="s">
        <v>6291</v>
      </c>
      <c r="AH329" s="11" t="s">
        <v>6292</v>
      </c>
      <c r="AI329" s="11" t="s">
        <v>6293</v>
      </c>
      <c r="AJ329" s="11" t="s">
        <v>6294</v>
      </c>
      <c r="AK329" s="11" t="s">
        <v>6295</v>
      </c>
      <c r="AL329" s="11" t="s">
        <v>6296</v>
      </c>
      <c r="AM329" s="11" t="s">
        <v>6297</v>
      </c>
      <c r="AN329" s="11" t="s">
        <v>6298</v>
      </c>
      <c r="AO329" s="11" t="s">
        <v>6299</v>
      </c>
      <c r="AP329" s="11" t="s">
        <v>6300</v>
      </c>
      <c r="AQ329" s="11" t="s">
        <v>6295</v>
      </c>
      <c r="AR329" s="11" t="s">
        <v>6295</v>
      </c>
      <c r="AS329" s="11" t="s">
        <v>6301</v>
      </c>
      <c r="AT329" s="11" t="s">
        <v>6295</v>
      </c>
    </row>
    <row r="330" spans="1:46" ht="15" thickBot="1" x14ac:dyDescent="0.35">
      <c r="A330" s="10" t="s">
        <v>466</v>
      </c>
      <c r="B330" s="11" t="s">
        <v>2755</v>
      </c>
      <c r="C330" s="11" t="s">
        <v>2756</v>
      </c>
      <c r="D330" s="11" t="s">
        <v>2757</v>
      </c>
      <c r="E330" s="11" t="s">
        <v>2758</v>
      </c>
      <c r="F330" s="11" t="s">
        <v>2759</v>
      </c>
      <c r="G330" s="11" t="s">
        <v>2760</v>
      </c>
      <c r="H330" s="11" t="s">
        <v>2761</v>
      </c>
      <c r="I330" s="11" t="s">
        <v>2762</v>
      </c>
      <c r="J330" s="11" t="s">
        <v>2763</v>
      </c>
      <c r="K330" s="11" t="s">
        <v>2764</v>
      </c>
      <c r="L330" s="11" t="s">
        <v>2765</v>
      </c>
      <c r="M330" s="11" t="s">
        <v>2766</v>
      </c>
      <c r="N330" s="11" t="s">
        <v>2767</v>
      </c>
      <c r="O330" s="11" t="s">
        <v>2768</v>
      </c>
      <c r="P330" s="11" t="s">
        <v>2769</v>
      </c>
      <c r="Q330" s="11" t="s">
        <v>2770</v>
      </c>
      <c r="R330" s="11" t="s">
        <v>2771</v>
      </c>
      <c r="S330" s="11" t="s">
        <v>2772</v>
      </c>
      <c r="T330" s="11" t="s">
        <v>2773</v>
      </c>
      <c r="AA330" s="10" t="s">
        <v>466</v>
      </c>
      <c r="AB330" s="11" t="s">
        <v>6302</v>
      </c>
      <c r="AC330" s="11" t="s">
        <v>6303</v>
      </c>
      <c r="AD330" s="11" t="s">
        <v>6304</v>
      </c>
      <c r="AE330" s="11" t="s">
        <v>6305</v>
      </c>
      <c r="AF330" s="11" t="s">
        <v>6306</v>
      </c>
      <c r="AG330" s="11" t="s">
        <v>6307</v>
      </c>
      <c r="AH330" s="11" t="s">
        <v>6308</v>
      </c>
      <c r="AI330" s="11" t="s">
        <v>6309</v>
      </c>
      <c r="AJ330" s="11" t="s">
        <v>6310</v>
      </c>
      <c r="AK330" s="11" t="s">
        <v>6311</v>
      </c>
      <c r="AL330" s="11" t="s">
        <v>6312</v>
      </c>
      <c r="AM330" s="11" t="s">
        <v>6313</v>
      </c>
      <c r="AN330" s="11" t="s">
        <v>6314</v>
      </c>
      <c r="AO330" s="11" t="s">
        <v>6315</v>
      </c>
      <c r="AP330" s="11" t="s">
        <v>6316</v>
      </c>
      <c r="AQ330" s="11" t="s">
        <v>6311</v>
      </c>
      <c r="AR330" s="11" t="s">
        <v>6311</v>
      </c>
      <c r="AS330" s="11" t="s">
        <v>6317</v>
      </c>
      <c r="AT330" s="11" t="s">
        <v>6311</v>
      </c>
    </row>
    <row r="331" spans="1:46" ht="15" thickBot="1" x14ac:dyDescent="0.35">
      <c r="A331" s="10" t="s">
        <v>467</v>
      </c>
      <c r="B331" s="11" t="s">
        <v>2774</v>
      </c>
      <c r="C331" s="11" t="s">
        <v>2775</v>
      </c>
      <c r="D331" s="11" t="s">
        <v>2776</v>
      </c>
      <c r="E331" s="11" t="s">
        <v>2777</v>
      </c>
      <c r="F331" s="11" t="s">
        <v>2778</v>
      </c>
      <c r="G331" s="11" t="s">
        <v>2779</v>
      </c>
      <c r="H331" s="11" t="s">
        <v>2780</v>
      </c>
      <c r="I331" s="11" t="s">
        <v>2781</v>
      </c>
      <c r="J331" s="11" t="s">
        <v>2782</v>
      </c>
      <c r="K331" s="11" t="s">
        <v>2783</v>
      </c>
      <c r="L331" s="11" t="s">
        <v>2784</v>
      </c>
      <c r="M331" s="11" t="s">
        <v>2785</v>
      </c>
      <c r="N331" s="11" t="s">
        <v>2786</v>
      </c>
      <c r="O331" s="11" t="s">
        <v>2787</v>
      </c>
      <c r="P331" s="11" t="s">
        <v>2788</v>
      </c>
      <c r="Q331" s="11" t="s">
        <v>2789</v>
      </c>
      <c r="R331" s="11" t="s">
        <v>2790</v>
      </c>
      <c r="S331" s="11" t="s">
        <v>2791</v>
      </c>
      <c r="T331" s="11" t="s">
        <v>2792</v>
      </c>
      <c r="AA331" s="10" t="s">
        <v>467</v>
      </c>
      <c r="AB331" s="11" t="s">
        <v>6318</v>
      </c>
      <c r="AC331" s="11" t="s">
        <v>6319</v>
      </c>
      <c r="AD331" s="11" t="s">
        <v>6320</v>
      </c>
      <c r="AE331" s="11" t="s">
        <v>6321</v>
      </c>
      <c r="AF331" s="11" t="s">
        <v>6322</v>
      </c>
      <c r="AG331" s="11" t="s">
        <v>6323</v>
      </c>
      <c r="AH331" s="11" t="s">
        <v>6324</v>
      </c>
      <c r="AI331" s="11" t="s">
        <v>6325</v>
      </c>
      <c r="AJ331" s="11" t="s">
        <v>6326</v>
      </c>
      <c r="AK331" s="11" t="s">
        <v>6327</v>
      </c>
      <c r="AL331" s="11" t="s">
        <v>6328</v>
      </c>
      <c r="AM331" s="11" t="s">
        <v>6329</v>
      </c>
      <c r="AN331" s="11" t="s">
        <v>6330</v>
      </c>
      <c r="AO331" s="11" t="s">
        <v>6331</v>
      </c>
      <c r="AP331" s="11" t="s">
        <v>6332</v>
      </c>
      <c r="AQ331" s="11" t="s">
        <v>6327</v>
      </c>
      <c r="AR331" s="11" t="s">
        <v>6327</v>
      </c>
      <c r="AS331" s="11" t="s">
        <v>6333</v>
      </c>
      <c r="AT331" s="11" t="s">
        <v>6327</v>
      </c>
    </row>
    <row r="332" spans="1:46" ht="15" thickBot="1" x14ac:dyDescent="0.35">
      <c r="A332" s="10" t="s">
        <v>468</v>
      </c>
      <c r="B332" s="11" t="s">
        <v>2793</v>
      </c>
      <c r="C332" s="11" t="s">
        <v>2794</v>
      </c>
      <c r="D332" s="11" t="s">
        <v>2795</v>
      </c>
      <c r="E332" s="11" t="s">
        <v>2796</v>
      </c>
      <c r="F332" s="11" t="s">
        <v>2797</v>
      </c>
      <c r="G332" s="11" t="s">
        <v>2798</v>
      </c>
      <c r="H332" s="11" t="s">
        <v>2799</v>
      </c>
      <c r="I332" s="11" t="s">
        <v>2800</v>
      </c>
      <c r="J332" s="11" t="s">
        <v>2801</v>
      </c>
      <c r="K332" s="11" t="s">
        <v>2802</v>
      </c>
      <c r="L332" s="11" t="s">
        <v>2803</v>
      </c>
      <c r="M332" s="11" t="s">
        <v>2804</v>
      </c>
      <c r="N332" s="11" t="s">
        <v>2805</v>
      </c>
      <c r="O332" s="11" t="s">
        <v>2806</v>
      </c>
      <c r="P332" s="11" t="s">
        <v>2807</v>
      </c>
      <c r="Q332" s="11" t="s">
        <v>2808</v>
      </c>
      <c r="R332" s="11" t="s">
        <v>2809</v>
      </c>
      <c r="S332" s="11" t="s">
        <v>2810</v>
      </c>
      <c r="T332" s="11" t="s">
        <v>2811</v>
      </c>
      <c r="AA332" s="10" t="s">
        <v>468</v>
      </c>
      <c r="AB332" s="11" t="s">
        <v>6334</v>
      </c>
      <c r="AC332" s="11" t="s">
        <v>6335</v>
      </c>
      <c r="AD332" s="11" t="s">
        <v>6336</v>
      </c>
      <c r="AE332" s="11" t="s">
        <v>6337</v>
      </c>
      <c r="AF332" s="11" t="s">
        <v>6338</v>
      </c>
      <c r="AG332" s="11" t="s">
        <v>6339</v>
      </c>
      <c r="AH332" s="11" t="s">
        <v>6340</v>
      </c>
      <c r="AI332" s="11" t="s">
        <v>6341</v>
      </c>
      <c r="AJ332" s="11" t="s">
        <v>6342</v>
      </c>
      <c r="AK332" s="11" t="s">
        <v>6343</v>
      </c>
      <c r="AL332" s="11" t="s">
        <v>6344</v>
      </c>
      <c r="AM332" s="11" t="s">
        <v>6345</v>
      </c>
      <c r="AN332" s="11" t="s">
        <v>6346</v>
      </c>
      <c r="AO332" s="11" t="s">
        <v>6347</v>
      </c>
      <c r="AP332" s="11" t="s">
        <v>6348</v>
      </c>
      <c r="AQ332" s="11" t="s">
        <v>6343</v>
      </c>
      <c r="AR332" s="11" t="s">
        <v>6343</v>
      </c>
      <c r="AS332" s="11" t="s">
        <v>6349</v>
      </c>
      <c r="AT332" s="11" t="s">
        <v>6343</v>
      </c>
    </row>
    <row r="333" spans="1:46" ht="15" thickBot="1" x14ac:dyDescent="0.35">
      <c r="A333" s="10" t="s">
        <v>469</v>
      </c>
      <c r="B333" s="11" t="s">
        <v>2812</v>
      </c>
      <c r="C333" s="11" t="s">
        <v>2813</v>
      </c>
      <c r="D333" s="11" t="s">
        <v>2814</v>
      </c>
      <c r="E333" s="11" t="s">
        <v>2815</v>
      </c>
      <c r="F333" s="11" t="s">
        <v>2816</v>
      </c>
      <c r="G333" s="11" t="s">
        <v>2817</v>
      </c>
      <c r="H333" s="11" t="s">
        <v>2818</v>
      </c>
      <c r="I333" s="11" t="s">
        <v>2819</v>
      </c>
      <c r="J333" s="11" t="s">
        <v>2820</v>
      </c>
      <c r="K333" s="11" t="s">
        <v>2821</v>
      </c>
      <c r="L333" s="11" t="s">
        <v>2822</v>
      </c>
      <c r="M333" s="11" t="s">
        <v>2823</v>
      </c>
      <c r="N333" s="11" t="s">
        <v>2824</v>
      </c>
      <c r="O333" s="11" t="s">
        <v>2825</v>
      </c>
      <c r="P333" s="11" t="s">
        <v>2826</v>
      </c>
      <c r="Q333" s="11" t="s">
        <v>2827</v>
      </c>
      <c r="R333" s="11" t="s">
        <v>2828</v>
      </c>
      <c r="S333" s="11" t="s">
        <v>2829</v>
      </c>
      <c r="T333" s="11" t="s">
        <v>2830</v>
      </c>
      <c r="AA333" s="10" t="s">
        <v>469</v>
      </c>
      <c r="AB333" s="11" t="s">
        <v>6350</v>
      </c>
      <c r="AC333" s="11" t="s">
        <v>6351</v>
      </c>
      <c r="AD333" s="11" t="s">
        <v>6352</v>
      </c>
      <c r="AE333" s="11" t="s">
        <v>6353</v>
      </c>
      <c r="AF333" s="11" t="s">
        <v>6354</v>
      </c>
      <c r="AG333" s="11" t="s">
        <v>6355</v>
      </c>
      <c r="AH333" s="11" t="s">
        <v>6356</v>
      </c>
      <c r="AI333" s="11" t="s">
        <v>6357</v>
      </c>
      <c r="AJ333" s="11" t="s">
        <v>6358</v>
      </c>
      <c r="AK333" s="11" t="s">
        <v>6359</v>
      </c>
      <c r="AL333" s="11" t="s">
        <v>6360</v>
      </c>
      <c r="AM333" s="11" t="s">
        <v>6361</v>
      </c>
      <c r="AN333" s="11" t="s">
        <v>6362</v>
      </c>
      <c r="AO333" s="11" t="s">
        <v>6363</v>
      </c>
      <c r="AP333" s="11" t="s">
        <v>6364</v>
      </c>
      <c r="AQ333" s="11" t="s">
        <v>6359</v>
      </c>
      <c r="AR333" s="11" t="s">
        <v>6359</v>
      </c>
      <c r="AS333" s="11" t="s">
        <v>6365</v>
      </c>
      <c r="AT333" s="11" t="s">
        <v>6359</v>
      </c>
    </row>
    <row r="334" spans="1:46" ht="15" thickBot="1" x14ac:dyDescent="0.35">
      <c r="A334" s="10" t="s">
        <v>470</v>
      </c>
      <c r="B334" s="11" t="s">
        <v>2831</v>
      </c>
      <c r="C334" s="11" t="s">
        <v>2832</v>
      </c>
      <c r="D334" s="11" t="s">
        <v>2833</v>
      </c>
      <c r="E334" s="11" t="s">
        <v>2834</v>
      </c>
      <c r="F334" s="11" t="s">
        <v>2835</v>
      </c>
      <c r="G334" s="11" t="s">
        <v>2836</v>
      </c>
      <c r="H334" s="11" t="s">
        <v>2837</v>
      </c>
      <c r="I334" s="11" t="s">
        <v>2838</v>
      </c>
      <c r="J334" s="11" t="s">
        <v>2839</v>
      </c>
      <c r="K334" s="11" t="s">
        <v>2840</v>
      </c>
      <c r="L334" s="11" t="s">
        <v>2841</v>
      </c>
      <c r="M334" s="11" t="s">
        <v>2842</v>
      </c>
      <c r="N334" s="11" t="s">
        <v>2843</v>
      </c>
      <c r="O334" s="11" t="s">
        <v>2844</v>
      </c>
      <c r="P334" s="11" t="s">
        <v>2845</v>
      </c>
      <c r="Q334" s="11" t="s">
        <v>2846</v>
      </c>
      <c r="R334" s="11" t="s">
        <v>2847</v>
      </c>
      <c r="S334" s="11" t="s">
        <v>2848</v>
      </c>
      <c r="T334" s="11" t="s">
        <v>2849</v>
      </c>
      <c r="AA334" s="10" t="s">
        <v>470</v>
      </c>
      <c r="AB334" s="11" t="s">
        <v>6366</v>
      </c>
      <c r="AC334" s="11" t="s">
        <v>6367</v>
      </c>
      <c r="AD334" s="11" t="s">
        <v>6368</v>
      </c>
      <c r="AE334" s="11" t="s">
        <v>6369</v>
      </c>
      <c r="AF334" s="11" t="s">
        <v>6370</v>
      </c>
      <c r="AG334" s="11" t="s">
        <v>6371</v>
      </c>
      <c r="AH334" s="11" t="s">
        <v>6372</v>
      </c>
      <c r="AI334" s="11" t="s">
        <v>6373</v>
      </c>
      <c r="AJ334" s="11" t="s">
        <v>6374</v>
      </c>
      <c r="AK334" s="11" t="s">
        <v>6375</v>
      </c>
      <c r="AL334" s="11" t="s">
        <v>6376</v>
      </c>
      <c r="AM334" s="11" t="s">
        <v>6377</v>
      </c>
      <c r="AN334" s="11" t="s">
        <v>6378</v>
      </c>
      <c r="AO334" s="11" t="s">
        <v>6379</v>
      </c>
      <c r="AP334" s="11" t="s">
        <v>6380</v>
      </c>
      <c r="AQ334" s="11" t="s">
        <v>6375</v>
      </c>
      <c r="AR334" s="11" t="s">
        <v>6375</v>
      </c>
      <c r="AS334" s="11" t="s">
        <v>6381</v>
      </c>
      <c r="AT334" s="11" t="s">
        <v>6375</v>
      </c>
    </row>
    <row r="335" spans="1:46" ht="15" thickBot="1" x14ac:dyDescent="0.35">
      <c r="A335" s="10" t="s">
        <v>471</v>
      </c>
      <c r="B335" s="11" t="s">
        <v>2850</v>
      </c>
      <c r="C335" s="11" t="s">
        <v>2851</v>
      </c>
      <c r="D335" s="11" t="s">
        <v>2852</v>
      </c>
      <c r="E335" s="11" t="s">
        <v>2853</v>
      </c>
      <c r="F335" s="11" t="s">
        <v>2854</v>
      </c>
      <c r="G335" s="11" t="s">
        <v>2855</v>
      </c>
      <c r="H335" s="11" t="s">
        <v>2856</v>
      </c>
      <c r="I335" s="11" t="s">
        <v>2857</v>
      </c>
      <c r="J335" s="11" t="s">
        <v>2858</v>
      </c>
      <c r="K335" s="11" t="s">
        <v>2859</v>
      </c>
      <c r="L335" s="11" t="s">
        <v>2860</v>
      </c>
      <c r="M335" s="11" t="s">
        <v>2861</v>
      </c>
      <c r="N335" s="11" t="s">
        <v>2862</v>
      </c>
      <c r="O335" s="11" t="s">
        <v>2863</v>
      </c>
      <c r="P335" s="11" t="s">
        <v>2864</v>
      </c>
      <c r="Q335" s="11" t="s">
        <v>2865</v>
      </c>
      <c r="R335" s="11" t="s">
        <v>2866</v>
      </c>
      <c r="S335" s="11" t="s">
        <v>2867</v>
      </c>
      <c r="T335" s="11" t="s">
        <v>2868</v>
      </c>
      <c r="AA335" s="10" t="s">
        <v>471</v>
      </c>
      <c r="AB335" s="11" t="s">
        <v>6382</v>
      </c>
      <c r="AC335" s="11" t="s">
        <v>6383</v>
      </c>
      <c r="AD335" s="11" t="s">
        <v>6384</v>
      </c>
      <c r="AE335" s="11" t="s">
        <v>6385</v>
      </c>
      <c r="AF335" s="11" t="s">
        <v>6386</v>
      </c>
      <c r="AG335" s="11" t="s">
        <v>6387</v>
      </c>
      <c r="AH335" s="11" t="s">
        <v>6388</v>
      </c>
      <c r="AI335" s="11" t="s">
        <v>6389</v>
      </c>
      <c r="AJ335" s="11" t="s">
        <v>6390</v>
      </c>
      <c r="AK335" s="11" t="s">
        <v>6391</v>
      </c>
      <c r="AL335" s="11" t="s">
        <v>6392</v>
      </c>
      <c r="AM335" s="11" t="s">
        <v>6393</v>
      </c>
      <c r="AN335" s="11" t="s">
        <v>6394</v>
      </c>
      <c r="AO335" s="11" t="s">
        <v>6395</v>
      </c>
      <c r="AP335" s="11" t="s">
        <v>6396</v>
      </c>
      <c r="AQ335" s="11" t="s">
        <v>6391</v>
      </c>
      <c r="AR335" s="11" t="s">
        <v>6391</v>
      </c>
      <c r="AS335" s="11" t="s">
        <v>6397</v>
      </c>
      <c r="AT335" s="11" t="s">
        <v>6391</v>
      </c>
    </row>
    <row r="336" spans="1:46" ht="15" thickBot="1" x14ac:dyDescent="0.35">
      <c r="A336" s="10" t="s">
        <v>472</v>
      </c>
      <c r="B336" s="11" t="s">
        <v>2869</v>
      </c>
      <c r="C336" s="11" t="s">
        <v>2870</v>
      </c>
      <c r="D336" s="11" t="s">
        <v>2871</v>
      </c>
      <c r="E336" s="11" t="s">
        <v>2872</v>
      </c>
      <c r="F336" s="11" t="s">
        <v>2873</v>
      </c>
      <c r="G336" s="11" t="s">
        <v>2874</v>
      </c>
      <c r="H336" s="11" t="s">
        <v>2875</v>
      </c>
      <c r="I336" s="11" t="s">
        <v>2876</v>
      </c>
      <c r="J336" s="11" t="s">
        <v>2877</v>
      </c>
      <c r="K336" s="11" t="s">
        <v>2878</v>
      </c>
      <c r="L336" s="11" t="s">
        <v>2879</v>
      </c>
      <c r="M336" s="11" t="s">
        <v>2880</v>
      </c>
      <c r="N336" s="11" t="s">
        <v>2881</v>
      </c>
      <c r="O336" s="11" t="s">
        <v>2882</v>
      </c>
      <c r="P336" s="11" t="s">
        <v>2883</v>
      </c>
      <c r="Q336" s="11" t="s">
        <v>2884</v>
      </c>
      <c r="R336" s="11" t="s">
        <v>2885</v>
      </c>
      <c r="S336" s="11" t="s">
        <v>2886</v>
      </c>
      <c r="T336" s="11" t="s">
        <v>2887</v>
      </c>
      <c r="AA336" s="10" t="s">
        <v>472</v>
      </c>
      <c r="AB336" s="11" t="s">
        <v>6398</v>
      </c>
      <c r="AC336" s="11" t="s">
        <v>6399</v>
      </c>
      <c r="AD336" s="11" t="s">
        <v>6400</v>
      </c>
      <c r="AE336" s="11" t="s">
        <v>6401</v>
      </c>
      <c r="AF336" s="11" t="s">
        <v>6402</v>
      </c>
      <c r="AG336" s="11" t="s">
        <v>6403</v>
      </c>
      <c r="AH336" s="11" t="s">
        <v>6404</v>
      </c>
      <c r="AI336" s="11" t="s">
        <v>6405</v>
      </c>
      <c r="AJ336" s="11" t="s">
        <v>6406</v>
      </c>
      <c r="AK336" s="11" t="s">
        <v>6407</v>
      </c>
      <c r="AL336" s="11" t="s">
        <v>6408</v>
      </c>
      <c r="AM336" s="11" t="s">
        <v>6409</v>
      </c>
      <c r="AN336" s="11" t="s">
        <v>6410</v>
      </c>
      <c r="AO336" s="11" t="s">
        <v>6411</v>
      </c>
      <c r="AP336" s="11" t="s">
        <v>6412</v>
      </c>
      <c r="AQ336" s="11" t="s">
        <v>6407</v>
      </c>
      <c r="AR336" s="11" t="s">
        <v>6407</v>
      </c>
      <c r="AS336" s="11" t="s">
        <v>6413</v>
      </c>
      <c r="AT336" s="11" t="s">
        <v>6407</v>
      </c>
    </row>
    <row r="337" spans="1:46" ht="15" thickBot="1" x14ac:dyDescent="0.35">
      <c r="A337" s="10" t="s">
        <v>473</v>
      </c>
      <c r="B337" s="11" t="s">
        <v>2888</v>
      </c>
      <c r="C337" s="11" t="s">
        <v>2889</v>
      </c>
      <c r="D337" s="11" t="s">
        <v>2890</v>
      </c>
      <c r="E337" s="11" t="s">
        <v>2891</v>
      </c>
      <c r="F337" s="11" t="s">
        <v>2892</v>
      </c>
      <c r="G337" s="11" t="s">
        <v>2893</v>
      </c>
      <c r="H337" s="11" t="s">
        <v>2894</v>
      </c>
      <c r="I337" s="11" t="s">
        <v>2895</v>
      </c>
      <c r="J337" s="11" t="s">
        <v>2896</v>
      </c>
      <c r="K337" s="11" t="s">
        <v>2897</v>
      </c>
      <c r="L337" s="11" t="s">
        <v>2898</v>
      </c>
      <c r="M337" s="11" t="s">
        <v>2899</v>
      </c>
      <c r="N337" s="11" t="s">
        <v>2900</v>
      </c>
      <c r="O337" s="11" t="s">
        <v>2901</v>
      </c>
      <c r="P337" s="11" t="s">
        <v>2902</v>
      </c>
      <c r="Q337" s="11" t="s">
        <v>2903</v>
      </c>
      <c r="R337" s="11" t="s">
        <v>2904</v>
      </c>
      <c r="S337" s="11" t="s">
        <v>2905</v>
      </c>
      <c r="T337" s="11" t="s">
        <v>2906</v>
      </c>
      <c r="AA337" s="10" t="s">
        <v>473</v>
      </c>
      <c r="AB337" s="11" t="s">
        <v>6414</v>
      </c>
      <c r="AC337" s="11" t="s">
        <v>6415</v>
      </c>
      <c r="AD337" s="11" t="s">
        <v>6416</v>
      </c>
      <c r="AE337" s="11" t="s">
        <v>6417</v>
      </c>
      <c r="AF337" s="11" t="s">
        <v>6418</v>
      </c>
      <c r="AG337" s="11" t="s">
        <v>6419</v>
      </c>
      <c r="AH337" s="11" t="s">
        <v>6420</v>
      </c>
      <c r="AI337" s="11" t="s">
        <v>6421</v>
      </c>
      <c r="AJ337" s="11" t="s">
        <v>6422</v>
      </c>
      <c r="AK337" s="11" t="s">
        <v>6423</v>
      </c>
      <c r="AL337" s="11" t="s">
        <v>6424</v>
      </c>
      <c r="AM337" s="11" t="s">
        <v>6425</v>
      </c>
      <c r="AN337" s="11" t="s">
        <v>6426</v>
      </c>
      <c r="AO337" s="11" t="s">
        <v>6427</v>
      </c>
      <c r="AP337" s="11" t="s">
        <v>6428</v>
      </c>
      <c r="AQ337" s="11" t="s">
        <v>6423</v>
      </c>
      <c r="AR337" s="11" t="s">
        <v>6423</v>
      </c>
      <c r="AS337" s="11" t="s">
        <v>6429</v>
      </c>
      <c r="AT337" s="11" t="s">
        <v>6423</v>
      </c>
    </row>
    <row r="338" spans="1:46" ht="15" thickBot="1" x14ac:dyDescent="0.35">
      <c r="A338" s="10" t="s">
        <v>476</v>
      </c>
      <c r="B338" s="11" t="s">
        <v>2907</v>
      </c>
      <c r="C338" s="11" t="s">
        <v>2908</v>
      </c>
      <c r="D338" s="11" t="s">
        <v>2909</v>
      </c>
      <c r="E338" s="11" t="s">
        <v>2910</v>
      </c>
      <c r="F338" s="11" t="s">
        <v>2911</v>
      </c>
      <c r="G338" s="11" t="s">
        <v>2912</v>
      </c>
      <c r="H338" s="11" t="s">
        <v>2913</v>
      </c>
      <c r="I338" s="11" t="s">
        <v>2914</v>
      </c>
      <c r="J338" s="11" t="s">
        <v>2915</v>
      </c>
      <c r="K338" s="11" t="s">
        <v>2916</v>
      </c>
      <c r="L338" s="11" t="s">
        <v>2917</v>
      </c>
      <c r="M338" s="11" t="s">
        <v>2918</v>
      </c>
      <c r="N338" s="11" t="s">
        <v>2919</v>
      </c>
      <c r="O338" s="11" t="s">
        <v>2920</v>
      </c>
      <c r="P338" s="11" t="s">
        <v>2921</v>
      </c>
      <c r="Q338" s="11" t="s">
        <v>2922</v>
      </c>
      <c r="R338" s="11" t="s">
        <v>2923</v>
      </c>
      <c r="S338" s="11" t="s">
        <v>2924</v>
      </c>
      <c r="T338" s="11" t="s">
        <v>2925</v>
      </c>
      <c r="AA338" s="10" t="s">
        <v>476</v>
      </c>
      <c r="AB338" s="11" t="s">
        <v>6430</v>
      </c>
      <c r="AC338" s="11" t="s">
        <v>6431</v>
      </c>
      <c r="AD338" s="11" t="s">
        <v>6432</v>
      </c>
      <c r="AE338" s="11" t="s">
        <v>6433</v>
      </c>
      <c r="AF338" s="11" t="s">
        <v>6434</v>
      </c>
      <c r="AG338" s="11" t="s">
        <v>6435</v>
      </c>
      <c r="AH338" s="11" t="s">
        <v>6436</v>
      </c>
      <c r="AI338" s="11" t="s">
        <v>6437</v>
      </c>
      <c r="AJ338" s="11" t="s">
        <v>6438</v>
      </c>
      <c r="AK338" s="11" t="s">
        <v>6439</v>
      </c>
      <c r="AL338" s="11" t="s">
        <v>6440</v>
      </c>
      <c r="AM338" s="11" t="s">
        <v>6441</v>
      </c>
      <c r="AN338" s="11" t="s">
        <v>6442</v>
      </c>
      <c r="AO338" s="11" t="s">
        <v>6443</v>
      </c>
      <c r="AP338" s="11" t="s">
        <v>6444</v>
      </c>
      <c r="AQ338" s="11" t="s">
        <v>6439</v>
      </c>
      <c r="AR338" s="11" t="s">
        <v>6439</v>
      </c>
      <c r="AS338" s="11" t="s">
        <v>6445</v>
      </c>
      <c r="AT338" s="11" t="s">
        <v>6439</v>
      </c>
    </row>
    <row r="339" spans="1:46" ht="15" thickBot="1" x14ac:dyDescent="0.35">
      <c r="A339" s="10" t="s">
        <v>477</v>
      </c>
      <c r="B339" s="11" t="s">
        <v>2926</v>
      </c>
      <c r="C339" s="11" t="s">
        <v>2927</v>
      </c>
      <c r="D339" s="11" t="s">
        <v>2928</v>
      </c>
      <c r="E339" s="11" t="s">
        <v>2929</v>
      </c>
      <c r="F339" s="11" t="s">
        <v>2930</v>
      </c>
      <c r="G339" s="11" t="s">
        <v>2931</v>
      </c>
      <c r="H339" s="11" t="s">
        <v>2932</v>
      </c>
      <c r="I339" s="11" t="s">
        <v>2933</v>
      </c>
      <c r="J339" s="11" t="s">
        <v>2934</v>
      </c>
      <c r="K339" s="11" t="s">
        <v>2935</v>
      </c>
      <c r="L339" s="11" t="s">
        <v>2936</v>
      </c>
      <c r="M339" s="11" t="s">
        <v>2937</v>
      </c>
      <c r="N339" s="11" t="s">
        <v>2938</v>
      </c>
      <c r="O339" s="11" t="s">
        <v>2939</v>
      </c>
      <c r="P339" s="11" t="s">
        <v>2940</v>
      </c>
      <c r="Q339" s="11" t="s">
        <v>2941</v>
      </c>
      <c r="R339" s="11" t="s">
        <v>2942</v>
      </c>
      <c r="S339" s="11" t="s">
        <v>2943</v>
      </c>
      <c r="T339" s="11" t="s">
        <v>2944</v>
      </c>
      <c r="AA339" s="10" t="s">
        <v>477</v>
      </c>
      <c r="AB339" s="11" t="s">
        <v>6446</v>
      </c>
      <c r="AC339" s="11" t="s">
        <v>6447</v>
      </c>
      <c r="AD339" s="11" t="s">
        <v>6448</v>
      </c>
      <c r="AE339" s="11" t="s">
        <v>6449</v>
      </c>
      <c r="AF339" s="11" t="s">
        <v>6450</v>
      </c>
      <c r="AG339" s="11" t="s">
        <v>6451</v>
      </c>
      <c r="AH339" s="11" t="s">
        <v>6452</v>
      </c>
      <c r="AI339" s="11" t="s">
        <v>6453</v>
      </c>
      <c r="AJ339" s="11" t="s">
        <v>6454</v>
      </c>
      <c r="AK339" s="11" t="s">
        <v>6455</v>
      </c>
      <c r="AL339" s="11" t="s">
        <v>6456</v>
      </c>
      <c r="AM339" s="11" t="s">
        <v>6457</v>
      </c>
      <c r="AN339" s="11" t="s">
        <v>6458</v>
      </c>
      <c r="AO339" s="11" t="s">
        <v>6459</v>
      </c>
      <c r="AP339" s="11" t="s">
        <v>6460</v>
      </c>
      <c r="AQ339" s="11" t="s">
        <v>6455</v>
      </c>
      <c r="AR339" s="11" t="s">
        <v>6455</v>
      </c>
      <c r="AS339" s="11" t="s">
        <v>6461</v>
      </c>
      <c r="AT339" s="11" t="s">
        <v>6455</v>
      </c>
    </row>
    <row r="340" spans="1:46" ht="15" thickBot="1" x14ac:dyDescent="0.35">
      <c r="A340" s="10" t="s">
        <v>478</v>
      </c>
      <c r="B340" s="11" t="s">
        <v>2945</v>
      </c>
      <c r="C340" s="11" t="s">
        <v>2946</v>
      </c>
      <c r="D340" s="11" t="s">
        <v>2947</v>
      </c>
      <c r="E340" s="11" t="s">
        <v>2948</v>
      </c>
      <c r="F340" s="11" t="s">
        <v>2949</v>
      </c>
      <c r="G340" s="11" t="s">
        <v>2950</v>
      </c>
      <c r="H340" s="11" t="s">
        <v>2951</v>
      </c>
      <c r="I340" s="11" t="s">
        <v>2952</v>
      </c>
      <c r="J340" s="11" t="s">
        <v>2953</v>
      </c>
      <c r="K340" s="11" t="s">
        <v>2954</v>
      </c>
      <c r="L340" s="11" t="s">
        <v>2955</v>
      </c>
      <c r="M340" s="11" t="s">
        <v>2956</v>
      </c>
      <c r="N340" s="11" t="s">
        <v>2957</v>
      </c>
      <c r="O340" s="11" t="s">
        <v>2958</v>
      </c>
      <c r="P340" s="11" t="s">
        <v>2959</v>
      </c>
      <c r="Q340" s="11" t="s">
        <v>2960</v>
      </c>
      <c r="R340" s="11" t="s">
        <v>2961</v>
      </c>
      <c r="S340" s="11" t="s">
        <v>2962</v>
      </c>
      <c r="T340" s="11" t="s">
        <v>2963</v>
      </c>
      <c r="AA340" s="10" t="s">
        <v>478</v>
      </c>
      <c r="AB340" s="11" t="s">
        <v>6462</v>
      </c>
      <c r="AC340" s="11" t="s">
        <v>6463</v>
      </c>
      <c r="AD340" s="11" t="s">
        <v>6464</v>
      </c>
      <c r="AE340" s="11" t="s">
        <v>6465</v>
      </c>
      <c r="AF340" s="11" t="s">
        <v>6466</v>
      </c>
      <c r="AG340" s="11" t="s">
        <v>6467</v>
      </c>
      <c r="AH340" s="11" t="s">
        <v>6468</v>
      </c>
      <c r="AI340" s="11" t="s">
        <v>6469</v>
      </c>
      <c r="AJ340" s="11" t="s">
        <v>6470</v>
      </c>
      <c r="AK340" s="11" t="s">
        <v>6471</v>
      </c>
      <c r="AL340" s="11" t="s">
        <v>6472</v>
      </c>
      <c r="AM340" s="11" t="s">
        <v>6473</v>
      </c>
      <c r="AN340" s="11" t="s">
        <v>6474</v>
      </c>
      <c r="AO340" s="11" t="s">
        <v>6475</v>
      </c>
      <c r="AP340" s="11" t="s">
        <v>6476</v>
      </c>
      <c r="AQ340" s="11" t="s">
        <v>6471</v>
      </c>
      <c r="AR340" s="11" t="s">
        <v>6471</v>
      </c>
      <c r="AS340" s="11" t="s">
        <v>6477</v>
      </c>
      <c r="AT340" s="11" t="s">
        <v>6471</v>
      </c>
    </row>
    <row r="341" spans="1:46" ht="15" thickBot="1" x14ac:dyDescent="0.35">
      <c r="A341" s="10" t="s">
        <v>479</v>
      </c>
      <c r="B341" s="11" t="s">
        <v>2964</v>
      </c>
      <c r="C341" s="11" t="s">
        <v>2965</v>
      </c>
      <c r="D341" s="11" t="s">
        <v>2966</v>
      </c>
      <c r="E341" s="11" t="s">
        <v>2967</v>
      </c>
      <c r="F341" s="11" t="s">
        <v>2968</v>
      </c>
      <c r="G341" s="11" t="s">
        <v>2969</v>
      </c>
      <c r="H341" s="11" t="s">
        <v>2970</v>
      </c>
      <c r="I341" s="11" t="s">
        <v>2971</v>
      </c>
      <c r="J341" s="11" t="s">
        <v>2972</v>
      </c>
      <c r="K341" s="11" t="s">
        <v>2973</v>
      </c>
      <c r="L341" s="11" t="s">
        <v>2974</v>
      </c>
      <c r="M341" s="11" t="s">
        <v>2975</v>
      </c>
      <c r="N341" s="11" t="s">
        <v>2976</v>
      </c>
      <c r="O341" s="11" t="s">
        <v>2977</v>
      </c>
      <c r="P341" s="11" t="s">
        <v>2978</v>
      </c>
      <c r="Q341" s="11" t="s">
        <v>2979</v>
      </c>
      <c r="R341" s="11" t="s">
        <v>2980</v>
      </c>
      <c r="S341" s="11" t="s">
        <v>2981</v>
      </c>
      <c r="T341" s="11" t="s">
        <v>2982</v>
      </c>
      <c r="AA341" s="10" t="s">
        <v>479</v>
      </c>
      <c r="AB341" s="11" t="s">
        <v>6478</v>
      </c>
      <c r="AC341" s="11" t="s">
        <v>6479</v>
      </c>
      <c r="AD341" s="11" t="s">
        <v>6480</v>
      </c>
      <c r="AE341" s="11" t="s">
        <v>6481</v>
      </c>
      <c r="AF341" s="11" t="s">
        <v>6482</v>
      </c>
      <c r="AG341" s="11" t="s">
        <v>6483</v>
      </c>
      <c r="AH341" s="11" t="s">
        <v>6484</v>
      </c>
      <c r="AI341" s="11" t="s">
        <v>6485</v>
      </c>
      <c r="AJ341" s="11" t="s">
        <v>6486</v>
      </c>
      <c r="AK341" s="11" t="s">
        <v>6487</v>
      </c>
      <c r="AL341" s="11" t="s">
        <v>6488</v>
      </c>
      <c r="AM341" s="11" t="s">
        <v>6489</v>
      </c>
      <c r="AN341" s="11" t="s">
        <v>6490</v>
      </c>
      <c r="AO341" s="11" t="s">
        <v>6491</v>
      </c>
      <c r="AP341" s="11" t="s">
        <v>6492</v>
      </c>
      <c r="AQ341" s="11" t="s">
        <v>6487</v>
      </c>
      <c r="AR341" s="11" t="s">
        <v>6487</v>
      </c>
      <c r="AS341" s="11" t="s">
        <v>6493</v>
      </c>
      <c r="AT341" s="11" t="s">
        <v>6487</v>
      </c>
    </row>
    <row r="342" spans="1:46" ht="15" thickBot="1" x14ac:dyDescent="0.35">
      <c r="A342" s="10" t="s">
        <v>480</v>
      </c>
      <c r="B342" s="11" t="s">
        <v>2983</v>
      </c>
      <c r="C342" s="11" t="s">
        <v>2984</v>
      </c>
      <c r="D342" s="11" t="s">
        <v>2985</v>
      </c>
      <c r="E342" s="11" t="s">
        <v>2986</v>
      </c>
      <c r="F342" s="11" t="s">
        <v>2987</v>
      </c>
      <c r="G342" s="11" t="s">
        <v>2988</v>
      </c>
      <c r="H342" s="11" t="s">
        <v>2989</v>
      </c>
      <c r="I342" s="11" t="s">
        <v>2990</v>
      </c>
      <c r="J342" s="11" t="s">
        <v>2991</v>
      </c>
      <c r="K342" s="11" t="s">
        <v>2992</v>
      </c>
      <c r="L342" s="11" t="s">
        <v>2993</v>
      </c>
      <c r="M342" s="11" t="s">
        <v>2994</v>
      </c>
      <c r="N342" s="11" t="s">
        <v>2995</v>
      </c>
      <c r="O342" s="11" t="s">
        <v>2996</v>
      </c>
      <c r="P342" s="11" t="s">
        <v>2997</v>
      </c>
      <c r="Q342" s="11" t="s">
        <v>2998</v>
      </c>
      <c r="R342" s="11" t="s">
        <v>2999</v>
      </c>
      <c r="S342" s="11" t="s">
        <v>3000</v>
      </c>
      <c r="T342" s="11" t="s">
        <v>3001</v>
      </c>
      <c r="AA342" s="10" t="s">
        <v>480</v>
      </c>
      <c r="AB342" s="11" t="s">
        <v>6494</v>
      </c>
      <c r="AC342" s="11" t="s">
        <v>6495</v>
      </c>
      <c r="AD342" s="11" t="s">
        <v>6496</v>
      </c>
      <c r="AE342" s="11" t="s">
        <v>6497</v>
      </c>
      <c r="AF342" s="11" t="s">
        <v>6498</v>
      </c>
      <c r="AG342" s="11" t="s">
        <v>6499</v>
      </c>
      <c r="AH342" s="11" t="s">
        <v>6500</v>
      </c>
      <c r="AI342" s="11" t="s">
        <v>6501</v>
      </c>
      <c r="AJ342" s="11" t="s">
        <v>6502</v>
      </c>
      <c r="AK342" s="11" t="s">
        <v>6503</v>
      </c>
      <c r="AL342" s="11" t="s">
        <v>6504</v>
      </c>
      <c r="AM342" s="11" t="s">
        <v>6505</v>
      </c>
      <c r="AN342" s="11" t="s">
        <v>6506</v>
      </c>
      <c r="AO342" s="11" t="s">
        <v>6507</v>
      </c>
      <c r="AP342" s="11" t="s">
        <v>6508</v>
      </c>
      <c r="AQ342" s="11" t="s">
        <v>6503</v>
      </c>
      <c r="AR342" s="11" t="s">
        <v>6503</v>
      </c>
      <c r="AS342" s="11" t="s">
        <v>6509</v>
      </c>
      <c r="AT342" s="11" t="s">
        <v>6503</v>
      </c>
    </row>
    <row r="343" spans="1:46" ht="15" thickBot="1" x14ac:dyDescent="0.35">
      <c r="A343" s="10" t="s">
        <v>481</v>
      </c>
      <c r="B343" s="11" t="s">
        <v>3002</v>
      </c>
      <c r="C343" s="11" t="s">
        <v>3003</v>
      </c>
      <c r="D343" s="11" t="s">
        <v>3004</v>
      </c>
      <c r="E343" s="11" t="s">
        <v>3005</v>
      </c>
      <c r="F343" s="11" t="s">
        <v>3006</v>
      </c>
      <c r="G343" s="11" t="s">
        <v>3007</v>
      </c>
      <c r="H343" s="11" t="s">
        <v>3008</v>
      </c>
      <c r="I343" s="11" t="s">
        <v>3009</v>
      </c>
      <c r="J343" s="11" t="s">
        <v>3010</v>
      </c>
      <c r="K343" s="11" t="s">
        <v>3011</v>
      </c>
      <c r="L343" s="11" t="s">
        <v>3012</v>
      </c>
      <c r="M343" s="11" t="s">
        <v>3013</v>
      </c>
      <c r="N343" s="11" t="s">
        <v>3014</v>
      </c>
      <c r="O343" s="11" t="s">
        <v>3015</v>
      </c>
      <c r="P343" s="11" t="s">
        <v>3016</v>
      </c>
      <c r="Q343" s="11" t="s">
        <v>3017</v>
      </c>
      <c r="R343" s="11" t="s">
        <v>3018</v>
      </c>
      <c r="S343" s="11" t="s">
        <v>3019</v>
      </c>
      <c r="T343" s="11" t="s">
        <v>3020</v>
      </c>
      <c r="AA343" s="10" t="s">
        <v>481</v>
      </c>
      <c r="AB343" s="11" t="s">
        <v>6510</v>
      </c>
      <c r="AC343" s="11" t="s">
        <v>6511</v>
      </c>
      <c r="AD343" s="11" t="s">
        <v>6512</v>
      </c>
      <c r="AE343" s="11" t="s">
        <v>6513</v>
      </c>
      <c r="AF343" s="11" t="s">
        <v>6514</v>
      </c>
      <c r="AG343" s="11" t="s">
        <v>6515</v>
      </c>
      <c r="AH343" s="11" t="s">
        <v>6516</v>
      </c>
      <c r="AI343" s="11" t="s">
        <v>6517</v>
      </c>
      <c r="AJ343" s="11" t="s">
        <v>6518</v>
      </c>
      <c r="AK343" s="11" t="s">
        <v>6519</v>
      </c>
      <c r="AL343" s="11" t="s">
        <v>6520</v>
      </c>
      <c r="AM343" s="11" t="s">
        <v>6521</v>
      </c>
      <c r="AN343" s="11" t="s">
        <v>6522</v>
      </c>
      <c r="AO343" s="11" t="s">
        <v>6523</v>
      </c>
      <c r="AP343" s="11" t="s">
        <v>6524</v>
      </c>
      <c r="AQ343" s="11" t="s">
        <v>6519</v>
      </c>
      <c r="AR343" s="11" t="s">
        <v>6519</v>
      </c>
      <c r="AS343" s="11" t="s">
        <v>6525</v>
      </c>
      <c r="AT343" s="11" t="s">
        <v>6519</v>
      </c>
    </row>
    <row r="344" spans="1:46" ht="15" thickBot="1" x14ac:dyDescent="0.35">
      <c r="A344" s="10" t="s">
        <v>482</v>
      </c>
      <c r="B344" s="11" t="s">
        <v>3021</v>
      </c>
      <c r="C344" s="11" t="s">
        <v>3022</v>
      </c>
      <c r="D344" s="11" t="s">
        <v>3023</v>
      </c>
      <c r="E344" s="11" t="s">
        <v>3024</v>
      </c>
      <c r="F344" s="11" t="s">
        <v>3025</v>
      </c>
      <c r="G344" s="11" t="s">
        <v>3026</v>
      </c>
      <c r="H344" s="11" t="s">
        <v>3027</v>
      </c>
      <c r="I344" s="11" t="s">
        <v>3028</v>
      </c>
      <c r="J344" s="11" t="s">
        <v>3029</v>
      </c>
      <c r="K344" s="11" t="s">
        <v>3030</v>
      </c>
      <c r="L344" s="11" t="s">
        <v>3031</v>
      </c>
      <c r="M344" s="11" t="s">
        <v>3032</v>
      </c>
      <c r="N344" s="11" t="s">
        <v>3033</v>
      </c>
      <c r="O344" s="11" t="s">
        <v>3034</v>
      </c>
      <c r="P344" s="11" t="s">
        <v>3035</v>
      </c>
      <c r="Q344" s="11" t="s">
        <v>3036</v>
      </c>
      <c r="R344" s="11" t="s">
        <v>3037</v>
      </c>
      <c r="S344" s="11" t="s">
        <v>3038</v>
      </c>
      <c r="T344" s="11" t="s">
        <v>3039</v>
      </c>
      <c r="AA344" s="10" t="s">
        <v>482</v>
      </c>
      <c r="AB344" s="11" t="s">
        <v>6526</v>
      </c>
      <c r="AC344" s="11" t="s">
        <v>6527</v>
      </c>
      <c r="AD344" s="11" t="s">
        <v>6528</v>
      </c>
      <c r="AE344" s="11" t="s">
        <v>6529</v>
      </c>
      <c r="AF344" s="11" t="s">
        <v>6530</v>
      </c>
      <c r="AG344" s="11" t="s">
        <v>6531</v>
      </c>
      <c r="AH344" s="11" t="s">
        <v>6532</v>
      </c>
      <c r="AI344" s="11" t="s">
        <v>6533</v>
      </c>
      <c r="AJ344" s="11" t="s">
        <v>6534</v>
      </c>
      <c r="AK344" s="11" t="s">
        <v>6535</v>
      </c>
      <c r="AL344" s="11" t="s">
        <v>6536</v>
      </c>
      <c r="AM344" s="11" t="s">
        <v>6537</v>
      </c>
      <c r="AN344" s="11" t="s">
        <v>6538</v>
      </c>
      <c r="AO344" s="11" t="s">
        <v>6539</v>
      </c>
      <c r="AP344" s="11" t="s">
        <v>6540</v>
      </c>
      <c r="AQ344" s="11" t="s">
        <v>6535</v>
      </c>
      <c r="AR344" s="11" t="s">
        <v>6535</v>
      </c>
      <c r="AS344" s="11" t="s">
        <v>6541</v>
      </c>
      <c r="AT344" s="11" t="s">
        <v>6535</v>
      </c>
    </row>
    <row r="345" spans="1:46" ht="15" thickBot="1" x14ac:dyDescent="0.35">
      <c r="A345" s="10" t="s">
        <v>484</v>
      </c>
      <c r="B345" s="11" t="s">
        <v>3040</v>
      </c>
      <c r="C345" s="11" t="s">
        <v>3041</v>
      </c>
      <c r="D345" s="11" t="s">
        <v>3042</v>
      </c>
      <c r="E345" s="11" t="s">
        <v>3043</v>
      </c>
      <c r="F345" s="11" t="s">
        <v>3044</v>
      </c>
      <c r="G345" s="11" t="s">
        <v>3045</v>
      </c>
      <c r="H345" s="11" t="s">
        <v>3046</v>
      </c>
      <c r="I345" s="11" t="s">
        <v>3047</v>
      </c>
      <c r="J345" s="11" t="s">
        <v>3048</v>
      </c>
      <c r="K345" s="11" t="s">
        <v>3049</v>
      </c>
      <c r="L345" s="11" t="s">
        <v>3050</v>
      </c>
      <c r="M345" s="11" t="s">
        <v>3051</v>
      </c>
      <c r="N345" s="11" t="s">
        <v>3052</v>
      </c>
      <c r="O345" s="11" t="s">
        <v>3053</v>
      </c>
      <c r="P345" s="11" t="s">
        <v>3054</v>
      </c>
      <c r="Q345" s="11" t="s">
        <v>3055</v>
      </c>
      <c r="R345" s="11" t="s">
        <v>3056</v>
      </c>
      <c r="S345" s="11" t="s">
        <v>3057</v>
      </c>
      <c r="T345" s="11" t="s">
        <v>3058</v>
      </c>
      <c r="AA345" s="10" t="s">
        <v>484</v>
      </c>
      <c r="AB345" s="11" t="s">
        <v>6542</v>
      </c>
      <c r="AC345" s="11" t="s">
        <v>6543</v>
      </c>
      <c r="AD345" s="11" t="s">
        <v>6544</v>
      </c>
      <c r="AE345" s="11" t="s">
        <v>6545</v>
      </c>
      <c r="AF345" s="11" t="s">
        <v>6546</v>
      </c>
      <c r="AG345" s="11" t="s">
        <v>6547</v>
      </c>
      <c r="AH345" s="11" t="s">
        <v>6548</v>
      </c>
      <c r="AI345" s="11" t="s">
        <v>6549</v>
      </c>
      <c r="AJ345" s="11" t="s">
        <v>6550</v>
      </c>
      <c r="AK345" s="11" t="s">
        <v>6551</v>
      </c>
      <c r="AL345" s="11" t="s">
        <v>6552</v>
      </c>
      <c r="AM345" s="11" t="s">
        <v>6553</v>
      </c>
      <c r="AN345" s="11" t="s">
        <v>6554</v>
      </c>
      <c r="AO345" s="11" t="s">
        <v>6555</v>
      </c>
      <c r="AP345" s="11" t="s">
        <v>6556</v>
      </c>
      <c r="AQ345" s="11" t="s">
        <v>6551</v>
      </c>
      <c r="AR345" s="11" t="s">
        <v>6551</v>
      </c>
      <c r="AS345" s="11" t="s">
        <v>6557</v>
      </c>
      <c r="AT345" s="11" t="s">
        <v>6551</v>
      </c>
    </row>
    <row r="346" spans="1:46" ht="15" thickBot="1" x14ac:dyDescent="0.35">
      <c r="A346" s="10" t="s">
        <v>486</v>
      </c>
      <c r="B346" s="11" t="s">
        <v>3059</v>
      </c>
      <c r="C346" s="11" t="s">
        <v>3060</v>
      </c>
      <c r="D346" s="11" t="s">
        <v>3061</v>
      </c>
      <c r="E346" s="11" t="s">
        <v>3062</v>
      </c>
      <c r="F346" s="11" t="s">
        <v>3063</v>
      </c>
      <c r="G346" s="11" t="s">
        <v>3064</v>
      </c>
      <c r="H346" s="11" t="s">
        <v>3065</v>
      </c>
      <c r="I346" s="11" t="s">
        <v>3066</v>
      </c>
      <c r="J346" s="11" t="s">
        <v>3067</v>
      </c>
      <c r="K346" s="11" t="s">
        <v>3068</v>
      </c>
      <c r="L346" s="11" t="s">
        <v>3069</v>
      </c>
      <c r="M346" s="11" t="s">
        <v>3070</v>
      </c>
      <c r="N346" s="11" t="s">
        <v>3071</v>
      </c>
      <c r="O346" s="11" t="s">
        <v>3072</v>
      </c>
      <c r="P346" s="11" t="s">
        <v>3073</v>
      </c>
      <c r="Q346" s="11" t="s">
        <v>3074</v>
      </c>
      <c r="R346" s="11" t="s">
        <v>3075</v>
      </c>
      <c r="S346" s="11" t="s">
        <v>3076</v>
      </c>
      <c r="T346" s="11" t="s">
        <v>3077</v>
      </c>
      <c r="AA346" s="10" t="s">
        <v>486</v>
      </c>
      <c r="AB346" s="11" t="s">
        <v>6558</v>
      </c>
      <c r="AC346" s="11" t="s">
        <v>6559</v>
      </c>
      <c r="AD346" s="11" t="s">
        <v>6560</v>
      </c>
      <c r="AE346" s="11" t="s">
        <v>6561</v>
      </c>
      <c r="AF346" s="11" t="s">
        <v>6562</v>
      </c>
      <c r="AG346" s="11" t="s">
        <v>6563</v>
      </c>
      <c r="AH346" s="11" t="s">
        <v>6564</v>
      </c>
      <c r="AI346" s="11" t="s">
        <v>6565</v>
      </c>
      <c r="AJ346" s="11" t="s">
        <v>6566</v>
      </c>
      <c r="AK346" s="11" t="s">
        <v>6567</v>
      </c>
      <c r="AL346" s="11" t="s">
        <v>6568</v>
      </c>
      <c r="AM346" s="11" t="s">
        <v>6569</v>
      </c>
      <c r="AN346" s="11" t="s">
        <v>6570</v>
      </c>
      <c r="AO346" s="11" t="s">
        <v>6571</v>
      </c>
      <c r="AP346" s="11" t="s">
        <v>6572</v>
      </c>
      <c r="AQ346" s="11" t="s">
        <v>6567</v>
      </c>
      <c r="AR346" s="11" t="s">
        <v>6567</v>
      </c>
      <c r="AS346" s="11" t="s">
        <v>6573</v>
      </c>
      <c r="AT346" s="11" t="s">
        <v>6567</v>
      </c>
    </row>
    <row r="347" spans="1:46" ht="15" thickBot="1" x14ac:dyDescent="0.35">
      <c r="A347" s="10" t="s">
        <v>488</v>
      </c>
      <c r="B347" s="11" t="s">
        <v>3078</v>
      </c>
      <c r="C347" s="11" t="s">
        <v>3079</v>
      </c>
      <c r="D347" s="11" t="s">
        <v>3080</v>
      </c>
      <c r="E347" s="11" t="s">
        <v>3081</v>
      </c>
      <c r="F347" s="11" t="s">
        <v>3082</v>
      </c>
      <c r="G347" s="11" t="s">
        <v>3083</v>
      </c>
      <c r="H347" s="11" t="s">
        <v>3084</v>
      </c>
      <c r="I347" s="11" t="s">
        <v>3085</v>
      </c>
      <c r="J347" s="11" t="s">
        <v>3086</v>
      </c>
      <c r="K347" s="11" t="s">
        <v>3087</v>
      </c>
      <c r="L347" s="11" t="s">
        <v>3088</v>
      </c>
      <c r="M347" s="11" t="s">
        <v>3089</v>
      </c>
      <c r="N347" s="11" t="s">
        <v>3090</v>
      </c>
      <c r="O347" s="11" t="s">
        <v>3091</v>
      </c>
      <c r="P347" s="11" t="s">
        <v>3092</v>
      </c>
      <c r="Q347" s="11" t="s">
        <v>3093</v>
      </c>
      <c r="R347" s="11" t="s">
        <v>3094</v>
      </c>
      <c r="S347" s="11" t="s">
        <v>3095</v>
      </c>
      <c r="T347" s="11" t="s">
        <v>3096</v>
      </c>
      <c r="AA347" s="10" t="s">
        <v>488</v>
      </c>
      <c r="AB347" s="11" t="s">
        <v>6574</v>
      </c>
      <c r="AC347" s="11" t="s">
        <v>6575</v>
      </c>
      <c r="AD347" s="11" t="s">
        <v>6576</v>
      </c>
      <c r="AE347" s="11" t="s">
        <v>6577</v>
      </c>
      <c r="AF347" s="11" t="s">
        <v>6578</v>
      </c>
      <c r="AG347" s="11" t="s">
        <v>6579</v>
      </c>
      <c r="AH347" s="11" t="s">
        <v>6580</v>
      </c>
      <c r="AI347" s="11" t="s">
        <v>6581</v>
      </c>
      <c r="AJ347" s="11" t="s">
        <v>6582</v>
      </c>
      <c r="AK347" s="11" t="s">
        <v>6583</v>
      </c>
      <c r="AL347" s="11" t="s">
        <v>6584</v>
      </c>
      <c r="AM347" s="11" t="s">
        <v>6585</v>
      </c>
      <c r="AN347" s="11" t="s">
        <v>6586</v>
      </c>
      <c r="AO347" s="11" t="s">
        <v>6587</v>
      </c>
      <c r="AP347" s="11" t="s">
        <v>6588</v>
      </c>
      <c r="AQ347" s="11" t="s">
        <v>6583</v>
      </c>
      <c r="AR347" s="11" t="s">
        <v>6583</v>
      </c>
      <c r="AS347" s="11" t="s">
        <v>6589</v>
      </c>
      <c r="AT347" s="11" t="s">
        <v>6583</v>
      </c>
    </row>
    <row r="348" spans="1:46" ht="15" thickBot="1" x14ac:dyDescent="0.35">
      <c r="A348" s="10" t="s">
        <v>490</v>
      </c>
      <c r="B348" s="11" t="s">
        <v>3097</v>
      </c>
      <c r="C348" s="11" t="s">
        <v>3098</v>
      </c>
      <c r="D348" s="11" t="s">
        <v>3099</v>
      </c>
      <c r="E348" s="11" t="s">
        <v>3100</v>
      </c>
      <c r="F348" s="11" t="s">
        <v>3101</v>
      </c>
      <c r="G348" s="11" t="s">
        <v>3102</v>
      </c>
      <c r="H348" s="11" t="s">
        <v>3103</v>
      </c>
      <c r="I348" s="11" t="s">
        <v>3104</v>
      </c>
      <c r="J348" s="11" t="s">
        <v>3105</v>
      </c>
      <c r="K348" s="11" t="s">
        <v>3106</v>
      </c>
      <c r="L348" s="11" t="s">
        <v>3107</v>
      </c>
      <c r="M348" s="11" t="s">
        <v>3108</v>
      </c>
      <c r="N348" s="11" t="s">
        <v>3109</v>
      </c>
      <c r="O348" s="11" t="s">
        <v>3110</v>
      </c>
      <c r="P348" s="11" t="s">
        <v>3111</v>
      </c>
      <c r="Q348" s="11" t="s">
        <v>3112</v>
      </c>
      <c r="R348" s="11" t="s">
        <v>3113</v>
      </c>
      <c r="S348" s="11" t="s">
        <v>3114</v>
      </c>
      <c r="T348" s="11" t="s">
        <v>3115</v>
      </c>
      <c r="AA348" s="10" t="s">
        <v>490</v>
      </c>
      <c r="AB348" s="11" t="s">
        <v>6590</v>
      </c>
      <c r="AC348" s="11" t="s">
        <v>6591</v>
      </c>
      <c r="AD348" s="11" t="s">
        <v>6592</v>
      </c>
      <c r="AE348" s="11" t="s">
        <v>6593</v>
      </c>
      <c r="AF348" s="11" t="s">
        <v>6594</v>
      </c>
      <c r="AG348" s="11" t="s">
        <v>6595</v>
      </c>
      <c r="AH348" s="11" t="s">
        <v>6596</v>
      </c>
      <c r="AI348" s="11" t="s">
        <v>6597</v>
      </c>
      <c r="AJ348" s="11" t="s">
        <v>6598</v>
      </c>
      <c r="AK348" s="11" t="s">
        <v>6599</v>
      </c>
      <c r="AL348" s="11" t="s">
        <v>6600</v>
      </c>
      <c r="AM348" s="11" t="s">
        <v>6601</v>
      </c>
      <c r="AN348" s="11" t="s">
        <v>6602</v>
      </c>
      <c r="AO348" s="11" t="s">
        <v>6603</v>
      </c>
      <c r="AP348" s="11" t="s">
        <v>6604</v>
      </c>
      <c r="AQ348" s="11" t="s">
        <v>6599</v>
      </c>
      <c r="AR348" s="11" t="s">
        <v>6599</v>
      </c>
      <c r="AS348" s="11" t="s">
        <v>6605</v>
      </c>
      <c r="AT348" s="11" t="s">
        <v>6599</v>
      </c>
    </row>
    <row r="349" spans="1:46" ht="15" thickBot="1" x14ac:dyDescent="0.35">
      <c r="A349" s="10" t="s">
        <v>492</v>
      </c>
      <c r="B349" s="11" t="s">
        <v>3116</v>
      </c>
      <c r="C349" s="11" t="s">
        <v>3117</v>
      </c>
      <c r="D349" s="11" t="s">
        <v>3118</v>
      </c>
      <c r="E349" s="11" t="s">
        <v>3119</v>
      </c>
      <c r="F349" s="11" t="s">
        <v>3120</v>
      </c>
      <c r="G349" s="11" t="s">
        <v>3121</v>
      </c>
      <c r="H349" s="11" t="s">
        <v>3122</v>
      </c>
      <c r="I349" s="11" t="s">
        <v>3123</v>
      </c>
      <c r="J349" s="11" t="s">
        <v>3124</v>
      </c>
      <c r="K349" s="11" t="s">
        <v>3125</v>
      </c>
      <c r="L349" s="11" t="s">
        <v>3126</v>
      </c>
      <c r="M349" s="11" t="s">
        <v>3127</v>
      </c>
      <c r="N349" s="11" t="s">
        <v>3128</v>
      </c>
      <c r="O349" s="11" t="s">
        <v>3129</v>
      </c>
      <c r="P349" s="11" t="s">
        <v>3130</v>
      </c>
      <c r="Q349" s="11" t="s">
        <v>3131</v>
      </c>
      <c r="R349" s="11" t="s">
        <v>3132</v>
      </c>
      <c r="S349" s="11" t="s">
        <v>3133</v>
      </c>
      <c r="T349" s="11" t="s">
        <v>3134</v>
      </c>
      <c r="AA349" s="10" t="s">
        <v>492</v>
      </c>
      <c r="AB349" s="11" t="s">
        <v>6606</v>
      </c>
      <c r="AC349" s="11" t="s">
        <v>6607</v>
      </c>
      <c r="AD349" s="11" t="s">
        <v>6608</v>
      </c>
      <c r="AE349" s="11" t="s">
        <v>6609</v>
      </c>
      <c r="AF349" s="11" t="s">
        <v>6610</v>
      </c>
      <c r="AG349" s="11" t="s">
        <v>6611</v>
      </c>
      <c r="AH349" s="11" t="s">
        <v>6612</v>
      </c>
      <c r="AI349" s="11" t="s">
        <v>6613</v>
      </c>
      <c r="AJ349" s="11" t="s">
        <v>6614</v>
      </c>
      <c r="AK349" s="11" t="s">
        <v>6615</v>
      </c>
      <c r="AL349" s="11" t="s">
        <v>6616</v>
      </c>
      <c r="AM349" s="11" t="s">
        <v>6617</v>
      </c>
      <c r="AN349" s="11" t="s">
        <v>6618</v>
      </c>
      <c r="AO349" s="11" t="s">
        <v>6619</v>
      </c>
      <c r="AP349" s="11" t="s">
        <v>6620</v>
      </c>
      <c r="AQ349" s="11" t="s">
        <v>6615</v>
      </c>
      <c r="AR349" s="11" t="s">
        <v>6615</v>
      </c>
      <c r="AS349" s="11" t="s">
        <v>6621</v>
      </c>
      <c r="AT349" s="11" t="s">
        <v>6615</v>
      </c>
    </row>
    <row r="350" spans="1:46" ht="15" thickBot="1" x14ac:dyDescent="0.35">
      <c r="A350" s="10" t="s">
        <v>494</v>
      </c>
      <c r="B350" s="11" t="s">
        <v>3135</v>
      </c>
      <c r="C350" s="11" t="s">
        <v>3136</v>
      </c>
      <c r="D350" s="11" t="s">
        <v>3137</v>
      </c>
      <c r="E350" s="11" t="s">
        <v>3138</v>
      </c>
      <c r="F350" s="11" t="s">
        <v>3139</v>
      </c>
      <c r="G350" s="11" t="s">
        <v>3140</v>
      </c>
      <c r="H350" s="11" t="s">
        <v>3141</v>
      </c>
      <c r="I350" s="11" t="s">
        <v>3142</v>
      </c>
      <c r="J350" s="11" t="s">
        <v>3143</v>
      </c>
      <c r="K350" s="11" t="s">
        <v>3144</v>
      </c>
      <c r="L350" s="11" t="s">
        <v>3145</v>
      </c>
      <c r="M350" s="11" t="s">
        <v>3146</v>
      </c>
      <c r="N350" s="11" t="s">
        <v>3147</v>
      </c>
      <c r="O350" s="11" t="s">
        <v>3148</v>
      </c>
      <c r="P350" s="11" t="s">
        <v>3149</v>
      </c>
      <c r="Q350" s="11" t="s">
        <v>3150</v>
      </c>
      <c r="R350" s="11" t="s">
        <v>3151</v>
      </c>
      <c r="S350" s="11" t="s">
        <v>3152</v>
      </c>
      <c r="T350" s="11" t="s">
        <v>3152</v>
      </c>
      <c r="AA350" s="10" t="s">
        <v>494</v>
      </c>
      <c r="AB350" s="11" t="s">
        <v>6622</v>
      </c>
      <c r="AC350" s="11" t="s">
        <v>6623</v>
      </c>
      <c r="AD350" s="11" t="s">
        <v>6624</v>
      </c>
      <c r="AE350" s="11" t="s">
        <v>6625</v>
      </c>
      <c r="AF350" s="11" t="s">
        <v>6626</v>
      </c>
      <c r="AG350" s="11" t="s">
        <v>6627</v>
      </c>
      <c r="AH350" s="11" t="s">
        <v>6628</v>
      </c>
      <c r="AI350" s="11" t="s">
        <v>6629</v>
      </c>
      <c r="AJ350" s="11" t="s">
        <v>6630</v>
      </c>
      <c r="AK350" s="11" t="s">
        <v>6631</v>
      </c>
      <c r="AL350" s="11" t="s">
        <v>6632</v>
      </c>
      <c r="AM350" s="11" t="s">
        <v>6633</v>
      </c>
      <c r="AN350" s="11" t="s">
        <v>6634</v>
      </c>
      <c r="AO350" s="11" t="s">
        <v>6635</v>
      </c>
      <c r="AP350" s="11" t="s">
        <v>6636</v>
      </c>
      <c r="AQ350" s="11" t="s">
        <v>6631</v>
      </c>
      <c r="AR350" s="11" t="s">
        <v>6631</v>
      </c>
      <c r="AS350" s="11" t="s">
        <v>6637</v>
      </c>
      <c r="AT350" s="11" t="s">
        <v>6631</v>
      </c>
    </row>
    <row r="351" spans="1:46" ht="15" thickBot="1" x14ac:dyDescent="0.35">
      <c r="A351" s="10" t="s">
        <v>496</v>
      </c>
      <c r="B351" s="11" t="s">
        <v>3153</v>
      </c>
      <c r="C351" s="11" t="s">
        <v>3154</v>
      </c>
      <c r="D351" s="11" t="s">
        <v>3155</v>
      </c>
      <c r="E351" s="11" t="s">
        <v>3156</v>
      </c>
      <c r="F351" s="11" t="s">
        <v>3157</v>
      </c>
      <c r="G351" s="11" t="s">
        <v>3158</v>
      </c>
      <c r="H351" s="11" t="s">
        <v>3159</v>
      </c>
      <c r="I351" s="11" t="s">
        <v>3160</v>
      </c>
      <c r="J351" s="11" t="s">
        <v>3161</v>
      </c>
      <c r="K351" s="11" t="s">
        <v>3162</v>
      </c>
      <c r="L351" s="11" t="s">
        <v>3163</v>
      </c>
      <c r="M351" s="11" t="s">
        <v>3164</v>
      </c>
      <c r="N351" s="11" t="s">
        <v>3165</v>
      </c>
      <c r="O351" s="11" t="s">
        <v>3166</v>
      </c>
      <c r="P351" s="11" t="s">
        <v>3167</v>
      </c>
      <c r="Q351" s="11" t="s">
        <v>3168</v>
      </c>
      <c r="R351" s="11" t="s">
        <v>3169</v>
      </c>
      <c r="S351" s="11" t="s">
        <v>3170</v>
      </c>
      <c r="T351" s="11" t="s">
        <v>3170</v>
      </c>
      <c r="AA351" s="10" t="s">
        <v>496</v>
      </c>
      <c r="AB351" s="11" t="s">
        <v>6638</v>
      </c>
      <c r="AC351" s="11" t="s">
        <v>6639</v>
      </c>
      <c r="AD351" s="11" t="s">
        <v>6640</v>
      </c>
      <c r="AE351" s="11" t="s">
        <v>6641</v>
      </c>
      <c r="AF351" s="11" t="s">
        <v>6642</v>
      </c>
      <c r="AG351" s="11" t="s">
        <v>6643</v>
      </c>
      <c r="AH351" s="11" t="s">
        <v>6644</v>
      </c>
      <c r="AI351" s="11" t="s">
        <v>6645</v>
      </c>
      <c r="AJ351" s="11" t="s">
        <v>6646</v>
      </c>
      <c r="AK351" s="11" t="s">
        <v>6647</v>
      </c>
      <c r="AL351" s="11" t="s">
        <v>6648</v>
      </c>
      <c r="AM351" s="11" t="s">
        <v>6649</v>
      </c>
      <c r="AN351" s="11" t="s">
        <v>6650</v>
      </c>
      <c r="AO351" s="11" t="s">
        <v>6651</v>
      </c>
      <c r="AP351" s="11" t="s">
        <v>6652</v>
      </c>
      <c r="AQ351" s="11" t="s">
        <v>6647</v>
      </c>
      <c r="AR351" s="11" t="s">
        <v>6647</v>
      </c>
      <c r="AS351" s="11" t="s">
        <v>6653</v>
      </c>
      <c r="AT351" s="11" t="s">
        <v>6647</v>
      </c>
    </row>
    <row r="352" spans="1:46" ht="15" thickBot="1" x14ac:dyDescent="0.35">
      <c r="A352" s="10" t="s">
        <v>497</v>
      </c>
      <c r="B352" s="11" t="s">
        <v>3171</v>
      </c>
      <c r="C352" s="11" t="s">
        <v>3172</v>
      </c>
      <c r="D352" s="11" t="s">
        <v>3173</v>
      </c>
      <c r="E352" s="11" t="s">
        <v>3174</v>
      </c>
      <c r="F352" s="11" t="s">
        <v>3175</v>
      </c>
      <c r="G352" s="11" t="s">
        <v>3176</v>
      </c>
      <c r="H352" s="11" t="s">
        <v>3177</v>
      </c>
      <c r="I352" s="11" t="s">
        <v>3178</v>
      </c>
      <c r="J352" s="11" t="s">
        <v>3179</v>
      </c>
      <c r="K352" s="11" t="s">
        <v>3180</v>
      </c>
      <c r="L352" s="11" t="s">
        <v>3181</v>
      </c>
      <c r="M352" s="11" t="s">
        <v>3182</v>
      </c>
      <c r="N352" s="11" t="s">
        <v>3183</v>
      </c>
      <c r="O352" s="11" t="s">
        <v>3184</v>
      </c>
      <c r="P352" s="11" t="s">
        <v>3185</v>
      </c>
      <c r="Q352" s="11" t="s">
        <v>3186</v>
      </c>
      <c r="R352" s="11" t="s">
        <v>3187</v>
      </c>
      <c r="S352" s="11" t="s">
        <v>3188</v>
      </c>
      <c r="T352" s="11" t="s">
        <v>3188</v>
      </c>
      <c r="AA352" s="10" t="s">
        <v>497</v>
      </c>
      <c r="AB352" s="11" t="s">
        <v>6654</v>
      </c>
      <c r="AC352" s="11" t="s">
        <v>6655</v>
      </c>
      <c r="AD352" s="11" t="s">
        <v>6656</v>
      </c>
      <c r="AE352" s="11" t="s">
        <v>6657</v>
      </c>
      <c r="AF352" s="11" t="s">
        <v>6658</v>
      </c>
      <c r="AG352" s="11" t="s">
        <v>6659</v>
      </c>
      <c r="AH352" s="11" t="s">
        <v>6660</v>
      </c>
      <c r="AI352" s="11" t="s">
        <v>6661</v>
      </c>
      <c r="AJ352" s="11" t="s">
        <v>6662</v>
      </c>
      <c r="AK352" s="11" t="s">
        <v>6663</v>
      </c>
      <c r="AL352" s="11" t="s">
        <v>6664</v>
      </c>
      <c r="AM352" s="11" t="s">
        <v>6665</v>
      </c>
      <c r="AN352" s="11" t="s">
        <v>6666</v>
      </c>
      <c r="AO352" s="11" t="s">
        <v>6667</v>
      </c>
      <c r="AP352" s="11" t="s">
        <v>6668</v>
      </c>
      <c r="AQ352" s="11" t="s">
        <v>6663</v>
      </c>
      <c r="AR352" s="11" t="s">
        <v>6663</v>
      </c>
      <c r="AS352" s="11" t="s">
        <v>6669</v>
      </c>
      <c r="AT352" s="11" t="s">
        <v>6663</v>
      </c>
    </row>
    <row r="353" spans="1:46" ht="15" thickBot="1" x14ac:dyDescent="0.35">
      <c r="A353" s="10" t="s">
        <v>498</v>
      </c>
      <c r="B353" s="11" t="s">
        <v>3189</v>
      </c>
      <c r="C353" s="11" t="s">
        <v>3190</v>
      </c>
      <c r="D353" s="11" t="s">
        <v>3191</v>
      </c>
      <c r="E353" s="11" t="s">
        <v>3192</v>
      </c>
      <c r="F353" s="11" t="s">
        <v>3193</v>
      </c>
      <c r="G353" s="11" t="s">
        <v>3194</v>
      </c>
      <c r="H353" s="11" t="s">
        <v>3195</v>
      </c>
      <c r="I353" s="11" t="s">
        <v>3196</v>
      </c>
      <c r="J353" s="11" t="s">
        <v>3197</v>
      </c>
      <c r="K353" s="11" t="s">
        <v>3198</v>
      </c>
      <c r="L353" s="11" t="s">
        <v>3199</v>
      </c>
      <c r="M353" s="11" t="s">
        <v>3200</v>
      </c>
      <c r="N353" s="11" t="s">
        <v>3201</v>
      </c>
      <c r="O353" s="11" t="s">
        <v>3202</v>
      </c>
      <c r="P353" s="11" t="s">
        <v>3203</v>
      </c>
      <c r="Q353" s="11" t="s">
        <v>3204</v>
      </c>
      <c r="R353" s="11" t="s">
        <v>3205</v>
      </c>
      <c r="S353" s="11" t="s">
        <v>3206</v>
      </c>
      <c r="T353" s="11" t="s">
        <v>3206</v>
      </c>
      <c r="AA353" s="10" t="s">
        <v>498</v>
      </c>
      <c r="AB353" s="11" t="s">
        <v>6670</v>
      </c>
      <c r="AC353" s="11" t="s">
        <v>6671</v>
      </c>
      <c r="AD353" s="11" t="s">
        <v>6672</v>
      </c>
      <c r="AE353" s="11" t="s">
        <v>6673</v>
      </c>
      <c r="AF353" s="11" t="s">
        <v>6674</v>
      </c>
      <c r="AG353" s="11" t="s">
        <v>6675</v>
      </c>
      <c r="AH353" s="11" t="s">
        <v>6676</v>
      </c>
      <c r="AI353" s="11" t="s">
        <v>6677</v>
      </c>
      <c r="AJ353" s="11" t="s">
        <v>6678</v>
      </c>
      <c r="AK353" s="11" t="s">
        <v>6679</v>
      </c>
      <c r="AL353" s="11" t="s">
        <v>6680</v>
      </c>
      <c r="AM353" s="11" t="s">
        <v>6681</v>
      </c>
      <c r="AN353" s="11" t="s">
        <v>6682</v>
      </c>
      <c r="AO353" s="11" t="s">
        <v>6683</v>
      </c>
      <c r="AP353" s="11" t="s">
        <v>6684</v>
      </c>
      <c r="AQ353" s="11" t="s">
        <v>6679</v>
      </c>
      <c r="AR353" s="11" t="s">
        <v>6679</v>
      </c>
      <c r="AS353" s="11" t="s">
        <v>6685</v>
      </c>
      <c r="AT353" s="11" t="s">
        <v>6679</v>
      </c>
    </row>
    <row r="354" spans="1:46" ht="15" thickBot="1" x14ac:dyDescent="0.35">
      <c r="A354" s="10" t="s">
        <v>499</v>
      </c>
      <c r="B354" s="11" t="s">
        <v>3207</v>
      </c>
      <c r="C354" s="11" t="s">
        <v>3208</v>
      </c>
      <c r="D354" s="11" t="s">
        <v>3209</v>
      </c>
      <c r="E354" s="11" t="s">
        <v>3210</v>
      </c>
      <c r="F354" s="11" t="s">
        <v>3211</v>
      </c>
      <c r="G354" s="11" t="s">
        <v>3212</v>
      </c>
      <c r="H354" s="11" t="s">
        <v>3213</v>
      </c>
      <c r="I354" s="11" t="s">
        <v>3214</v>
      </c>
      <c r="J354" s="11" t="s">
        <v>3215</v>
      </c>
      <c r="K354" s="11" t="s">
        <v>3216</v>
      </c>
      <c r="L354" s="11" t="s">
        <v>3217</v>
      </c>
      <c r="M354" s="11" t="s">
        <v>3218</v>
      </c>
      <c r="N354" s="11" t="s">
        <v>3219</v>
      </c>
      <c r="O354" s="11" t="s">
        <v>3220</v>
      </c>
      <c r="P354" s="11" t="s">
        <v>3221</v>
      </c>
      <c r="Q354" s="11" t="s">
        <v>3222</v>
      </c>
      <c r="R354" s="11" t="s">
        <v>3223</v>
      </c>
      <c r="S354" s="11" t="s">
        <v>3224</v>
      </c>
      <c r="T354" s="11" t="s">
        <v>3224</v>
      </c>
      <c r="AA354" s="10" t="s">
        <v>499</v>
      </c>
      <c r="AB354" s="11" t="s">
        <v>6686</v>
      </c>
      <c r="AC354" s="11" t="s">
        <v>6687</v>
      </c>
      <c r="AD354" s="11" t="s">
        <v>6688</v>
      </c>
      <c r="AE354" s="11" t="s">
        <v>6689</v>
      </c>
      <c r="AF354" s="11" t="s">
        <v>6690</v>
      </c>
      <c r="AG354" s="11" t="s">
        <v>6691</v>
      </c>
      <c r="AH354" s="11" t="s">
        <v>6692</v>
      </c>
      <c r="AI354" s="11" t="s">
        <v>6693</v>
      </c>
      <c r="AJ354" s="11" t="s">
        <v>6694</v>
      </c>
      <c r="AK354" s="11" t="s">
        <v>6695</v>
      </c>
      <c r="AL354" s="11" t="s">
        <v>6696</v>
      </c>
      <c r="AM354" s="11" t="s">
        <v>6697</v>
      </c>
      <c r="AN354" s="11" t="s">
        <v>6698</v>
      </c>
      <c r="AO354" s="11" t="s">
        <v>6699</v>
      </c>
      <c r="AP354" s="11" t="s">
        <v>6700</v>
      </c>
      <c r="AQ354" s="11" t="s">
        <v>6695</v>
      </c>
      <c r="AR354" s="11" t="s">
        <v>6695</v>
      </c>
      <c r="AS354" s="11" t="s">
        <v>6701</v>
      </c>
      <c r="AT354" s="11" t="s">
        <v>6695</v>
      </c>
    </row>
    <row r="355" spans="1:46" ht="15" thickBot="1" x14ac:dyDescent="0.35">
      <c r="A355" s="10" t="s">
        <v>500</v>
      </c>
      <c r="B355" s="11" t="s">
        <v>3225</v>
      </c>
      <c r="C355" s="11" t="s">
        <v>3226</v>
      </c>
      <c r="D355" s="11" t="s">
        <v>3227</v>
      </c>
      <c r="E355" s="11" t="s">
        <v>3228</v>
      </c>
      <c r="F355" s="11" t="s">
        <v>3229</v>
      </c>
      <c r="G355" s="11" t="s">
        <v>3230</v>
      </c>
      <c r="H355" s="11" t="s">
        <v>3231</v>
      </c>
      <c r="I355" s="11" t="s">
        <v>3232</v>
      </c>
      <c r="J355" s="11" t="s">
        <v>3233</v>
      </c>
      <c r="K355" s="11" t="s">
        <v>3234</v>
      </c>
      <c r="L355" s="11" t="s">
        <v>3235</v>
      </c>
      <c r="M355" s="11" t="s">
        <v>3236</v>
      </c>
      <c r="N355" s="11" t="s">
        <v>3237</v>
      </c>
      <c r="O355" s="11" t="s">
        <v>3238</v>
      </c>
      <c r="P355" s="11" t="s">
        <v>3239</v>
      </c>
      <c r="Q355" s="11" t="s">
        <v>3240</v>
      </c>
      <c r="R355" s="11" t="s">
        <v>3241</v>
      </c>
      <c r="S355" s="11" t="s">
        <v>3242</v>
      </c>
      <c r="T355" s="11" t="s">
        <v>3242</v>
      </c>
      <c r="AA355" s="10" t="s">
        <v>500</v>
      </c>
      <c r="AB355" s="11" t="s">
        <v>6702</v>
      </c>
      <c r="AC355" s="11" t="s">
        <v>6703</v>
      </c>
      <c r="AD355" s="11" t="s">
        <v>6704</v>
      </c>
      <c r="AE355" s="11" t="s">
        <v>6705</v>
      </c>
      <c r="AF355" s="11" t="s">
        <v>6706</v>
      </c>
      <c r="AG355" s="11" t="s">
        <v>6707</v>
      </c>
      <c r="AH355" s="11" t="s">
        <v>6708</v>
      </c>
      <c r="AI355" s="11" t="s">
        <v>6709</v>
      </c>
      <c r="AJ355" s="11" t="s">
        <v>6710</v>
      </c>
      <c r="AK355" s="11" t="s">
        <v>6711</v>
      </c>
      <c r="AL355" s="11" t="s">
        <v>6712</v>
      </c>
      <c r="AM355" s="11" t="s">
        <v>6713</v>
      </c>
      <c r="AN355" s="11" t="s">
        <v>6714</v>
      </c>
      <c r="AO355" s="11" t="s">
        <v>6715</v>
      </c>
      <c r="AP355" s="11" t="s">
        <v>6716</v>
      </c>
      <c r="AQ355" s="11" t="s">
        <v>6711</v>
      </c>
      <c r="AR355" s="11" t="s">
        <v>6711</v>
      </c>
      <c r="AS355" s="11" t="s">
        <v>6717</v>
      </c>
      <c r="AT355" s="11" t="s">
        <v>6711</v>
      </c>
    </row>
    <row r="356" spans="1:46" ht="15" thickBot="1" x14ac:dyDescent="0.35">
      <c r="A356" s="10" t="s">
        <v>501</v>
      </c>
      <c r="B356" s="11" t="s">
        <v>3243</v>
      </c>
      <c r="C356" s="11" t="s">
        <v>3244</v>
      </c>
      <c r="D356" s="11" t="s">
        <v>3245</v>
      </c>
      <c r="E356" s="11" t="s">
        <v>3246</v>
      </c>
      <c r="F356" s="11" t="s">
        <v>3247</v>
      </c>
      <c r="G356" s="11" t="s">
        <v>3248</v>
      </c>
      <c r="H356" s="11" t="s">
        <v>3249</v>
      </c>
      <c r="I356" s="11" t="s">
        <v>3250</v>
      </c>
      <c r="J356" s="11" t="s">
        <v>3251</v>
      </c>
      <c r="K356" s="11" t="s">
        <v>3252</v>
      </c>
      <c r="L356" s="11" t="s">
        <v>3253</v>
      </c>
      <c r="M356" s="11" t="s">
        <v>3254</v>
      </c>
      <c r="N356" s="11" t="s">
        <v>3255</v>
      </c>
      <c r="O356" s="11" t="s">
        <v>3256</v>
      </c>
      <c r="P356" s="11" t="s">
        <v>3257</v>
      </c>
      <c r="Q356" s="11" t="s">
        <v>3258</v>
      </c>
      <c r="R356" s="11" t="s">
        <v>3259</v>
      </c>
      <c r="S356" s="11" t="s">
        <v>3260</v>
      </c>
      <c r="T356" s="11" t="s">
        <v>3260</v>
      </c>
      <c r="AA356" s="10" t="s">
        <v>501</v>
      </c>
      <c r="AB356" s="11" t="s">
        <v>6718</v>
      </c>
      <c r="AC356" s="11" t="s">
        <v>6719</v>
      </c>
      <c r="AD356" s="11" t="s">
        <v>6720</v>
      </c>
      <c r="AE356" s="11" t="s">
        <v>6721</v>
      </c>
      <c r="AF356" s="11" t="s">
        <v>6722</v>
      </c>
      <c r="AG356" s="11" t="s">
        <v>6723</v>
      </c>
      <c r="AH356" s="11" t="s">
        <v>6724</v>
      </c>
      <c r="AI356" s="11" t="s">
        <v>6725</v>
      </c>
      <c r="AJ356" s="11" t="s">
        <v>6726</v>
      </c>
      <c r="AK356" s="11" t="s">
        <v>6727</v>
      </c>
      <c r="AL356" s="11" t="s">
        <v>6728</v>
      </c>
      <c r="AM356" s="11" t="s">
        <v>6729</v>
      </c>
      <c r="AN356" s="11" t="s">
        <v>6730</v>
      </c>
      <c r="AO356" s="11" t="s">
        <v>6731</v>
      </c>
      <c r="AP356" s="11" t="s">
        <v>6732</v>
      </c>
      <c r="AQ356" s="11" t="s">
        <v>6727</v>
      </c>
      <c r="AR356" s="11" t="s">
        <v>6727</v>
      </c>
      <c r="AS356" s="11" t="s">
        <v>6733</v>
      </c>
      <c r="AT356" s="11" t="s">
        <v>6727</v>
      </c>
    </row>
    <row r="357" spans="1:46" ht="15" thickBot="1" x14ac:dyDescent="0.35">
      <c r="A357" s="10" t="s">
        <v>502</v>
      </c>
      <c r="B357" s="11" t="s">
        <v>3261</v>
      </c>
      <c r="C357" s="11" t="s">
        <v>3262</v>
      </c>
      <c r="D357" s="11" t="s">
        <v>3263</v>
      </c>
      <c r="E357" s="11" t="s">
        <v>3264</v>
      </c>
      <c r="F357" s="11" t="s">
        <v>3265</v>
      </c>
      <c r="G357" s="11" t="s">
        <v>3266</v>
      </c>
      <c r="H357" s="11" t="s">
        <v>3267</v>
      </c>
      <c r="I357" s="11" t="s">
        <v>3268</v>
      </c>
      <c r="J357" s="11" t="s">
        <v>3269</v>
      </c>
      <c r="K357" s="11" t="s">
        <v>3270</v>
      </c>
      <c r="L357" s="11" t="s">
        <v>3271</v>
      </c>
      <c r="M357" s="11" t="s">
        <v>3272</v>
      </c>
      <c r="N357" s="11" t="s">
        <v>3273</v>
      </c>
      <c r="O357" s="11" t="s">
        <v>3274</v>
      </c>
      <c r="P357" s="11" t="s">
        <v>3275</v>
      </c>
      <c r="Q357" s="11" t="s">
        <v>3276</v>
      </c>
      <c r="R357" s="11" t="s">
        <v>3277</v>
      </c>
      <c r="S357" s="11" t="s">
        <v>3278</v>
      </c>
      <c r="T357" s="11" t="s">
        <v>3278</v>
      </c>
      <c r="AA357" s="10" t="s">
        <v>502</v>
      </c>
      <c r="AB357" s="11" t="s">
        <v>6734</v>
      </c>
      <c r="AC357" s="11" t="s">
        <v>6735</v>
      </c>
      <c r="AD357" s="11" t="s">
        <v>6736</v>
      </c>
      <c r="AE357" s="11" t="s">
        <v>6737</v>
      </c>
      <c r="AF357" s="11" t="s">
        <v>6738</v>
      </c>
      <c r="AG357" s="11" t="s">
        <v>6739</v>
      </c>
      <c r="AH357" s="11" t="s">
        <v>6740</v>
      </c>
      <c r="AI357" s="11" t="s">
        <v>6741</v>
      </c>
      <c r="AJ357" s="11" t="s">
        <v>6742</v>
      </c>
      <c r="AK357" s="11" t="s">
        <v>6743</v>
      </c>
      <c r="AL357" s="11" t="s">
        <v>6744</v>
      </c>
      <c r="AM357" s="11" t="s">
        <v>6745</v>
      </c>
      <c r="AN357" s="11" t="s">
        <v>6746</v>
      </c>
      <c r="AO357" s="11" t="s">
        <v>6747</v>
      </c>
      <c r="AP357" s="11" t="s">
        <v>6748</v>
      </c>
      <c r="AQ357" s="11" t="s">
        <v>6743</v>
      </c>
      <c r="AR357" s="11" t="s">
        <v>6743</v>
      </c>
      <c r="AS357" s="11" t="s">
        <v>6749</v>
      </c>
      <c r="AT357" s="11" t="s">
        <v>6743</v>
      </c>
    </row>
    <row r="358" spans="1:46" ht="15" thickBot="1" x14ac:dyDescent="0.35">
      <c r="A358" s="10" t="s">
        <v>503</v>
      </c>
      <c r="B358" s="11" t="s">
        <v>3279</v>
      </c>
      <c r="C358" s="11" t="s">
        <v>3280</v>
      </c>
      <c r="D358" s="11" t="s">
        <v>3281</v>
      </c>
      <c r="E358" s="11" t="s">
        <v>3282</v>
      </c>
      <c r="F358" s="11" t="s">
        <v>3283</v>
      </c>
      <c r="G358" s="11" t="s">
        <v>3284</v>
      </c>
      <c r="H358" s="11" t="s">
        <v>3285</v>
      </c>
      <c r="I358" s="11" t="s">
        <v>3286</v>
      </c>
      <c r="J358" s="11" t="s">
        <v>3287</v>
      </c>
      <c r="K358" s="11" t="s">
        <v>3288</v>
      </c>
      <c r="L358" s="11" t="s">
        <v>3289</v>
      </c>
      <c r="M358" s="11" t="s">
        <v>3290</v>
      </c>
      <c r="N358" s="11" t="s">
        <v>3291</v>
      </c>
      <c r="O358" s="11" t="s">
        <v>3292</v>
      </c>
      <c r="P358" s="11" t="s">
        <v>3293</v>
      </c>
      <c r="Q358" s="11" t="s">
        <v>3294</v>
      </c>
      <c r="R358" s="11" t="s">
        <v>3295</v>
      </c>
      <c r="S358" s="11" t="s">
        <v>3296</v>
      </c>
      <c r="T358" s="11" t="s">
        <v>3296</v>
      </c>
      <c r="AA358" s="10" t="s">
        <v>503</v>
      </c>
      <c r="AB358" s="11" t="s">
        <v>6750</v>
      </c>
      <c r="AC358" s="11" t="s">
        <v>6751</v>
      </c>
      <c r="AD358" s="11" t="s">
        <v>6752</v>
      </c>
      <c r="AE358" s="11" t="s">
        <v>6753</v>
      </c>
      <c r="AF358" s="11" t="s">
        <v>6754</v>
      </c>
      <c r="AG358" s="11" t="s">
        <v>6755</v>
      </c>
      <c r="AH358" s="11" t="s">
        <v>6756</v>
      </c>
      <c r="AI358" s="11" t="s">
        <v>6757</v>
      </c>
      <c r="AJ358" s="11" t="s">
        <v>6758</v>
      </c>
      <c r="AK358" s="11" t="s">
        <v>6759</v>
      </c>
      <c r="AL358" s="11" t="s">
        <v>6760</v>
      </c>
      <c r="AM358" s="11" t="s">
        <v>6761</v>
      </c>
      <c r="AN358" s="11" t="s">
        <v>6762</v>
      </c>
      <c r="AO358" s="11" t="s">
        <v>6763</v>
      </c>
      <c r="AP358" s="11" t="s">
        <v>6764</v>
      </c>
      <c r="AQ358" s="11" t="s">
        <v>6759</v>
      </c>
      <c r="AR358" s="11" t="s">
        <v>6759</v>
      </c>
      <c r="AS358" s="11" t="s">
        <v>6765</v>
      </c>
      <c r="AT358" s="11" t="s">
        <v>6759</v>
      </c>
    </row>
    <row r="359" spans="1:46" ht="15" thickBot="1" x14ac:dyDescent="0.35">
      <c r="A359" s="10" t="s">
        <v>504</v>
      </c>
      <c r="B359" s="11" t="s">
        <v>3297</v>
      </c>
      <c r="C359" s="11" t="s">
        <v>3298</v>
      </c>
      <c r="D359" s="11" t="s">
        <v>3299</v>
      </c>
      <c r="E359" s="11" t="s">
        <v>3300</v>
      </c>
      <c r="F359" s="11" t="s">
        <v>3301</v>
      </c>
      <c r="G359" s="11" t="s">
        <v>3302</v>
      </c>
      <c r="H359" s="11" t="s">
        <v>3303</v>
      </c>
      <c r="I359" s="11" t="s">
        <v>3304</v>
      </c>
      <c r="J359" s="11" t="s">
        <v>3305</v>
      </c>
      <c r="K359" s="11" t="s">
        <v>3306</v>
      </c>
      <c r="L359" s="11" t="s">
        <v>3307</v>
      </c>
      <c r="M359" s="11" t="s">
        <v>3308</v>
      </c>
      <c r="N359" s="11" t="s">
        <v>3309</v>
      </c>
      <c r="O359" s="11" t="s">
        <v>3310</v>
      </c>
      <c r="P359" s="11" t="s">
        <v>3311</v>
      </c>
      <c r="Q359" s="11" t="s">
        <v>3312</v>
      </c>
      <c r="R359" s="11" t="s">
        <v>3313</v>
      </c>
      <c r="S359" s="11" t="s">
        <v>3314</v>
      </c>
      <c r="T359" s="11" t="s">
        <v>3314</v>
      </c>
      <c r="AA359" s="10" t="s">
        <v>504</v>
      </c>
      <c r="AB359" s="11" t="s">
        <v>6766</v>
      </c>
      <c r="AC359" s="11" t="s">
        <v>6767</v>
      </c>
      <c r="AD359" s="11" t="s">
        <v>6768</v>
      </c>
      <c r="AE359" s="11" t="s">
        <v>6769</v>
      </c>
      <c r="AF359" s="11" t="s">
        <v>6770</v>
      </c>
      <c r="AG359" s="11" t="s">
        <v>6771</v>
      </c>
      <c r="AH359" s="11" t="s">
        <v>6772</v>
      </c>
      <c r="AI359" s="11" t="s">
        <v>6773</v>
      </c>
      <c r="AJ359" s="11" t="s">
        <v>6774</v>
      </c>
      <c r="AK359" s="11" t="s">
        <v>6775</v>
      </c>
      <c r="AL359" s="11" t="s">
        <v>6776</v>
      </c>
      <c r="AM359" s="11" t="s">
        <v>6777</v>
      </c>
      <c r="AN359" s="11" t="s">
        <v>6778</v>
      </c>
      <c r="AO359" s="11" t="s">
        <v>6779</v>
      </c>
      <c r="AP359" s="11" t="s">
        <v>6780</v>
      </c>
      <c r="AQ359" s="11" t="s">
        <v>6775</v>
      </c>
      <c r="AR359" s="11" t="s">
        <v>6775</v>
      </c>
      <c r="AS359" s="11" t="s">
        <v>6781</v>
      </c>
      <c r="AT359" s="11" t="s">
        <v>6775</v>
      </c>
    </row>
    <row r="360" spans="1:46" ht="15" thickBot="1" x14ac:dyDescent="0.35">
      <c r="A360" s="10" t="s">
        <v>505</v>
      </c>
      <c r="B360" s="11" t="s">
        <v>3315</v>
      </c>
      <c r="C360" s="11" t="s">
        <v>3316</v>
      </c>
      <c r="D360" s="11" t="s">
        <v>3317</v>
      </c>
      <c r="E360" s="11" t="s">
        <v>3318</v>
      </c>
      <c r="F360" s="11" t="s">
        <v>3319</v>
      </c>
      <c r="G360" s="11" t="s">
        <v>3320</v>
      </c>
      <c r="H360" s="11" t="s">
        <v>3321</v>
      </c>
      <c r="I360" s="11" t="s">
        <v>3322</v>
      </c>
      <c r="J360" s="11" t="s">
        <v>3323</v>
      </c>
      <c r="K360" s="11" t="s">
        <v>3324</v>
      </c>
      <c r="L360" s="11" t="s">
        <v>3325</v>
      </c>
      <c r="M360" s="11" t="s">
        <v>3326</v>
      </c>
      <c r="N360" s="11" t="s">
        <v>3327</v>
      </c>
      <c r="O360" s="11" t="s">
        <v>3328</v>
      </c>
      <c r="P360" s="11" t="s">
        <v>3329</v>
      </c>
      <c r="Q360" s="11" t="s">
        <v>3330</v>
      </c>
      <c r="R360" s="11" t="s">
        <v>3331</v>
      </c>
      <c r="S360" s="11" t="s">
        <v>3332</v>
      </c>
      <c r="T360" s="11" t="s">
        <v>3332</v>
      </c>
      <c r="AA360" s="10" t="s">
        <v>505</v>
      </c>
      <c r="AB360" s="11" t="s">
        <v>6782</v>
      </c>
      <c r="AC360" s="11" t="s">
        <v>6783</v>
      </c>
      <c r="AD360" s="11" t="s">
        <v>6784</v>
      </c>
      <c r="AE360" s="11" t="s">
        <v>6785</v>
      </c>
      <c r="AF360" s="11" t="s">
        <v>6786</v>
      </c>
      <c r="AG360" s="11" t="s">
        <v>6787</v>
      </c>
      <c r="AH360" s="11" t="s">
        <v>6788</v>
      </c>
      <c r="AI360" s="11" t="s">
        <v>6789</v>
      </c>
      <c r="AJ360" s="11" t="s">
        <v>6790</v>
      </c>
      <c r="AK360" s="11" t="s">
        <v>6791</v>
      </c>
      <c r="AL360" s="11" t="s">
        <v>6792</v>
      </c>
      <c r="AM360" s="11" t="s">
        <v>6793</v>
      </c>
      <c r="AN360" s="11" t="s">
        <v>6794</v>
      </c>
      <c r="AO360" s="11" t="s">
        <v>6795</v>
      </c>
      <c r="AP360" s="11" t="s">
        <v>6796</v>
      </c>
      <c r="AQ360" s="11" t="s">
        <v>6791</v>
      </c>
      <c r="AR360" s="11" t="s">
        <v>6791</v>
      </c>
      <c r="AS360" s="11" t="s">
        <v>6797</v>
      </c>
      <c r="AT360" s="11" t="s">
        <v>6791</v>
      </c>
    </row>
    <row r="361" spans="1:46" ht="15" thickBot="1" x14ac:dyDescent="0.35">
      <c r="A361" s="10" t="s">
        <v>506</v>
      </c>
      <c r="B361" s="11" t="s">
        <v>3333</v>
      </c>
      <c r="C361" s="11" t="s">
        <v>3334</v>
      </c>
      <c r="D361" s="11" t="s">
        <v>3335</v>
      </c>
      <c r="E361" s="11" t="s">
        <v>3336</v>
      </c>
      <c r="F361" s="11" t="s">
        <v>3337</v>
      </c>
      <c r="G361" s="11" t="s">
        <v>3338</v>
      </c>
      <c r="H361" s="11" t="s">
        <v>3339</v>
      </c>
      <c r="I361" s="11" t="s">
        <v>3340</v>
      </c>
      <c r="J361" s="11" t="s">
        <v>3341</v>
      </c>
      <c r="K361" s="11" t="s">
        <v>3342</v>
      </c>
      <c r="L361" s="11" t="s">
        <v>3343</v>
      </c>
      <c r="M361" s="11" t="s">
        <v>3344</v>
      </c>
      <c r="N361" s="11" t="s">
        <v>3345</v>
      </c>
      <c r="O361" s="11" t="s">
        <v>3346</v>
      </c>
      <c r="P361" s="11" t="s">
        <v>3347</v>
      </c>
      <c r="Q361" s="11" t="s">
        <v>3348</v>
      </c>
      <c r="R361" s="11" t="s">
        <v>3349</v>
      </c>
      <c r="S361" s="11" t="s">
        <v>3350</v>
      </c>
      <c r="T361" s="11" t="s">
        <v>3350</v>
      </c>
      <c r="AA361" s="10" t="s">
        <v>506</v>
      </c>
      <c r="AB361" s="11" t="s">
        <v>6798</v>
      </c>
      <c r="AC361" s="11" t="s">
        <v>6799</v>
      </c>
      <c r="AD361" s="11" t="s">
        <v>6800</v>
      </c>
      <c r="AE361" s="11" t="s">
        <v>6801</v>
      </c>
      <c r="AF361" s="11" t="s">
        <v>6802</v>
      </c>
      <c r="AG361" s="11" t="s">
        <v>6803</v>
      </c>
      <c r="AH361" s="11" t="s">
        <v>6804</v>
      </c>
      <c r="AI361" s="11" t="s">
        <v>6805</v>
      </c>
      <c r="AJ361" s="11" t="s">
        <v>6806</v>
      </c>
      <c r="AK361" s="11" t="s">
        <v>6807</v>
      </c>
      <c r="AL361" s="11" t="s">
        <v>6808</v>
      </c>
      <c r="AM361" s="11" t="s">
        <v>6809</v>
      </c>
      <c r="AN361" s="11" t="s">
        <v>6810</v>
      </c>
      <c r="AO361" s="11" t="s">
        <v>6811</v>
      </c>
      <c r="AP361" s="11" t="s">
        <v>6812</v>
      </c>
      <c r="AQ361" s="11" t="s">
        <v>6807</v>
      </c>
      <c r="AR361" s="11" t="s">
        <v>6807</v>
      </c>
      <c r="AS361" s="11" t="s">
        <v>6813</v>
      </c>
      <c r="AT361" s="11" t="s">
        <v>6807</v>
      </c>
    </row>
    <row r="362" spans="1:46" ht="15" thickBot="1" x14ac:dyDescent="0.35">
      <c r="A362" s="10" t="s">
        <v>507</v>
      </c>
      <c r="B362" s="11" t="s">
        <v>3351</v>
      </c>
      <c r="C362" s="11" t="s">
        <v>3352</v>
      </c>
      <c r="D362" s="11" t="s">
        <v>3353</v>
      </c>
      <c r="E362" s="11" t="s">
        <v>3354</v>
      </c>
      <c r="F362" s="11" t="s">
        <v>3355</v>
      </c>
      <c r="G362" s="11" t="s">
        <v>3356</v>
      </c>
      <c r="H362" s="11" t="s">
        <v>3357</v>
      </c>
      <c r="I362" s="11" t="s">
        <v>3358</v>
      </c>
      <c r="J362" s="11" t="s">
        <v>3359</v>
      </c>
      <c r="K362" s="11" t="s">
        <v>3360</v>
      </c>
      <c r="L362" s="11" t="s">
        <v>3361</v>
      </c>
      <c r="M362" s="11" t="s">
        <v>3362</v>
      </c>
      <c r="N362" s="11" t="s">
        <v>3363</v>
      </c>
      <c r="O362" s="11" t="s">
        <v>3364</v>
      </c>
      <c r="P362" s="11" t="s">
        <v>3365</v>
      </c>
      <c r="Q362" s="11" t="s">
        <v>3366</v>
      </c>
      <c r="R362" s="11" t="s">
        <v>3367</v>
      </c>
      <c r="S362" s="11" t="s">
        <v>3368</v>
      </c>
      <c r="T362" s="11" t="s">
        <v>3368</v>
      </c>
      <c r="AA362" s="10" t="s">
        <v>507</v>
      </c>
      <c r="AB362" s="11" t="s">
        <v>6814</v>
      </c>
      <c r="AC362" s="11" t="s">
        <v>6815</v>
      </c>
      <c r="AD362" s="11" t="s">
        <v>6816</v>
      </c>
      <c r="AE362" s="11" t="s">
        <v>6817</v>
      </c>
      <c r="AF362" s="11" t="s">
        <v>6818</v>
      </c>
      <c r="AG362" s="11" t="s">
        <v>6819</v>
      </c>
      <c r="AH362" s="11" t="s">
        <v>6820</v>
      </c>
      <c r="AI362" s="11" t="s">
        <v>6821</v>
      </c>
      <c r="AJ362" s="11" t="s">
        <v>6822</v>
      </c>
      <c r="AK362" s="11" t="s">
        <v>6823</v>
      </c>
      <c r="AL362" s="11" t="s">
        <v>6824</v>
      </c>
      <c r="AM362" s="11" t="s">
        <v>6825</v>
      </c>
      <c r="AN362" s="11" t="s">
        <v>6826</v>
      </c>
      <c r="AO362" s="11" t="s">
        <v>6827</v>
      </c>
      <c r="AP362" s="11" t="s">
        <v>6828</v>
      </c>
      <c r="AQ362" s="11" t="s">
        <v>6823</v>
      </c>
      <c r="AR362" s="11" t="s">
        <v>6823</v>
      </c>
      <c r="AS362" s="11" t="s">
        <v>6829</v>
      </c>
      <c r="AT362" s="11" t="s">
        <v>6823</v>
      </c>
    </row>
    <row r="363" spans="1:46" ht="15" thickBot="1" x14ac:dyDescent="0.35">
      <c r="A363" s="10" t="s">
        <v>509</v>
      </c>
      <c r="B363" s="11" t="s">
        <v>3369</v>
      </c>
      <c r="C363" s="11" t="s">
        <v>3370</v>
      </c>
      <c r="D363" s="11" t="s">
        <v>3371</v>
      </c>
      <c r="E363" s="11" t="s">
        <v>3372</v>
      </c>
      <c r="F363" s="11" t="s">
        <v>3373</v>
      </c>
      <c r="G363" s="11" t="s">
        <v>3374</v>
      </c>
      <c r="H363" s="11" t="s">
        <v>3375</v>
      </c>
      <c r="I363" s="11" t="s">
        <v>3376</v>
      </c>
      <c r="J363" s="11" t="s">
        <v>3377</v>
      </c>
      <c r="K363" s="11" t="s">
        <v>3378</v>
      </c>
      <c r="L363" s="11" t="s">
        <v>3379</v>
      </c>
      <c r="M363" s="11" t="s">
        <v>3380</v>
      </c>
      <c r="N363" s="11" t="s">
        <v>3381</v>
      </c>
      <c r="O363" s="11" t="s">
        <v>3382</v>
      </c>
      <c r="P363" s="11" t="s">
        <v>3383</v>
      </c>
      <c r="Q363" s="11" t="s">
        <v>3384</v>
      </c>
      <c r="R363" s="11" t="s">
        <v>3385</v>
      </c>
      <c r="S363" s="11" t="s">
        <v>3386</v>
      </c>
      <c r="T363" s="11" t="s">
        <v>3386</v>
      </c>
      <c r="AA363" s="10" t="s">
        <v>509</v>
      </c>
      <c r="AB363" s="11" t="s">
        <v>6830</v>
      </c>
      <c r="AC363" s="11" t="s">
        <v>6831</v>
      </c>
      <c r="AD363" s="11" t="s">
        <v>6832</v>
      </c>
      <c r="AE363" s="11" t="s">
        <v>6833</v>
      </c>
      <c r="AF363" s="11" t="s">
        <v>6834</v>
      </c>
      <c r="AG363" s="11" t="s">
        <v>6835</v>
      </c>
      <c r="AH363" s="11" t="s">
        <v>6836</v>
      </c>
      <c r="AI363" s="11" t="s">
        <v>6837</v>
      </c>
      <c r="AJ363" s="11" t="s">
        <v>6838</v>
      </c>
      <c r="AK363" s="11" t="s">
        <v>6839</v>
      </c>
      <c r="AL363" s="11" t="s">
        <v>6840</v>
      </c>
      <c r="AM363" s="11" t="s">
        <v>6841</v>
      </c>
      <c r="AN363" s="11" t="s">
        <v>6842</v>
      </c>
      <c r="AO363" s="11" t="s">
        <v>6843</v>
      </c>
      <c r="AP363" s="11" t="s">
        <v>6844</v>
      </c>
      <c r="AQ363" s="11" t="s">
        <v>6839</v>
      </c>
      <c r="AR363" s="11" t="s">
        <v>6839</v>
      </c>
      <c r="AS363" s="11" t="s">
        <v>6845</v>
      </c>
      <c r="AT363" s="11" t="s">
        <v>6839</v>
      </c>
    </row>
    <row r="364" spans="1:46" ht="15" thickBot="1" x14ac:dyDescent="0.35">
      <c r="A364" s="10" t="s">
        <v>510</v>
      </c>
      <c r="B364" s="11" t="s">
        <v>3387</v>
      </c>
      <c r="C364" s="11" t="s">
        <v>3388</v>
      </c>
      <c r="D364" s="11" t="s">
        <v>3389</v>
      </c>
      <c r="E364" s="11" t="s">
        <v>3390</v>
      </c>
      <c r="F364" s="11" t="s">
        <v>3391</v>
      </c>
      <c r="G364" s="11" t="s">
        <v>3392</v>
      </c>
      <c r="H364" s="11" t="s">
        <v>3393</v>
      </c>
      <c r="I364" s="11" t="s">
        <v>3394</v>
      </c>
      <c r="J364" s="11" t="s">
        <v>3395</v>
      </c>
      <c r="K364" s="11" t="s">
        <v>3396</v>
      </c>
      <c r="L364" s="11" t="s">
        <v>3397</v>
      </c>
      <c r="M364" s="11" t="s">
        <v>3398</v>
      </c>
      <c r="N364" s="11" t="s">
        <v>3399</v>
      </c>
      <c r="O364" s="11" t="s">
        <v>3400</v>
      </c>
      <c r="P364" s="11" t="s">
        <v>3401</v>
      </c>
      <c r="Q364" s="11" t="s">
        <v>3402</v>
      </c>
      <c r="R364" s="11" t="s">
        <v>3403</v>
      </c>
      <c r="S364" s="11" t="s">
        <v>3404</v>
      </c>
      <c r="T364" s="11" t="s">
        <v>3404</v>
      </c>
      <c r="AA364" s="10" t="s">
        <v>510</v>
      </c>
      <c r="AB364" s="11" t="s">
        <v>6846</v>
      </c>
      <c r="AC364" s="11" t="s">
        <v>6847</v>
      </c>
      <c r="AD364" s="11" t="s">
        <v>6848</v>
      </c>
      <c r="AE364" s="11" t="s">
        <v>6849</v>
      </c>
      <c r="AF364" s="11" t="s">
        <v>6850</v>
      </c>
      <c r="AG364" s="11" t="s">
        <v>6851</v>
      </c>
      <c r="AH364" s="11" t="s">
        <v>6852</v>
      </c>
      <c r="AI364" s="11" t="s">
        <v>6853</v>
      </c>
      <c r="AJ364" s="11" t="s">
        <v>6854</v>
      </c>
      <c r="AK364" s="11" t="s">
        <v>6855</v>
      </c>
      <c r="AL364" s="11" t="s">
        <v>6856</v>
      </c>
      <c r="AM364" s="11" t="s">
        <v>6857</v>
      </c>
      <c r="AN364" s="11" t="s">
        <v>6858</v>
      </c>
      <c r="AO364" s="11" t="s">
        <v>6859</v>
      </c>
      <c r="AP364" s="11" t="s">
        <v>6860</v>
      </c>
      <c r="AQ364" s="11" t="s">
        <v>6855</v>
      </c>
      <c r="AR364" s="11" t="s">
        <v>6855</v>
      </c>
      <c r="AS364" s="11" t="s">
        <v>6861</v>
      </c>
      <c r="AT364" s="11" t="s">
        <v>6855</v>
      </c>
    </row>
    <row r="365" spans="1:46" ht="15" thickBot="1" x14ac:dyDescent="0.35">
      <c r="A365" s="10" t="s">
        <v>512</v>
      </c>
      <c r="B365" s="11" t="s">
        <v>3405</v>
      </c>
      <c r="C365" s="11" t="s">
        <v>3406</v>
      </c>
      <c r="D365" s="11" t="s">
        <v>3407</v>
      </c>
      <c r="E365" s="11" t="s">
        <v>3408</v>
      </c>
      <c r="F365" s="11" t="s">
        <v>3409</v>
      </c>
      <c r="G365" s="11" t="s">
        <v>3410</v>
      </c>
      <c r="H365" s="11" t="s">
        <v>3411</v>
      </c>
      <c r="I365" s="11" t="s">
        <v>3412</v>
      </c>
      <c r="J365" s="11" t="s">
        <v>3413</v>
      </c>
      <c r="K365" s="11" t="s">
        <v>3414</v>
      </c>
      <c r="L365" s="11" t="s">
        <v>3415</v>
      </c>
      <c r="M365" s="11" t="s">
        <v>3416</v>
      </c>
      <c r="N365" s="11" t="s">
        <v>3417</v>
      </c>
      <c r="O365" s="11" t="s">
        <v>3418</v>
      </c>
      <c r="P365" s="11" t="s">
        <v>3419</v>
      </c>
      <c r="Q365" s="11" t="s">
        <v>3420</v>
      </c>
      <c r="R365" s="11" t="s">
        <v>3421</v>
      </c>
      <c r="S365" s="11" t="s">
        <v>3422</v>
      </c>
      <c r="T365" s="11" t="s">
        <v>3422</v>
      </c>
      <c r="AA365" s="10" t="s">
        <v>512</v>
      </c>
      <c r="AB365" s="11" t="s">
        <v>6862</v>
      </c>
      <c r="AC365" s="11" t="s">
        <v>6863</v>
      </c>
      <c r="AD365" s="11" t="s">
        <v>6864</v>
      </c>
      <c r="AE365" s="11" t="s">
        <v>6865</v>
      </c>
      <c r="AF365" s="11" t="s">
        <v>6866</v>
      </c>
      <c r="AG365" s="11" t="s">
        <v>6867</v>
      </c>
      <c r="AH365" s="11" t="s">
        <v>6868</v>
      </c>
      <c r="AI365" s="11" t="s">
        <v>6869</v>
      </c>
      <c r="AJ365" s="11" t="s">
        <v>6870</v>
      </c>
      <c r="AK365" s="11" t="s">
        <v>6871</v>
      </c>
      <c r="AL365" s="11" t="s">
        <v>6872</v>
      </c>
      <c r="AM365" s="11" t="s">
        <v>6873</v>
      </c>
      <c r="AN365" s="11" t="s">
        <v>6874</v>
      </c>
      <c r="AO365" s="11" t="s">
        <v>6875</v>
      </c>
      <c r="AP365" s="11" t="s">
        <v>6876</v>
      </c>
      <c r="AQ365" s="11" t="s">
        <v>6871</v>
      </c>
      <c r="AR365" s="11" t="s">
        <v>6871</v>
      </c>
      <c r="AS365" s="11" t="s">
        <v>6877</v>
      </c>
      <c r="AT365" s="11" t="s">
        <v>6871</v>
      </c>
    </row>
    <row r="366" spans="1:46" ht="15" thickBot="1" x14ac:dyDescent="0.35">
      <c r="A366" s="10" t="s">
        <v>514</v>
      </c>
      <c r="B366" s="11" t="s">
        <v>3423</v>
      </c>
      <c r="C366" s="11" t="s">
        <v>3424</v>
      </c>
      <c r="D366" s="11" t="s">
        <v>3425</v>
      </c>
      <c r="E366" s="11" t="s">
        <v>3426</v>
      </c>
      <c r="F366" s="11" t="s">
        <v>3427</v>
      </c>
      <c r="G366" s="11" t="s">
        <v>3428</v>
      </c>
      <c r="H366" s="11" t="s">
        <v>3429</v>
      </c>
      <c r="I366" s="11" t="s">
        <v>3430</v>
      </c>
      <c r="J366" s="11" t="s">
        <v>3431</v>
      </c>
      <c r="K366" s="11" t="s">
        <v>3432</v>
      </c>
      <c r="L366" s="11" t="s">
        <v>3433</v>
      </c>
      <c r="M366" s="11" t="s">
        <v>3434</v>
      </c>
      <c r="N366" s="11" t="s">
        <v>3435</v>
      </c>
      <c r="O366" s="11" t="s">
        <v>3436</v>
      </c>
      <c r="P366" s="11" t="s">
        <v>3437</v>
      </c>
      <c r="Q366" s="11" t="s">
        <v>3438</v>
      </c>
      <c r="R366" s="11" t="s">
        <v>3439</v>
      </c>
      <c r="S366" s="11" t="s">
        <v>3440</v>
      </c>
      <c r="T366" s="11" t="s">
        <v>3440</v>
      </c>
      <c r="AA366" s="10" t="s">
        <v>514</v>
      </c>
      <c r="AB366" s="11" t="s">
        <v>6878</v>
      </c>
      <c r="AC366" s="11" t="s">
        <v>6879</v>
      </c>
      <c r="AD366" s="11" t="s">
        <v>6880</v>
      </c>
      <c r="AE366" s="11" t="s">
        <v>6881</v>
      </c>
      <c r="AF366" s="11" t="s">
        <v>6882</v>
      </c>
      <c r="AG366" s="11" t="s">
        <v>6883</v>
      </c>
      <c r="AH366" s="11" t="s">
        <v>6884</v>
      </c>
      <c r="AI366" s="11" t="s">
        <v>6885</v>
      </c>
      <c r="AJ366" s="11" t="s">
        <v>6886</v>
      </c>
      <c r="AK366" s="11" t="s">
        <v>6887</v>
      </c>
      <c r="AL366" s="11" t="s">
        <v>6888</v>
      </c>
      <c r="AM366" s="11" t="s">
        <v>6889</v>
      </c>
      <c r="AN366" s="11" t="s">
        <v>6890</v>
      </c>
      <c r="AO366" s="11" t="s">
        <v>6891</v>
      </c>
      <c r="AP366" s="11" t="s">
        <v>6892</v>
      </c>
      <c r="AQ366" s="11" t="s">
        <v>6887</v>
      </c>
      <c r="AR366" s="11" t="s">
        <v>6887</v>
      </c>
      <c r="AS366" s="11" t="s">
        <v>6893</v>
      </c>
      <c r="AT366" s="11" t="s">
        <v>6887</v>
      </c>
    </row>
    <row r="367" spans="1:46" ht="15" thickBot="1" x14ac:dyDescent="0.35">
      <c r="A367" s="10" t="s">
        <v>515</v>
      </c>
      <c r="B367" s="11" t="s">
        <v>3441</v>
      </c>
      <c r="C367" s="11" t="s">
        <v>3442</v>
      </c>
      <c r="D367" s="11" t="s">
        <v>3443</v>
      </c>
      <c r="E367" s="11" t="s">
        <v>3444</v>
      </c>
      <c r="F367" s="11" t="s">
        <v>3445</v>
      </c>
      <c r="G367" s="11" t="s">
        <v>3446</v>
      </c>
      <c r="H367" s="11" t="s">
        <v>3447</v>
      </c>
      <c r="I367" s="11" t="s">
        <v>3448</v>
      </c>
      <c r="J367" s="11" t="s">
        <v>3449</v>
      </c>
      <c r="K367" s="11" t="s">
        <v>3450</v>
      </c>
      <c r="L367" s="11" t="s">
        <v>3451</v>
      </c>
      <c r="M367" s="11" t="s">
        <v>3452</v>
      </c>
      <c r="N367" s="11" t="s">
        <v>3453</v>
      </c>
      <c r="O367" s="11" t="s">
        <v>3454</v>
      </c>
      <c r="P367" s="11" t="s">
        <v>3455</v>
      </c>
      <c r="Q367" s="11" t="s">
        <v>3456</v>
      </c>
      <c r="R367" s="11" t="s">
        <v>3457</v>
      </c>
      <c r="S367" s="11" t="s">
        <v>3458</v>
      </c>
      <c r="T367" s="11" t="s">
        <v>3458</v>
      </c>
      <c r="AA367" s="10" t="s">
        <v>515</v>
      </c>
      <c r="AB367" s="11" t="s">
        <v>6894</v>
      </c>
      <c r="AC367" s="11" t="s">
        <v>6895</v>
      </c>
      <c r="AD367" s="11" t="s">
        <v>6896</v>
      </c>
      <c r="AE367" s="11" t="s">
        <v>6897</v>
      </c>
      <c r="AF367" s="11" t="s">
        <v>6898</v>
      </c>
      <c r="AG367" s="11" t="s">
        <v>6899</v>
      </c>
      <c r="AH367" s="11" t="s">
        <v>6900</v>
      </c>
      <c r="AI367" s="11" t="s">
        <v>6901</v>
      </c>
      <c r="AJ367" s="11" t="s">
        <v>6902</v>
      </c>
      <c r="AK367" s="11" t="s">
        <v>6903</v>
      </c>
      <c r="AL367" s="11" t="s">
        <v>6904</v>
      </c>
      <c r="AM367" s="11" t="s">
        <v>6905</v>
      </c>
      <c r="AN367" s="11" t="s">
        <v>6906</v>
      </c>
      <c r="AO367" s="11" t="s">
        <v>6907</v>
      </c>
      <c r="AP367" s="11" t="s">
        <v>6908</v>
      </c>
      <c r="AQ367" s="11" t="s">
        <v>6903</v>
      </c>
      <c r="AR367" s="11" t="s">
        <v>6903</v>
      </c>
      <c r="AS367" s="11" t="s">
        <v>6909</v>
      </c>
      <c r="AT367" s="11" t="s">
        <v>6903</v>
      </c>
    </row>
    <row r="368" spans="1:46" ht="15" thickBot="1" x14ac:dyDescent="0.35">
      <c r="A368" s="10" t="s">
        <v>517</v>
      </c>
      <c r="B368" s="11" t="s">
        <v>3459</v>
      </c>
      <c r="C368" s="11" t="s">
        <v>3460</v>
      </c>
      <c r="D368" s="11" t="s">
        <v>3461</v>
      </c>
      <c r="E368" s="11" t="s">
        <v>3462</v>
      </c>
      <c r="F368" s="11" t="s">
        <v>3463</v>
      </c>
      <c r="G368" s="11" t="s">
        <v>3464</v>
      </c>
      <c r="H368" s="11" t="s">
        <v>3465</v>
      </c>
      <c r="I368" s="11" t="s">
        <v>3466</v>
      </c>
      <c r="J368" s="11" t="s">
        <v>3467</v>
      </c>
      <c r="K368" s="11" t="s">
        <v>3468</v>
      </c>
      <c r="L368" s="11" t="s">
        <v>3469</v>
      </c>
      <c r="M368" s="11" t="s">
        <v>3470</v>
      </c>
      <c r="N368" s="11" t="s">
        <v>3471</v>
      </c>
      <c r="O368" s="11" t="s">
        <v>3472</v>
      </c>
      <c r="P368" s="11" t="s">
        <v>3473</v>
      </c>
      <c r="Q368" s="11" t="s">
        <v>3474</v>
      </c>
      <c r="R368" s="11" t="s">
        <v>3475</v>
      </c>
      <c r="S368" s="11" t="s">
        <v>3476</v>
      </c>
      <c r="T368" s="11" t="s">
        <v>3476</v>
      </c>
      <c r="AA368" s="10" t="s">
        <v>517</v>
      </c>
      <c r="AB368" s="11" t="s">
        <v>6910</v>
      </c>
      <c r="AC368" s="11" t="s">
        <v>6911</v>
      </c>
      <c r="AD368" s="11" t="s">
        <v>6912</v>
      </c>
      <c r="AE368" s="11" t="s">
        <v>6913</v>
      </c>
      <c r="AF368" s="11" t="s">
        <v>6914</v>
      </c>
      <c r="AG368" s="11" t="s">
        <v>6915</v>
      </c>
      <c r="AH368" s="11" t="s">
        <v>6916</v>
      </c>
      <c r="AI368" s="11" t="s">
        <v>6917</v>
      </c>
      <c r="AJ368" s="11" t="s">
        <v>6918</v>
      </c>
      <c r="AK368" s="11" t="s">
        <v>6919</v>
      </c>
      <c r="AL368" s="11" t="s">
        <v>6920</v>
      </c>
      <c r="AM368" s="11" t="s">
        <v>6921</v>
      </c>
      <c r="AN368" s="11" t="s">
        <v>6922</v>
      </c>
      <c r="AO368" s="11" t="s">
        <v>6923</v>
      </c>
      <c r="AP368" s="11" t="s">
        <v>6924</v>
      </c>
      <c r="AQ368" s="11" t="s">
        <v>6919</v>
      </c>
      <c r="AR368" s="11" t="s">
        <v>6919</v>
      </c>
      <c r="AS368" s="11" t="s">
        <v>6925</v>
      </c>
      <c r="AT368" s="11" t="s">
        <v>6919</v>
      </c>
    </row>
    <row r="369" spans="1:46" ht="15" thickBot="1" x14ac:dyDescent="0.35">
      <c r="A369" s="10" t="s">
        <v>519</v>
      </c>
      <c r="B369" s="11" t="s">
        <v>3477</v>
      </c>
      <c r="C369" s="11" t="s">
        <v>3478</v>
      </c>
      <c r="D369" s="11" t="s">
        <v>3479</v>
      </c>
      <c r="E369" s="11" t="s">
        <v>3480</v>
      </c>
      <c r="F369" s="11" t="s">
        <v>3481</v>
      </c>
      <c r="G369" s="11" t="s">
        <v>3482</v>
      </c>
      <c r="H369" s="11" t="s">
        <v>3483</v>
      </c>
      <c r="I369" s="11" t="s">
        <v>3484</v>
      </c>
      <c r="J369" s="11" t="s">
        <v>3485</v>
      </c>
      <c r="K369" s="11" t="s">
        <v>3486</v>
      </c>
      <c r="L369" s="11" t="s">
        <v>3487</v>
      </c>
      <c r="M369" s="11" t="s">
        <v>3488</v>
      </c>
      <c r="N369" s="11" t="s">
        <v>3489</v>
      </c>
      <c r="O369" s="11" t="s">
        <v>3490</v>
      </c>
      <c r="P369" s="11" t="s">
        <v>3491</v>
      </c>
      <c r="Q369" s="11" t="s">
        <v>3492</v>
      </c>
      <c r="R369" s="11" t="s">
        <v>3493</v>
      </c>
      <c r="S369" s="11" t="s">
        <v>3494</v>
      </c>
      <c r="T369" s="11" t="s">
        <v>3494</v>
      </c>
      <c r="AA369" s="10" t="s">
        <v>519</v>
      </c>
      <c r="AB369" s="11" t="s">
        <v>6926</v>
      </c>
      <c r="AC369" s="11" t="s">
        <v>6927</v>
      </c>
      <c r="AD369" s="11" t="s">
        <v>6928</v>
      </c>
      <c r="AE369" s="11" t="s">
        <v>6929</v>
      </c>
      <c r="AF369" s="11" t="s">
        <v>6930</v>
      </c>
      <c r="AG369" s="11" t="s">
        <v>6931</v>
      </c>
      <c r="AH369" s="11" t="s">
        <v>6932</v>
      </c>
      <c r="AI369" s="11" t="s">
        <v>6933</v>
      </c>
      <c r="AJ369" s="11" t="s">
        <v>6934</v>
      </c>
      <c r="AK369" s="11" t="s">
        <v>6935</v>
      </c>
      <c r="AL369" s="11" t="s">
        <v>6936</v>
      </c>
      <c r="AM369" s="11" t="s">
        <v>6937</v>
      </c>
      <c r="AN369" s="11" t="s">
        <v>6938</v>
      </c>
      <c r="AO369" s="11" t="s">
        <v>6939</v>
      </c>
      <c r="AP369" s="11" t="s">
        <v>6940</v>
      </c>
      <c r="AQ369" s="11" t="s">
        <v>6935</v>
      </c>
      <c r="AR369" s="11" t="s">
        <v>6935</v>
      </c>
      <c r="AS369" s="11" t="s">
        <v>6941</v>
      </c>
      <c r="AT369" s="11" t="s">
        <v>6935</v>
      </c>
    </row>
    <row r="370" spans="1:46" ht="15" thickBot="1" x14ac:dyDescent="0.35">
      <c r="A370" s="10" t="s">
        <v>520</v>
      </c>
      <c r="B370" s="11" t="s">
        <v>3495</v>
      </c>
      <c r="C370" s="11" t="s">
        <v>3496</v>
      </c>
      <c r="D370" s="11" t="s">
        <v>3497</v>
      </c>
      <c r="E370" s="11" t="s">
        <v>3498</v>
      </c>
      <c r="F370" s="11" t="s">
        <v>3499</v>
      </c>
      <c r="G370" s="11" t="s">
        <v>3500</v>
      </c>
      <c r="H370" s="11" t="s">
        <v>3501</v>
      </c>
      <c r="I370" s="11" t="s">
        <v>3502</v>
      </c>
      <c r="J370" s="11" t="s">
        <v>3503</v>
      </c>
      <c r="K370" s="11" t="s">
        <v>3504</v>
      </c>
      <c r="L370" s="11" t="s">
        <v>3505</v>
      </c>
      <c r="M370" s="11" t="s">
        <v>3506</v>
      </c>
      <c r="N370" s="11" t="s">
        <v>3507</v>
      </c>
      <c r="O370" s="11" t="s">
        <v>3508</v>
      </c>
      <c r="P370" s="11" t="s">
        <v>3509</v>
      </c>
      <c r="Q370" s="11" t="s">
        <v>3510</v>
      </c>
      <c r="R370" s="11" t="s">
        <v>3511</v>
      </c>
      <c r="S370" s="11" t="s">
        <v>3512</v>
      </c>
      <c r="T370" s="11" t="s">
        <v>3512</v>
      </c>
      <c r="AA370" s="10" t="s">
        <v>520</v>
      </c>
      <c r="AB370" s="11" t="s">
        <v>6942</v>
      </c>
      <c r="AC370" s="11" t="s">
        <v>6943</v>
      </c>
      <c r="AD370" s="11" t="s">
        <v>6944</v>
      </c>
      <c r="AE370" s="11" t="s">
        <v>6945</v>
      </c>
      <c r="AF370" s="11" t="s">
        <v>6946</v>
      </c>
      <c r="AG370" s="11" t="s">
        <v>6947</v>
      </c>
      <c r="AH370" s="11" t="s">
        <v>6948</v>
      </c>
      <c r="AI370" s="11" t="s">
        <v>6949</v>
      </c>
      <c r="AJ370" s="11" t="s">
        <v>6950</v>
      </c>
      <c r="AK370" s="11" t="s">
        <v>6951</v>
      </c>
      <c r="AL370" s="11" t="s">
        <v>6952</v>
      </c>
      <c r="AM370" s="11" t="s">
        <v>6953</v>
      </c>
      <c r="AN370" s="11" t="s">
        <v>6954</v>
      </c>
      <c r="AO370" s="11" t="s">
        <v>6955</v>
      </c>
      <c r="AP370" s="11" t="s">
        <v>6956</v>
      </c>
      <c r="AQ370" s="11" t="s">
        <v>6951</v>
      </c>
      <c r="AR370" s="11" t="s">
        <v>6951</v>
      </c>
      <c r="AS370" s="11" t="s">
        <v>6957</v>
      </c>
      <c r="AT370" s="11" t="s">
        <v>6951</v>
      </c>
    </row>
    <row r="371" spans="1:46" ht="15" thickBot="1" x14ac:dyDescent="0.35">
      <c r="A371" s="10" t="s">
        <v>521</v>
      </c>
      <c r="B371" s="11" t="s">
        <v>3513</v>
      </c>
      <c r="C371" s="11" t="s">
        <v>3514</v>
      </c>
      <c r="D371" s="11" t="s">
        <v>3515</v>
      </c>
      <c r="E371" s="11" t="s">
        <v>3516</v>
      </c>
      <c r="F371" s="11" t="s">
        <v>3517</v>
      </c>
      <c r="G371" s="11" t="s">
        <v>3518</v>
      </c>
      <c r="H371" s="11" t="s">
        <v>3519</v>
      </c>
      <c r="I371" s="11" t="s">
        <v>3520</v>
      </c>
      <c r="J371" s="11" t="s">
        <v>3521</v>
      </c>
      <c r="K371" s="11" t="s">
        <v>3522</v>
      </c>
      <c r="L371" s="11" t="s">
        <v>3523</v>
      </c>
      <c r="M371" s="11" t="s">
        <v>3524</v>
      </c>
      <c r="N371" s="11" t="s">
        <v>3525</v>
      </c>
      <c r="O371" s="11" t="s">
        <v>3526</v>
      </c>
      <c r="P371" s="11" t="s">
        <v>3527</v>
      </c>
      <c r="Q371" s="11" t="s">
        <v>3528</v>
      </c>
      <c r="R371" s="11" t="s">
        <v>3529</v>
      </c>
      <c r="S371" s="11" t="s">
        <v>3530</v>
      </c>
      <c r="T371" s="11" t="s">
        <v>3530</v>
      </c>
      <c r="AA371" s="10" t="s">
        <v>521</v>
      </c>
      <c r="AB371" s="11" t="s">
        <v>6958</v>
      </c>
      <c r="AC371" s="11" t="s">
        <v>6959</v>
      </c>
      <c r="AD371" s="11" t="s">
        <v>6960</v>
      </c>
      <c r="AE371" s="11" t="s">
        <v>6961</v>
      </c>
      <c r="AF371" s="11" t="s">
        <v>6962</v>
      </c>
      <c r="AG371" s="11" t="s">
        <v>6963</v>
      </c>
      <c r="AH371" s="11" t="s">
        <v>6964</v>
      </c>
      <c r="AI371" s="11" t="s">
        <v>6965</v>
      </c>
      <c r="AJ371" s="11" t="s">
        <v>6966</v>
      </c>
      <c r="AK371" s="11" t="s">
        <v>6967</v>
      </c>
      <c r="AL371" s="11" t="s">
        <v>6968</v>
      </c>
      <c r="AM371" s="11" t="s">
        <v>6969</v>
      </c>
      <c r="AN371" s="11" t="s">
        <v>6970</v>
      </c>
      <c r="AO371" s="11" t="s">
        <v>6971</v>
      </c>
      <c r="AP371" s="11" t="s">
        <v>6972</v>
      </c>
      <c r="AQ371" s="11" t="s">
        <v>6967</v>
      </c>
      <c r="AR371" s="11" t="s">
        <v>6967</v>
      </c>
      <c r="AS371" s="11" t="s">
        <v>6973</v>
      </c>
      <c r="AT371" s="11" t="s">
        <v>6967</v>
      </c>
    </row>
    <row r="372" spans="1:46" ht="15" thickBot="1" x14ac:dyDescent="0.35">
      <c r="A372" s="10" t="s">
        <v>523</v>
      </c>
      <c r="B372" s="11" t="s">
        <v>3531</v>
      </c>
      <c r="C372" s="11" t="s">
        <v>3532</v>
      </c>
      <c r="D372" s="11" t="s">
        <v>3533</v>
      </c>
      <c r="E372" s="11" t="s">
        <v>3534</v>
      </c>
      <c r="F372" s="11" t="s">
        <v>3535</v>
      </c>
      <c r="G372" s="11" t="s">
        <v>3536</v>
      </c>
      <c r="H372" s="11" t="s">
        <v>3537</v>
      </c>
      <c r="I372" s="11" t="s">
        <v>3538</v>
      </c>
      <c r="J372" s="11" t="s">
        <v>3539</v>
      </c>
      <c r="K372" s="11" t="s">
        <v>3540</v>
      </c>
      <c r="L372" s="11" t="s">
        <v>3541</v>
      </c>
      <c r="M372" s="11" t="s">
        <v>3542</v>
      </c>
      <c r="N372" s="11" t="s">
        <v>3543</v>
      </c>
      <c r="O372" s="11" t="s">
        <v>3544</v>
      </c>
      <c r="P372" s="11" t="s">
        <v>3545</v>
      </c>
      <c r="Q372" s="11" t="s">
        <v>3546</v>
      </c>
      <c r="R372" s="11" t="s">
        <v>3547</v>
      </c>
      <c r="S372" s="11" t="s">
        <v>3548</v>
      </c>
      <c r="T372" s="11" t="s">
        <v>3548</v>
      </c>
      <c r="AA372" s="10" t="s">
        <v>523</v>
      </c>
      <c r="AB372" s="11" t="s">
        <v>6974</v>
      </c>
      <c r="AC372" s="11" t="s">
        <v>6975</v>
      </c>
      <c r="AD372" s="11" t="s">
        <v>6976</v>
      </c>
      <c r="AE372" s="11" t="s">
        <v>6977</v>
      </c>
      <c r="AF372" s="11" t="s">
        <v>6978</v>
      </c>
      <c r="AG372" s="11" t="s">
        <v>6979</v>
      </c>
      <c r="AH372" s="11" t="s">
        <v>6980</v>
      </c>
      <c r="AI372" s="11" t="s">
        <v>6981</v>
      </c>
      <c r="AJ372" s="11" t="s">
        <v>6982</v>
      </c>
      <c r="AK372" s="11" t="s">
        <v>6983</v>
      </c>
      <c r="AL372" s="11" t="s">
        <v>6984</v>
      </c>
      <c r="AM372" s="11" t="s">
        <v>6985</v>
      </c>
      <c r="AN372" s="11" t="s">
        <v>6986</v>
      </c>
      <c r="AO372" s="11" t="s">
        <v>6987</v>
      </c>
      <c r="AP372" s="11" t="s">
        <v>6988</v>
      </c>
      <c r="AQ372" s="11" t="s">
        <v>6983</v>
      </c>
      <c r="AR372" s="11" t="s">
        <v>6983</v>
      </c>
      <c r="AS372" s="11" t="s">
        <v>6989</v>
      </c>
      <c r="AT372" s="11" t="s">
        <v>6983</v>
      </c>
    </row>
    <row r="373" spans="1:46" ht="15" thickBot="1" x14ac:dyDescent="0.35">
      <c r="A373" s="10" t="s">
        <v>524</v>
      </c>
      <c r="B373" s="11" t="s">
        <v>3549</v>
      </c>
      <c r="C373" s="11" t="s">
        <v>3550</v>
      </c>
      <c r="D373" s="11" t="s">
        <v>3551</v>
      </c>
      <c r="E373" s="11" t="s">
        <v>3552</v>
      </c>
      <c r="F373" s="11" t="s">
        <v>3553</v>
      </c>
      <c r="G373" s="11" t="s">
        <v>3554</v>
      </c>
      <c r="H373" s="11" t="s">
        <v>3555</v>
      </c>
      <c r="I373" s="11" t="s">
        <v>3556</v>
      </c>
      <c r="J373" s="11" t="s">
        <v>3557</v>
      </c>
      <c r="K373" s="11" t="s">
        <v>3558</v>
      </c>
      <c r="L373" s="11" t="s">
        <v>3559</v>
      </c>
      <c r="M373" s="11" t="s">
        <v>3560</v>
      </c>
      <c r="N373" s="11" t="s">
        <v>3561</v>
      </c>
      <c r="O373" s="11" t="s">
        <v>3562</v>
      </c>
      <c r="P373" s="11" t="s">
        <v>3563</v>
      </c>
      <c r="Q373" s="11" t="s">
        <v>3564</v>
      </c>
      <c r="R373" s="11" t="s">
        <v>3565</v>
      </c>
      <c r="S373" s="11" t="s">
        <v>3566</v>
      </c>
      <c r="T373" s="11" t="s">
        <v>3566</v>
      </c>
      <c r="AA373" s="10" t="s">
        <v>524</v>
      </c>
      <c r="AB373" s="11" t="s">
        <v>6990</v>
      </c>
      <c r="AC373" s="11" t="s">
        <v>6991</v>
      </c>
      <c r="AD373" s="11" t="s">
        <v>6992</v>
      </c>
      <c r="AE373" s="11" t="s">
        <v>6993</v>
      </c>
      <c r="AF373" s="11" t="s">
        <v>6994</v>
      </c>
      <c r="AG373" s="11" t="s">
        <v>6995</v>
      </c>
      <c r="AH373" s="11" t="s">
        <v>6996</v>
      </c>
      <c r="AI373" s="11" t="s">
        <v>6997</v>
      </c>
      <c r="AJ373" s="11" t="s">
        <v>6998</v>
      </c>
      <c r="AK373" s="11" t="s">
        <v>6999</v>
      </c>
      <c r="AL373" s="11" t="s">
        <v>7000</v>
      </c>
      <c r="AM373" s="11" t="s">
        <v>7001</v>
      </c>
      <c r="AN373" s="11" t="s">
        <v>7002</v>
      </c>
      <c r="AO373" s="11" t="s">
        <v>7003</v>
      </c>
      <c r="AP373" s="11" t="s">
        <v>7004</v>
      </c>
      <c r="AQ373" s="11" t="s">
        <v>6999</v>
      </c>
      <c r="AR373" s="11" t="s">
        <v>6999</v>
      </c>
      <c r="AS373" s="11" t="s">
        <v>7005</v>
      </c>
      <c r="AT373" s="11" t="s">
        <v>6999</v>
      </c>
    </row>
    <row r="374" spans="1:46" ht="15" thickBot="1" x14ac:dyDescent="0.35">
      <c r="A374" s="10" t="s">
        <v>525</v>
      </c>
      <c r="B374" s="11" t="s">
        <v>3567</v>
      </c>
      <c r="C374" s="11" t="s">
        <v>3568</v>
      </c>
      <c r="D374" s="11" t="s">
        <v>3569</v>
      </c>
      <c r="E374" s="11" t="s">
        <v>3570</v>
      </c>
      <c r="F374" s="11" t="s">
        <v>3571</v>
      </c>
      <c r="G374" s="11" t="s">
        <v>3572</v>
      </c>
      <c r="H374" s="11" t="s">
        <v>3573</v>
      </c>
      <c r="I374" s="11" t="s">
        <v>3574</v>
      </c>
      <c r="J374" s="11" t="s">
        <v>3575</v>
      </c>
      <c r="K374" s="11" t="s">
        <v>3576</v>
      </c>
      <c r="L374" s="11" t="s">
        <v>3577</v>
      </c>
      <c r="M374" s="11" t="s">
        <v>3578</v>
      </c>
      <c r="N374" s="11" t="s">
        <v>3579</v>
      </c>
      <c r="O374" s="11" t="s">
        <v>3580</v>
      </c>
      <c r="P374" s="11" t="s">
        <v>3581</v>
      </c>
      <c r="Q374" s="11" t="s">
        <v>3582</v>
      </c>
      <c r="R374" s="11" t="s">
        <v>3583</v>
      </c>
      <c r="S374" s="11" t="s">
        <v>3584</v>
      </c>
      <c r="T374" s="11" t="s">
        <v>3584</v>
      </c>
      <c r="AA374" s="10" t="s">
        <v>525</v>
      </c>
      <c r="AB374" s="11" t="s">
        <v>7006</v>
      </c>
      <c r="AC374" s="11" t="s">
        <v>7007</v>
      </c>
      <c r="AD374" s="11" t="s">
        <v>7008</v>
      </c>
      <c r="AE374" s="11" t="s">
        <v>7009</v>
      </c>
      <c r="AF374" s="11" t="s">
        <v>7010</v>
      </c>
      <c r="AG374" s="11" t="s">
        <v>7011</v>
      </c>
      <c r="AH374" s="11" t="s">
        <v>7012</v>
      </c>
      <c r="AI374" s="11" t="s">
        <v>7013</v>
      </c>
      <c r="AJ374" s="11" t="s">
        <v>7014</v>
      </c>
      <c r="AK374" s="11" t="s">
        <v>7015</v>
      </c>
      <c r="AL374" s="11" t="s">
        <v>7016</v>
      </c>
      <c r="AM374" s="11" t="s">
        <v>7017</v>
      </c>
      <c r="AN374" s="11" t="s">
        <v>7018</v>
      </c>
      <c r="AO374" s="11" t="s">
        <v>7019</v>
      </c>
      <c r="AP374" s="11" t="s">
        <v>7020</v>
      </c>
      <c r="AQ374" s="11" t="s">
        <v>7015</v>
      </c>
      <c r="AR374" s="11" t="s">
        <v>7015</v>
      </c>
      <c r="AS374" s="11" t="s">
        <v>7021</v>
      </c>
      <c r="AT374" s="11" t="s">
        <v>7015</v>
      </c>
    </row>
    <row r="375" spans="1:46" ht="15" thickBot="1" x14ac:dyDescent="0.35">
      <c r="A375" s="10" t="s">
        <v>526</v>
      </c>
      <c r="B375" s="11" t="s">
        <v>3585</v>
      </c>
      <c r="C375" s="11" t="s">
        <v>3586</v>
      </c>
      <c r="D375" s="11" t="s">
        <v>3587</v>
      </c>
      <c r="E375" s="11" t="s">
        <v>3588</v>
      </c>
      <c r="F375" s="11" t="s">
        <v>3589</v>
      </c>
      <c r="G375" s="11" t="s">
        <v>3590</v>
      </c>
      <c r="H375" s="11" t="s">
        <v>3591</v>
      </c>
      <c r="I375" s="11" t="s">
        <v>3592</v>
      </c>
      <c r="J375" s="11" t="s">
        <v>3593</v>
      </c>
      <c r="K375" s="11" t="s">
        <v>3594</v>
      </c>
      <c r="L375" s="11" t="s">
        <v>3595</v>
      </c>
      <c r="M375" s="11" t="s">
        <v>3596</v>
      </c>
      <c r="N375" s="11" t="s">
        <v>3597</v>
      </c>
      <c r="O375" s="11" t="s">
        <v>3598</v>
      </c>
      <c r="P375" s="11" t="s">
        <v>3599</v>
      </c>
      <c r="Q375" s="11" t="s">
        <v>3600</v>
      </c>
      <c r="R375" s="11" t="s">
        <v>3601</v>
      </c>
      <c r="S375" s="11" t="s">
        <v>3602</v>
      </c>
      <c r="T375" s="11" t="s">
        <v>3602</v>
      </c>
      <c r="AA375" s="10" t="s">
        <v>526</v>
      </c>
      <c r="AB375" s="11" t="s">
        <v>7022</v>
      </c>
      <c r="AC375" s="11" t="s">
        <v>7023</v>
      </c>
      <c r="AD375" s="11" t="s">
        <v>7024</v>
      </c>
      <c r="AE375" s="11" t="s">
        <v>7025</v>
      </c>
      <c r="AF375" s="11" t="s">
        <v>7026</v>
      </c>
      <c r="AG375" s="11" t="s">
        <v>7027</v>
      </c>
      <c r="AH375" s="11" t="s">
        <v>7028</v>
      </c>
      <c r="AI375" s="11" t="s">
        <v>7029</v>
      </c>
      <c r="AJ375" s="11" t="s">
        <v>7030</v>
      </c>
      <c r="AK375" s="11" t="s">
        <v>7031</v>
      </c>
      <c r="AL375" s="11" t="s">
        <v>7032</v>
      </c>
      <c r="AM375" s="11" t="s">
        <v>7033</v>
      </c>
      <c r="AN375" s="11" t="s">
        <v>7034</v>
      </c>
      <c r="AO375" s="11" t="s">
        <v>7035</v>
      </c>
      <c r="AP375" s="11" t="s">
        <v>7036</v>
      </c>
      <c r="AQ375" s="11" t="s">
        <v>7031</v>
      </c>
      <c r="AR375" s="11" t="s">
        <v>7031</v>
      </c>
      <c r="AS375" s="11" t="s">
        <v>7037</v>
      </c>
      <c r="AT375" s="11" t="s">
        <v>7031</v>
      </c>
    </row>
    <row r="376" spans="1:46" ht="15" thickBot="1" x14ac:dyDescent="0.35">
      <c r="A376" s="10" t="s">
        <v>527</v>
      </c>
      <c r="B376" s="11" t="s">
        <v>3603</v>
      </c>
      <c r="C376" s="11" t="s">
        <v>3604</v>
      </c>
      <c r="D376" s="11" t="s">
        <v>3605</v>
      </c>
      <c r="E376" s="11" t="s">
        <v>3606</v>
      </c>
      <c r="F376" s="11" t="s">
        <v>3607</v>
      </c>
      <c r="G376" s="11" t="s">
        <v>3608</v>
      </c>
      <c r="H376" s="11" t="s">
        <v>3609</v>
      </c>
      <c r="I376" s="11" t="s">
        <v>3610</v>
      </c>
      <c r="J376" s="11" t="s">
        <v>3611</v>
      </c>
      <c r="K376" s="11" t="s">
        <v>3612</v>
      </c>
      <c r="L376" s="11" t="s">
        <v>3613</v>
      </c>
      <c r="M376" s="11" t="s">
        <v>3614</v>
      </c>
      <c r="N376" s="11" t="s">
        <v>3615</v>
      </c>
      <c r="O376" s="11" t="s">
        <v>3616</v>
      </c>
      <c r="P376" s="11" t="s">
        <v>3617</v>
      </c>
      <c r="Q376" s="11" t="s">
        <v>3618</v>
      </c>
      <c r="R376" s="11" t="s">
        <v>3619</v>
      </c>
      <c r="S376" s="11" t="s">
        <v>3620</v>
      </c>
      <c r="T376" s="11" t="s">
        <v>3620</v>
      </c>
      <c r="AA376" s="10" t="s">
        <v>527</v>
      </c>
      <c r="AB376" s="11" t="s">
        <v>7038</v>
      </c>
      <c r="AC376" s="11" t="s">
        <v>7039</v>
      </c>
      <c r="AD376" s="11" t="s">
        <v>7040</v>
      </c>
      <c r="AE376" s="11" t="s">
        <v>7041</v>
      </c>
      <c r="AF376" s="11" t="s">
        <v>7042</v>
      </c>
      <c r="AG376" s="11" t="s">
        <v>7043</v>
      </c>
      <c r="AH376" s="11" t="s">
        <v>7044</v>
      </c>
      <c r="AI376" s="11" t="s">
        <v>7045</v>
      </c>
      <c r="AJ376" s="11" t="s">
        <v>7046</v>
      </c>
      <c r="AK376" s="11" t="s">
        <v>7047</v>
      </c>
      <c r="AL376" s="11" t="s">
        <v>7048</v>
      </c>
      <c r="AM376" s="11" t="s">
        <v>7049</v>
      </c>
      <c r="AN376" s="11" t="s">
        <v>7050</v>
      </c>
      <c r="AO376" s="11" t="s">
        <v>7051</v>
      </c>
      <c r="AP376" s="11" t="s">
        <v>7052</v>
      </c>
      <c r="AQ376" s="11" t="s">
        <v>7047</v>
      </c>
      <c r="AR376" s="11" t="s">
        <v>7047</v>
      </c>
      <c r="AS376" s="11" t="s">
        <v>7053</v>
      </c>
      <c r="AT376" s="11" t="s">
        <v>7047</v>
      </c>
    </row>
    <row r="377" spans="1:46" ht="15" thickBot="1" x14ac:dyDescent="0.35">
      <c r="A377" s="10" t="s">
        <v>529</v>
      </c>
      <c r="B377" s="11" t="s">
        <v>3621</v>
      </c>
      <c r="C377" s="11" t="s">
        <v>3622</v>
      </c>
      <c r="D377" s="11" t="s">
        <v>3623</v>
      </c>
      <c r="E377" s="11" t="s">
        <v>3624</v>
      </c>
      <c r="F377" s="11" t="s">
        <v>3625</v>
      </c>
      <c r="G377" s="11" t="s">
        <v>3626</v>
      </c>
      <c r="H377" s="11" t="s">
        <v>3627</v>
      </c>
      <c r="I377" s="11" t="s">
        <v>3628</v>
      </c>
      <c r="J377" s="11" t="s">
        <v>3629</v>
      </c>
      <c r="K377" s="11" t="s">
        <v>3630</v>
      </c>
      <c r="L377" s="11" t="s">
        <v>3631</v>
      </c>
      <c r="M377" s="11" t="s">
        <v>3632</v>
      </c>
      <c r="N377" s="11" t="s">
        <v>3633</v>
      </c>
      <c r="O377" s="11" t="s">
        <v>3634</v>
      </c>
      <c r="P377" s="11" t="s">
        <v>3635</v>
      </c>
      <c r="Q377" s="11" t="s">
        <v>3636</v>
      </c>
      <c r="R377" s="11" t="s">
        <v>3637</v>
      </c>
      <c r="S377" s="11" t="s">
        <v>3638</v>
      </c>
      <c r="T377" s="11" t="s">
        <v>3638</v>
      </c>
      <c r="AA377" s="10" t="s">
        <v>529</v>
      </c>
      <c r="AB377" s="11" t="s">
        <v>7054</v>
      </c>
      <c r="AC377" s="11" t="s">
        <v>7055</v>
      </c>
      <c r="AD377" s="11" t="s">
        <v>7056</v>
      </c>
      <c r="AE377" s="11" t="s">
        <v>7057</v>
      </c>
      <c r="AF377" s="11" t="s">
        <v>7058</v>
      </c>
      <c r="AG377" s="11" t="s">
        <v>7059</v>
      </c>
      <c r="AH377" s="11" t="s">
        <v>7060</v>
      </c>
      <c r="AI377" s="11" t="s">
        <v>7061</v>
      </c>
      <c r="AJ377" s="11" t="s">
        <v>7062</v>
      </c>
      <c r="AK377" s="11" t="s">
        <v>7063</v>
      </c>
      <c r="AL377" s="11" t="s">
        <v>7064</v>
      </c>
      <c r="AM377" s="11" t="s">
        <v>7065</v>
      </c>
      <c r="AN377" s="11" t="s">
        <v>7066</v>
      </c>
      <c r="AO377" s="11" t="s">
        <v>7067</v>
      </c>
      <c r="AP377" s="11" t="s">
        <v>7068</v>
      </c>
      <c r="AQ377" s="11" t="s">
        <v>7063</v>
      </c>
      <c r="AR377" s="11" t="s">
        <v>7063</v>
      </c>
      <c r="AS377" s="11" t="s">
        <v>7069</v>
      </c>
      <c r="AT377" s="11" t="s">
        <v>7063</v>
      </c>
    </row>
    <row r="378" spans="1:46" ht="15" thickBot="1" x14ac:dyDescent="0.35">
      <c r="A378" s="10" t="s">
        <v>530</v>
      </c>
      <c r="B378" s="11" t="s">
        <v>3639</v>
      </c>
      <c r="C378" s="11" t="s">
        <v>3640</v>
      </c>
      <c r="D378" s="11" t="s">
        <v>3641</v>
      </c>
      <c r="E378" s="11" t="s">
        <v>3642</v>
      </c>
      <c r="F378" s="11" t="s">
        <v>3643</v>
      </c>
      <c r="G378" s="11" t="s">
        <v>3644</v>
      </c>
      <c r="H378" s="11" t="s">
        <v>3645</v>
      </c>
      <c r="I378" s="11" t="s">
        <v>3646</v>
      </c>
      <c r="J378" s="11" t="s">
        <v>3647</v>
      </c>
      <c r="K378" s="11" t="s">
        <v>3648</v>
      </c>
      <c r="L378" s="11" t="s">
        <v>3649</v>
      </c>
      <c r="M378" s="11" t="s">
        <v>3650</v>
      </c>
      <c r="N378" s="11" t="s">
        <v>3651</v>
      </c>
      <c r="O378" s="11" t="s">
        <v>3652</v>
      </c>
      <c r="P378" s="11" t="s">
        <v>3653</v>
      </c>
      <c r="Q378" s="11" t="s">
        <v>3654</v>
      </c>
      <c r="R378" s="11" t="s">
        <v>3655</v>
      </c>
      <c r="S378" s="11" t="s">
        <v>3656</v>
      </c>
      <c r="T378" s="11" t="s">
        <v>3656</v>
      </c>
      <c r="AA378" s="10" t="s">
        <v>530</v>
      </c>
      <c r="AB378" s="11" t="s">
        <v>7070</v>
      </c>
      <c r="AC378" s="11" t="s">
        <v>7071</v>
      </c>
      <c r="AD378" s="11" t="s">
        <v>7072</v>
      </c>
      <c r="AE378" s="11" t="s">
        <v>7073</v>
      </c>
      <c r="AF378" s="11" t="s">
        <v>7074</v>
      </c>
      <c r="AG378" s="11" t="s">
        <v>7075</v>
      </c>
      <c r="AH378" s="11" t="s">
        <v>7076</v>
      </c>
      <c r="AI378" s="11" t="s">
        <v>7077</v>
      </c>
      <c r="AJ378" s="11" t="s">
        <v>7078</v>
      </c>
      <c r="AK378" s="11" t="s">
        <v>7079</v>
      </c>
      <c r="AL378" s="11" t="s">
        <v>7080</v>
      </c>
      <c r="AM378" s="11" t="s">
        <v>7081</v>
      </c>
      <c r="AN378" s="11" t="s">
        <v>7082</v>
      </c>
      <c r="AO378" s="11" t="s">
        <v>7083</v>
      </c>
      <c r="AP378" s="11" t="s">
        <v>7084</v>
      </c>
      <c r="AQ378" s="11" t="s">
        <v>7079</v>
      </c>
      <c r="AR378" s="11" t="s">
        <v>7079</v>
      </c>
      <c r="AS378" s="11" t="s">
        <v>7085</v>
      </c>
      <c r="AT378" s="11" t="s">
        <v>7079</v>
      </c>
    </row>
    <row r="379" spans="1:46" ht="15" thickBot="1" x14ac:dyDescent="0.35">
      <c r="A379" s="10" t="s">
        <v>531</v>
      </c>
      <c r="B379" s="11" t="s">
        <v>3657</v>
      </c>
      <c r="C379" s="11" t="s">
        <v>3658</v>
      </c>
      <c r="D379" s="11" t="s">
        <v>3659</v>
      </c>
      <c r="E379" s="11" t="s">
        <v>3660</v>
      </c>
      <c r="F379" s="11" t="s">
        <v>3661</v>
      </c>
      <c r="G379" s="11" t="s">
        <v>3662</v>
      </c>
      <c r="H379" s="11" t="s">
        <v>3663</v>
      </c>
      <c r="I379" s="11" t="s">
        <v>3664</v>
      </c>
      <c r="J379" s="11" t="s">
        <v>3665</v>
      </c>
      <c r="K379" s="11" t="s">
        <v>3666</v>
      </c>
      <c r="L379" s="11" t="s">
        <v>3667</v>
      </c>
      <c r="M379" s="11" t="s">
        <v>3668</v>
      </c>
      <c r="N379" s="11" t="s">
        <v>3669</v>
      </c>
      <c r="O379" s="11" t="s">
        <v>3670</v>
      </c>
      <c r="P379" s="11" t="s">
        <v>3671</v>
      </c>
      <c r="Q379" s="11" t="s">
        <v>3672</v>
      </c>
      <c r="R379" s="11" t="s">
        <v>3673</v>
      </c>
      <c r="S379" s="11" t="s">
        <v>3661</v>
      </c>
      <c r="T379" s="11" t="s">
        <v>3661</v>
      </c>
      <c r="AA379" s="10" t="s">
        <v>531</v>
      </c>
      <c r="AB379" s="11" t="s">
        <v>7086</v>
      </c>
      <c r="AC379" s="11" t="s">
        <v>7087</v>
      </c>
      <c r="AD379" s="11" t="s">
        <v>7088</v>
      </c>
      <c r="AE379" s="11" t="s">
        <v>7089</v>
      </c>
      <c r="AF379" s="11" t="s">
        <v>7090</v>
      </c>
      <c r="AG379" s="11" t="s">
        <v>7091</v>
      </c>
      <c r="AH379" s="11" t="s">
        <v>7092</v>
      </c>
      <c r="AI379" s="11" t="s">
        <v>7093</v>
      </c>
      <c r="AJ379" s="11" t="s">
        <v>7094</v>
      </c>
      <c r="AK379" s="11" t="s">
        <v>7095</v>
      </c>
      <c r="AL379" s="11" t="s">
        <v>7096</v>
      </c>
      <c r="AM379" s="11" t="s">
        <v>7097</v>
      </c>
      <c r="AN379" s="11" t="s">
        <v>7098</v>
      </c>
      <c r="AO379" s="11" t="s">
        <v>7099</v>
      </c>
      <c r="AP379" s="11" t="s">
        <v>7100</v>
      </c>
      <c r="AQ379" s="11" t="s">
        <v>7095</v>
      </c>
      <c r="AR379" s="11" t="s">
        <v>7095</v>
      </c>
      <c r="AS379" s="11" t="s">
        <v>7101</v>
      </c>
      <c r="AT379" s="11" t="s">
        <v>7095</v>
      </c>
    </row>
    <row r="380" spans="1:46" ht="15" thickBot="1" x14ac:dyDescent="0.35">
      <c r="A380" s="10" t="s">
        <v>532</v>
      </c>
      <c r="B380" s="11" t="s">
        <v>3674</v>
      </c>
      <c r="C380" s="11" t="s">
        <v>3675</v>
      </c>
      <c r="D380" s="11" t="s">
        <v>3676</v>
      </c>
      <c r="E380" s="11" t="s">
        <v>3677</v>
      </c>
      <c r="F380" s="11" t="s">
        <v>3678</v>
      </c>
      <c r="G380" s="11" t="s">
        <v>3679</v>
      </c>
      <c r="H380" s="11" t="s">
        <v>3680</v>
      </c>
      <c r="I380" s="11" t="s">
        <v>3681</v>
      </c>
      <c r="J380" s="11" t="s">
        <v>3682</v>
      </c>
      <c r="K380" s="11" t="s">
        <v>3683</v>
      </c>
      <c r="L380" s="11" t="s">
        <v>3684</v>
      </c>
      <c r="M380" s="11" t="s">
        <v>3685</v>
      </c>
      <c r="N380" s="11" t="s">
        <v>3686</v>
      </c>
      <c r="O380" s="11" t="s">
        <v>3687</v>
      </c>
      <c r="P380" s="11" t="s">
        <v>3688</v>
      </c>
      <c r="Q380" s="11" t="s">
        <v>3689</v>
      </c>
      <c r="R380" s="11" t="s">
        <v>3690</v>
      </c>
      <c r="S380" s="11" t="s">
        <v>3678</v>
      </c>
      <c r="T380" s="11" t="s">
        <v>3678</v>
      </c>
      <c r="AA380" s="10" t="s">
        <v>532</v>
      </c>
      <c r="AB380" s="11" t="s">
        <v>7102</v>
      </c>
      <c r="AC380" s="11" t="s">
        <v>7103</v>
      </c>
      <c r="AD380" s="11" t="s">
        <v>7104</v>
      </c>
      <c r="AE380" s="11" t="s">
        <v>7105</v>
      </c>
      <c r="AF380" s="11" t="s">
        <v>7106</v>
      </c>
      <c r="AG380" s="11" t="s">
        <v>7107</v>
      </c>
      <c r="AH380" s="11" t="s">
        <v>7108</v>
      </c>
      <c r="AI380" s="11" t="s">
        <v>7109</v>
      </c>
      <c r="AJ380" s="11" t="s">
        <v>7110</v>
      </c>
      <c r="AK380" s="11" t="s">
        <v>7111</v>
      </c>
      <c r="AL380" s="11" t="s">
        <v>7112</v>
      </c>
      <c r="AM380" s="11" t="s">
        <v>7113</v>
      </c>
      <c r="AN380" s="11" t="s">
        <v>7114</v>
      </c>
      <c r="AO380" s="11" t="s">
        <v>7115</v>
      </c>
      <c r="AP380" s="11" t="s">
        <v>7116</v>
      </c>
      <c r="AQ380" s="11" t="s">
        <v>7111</v>
      </c>
      <c r="AR380" s="11" t="s">
        <v>7111</v>
      </c>
      <c r="AS380" s="11" t="s">
        <v>7117</v>
      </c>
      <c r="AT380" s="11" t="s">
        <v>7111</v>
      </c>
    </row>
    <row r="381" spans="1:46" ht="15" thickBot="1" x14ac:dyDescent="0.35">
      <c r="A381" s="10" t="s">
        <v>533</v>
      </c>
      <c r="B381" s="11" t="s">
        <v>3691</v>
      </c>
      <c r="C381" s="11" t="s">
        <v>3692</v>
      </c>
      <c r="D381" s="11" t="s">
        <v>3693</v>
      </c>
      <c r="E381" s="11" t="s">
        <v>3694</v>
      </c>
      <c r="F381" s="11" t="s">
        <v>3695</v>
      </c>
      <c r="G381" s="11" t="s">
        <v>3696</v>
      </c>
      <c r="H381" s="11" t="s">
        <v>3697</v>
      </c>
      <c r="I381" s="11" t="s">
        <v>3698</v>
      </c>
      <c r="J381" s="11" t="s">
        <v>3699</v>
      </c>
      <c r="K381" s="11" t="s">
        <v>3700</v>
      </c>
      <c r="L381" s="11" t="s">
        <v>3701</v>
      </c>
      <c r="M381" s="11" t="s">
        <v>3702</v>
      </c>
      <c r="N381" s="11" t="s">
        <v>3703</v>
      </c>
      <c r="O381" s="11" t="s">
        <v>3704</v>
      </c>
      <c r="P381" s="11" t="s">
        <v>3705</v>
      </c>
      <c r="Q381" s="11" t="s">
        <v>3706</v>
      </c>
      <c r="R381" s="11" t="s">
        <v>3707</v>
      </c>
      <c r="S381" s="11" t="s">
        <v>3695</v>
      </c>
      <c r="T381" s="11" t="s">
        <v>3695</v>
      </c>
      <c r="AA381" s="10" t="s">
        <v>533</v>
      </c>
      <c r="AB381" s="11" t="s">
        <v>7118</v>
      </c>
      <c r="AC381" s="11" t="s">
        <v>7119</v>
      </c>
      <c r="AD381" s="11" t="s">
        <v>7120</v>
      </c>
      <c r="AE381" s="11" t="s">
        <v>7121</v>
      </c>
      <c r="AF381" s="11" t="s">
        <v>7122</v>
      </c>
      <c r="AG381" s="11" t="s">
        <v>7123</v>
      </c>
      <c r="AH381" s="11" t="s">
        <v>7124</v>
      </c>
      <c r="AI381" s="11" t="s">
        <v>7125</v>
      </c>
      <c r="AJ381" s="11" t="s">
        <v>7126</v>
      </c>
      <c r="AK381" s="11" t="s">
        <v>7127</v>
      </c>
      <c r="AL381" s="11" t="s">
        <v>7128</v>
      </c>
      <c r="AM381" s="11" t="s">
        <v>7129</v>
      </c>
      <c r="AN381" s="11" t="s">
        <v>7130</v>
      </c>
      <c r="AO381" s="11" t="s">
        <v>7131</v>
      </c>
      <c r="AP381" s="11" t="s">
        <v>7132</v>
      </c>
      <c r="AQ381" s="11" t="s">
        <v>7127</v>
      </c>
      <c r="AR381" s="11" t="s">
        <v>7127</v>
      </c>
      <c r="AS381" s="11" t="s">
        <v>7133</v>
      </c>
      <c r="AT381" s="11" t="s">
        <v>7127</v>
      </c>
    </row>
    <row r="382" spans="1:46" ht="15" thickBot="1" x14ac:dyDescent="0.35">
      <c r="A382" s="10" t="s">
        <v>534</v>
      </c>
      <c r="B382" s="11" t="s">
        <v>3708</v>
      </c>
      <c r="C382" s="11" t="s">
        <v>3709</v>
      </c>
      <c r="D382" s="11" t="s">
        <v>3710</v>
      </c>
      <c r="E382" s="11" t="s">
        <v>3711</v>
      </c>
      <c r="F382" s="11" t="s">
        <v>3712</v>
      </c>
      <c r="G382" s="11" t="s">
        <v>3713</v>
      </c>
      <c r="H382" s="11" t="s">
        <v>3714</v>
      </c>
      <c r="I382" s="11" t="s">
        <v>3715</v>
      </c>
      <c r="J382" s="11" t="s">
        <v>3716</v>
      </c>
      <c r="K382" s="11" t="s">
        <v>3717</v>
      </c>
      <c r="L382" s="11" t="s">
        <v>3718</v>
      </c>
      <c r="M382" s="11" t="s">
        <v>3719</v>
      </c>
      <c r="N382" s="11" t="s">
        <v>3720</v>
      </c>
      <c r="O382" s="11" t="s">
        <v>3721</v>
      </c>
      <c r="P382" s="11" t="s">
        <v>3722</v>
      </c>
      <c r="Q382" s="11" t="s">
        <v>3723</v>
      </c>
      <c r="R382" s="11" t="s">
        <v>3724</v>
      </c>
      <c r="S382" s="11" t="s">
        <v>3712</v>
      </c>
      <c r="T382" s="11" t="s">
        <v>3712</v>
      </c>
      <c r="AA382" s="10" t="s">
        <v>534</v>
      </c>
      <c r="AB382" s="11" t="s">
        <v>7134</v>
      </c>
      <c r="AC382" s="11" t="s">
        <v>7135</v>
      </c>
      <c r="AD382" s="11" t="s">
        <v>7136</v>
      </c>
      <c r="AE382" s="11" t="s">
        <v>7137</v>
      </c>
      <c r="AF382" s="11" t="s">
        <v>7138</v>
      </c>
      <c r="AG382" s="11" t="s">
        <v>7139</v>
      </c>
      <c r="AH382" s="11" t="s">
        <v>7140</v>
      </c>
      <c r="AI382" s="11" t="s">
        <v>7141</v>
      </c>
      <c r="AJ382" s="11" t="s">
        <v>7142</v>
      </c>
      <c r="AK382" s="11" t="s">
        <v>7143</v>
      </c>
      <c r="AL382" s="11" t="s">
        <v>7144</v>
      </c>
      <c r="AM382" s="11" t="s">
        <v>7145</v>
      </c>
      <c r="AN382" s="11" t="s">
        <v>7146</v>
      </c>
      <c r="AO382" s="11" t="s">
        <v>7147</v>
      </c>
      <c r="AP382" s="11" t="s">
        <v>7148</v>
      </c>
      <c r="AQ382" s="11" t="s">
        <v>7143</v>
      </c>
      <c r="AR382" s="11" t="s">
        <v>7143</v>
      </c>
      <c r="AS382" s="11" t="s">
        <v>7149</v>
      </c>
      <c r="AT382" s="11" t="s">
        <v>7143</v>
      </c>
    </row>
    <row r="383" spans="1:46" ht="15" thickBot="1" x14ac:dyDescent="0.35">
      <c r="A383" s="10" t="s">
        <v>536</v>
      </c>
      <c r="B383" s="11" t="s">
        <v>3725</v>
      </c>
      <c r="C383" s="11" t="s">
        <v>3726</v>
      </c>
      <c r="D383" s="11" t="s">
        <v>3727</v>
      </c>
      <c r="E383" s="11" t="s">
        <v>3728</v>
      </c>
      <c r="F383" s="11" t="s">
        <v>3729</v>
      </c>
      <c r="G383" s="11" t="s">
        <v>3730</v>
      </c>
      <c r="H383" s="11" t="s">
        <v>3731</v>
      </c>
      <c r="I383" s="11" t="s">
        <v>3732</v>
      </c>
      <c r="J383" s="11" t="s">
        <v>3733</v>
      </c>
      <c r="K383" s="11" t="s">
        <v>3734</v>
      </c>
      <c r="L383" s="11" t="s">
        <v>3735</v>
      </c>
      <c r="M383" s="11" t="s">
        <v>3736</v>
      </c>
      <c r="N383" s="11" t="s">
        <v>3737</v>
      </c>
      <c r="O383" s="11" t="s">
        <v>3738</v>
      </c>
      <c r="P383" s="11" t="s">
        <v>3739</v>
      </c>
      <c r="Q383" s="11" t="s">
        <v>3740</v>
      </c>
      <c r="R383" s="11" t="s">
        <v>3741</v>
      </c>
      <c r="S383" s="11" t="s">
        <v>3729</v>
      </c>
      <c r="T383" s="11" t="s">
        <v>3729</v>
      </c>
      <c r="AA383" s="10" t="s">
        <v>536</v>
      </c>
      <c r="AB383" s="11" t="s">
        <v>7150</v>
      </c>
      <c r="AC383" s="11" t="s">
        <v>7151</v>
      </c>
      <c r="AD383" s="11" t="s">
        <v>7152</v>
      </c>
      <c r="AE383" s="11" t="s">
        <v>7153</v>
      </c>
      <c r="AF383" s="11" t="s">
        <v>7154</v>
      </c>
      <c r="AG383" s="11" t="s">
        <v>7155</v>
      </c>
      <c r="AH383" s="11" t="s">
        <v>7156</v>
      </c>
      <c r="AI383" s="11" t="s">
        <v>7157</v>
      </c>
      <c r="AJ383" s="11" t="s">
        <v>7158</v>
      </c>
      <c r="AK383" s="11" t="s">
        <v>7159</v>
      </c>
      <c r="AL383" s="11" t="s">
        <v>7160</v>
      </c>
      <c r="AM383" s="11" t="s">
        <v>7161</v>
      </c>
      <c r="AN383" s="11" t="s">
        <v>7162</v>
      </c>
      <c r="AO383" s="11" t="s">
        <v>7163</v>
      </c>
      <c r="AP383" s="11" t="s">
        <v>7164</v>
      </c>
      <c r="AQ383" s="11" t="s">
        <v>7159</v>
      </c>
      <c r="AR383" s="11" t="s">
        <v>7159</v>
      </c>
      <c r="AS383" s="11" t="s">
        <v>7165</v>
      </c>
      <c r="AT383" s="11" t="s">
        <v>7159</v>
      </c>
    </row>
    <row r="384" spans="1:46" ht="15" thickBot="1" x14ac:dyDescent="0.35">
      <c r="A384" s="10" t="s">
        <v>537</v>
      </c>
      <c r="B384" s="11" t="s">
        <v>3742</v>
      </c>
      <c r="C384" s="11" t="s">
        <v>3743</v>
      </c>
      <c r="D384" s="11" t="s">
        <v>3744</v>
      </c>
      <c r="E384" s="11" t="s">
        <v>3745</v>
      </c>
      <c r="F384" s="11" t="s">
        <v>3746</v>
      </c>
      <c r="G384" s="11" t="s">
        <v>3747</v>
      </c>
      <c r="H384" s="11" t="s">
        <v>3748</v>
      </c>
      <c r="I384" s="11" t="s">
        <v>3749</v>
      </c>
      <c r="J384" s="11" t="s">
        <v>3750</v>
      </c>
      <c r="K384" s="11" t="s">
        <v>3751</v>
      </c>
      <c r="L384" s="11" t="s">
        <v>3752</v>
      </c>
      <c r="M384" s="11" t="s">
        <v>3753</v>
      </c>
      <c r="N384" s="11" t="s">
        <v>3754</v>
      </c>
      <c r="O384" s="11" t="s">
        <v>3755</v>
      </c>
      <c r="P384" s="11" t="s">
        <v>3756</v>
      </c>
      <c r="Q384" s="11" t="s">
        <v>3757</v>
      </c>
      <c r="R384" s="11" t="s">
        <v>3758</v>
      </c>
      <c r="S384" s="11" t="s">
        <v>3746</v>
      </c>
      <c r="T384" s="11" t="s">
        <v>3746</v>
      </c>
      <c r="AA384" s="10" t="s">
        <v>537</v>
      </c>
      <c r="AB384" s="11" t="s">
        <v>7166</v>
      </c>
      <c r="AC384" s="11" t="s">
        <v>7167</v>
      </c>
      <c r="AD384" s="11" t="s">
        <v>7168</v>
      </c>
      <c r="AE384" s="11" t="s">
        <v>7169</v>
      </c>
      <c r="AF384" s="11" t="s">
        <v>7170</v>
      </c>
      <c r="AG384" s="11" t="s">
        <v>7171</v>
      </c>
      <c r="AH384" s="11" t="s">
        <v>7172</v>
      </c>
      <c r="AI384" s="11" t="s">
        <v>7173</v>
      </c>
      <c r="AJ384" s="11" t="s">
        <v>7174</v>
      </c>
      <c r="AK384" s="11" t="s">
        <v>7175</v>
      </c>
      <c r="AL384" s="11" t="s">
        <v>7176</v>
      </c>
      <c r="AM384" s="11" t="s">
        <v>7177</v>
      </c>
      <c r="AN384" s="11" t="s">
        <v>7178</v>
      </c>
      <c r="AO384" s="11" t="s">
        <v>7179</v>
      </c>
      <c r="AP384" s="11" t="s">
        <v>7180</v>
      </c>
      <c r="AQ384" s="11" t="s">
        <v>7175</v>
      </c>
      <c r="AR384" s="11" t="s">
        <v>7175</v>
      </c>
      <c r="AS384" s="11" t="s">
        <v>7181</v>
      </c>
      <c r="AT384" s="11" t="s">
        <v>7175</v>
      </c>
    </row>
    <row r="385" spans="1:46" ht="15" thickBot="1" x14ac:dyDescent="0.35">
      <c r="A385" s="10" t="s">
        <v>538</v>
      </c>
      <c r="B385" s="11" t="s">
        <v>3759</v>
      </c>
      <c r="C385" s="11" t="s">
        <v>3760</v>
      </c>
      <c r="D385" s="11" t="s">
        <v>3761</v>
      </c>
      <c r="E385" s="11" t="s">
        <v>3762</v>
      </c>
      <c r="F385" s="11" t="s">
        <v>3763</v>
      </c>
      <c r="G385" s="11" t="s">
        <v>3764</v>
      </c>
      <c r="H385" s="11" t="s">
        <v>3765</v>
      </c>
      <c r="I385" s="11" t="s">
        <v>3766</v>
      </c>
      <c r="J385" s="11" t="s">
        <v>3767</v>
      </c>
      <c r="K385" s="11" t="s">
        <v>3768</v>
      </c>
      <c r="L385" s="11" t="s">
        <v>3769</v>
      </c>
      <c r="M385" s="11" t="s">
        <v>3770</v>
      </c>
      <c r="N385" s="11" t="s">
        <v>3771</v>
      </c>
      <c r="O385" s="11" t="s">
        <v>3772</v>
      </c>
      <c r="P385" s="11" t="s">
        <v>3773</v>
      </c>
      <c r="Q385" s="11" t="s">
        <v>3774</v>
      </c>
      <c r="R385" s="11" t="s">
        <v>3775</v>
      </c>
      <c r="S385" s="11" t="s">
        <v>3763</v>
      </c>
      <c r="T385" s="11" t="s">
        <v>3763</v>
      </c>
      <c r="AA385" s="10" t="s">
        <v>538</v>
      </c>
      <c r="AB385" s="11" t="s">
        <v>7182</v>
      </c>
      <c r="AC385" s="11" t="s">
        <v>7183</v>
      </c>
      <c r="AD385" s="11" t="s">
        <v>7184</v>
      </c>
      <c r="AE385" s="11" t="s">
        <v>7185</v>
      </c>
      <c r="AF385" s="11" t="s">
        <v>7186</v>
      </c>
      <c r="AG385" s="11" t="s">
        <v>7187</v>
      </c>
      <c r="AH385" s="11" t="s">
        <v>7188</v>
      </c>
      <c r="AI385" s="11" t="s">
        <v>7189</v>
      </c>
      <c r="AJ385" s="11" t="s">
        <v>7190</v>
      </c>
      <c r="AK385" s="11" t="s">
        <v>7191</v>
      </c>
      <c r="AL385" s="11" t="s">
        <v>7192</v>
      </c>
      <c r="AM385" s="11" t="s">
        <v>7193</v>
      </c>
      <c r="AN385" s="11" t="s">
        <v>7194</v>
      </c>
      <c r="AO385" s="11" t="s">
        <v>7195</v>
      </c>
      <c r="AP385" s="11" t="s">
        <v>7196</v>
      </c>
      <c r="AQ385" s="11" t="s">
        <v>7191</v>
      </c>
      <c r="AR385" s="11" t="s">
        <v>7191</v>
      </c>
      <c r="AS385" s="11" t="s">
        <v>7197</v>
      </c>
      <c r="AT385" s="11" t="s">
        <v>7191</v>
      </c>
    </row>
    <row r="386" spans="1:46" ht="15" thickBot="1" x14ac:dyDescent="0.35">
      <c r="A386" s="10" t="s">
        <v>539</v>
      </c>
      <c r="B386" s="11" t="s">
        <v>3776</v>
      </c>
      <c r="C386" s="11" t="s">
        <v>3777</v>
      </c>
      <c r="D386" s="11" t="s">
        <v>3778</v>
      </c>
      <c r="E386" s="11" t="s">
        <v>3779</v>
      </c>
      <c r="F386" s="11" t="s">
        <v>3780</v>
      </c>
      <c r="G386" s="11" t="s">
        <v>3781</v>
      </c>
      <c r="H386" s="11" t="s">
        <v>3782</v>
      </c>
      <c r="I386" s="11" t="s">
        <v>3783</v>
      </c>
      <c r="J386" s="11" t="s">
        <v>3784</v>
      </c>
      <c r="K386" s="11" t="s">
        <v>3785</v>
      </c>
      <c r="L386" s="11" t="s">
        <v>3786</v>
      </c>
      <c r="M386" s="11" t="s">
        <v>3787</v>
      </c>
      <c r="N386" s="11" t="s">
        <v>3788</v>
      </c>
      <c r="O386" s="11" t="s">
        <v>3789</v>
      </c>
      <c r="P386" s="11" t="s">
        <v>3790</v>
      </c>
      <c r="Q386" s="11" t="s">
        <v>3791</v>
      </c>
      <c r="R386" s="11" t="s">
        <v>3792</v>
      </c>
      <c r="S386" s="11" t="s">
        <v>3780</v>
      </c>
      <c r="T386" s="11" t="s">
        <v>3780</v>
      </c>
      <c r="AA386" s="10" t="s">
        <v>539</v>
      </c>
      <c r="AB386" s="11" t="s">
        <v>7198</v>
      </c>
      <c r="AC386" s="11" t="s">
        <v>7199</v>
      </c>
      <c r="AD386" s="11" t="s">
        <v>7200</v>
      </c>
      <c r="AE386" s="11" t="s">
        <v>7201</v>
      </c>
      <c r="AF386" s="11" t="s">
        <v>7202</v>
      </c>
      <c r="AG386" s="11" t="s">
        <v>7203</v>
      </c>
      <c r="AH386" s="11" t="s">
        <v>7204</v>
      </c>
      <c r="AI386" s="11" t="s">
        <v>7205</v>
      </c>
      <c r="AJ386" s="11" t="s">
        <v>7206</v>
      </c>
      <c r="AK386" s="11" t="s">
        <v>7207</v>
      </c>
      <c r="AL386" s="11" t="s">
        <v>7208</v>
      </c>
      <c r="AM386" s="11" t="s">
        <v>7209</v>
      </c>
      <c r="AN386" s="11" t="s">
        <v>7210</v>
      </c>
      <c r="AO386" s="11" t="s">
        <v>7211</v>
      </c>
      <c r="AP386" s="11" t="s">
        <v>7212</v>
      </c>
      <c r="AQ386" s="11" t="s">
        <v>7207</v>
      </c>
      <c r="AR386" s="11" t="s">
        <v>7207</v>
      </c>
      <c r="AS386" s="11" t="s">
        <v>7213</v>
      </c>
      <c r="AT386" s="11" t="s">
        <v>7207</v>
      </c>
    </row>
    <row r="387" spans="1:46" ht="15" thickBot="1" x14ac:dyDescent="0.35">
      <c r="A387" s="10" t="s">
        <v>541</v>
      </c>
      <c r="B387" s="11" t="s">
        <v>3793</v>
      </c>
      <c r="C387" s="11" t="s">
        <v>3794</v>
      </c>
      <c r="D387" s="11" t="s">
        <v>3795</v>
      </c>
      <c r="E387" s="11" t="s">
        <v>3796</v>
      </c>
      <c r="F387" s="11" t="s">
        <v>3797</v>
      </c>
      <c r="G387" s="11" t="s">
        <v>3798</v>
      </c>
      <c r="H387" s="11" t="s">
        <v>3799</v>
      </c>
      <c r="I387" s="11" t="s">
        <v>3800</v>
      </c>
      <c r="J387" s="11" t="s">
        <v>3801</v>
      </c>
      <c r="K387" s="11" t="s">
        <v>3802</v>
      </c>
      <c r="L387" s="11" t="s">
        <v>3803</v>
      </c>
      <c r="M387" s="11" t="s">
        <v>3804</v>
      </c>
      <c r="N387" s="11" t="s">
        <v>3805</v>
      </c>
      <c r="O387" s="11" t="s">
        <v>3806</v>
      </c>
      <c r="P387" s="11" t="s">
        <v>3807</v>
      </c>
      <c r="Q387" s="11" t="s">
        <v>3808</v>
      </c>
      <c r="R387" s="11" t="s">
        <v>3809</v>
      </c>
      <c r="S387" s="11" t="s">
        <v>3797</v>
      </c>
      <c r="T387" s="11" t="s">
        <v>3797</v>
      </c>
      <c r="AA387" s="10" t="s">
        <v>541</v>
      </c>
      <c r="AB387" s="11" t="s">
        <v>7214</v>
      </c>
      <c r="AC387" s="11" t="s">
        <v>7215</v>
      </c>
      <c r="AD387" s="11" t="s">
        <v>7216</v>
      </c>
      <c r="AE387" s="11" t="s">
        <v>7217</v>
      </c>
      <c r="AF387" s="11" t="s">
        <v>7218</v>
      </c>
      <c r="AG387" s="11" t="s">
        <v>7219</v>
      </c>
      <c r="AH387" s="11" t="s">
        <v>7220</v>
      </c>
      <c r="AI387" s="11" t="s">
        <v>7221</v>
      </c>
      <c r="AJ387" s="11" t="s">
        <v>7222</v>
      </c>
      <c r="AK387" s="11" t="s">
        <v>7223</v>
      </c>
      <c r="AL387" s="11" t="s">
        <v>7224</v>
      </c>
      <c r="AM387" s="11" t="s">
        <v>7225</v>
      </c>
      <c r="AN387" s="11" t="s">
        <v>7226</v>
      </c>
      <c r="AO387" s="11" t="s">
        <v>7227</v>
      </c>
      <c r="AP387" s="11" t="s">
        <v>7228</v>
      </c>
      <c r="AQ387" s="11" t="s">
        <v>7223</v>
      </c>
      <c r="AR387" s="11" t="s">
        <v>7223</v>
      </c>
      <c r="AS387" s="11" t="s">
        <v>7229</v>
      </c>
      <c r="AT387" s="11" t="s">
        <v>7223</v>
      </c>
    </row>
    <row r="388" spans="1:46" ht="15" thickBot="1" x14ac:dyDescent="0.35">
      <c r="A388" s="10" t="s">
        <v>542</v>
      </c>
      <c r="B388" s="11" t="s">
        <v>3810</v>
      </c>
      <c r="C388" s="11" t="s">
        <v>3811</v>
      </c>
      <c r="D388" s="11" t="s">
        <v>3812</v>
      </c>
      <c r="E388" s="11" t="s">
        <v>3813</v>
      </c>
      <c r="F388" s="11" t="s">
        <v>3814</v>
      </c>
      <c r="G388" s="11" t="s">
        <v>3815</v>
      </c>
      <c r="H388" s="11" t="s">
        <v>3816</v>
      </c>
      <c r="I388" s="11" t="s">
        <v>3817</v>
      </c>
      <c r="J388" s="11" t="s">
        <v>3818</v>
      </c>
      <c r="K388" s="11" t="s">
        <v>3814</v>
      </c>
      <c r="L388" s="11" t="s">
        <v>3819</v>
      </c>
      <c r="M388" s="11" t="s">
        <v>3820</v>
      </c>
      <c r="N388" s="11" t="s">
        <v>3821</v>
      </c>
      <c r="O388" s="11" t="s">
        <v>3822</v>
      </c>
      <c r="P388" s="11" t="s">
        <v>3823</v>
      </c>
      <c r="Q388" s="11" t="s">
        <v>3824</v>
      </c>
      <c r="R388" s="11" t="s">
        <v>3825</v>
      </c>
      <c r="S388" s="11" t="s">
        <v>3814</v>
      </c>
      <c r="T388" s="11" t="s">
        <v>3814</v>
      </c>
      <c r="AA388" s="10" t="s">
        <v>542</v>
      </c>
      <c r="AB388" s="11" t="s">
        <v>7230</v>
      </c>
      <c r="AC388" s="11" t="s">
        <v>7231</v>
      </c>
      <c r="AD388" s="11" t="s">
        <v>7232</v>
      </c>
      <c r="AE388" s="11" t="s">
        <v>7233</v>
      </c>
      <c r="AF388" s="11" t="s">
        <v>7234</v>
      </c>
      <c r="AG388" s="11" t="s">
        <v>7235</v>
      </c>
      <c r="AH388" s="11" t="s">
        <v>7236</v>
      </c>
      <c r="AI388" s="11" t="s">
        <v>7237</v>
      </c>
      <c r="AJ388" s="11" t="s">
        <v>7238</v>
      </c>
      <c r="AK388" s="11" t="s">
        <v>7239</v>
      </c>
      <c r="AL388" s="11" t="s">
        <v>7240</v>
      </c>
      <c r="AM388" s="11" t="s">
        <v>7241</v>
      </c>
      <c r="AN388" s="11" t="s">
        <v>7242</v>
      </c>
      <c r="AO388" s="11" t="s">
        <v>7243</v>
      </c>
      <c r="AP388" s="11" t="s">
        <v>7244</v>
      </c>
      <c r="AQ388" s="11" t="s">
        <v>7239</v>
      </c>
      <c r="AR388" s="11" t="s">
        <v>7239</v>
      </c>
      <c r="AS388" s="11" t="s">
        <v>7245</v>
      </c>
      <c r="AT388" s="11" t="s">
        <v>7239</v>
      </c>
    </row>
    <row r="389" spans="1:46" ht="15" thickBot="1" x14ac:dyDescent="0.35">
      <c r="A389" s="10" t="s">
        <v>543</v>
      </c>
      <c r="B389" s="11" t="s">
        <v>3826</v>
      </c>
      <c r="C389" s="11" t="s">
        <v>3827</v>
      </c>
      <c r="D389" s="11" t="s">
        <v>3828</v>
      </c>
      <c r="E389" s="11" t="s">
        <v>3829</v>
      </c>
      <c r="F389" s="11" t="s">
        <v>3830</v>
      </c>
      <c r="G389" s="11" t="s">
        <v>3831</v>
      </c>
      <c r="H389" s="11" t="s">
        <v>3832</v>
      </c>
      <c r="I389" s="11" t="s">
        <v>3833</v>
      </c>
      <c r="J389" s="11" t="s">
        <v>3834</v>
      </c>
      <c r="K389" s="11" t="s">
        <v>3830</v>
      </c>
      <c r="L389" s="11" t="s">
        <v>3835</v>
      </c>
      <c r="M389" s="11" t="s">
        <v>3836</v>
      </c>
      <c r="N389" s="11" t="s">
        <v>3837</v>
      </c>
      <c r="O389" s="11" t="s">
        <v>3838</v>
      </c>
      <c r="P389" s="11" t="s">
        <v>3839</v>
      </c>
      <c r="Q389" s="11" t="s">
        <v>3840</v>
      </c>
      <c r="R389" s="11" t="s">
        <v>3841</v>
      </c>
      <c r="S389" s="11" t="s">
        <v>3830</v>
      </c>
      <c r="T389" s="11" t="s">
        <v>3830</v>
      </c>
      <c r="AA389" s="10" t="s">
        <v>543</v>
      </c>
      <c r="AB389" s="11" t="s">
        <v>7246</v>
      </c>
      <c r="AC389" s="11" t="s">
        <v>7247</v>
      </c>
      <c r="AD389" s="11" t="s">
        <v>7248</v>
      </c>
      <c r="AE389" s="11" t="s">
        <v>7249</v>
      </c>
      <c r="AF389" s="11" t="s">
        <v>7250</v>
      </c>
      <c r="AG389" s="11" t="s">
        <v>7251</v>
      </c>
      <c r="AH389" s="11" t="s">
        <v>7252</v>
      </c>
      <c r="AI389" s="11" t="s">
        <v>7253</v>
      </c>
      <c r="AJ389" s="11" t="s">
        <v>7254</v>
      </c>
      <c r="AK389" s="11" t="s">
        <v>7255</v>
      </c>
      <c r="AL389" s="11" t="s">
        <v>7256</v>
      </c>
      <c r="AM389" s="11" t="s">
        <v>7257</v>
      </c>
      <c r="AN389" s="11" t="s">
        <v>7258</v>
      </c>
      <c r="AO389" s="11" t="s">
        <v>7259</v>
      </c>
      <c r="AP389" s="11" t="s">
        <v>7260</v>
      </c>
      <c r="AQ389" s="11" t="s">
        <v>7255</v>
      </c>
      <c r="AR389" s="11" t="s">
        <v>7255</v>
      </c>
      <c r="AS389" s="11" t="s">
        <v>7261</v>
      </c>
      <c r="AT389" s="11" t="s">
        <v>7255</v>
      </c>
    </row>
    <row r="390" spans="1:46" ht="15" thickBot="1" x14ac:dyDescent="0.35">
      <c r="A390" s="10" t="s">
        <v>544</v>
      </c>
      <c r="B390" s="11" t="s">
        <v>3842</v>
      </c>
      <c r="C390" s="11" t="s">
        <v>3843</v>
      </c>
      <c r="D390" s="11" t="s">
        <v>3844</v>
      </c>
      <c r="E390" s="11" t="s">
        <v>3845</v>
      </c>
      <c r="F390" s="11" t="s">
        <v>3846</v>
      </c>
      <c r="G390" s="11" t="s">
        <v>3847</v>
      </c>
      <c r="H390" s="11" t="s">
        <v>3848</v>
      </c>
      <c r="I390" s="11" t="s">
        <v>3849</v>
      </c>
      <c r="J390" s="11" t="s">
        <v>3850</v>
      </c>
      <c r="K390" s="11" t="s">
        <v>3846</v>
      </c>
      <c r="L390" s="11" t="s">
        <v>3851</v>
      </c>
      <c r="M390" s="11" t="s">
        <v>3852</v>
      </c>
      <c r="N390" s="11" t="s">
        <v>3853</v>
      </c>
      <c r="O390" s="11" t="s">
        <v>3854</v>
      </c>
      <c r="P390" s="11" t="s">
        <v>3855</v>
      </c>
      <c r="Q390" s="11" t="s">
        <v>3856</v>
      </c>
      <c r="R390" s="11" t="s">
        <v>3857</v>
      </c>
      <c r="S390" s="11" t="s">
        <v>3846</v>
      </c>
      <c r="T390" s="11" t="s">
        <v>3846</v>
      </c>
      <c r="AA390" s="10" t="s">
        <v>544</v>
      </c>
      <c r="AB390" s="11" t="s">
        <v>7262</v>
      </c>
      <c r="AC390" s="11" t="s">
        <v>7263</v>
      </c>
      <c r="AD390" s="11" t="s">
        <v>7264</v>
      </c>
      <c r="AE390" s="11" t="s">
        <v>7265</v>
      </c>
      <c r="AF390" s="11" t="s">
        <v>7266</v>
      </c>
      <c r="AG390" s="11" t="s">
        <v>7267</v>
      </c>
      <c r="AH390" s="11" t="s">
        <v>7268</v>
      </c>
      <c r="AI390" s="11" t="s">
        <v>7269</v>
      </c>
      <c r="AJ390" s="11" t="s">
        <v>7270</v>
      </c>
      <c r="AK390" s="11" t="s">
        <v>7271</v>
      </c>
      <c r="AL390" s="11" t="s">
        <v>7272</v>
      </c>
      <c r="AM390" s="11" t="s">
        <v>7273</v>
      </c>
      <c r="AN390" s="11" t="s">
        <v>7274</v>
      </c>
      <c r="AO390" s="11" t="s">
        <v>7275</v>
      </c>
      <c r="AP390" s="11" t="s">
        <v>7276</v>
      </c>
      <c r="AQ390" s="11" t="s">
        <v>7271</v>
      </c>
      <c r="AR390" s="11" t="s">
        <v>7271</v>
      </c>
      <c r="AS390" s="11" t="s">
        <v>7277</v>
      </c>
      <c r="AT390" s="11" t="s">
        <v>7271</v>
      </c>
    </row>
    <row r="391" spans="1:46" ht="15" thickBot="1" x14ac:dyDescent="0.35">
      <c r="A391" s="10" t="s">
        <v>545</v>
      </c>
      <c r="B391" s="11" t="s">
        <v>3858</v>
      </c>
      <c r="C391" s="11" t="s">
        <v>3859</v>
      </c>
      <c r="D391" s="11" t="s">
        <v>3860</v>
      </c>
      <c r="E391" s="11" t="s">
        <v>3861</v>
      </c>
      <c r="F391" s="11" t="s">
        <v>3862</v>
      </c>
      <c r="G391" s="11" t="s">
        <v>3863</v>
      </c>
      <c r="H391" s="11" t="s">
        <v>3864</v>
      </c>
      <c r="I391" s="11" t="s">
        <v>3865</v>
      </c>
      <c r="J391" s="11" t="s">
        <v>3866</v>
      </c>
      <c r="K391" s="11" t="s">
        <v>3862</v>
      </c>
      <c r="L391" s="11" t="s">
        <v>3867</v>
      </c>
      <c r="M391" s="11" t="s">
        <v>3868</v>
      </c>
      <c r="N391" s="11" t="s">
        <v>3869</v>
      </c>
      <c r="O391" s="11" t="s">
        <v>3870</v>
      </c>
      <c r="P391" s="11" t="s">
        <v>3871</v>
      </c>
      <c r="Q391" s="11" t="s">
        <v>3872</v>
      </c>
      <c r="R391" s="11" t="s">
        <v>3873</v>
      </c>
      <c r="S391" s="11" t="s">
        <v>3862</v>
      </c>
      <c r="T391" s="11" t="s">
        <v>3862</v>
      </c>
      <c r="AA391" s="10" t="s">
        <v>545</v>
      </c>
      <c r="AB391" s="11" t="s">
        <v>7278</v>
      </c>
      <c r="AC391" s="11" t="s">
        <v>7279</v>
      </c>
      <c r="AD391" s="11" t="s">
        <v>7280</v>
      </c>
      <c r="AE391" s="11" t="s">
        <v>7281</v>
      </c>
      <c r="AF391" s="11" t="s">
        <v>7282</v>
      </c>
      <c r="AG391" s="11" t="s">
        <v>7283</v>
      </c>
      <c r="AH391" s="11" t="s">
        <v>7284</v>
      </c>
      <c r="AI391" s="11" t="s">
        <v>7285</v>
      </c>
      <c r="AJ391" s="11" t="s">
        <v>7286</v>
      </c>
      <c r="AK391" s="11" t="s">
        <v>7287</v>
      </c>
      <c r="AL391" s="11" t="s">
        <v>7288</v>
      </c>
      <c r="AM391" s="11" t="s">
        <v>7289</v>
      </c>
      <c r="AN391" s="11" t="s">
        <v>7290</v>
      </c>
      <c r="AO391" s="11" t="s">
        <v>7291</v>
      </c>
      <c r="AP391" s="11" t="s">
        <v>7292</v>
      </c>
      <c r="AQ391" s="11" t="s">
        <v>7287</v>
      </c>
      <c r="AR391" s="11" t="s">
        <v>7287</v>
      </c>
      <c r="AS391" s="11" t="s">
        <v>7293</v>
      </c>
      <c r="AT391" s="11" t="s">
        <v>7287</v>
      </c>
    </row>
    <row r="392" spans="1:46" ht="15" thickBot="1" x14ac:dyDescent="0.35">
      <c r="A392" s="10" t="s">
        <v>546</v>
      </c>
      <c r="B392" s="11" t="s">
        <v>3874</v>
      </c>
      <c r="C392" s="11" t="s">
        <v>3875</v>
      </c>
      <c r="D392" s="11" t="s">
        <v>3876</v>
      </c>
      <c r="E392" s="11" t="s">
        <v>3877</v>
      </c>
      <c r="F392" s="11" t="s">
        <v>3878</v>
      </c>
      <c r="G392" s="11" t="s">
        <v>3879</v>
      </c>
      <c r="H392" s="11" t="s">
        <v>3880</v>
      </c>
      <c r="I392" s="11" t="s">
        <v>3881</v>
      </c>
      <c r="J392" s="11" t="s">
        <v>3882</v>
      </c>
      <c r="K392" s="11" t="s">
        <v>3878</v>
      </c>
      <c r="L392" s="11" t="s">
        <v>3883</v>
      </c>
      <c r="M392" s="11" t="s">
        <v>3884</v>
      </c>
      <c r="N392" s="11" t="s">
        <v>3885</v>
      </c>
      <c r="O392" s="11" t="s">
        <v>3886</v>
      </c>
      <c r="P392" s="11" t="s">
        <v>3887</v>
      </c>
      <c r="Q392" s="11" t="s">
        <v>3888</v>
      </c>
      <c r="R392" s="11" t="s">
        <v>3889</v>
      </c>
      <c r="S392" s="11" t="s">
        <v>3878</v>
      </c>
      <c r="T392" s="11" t="s">
        <v>3878</v>
      </c>
      <c r="AA392" s="10" t="s">
        <v>546</v>
      </c>
      <c r="AB392" s="11" t="s">
        <v>7294</v>
      </c>
      <c r="AC392" s="11" t="s">
        <v>7295</v>
      </c>
      <c r="AD392" s="11" t="s">
        <v>7296</v>
      </c>
      <c r="AE392" s="11" t="s">
        <v>7297</v>
      </c>
      <c r="AF392" s="11" t="s">
        <v>7298</v>
      </c>
      <c r="AG392" s="11" t="s">
        <v>7299</v>
      </c>
      <c r="AH392" s="11" t="s">
        <v>7300</v>
      </c>
      <c r="AI392" s="11" t="s">
        <v>7301</v>
      </c>
      <c r="AJ392" s="11" t="s">
        <v>7302</v>
      </c>
      <c r="AK392" s="11" t="s">
        <v>7303</v>
      </c>
      <c r="AL392" s="11" t="s">
        <v>7304</v>
      </c>
      <c r="AM392" s="11" t="s">
        <v>7305</v>
      </c>
      <c r="AN392" s="11" t="s">
        <v>7306</v>
      </c>
      <c r="AO392" s="11" t="s">
        <v>7307</v>
      </c>
      <c r="AP392" s="11" t="s">
        <v>7308</v>
      </c>
      <c r="AQ392" s="11" t="s">
        <v>7303</v>
      </c>
      <c r="AR392" s="11" t="s">
        <v>7303</v>
      </c>
      <c r="AS392" s="11" t="s">
        <v>7309</v>
      </c>
      <c r="AT392" s="11" t="s">
        <v>7303</v>
      </c>
    </row>
    <row r="393" spans="1:46" ht="15" thickBot="1" x14ac:dyDescent="0.35">
      <c r="A393" s="10" t="s">
        <v>548</v>
      </c>
      <c r="B393" s="11" t="s">
        <v>3890</v>
      </c>
      <c r="C393" s="11" t="s">
        <v>3891</v>
      </c>
      <c r="D393" s="11" t="s">
        <v>3892</v>
      </c>
      <c r="E393" s="11" t="s">
        <v>3893</v>
      </c>
      <c r="F393" s="11" t="s">
        <v>3894</v>
      </c>
      <c r="G393" s="11" t="s">
        <v>3895</v>
      </c>
      <c r="H393" s="11" t="s">
        <v>3896</v>
      </c>
      <c r="I393" s="11" t="s">
        <v>3897</v>
      </c>
      <c r="J393" s="11" t="s">
        <v>3898</v>
      </c>
      <c r="K393" s="11" t="s">
        <v>3894</v>
      </c>
      <c r="L393" s="11" t="s">
        <v>3899</v>
      </c>
      <c r="M393" s="11" t="s">
        <v>3900</v>
      </c>
      <c r="N393" s="11" t="s">
        <v>3901</v>
      </c>
      <c r="O393" s="11" t="s">
        <v>3902</v>
      </c>
      <c r="P393" s="11" t="s">
        <v>3903</v>
      </c>
      <c r="Q393" s="11" t="s">
        <v>3904</v>
      </c>
      <c r="R393" s="11" t="s">
        <v>3905</v>
      </c>
      <c r="S393" s="11" t="s">
        <v>3894</v>
      </c>
      <c r="T393" s="11" t="s">
        <v>3894</v>
      </c>
      <c r="AA393" s="10" t="s">
        <v>548</v>
      </c>
      <c r="AB393" s="11" t="s">
        <v>7310</v>
      </c>
      <c r="AC393" s="11" t="s">
        <v>7311</v>
      </c>
      <c r="AD393" s="11" t="s">
        <v>7312</v>
      </c>
      <c r="AE393" s="11" t="s">
        <v>7313</v>
      </c>
      <c r="AF393" s="11" t="s">
        <v>7314</v>
      </c>
      <c r="AG393" s="11" t="s">
        <v>7315</v>
      </c>
      <c r="AH393" s="11" t="s">
        <v>7316</v>
      </c>
      <c r="AI393" s="11" t="s">
        <v>7317</v>
      </c>
      <c r="AJ393" s="11" t="s">
        <v>7318</v>
      </c>
      <c r="AK393" s="11" t="s">
        <v>7319</v>
      </c>
      <c r="AL393" s="11" t="s">
        <v>7320</v>
      </c>
      <c r="AM393" s="11" t="s">
        <v>7321</v>
      </c>
      <c r="AN393" s="11" t="s">
        <v>7322</v>
      </c>
      <c r="AO393" s="11" t="s">
        <v>7323</v>
      </c>
      <c r="AP393" s="11" t="s">
        <v>7324</v>
      </c>
      <c r="AQ393" s="11" t="s">
        <v>7319</v>
      </c>
      <c r="AR393" s="11" t="s">
        <v>7319</v>
      </c>
      <c r="AS393" s="11" t="s">
        <v>7325</v>
      </c>
      <c r="AT393" s="11" t="s">
        <v>7319</v>
      </c>
    </row>
    <row r="394" spans="1:46" ht="15" thickBot="1" x14ac:dyDescent="0.35">
      <c r="A394" s="10" t="s">
        <v>549</v>
      </c>
      <c r="B394" s="11" t="s">
        <v>3906</v>
      </c>
      <c r="C394" s="11" t="s">
        <v>3907</v>
      </c>
      <c r="D394" s="11" t="s">
        <v>3908</v>
      </c>
      <c r="E394" s="11" t="s">
        <v>3909</v>
      </c>
      <c r="F394" s="11" t="s">
        <v>3910</v>
      </c>
      <c r="G394" s="11" t="s">
        <v>3911</v>
      </c>
      <c r="H394" s="11" t="s">
        <v>3912</v>
      </c>
      <c r="I394" s="11" t="s">
        <v>3913</v>
      </c>
      <c r="J394" s="11" t="s">
        <v>3914</v>
      </c>
      <c r="K394" s="11" t="s">
        <v>3910</v>
      </c>
      <c r="L394" s="11" t="s">
        <v>3915</v>
      </c>
      <c r="M394" s="11" t="s">
        <v>3916</v>
      </c>
      <c r="N394" s="11" t="s">
        <v>3917</v>
      </c>
      <c r="O394" s="11" t="s">
        <v>3918</v>
      </c>
      <c r="P394" s="11" t="s">
        <v>3919</v>
      </c>
      <c r="Q394" s="11" t="s">
        <v>3920</v>
      </c>
      <c r="R394" s="11" t="s">
        <v>3921</v>
      </c>
      <c r="S394" s="11" t="s">
        <v>3910</v>
      </c>
      <c r="T394" s="11" t="s">
        <v>3910</v>
      </c>
      <c r="AA394" s="10" t="s">
        <v>549</v>
      </c>
      <c r="AB394" s="11" t="s">
        <v>7326</v>
      </c>
      <c r="AC394" s="11" t="s">
        <v>7327</v>
      </c>
      <c r="AD394" s="11" t="s">
        <v>7328</v>
      </c>
      <c r="AE394" s="11" t="s">
        <v>7329</v>
      </c>
      <c r="AF394" s="11" t="s">
        <v>7330</v>
      </c>
      <c r="AG394" s="11" t="s">
        <v>7331</v>
      </c>
      <c r="AH394" s="11" t="s">
        <v>7332</v>
      </c>
      <c r="AI394" s="11" t="s">
        <v>7333</v>
      </c>
      <c r="AJ394" s="11" t="s">
        <v>7334</v>
      </c>
      <c r="AK394" s="11" t="s">
        <v>7335</v>
      </c>
      <c r="AL394" s="11" t="s">
        <v>7336</v>
      </c>
      <c r="AM394" s="11" t="s">
        <v>7337</v>
      </c>
      <c r="AN394" s="11" t="s">
        <v>7338</v>
      </c>
      <c r="AO394" s="11" t="s">
        <v>7339</v>
      </c>
      <c r="AP394" s="11" t="s">
        <v>7340</v>
      </c>
      <c r="AQ394" s="11" t="s">
        <v>7335</v>
      </c>
      <c r="AR394" s="11" t="s">
        <v>7335</v>
      </c>
      <c r="AS394" s="11" t="s">
        <v>7341</v>
      </c>
      <c r="AT394" s="11" t="s">
        <v>7335</v>
      </c>
    </row>
    <row r="395" spans="1:46" ht="15" thickBot="1" x14ac:dyDescent="0.35">
      <c r="A395" s="10" t="s">
        <v>550</v>
      </c>
      <c r="B395" s="11" t="s">
        <v>3922</v>
      </c>
      <c r="C395" s="11" t="s">
        <v>3923</v>
      </c>
      <c r="D395" s="11" t="s">
        <v>3924</v>
      </c>
      <c r="E395" s="11" t="s">
        <v>3925</v>
      </c>
      <c r="F395" s="11" t="s">
        <v>3926</v>
      </c>
      <c r="G395" s="11" t="s">
        <v>3927</v>
      </c>
      <c r="H395" s="11" t="s">
        <v>3928</v>
      </c>
      <c r="I395" s="11" t="s">
        <v>3929</v>
      </c>
      <c r="J395" s="11" t="s">
        <v>3930</v>
      </c>
      <c r="K395" s="11" t="s">
        <v>3926</v>
      </c>
      <c r="L395" s="11" t="s">
        <v>3931</v>
      </c>
      <c r="M395" s="11" t="s">
        <v>3932</v>
      </c>
      <c r="N395" s="11" t="s">
        <v>3933</v>
      </c>
      <c r="O395" s="11" t="s">
        <v>3934</v>
      </c>
      <c r="P395" s="11" t="s">
        <v>3935</v>
      </c>
      <c r="Q395" s="11" t="s">
        <v>3936</v>
      </c>
      <c r="R395" s="11" t="s">
        <v>3937</v>
      </c>
      <c r="S395" s="11" t="s">
        <v>3926</v>
      </c>
      <c r="T395" s="11" t="s">
        <v>3926</v>
      </c>
      <c r="AA395" s="10" t="s">
        <v>550</v>
      </c>
      <c r="AB395" s="11" t="s">
        <v>7342</v>
      </c>
      <c r="AC395" s="11" t="s">
        <v>7343</v>
      </c>
      <c r="AD395" s="11" t="s">
        <v>7344</v>
      </c>
      <c r="AE395" s="11" t="s">
        <v>7345</v>
      </c>
      <c r="AF395" s="11" t="s">
        <v>7346</v>
      </c>
      <c r="AG395" s="11" t="s">
        <v>7347</v>
      </c>
      <c r="AH395" s="11" t="s">
        <v>7348</v>
      </c>
      <c r="AI395" s="11" t="s">
        <v>7349</v>
      </c>
      <c r="AJ395" s="11" t="s">
        <v>7350</v>
      </c>
      <c r="AK395" s="11" t="s">
        <v>7351</v>
      </c>
      <c r="AL395" s="11" t="s">
        <v>7352</v>
      </c>
      <c r="AM395" s="11" t="s">
        <v>7353</v>
      </c>
      <c r="AN395" s="11" t="s">
        <v>7354</v>
      </c>
      <c r="AO395" s="11" t="s">
        <v>7355</v>
      </c>
      <c r="AP395" s="11" t="s">
        <v>7356</v>
      </c>
      <c r="AQ395" s="11" t="s">
        <v>7351</v>
      </c>
      <c r="AR395" s="11" t="s">
        <v>7351</v>
      </c>
      <c r="AS395" s="11" t="s">
        <v>7357</v>
      </c>
      <c r="AT395" s="11" t="s">
        <v>7351</v>
      </c>
    </row>
    <row r="396" spans="1:46" ht="15" thickBot="1" x14ac:dyDescent="0.35">
      <c r="A396" s="10" t="s">
        <v>551</v>
      </c>
      <c r="B396" s="11" t="s">
        <v>3938</v>
      </c>
      <c r="C396" s="11" t="s">
        <v>3939</v>
      </c>
      <c r="D396" s="11" t="s">
        <v>3940</v>
      </c>
      <c r="E396" s="11" t="s">
        <v>3941</v>
      </c>
      <c r="F396" s="11" t="s">
        <v>3942</v>
      </c>
      <c r="G396" s="11" t="s">
        <v>3943</v>
      </c>
      <c r="H396" s="11" t="s">
        <v>3944</v>
      </c>
      <c r="I396" s="11" t="s">
        <v>3945</v>
      </c>
      <c r="J396" s="11" t="s">
        <v>3946</v>
      </c>
      <c r="K396" s="11" t="s">
        <v>3942</v>
      </c>
      <c r="L396" s="11" t="s">
        <v>3947</v>
      </c>
      <c r="M396" s="11" t="s">
        <v>3948</v>
      </c>
      <c r="N396" s="11" t="s">
        <v>3949</v>
      </c>
      <c r="O396" s="11" t="s">
        <v>3950</v>
      </c>
      <c r="P396" s="11" t="s">
        <v>3951</v>
      </c>
      <c r="Q396" s="11" t="s">
        <v>3952</v>
      </c>
      <c r="R396" s="11" t="s">
        <v>3953</v>
      </c>
      <c r="S396" s="11" t="s">
        <v>3942</v>
      </c>
      <c r="T396" s="11" t="s">
        <v>3942</v>
      </c>
      <c r="AA396" s="10" t="s">
        <v>551</v>
      </c>
      <c r="AB396" s="11" t="s">
        <v>7358</v>
      </c>
      <c r="AC396" s="11" t="s">
        <v>7359</v>
      </c>
      <c r="AD396" s="11" t="s">
        <v>7360</v>
      </c>
      <c r="AE396" s="11" t="s">
        <v>7361</v>
      </c>
      <c r="AF396" s="11" t="s">
        <v>7362</v>
      </c>
      <c r="AG396" s="11" t="s">
        <v>7363</v>
      </c>
      <c r="AH396" s="11" t="s">
        <v>7364</v>
      </c>
      <c r="AI396" s="11" t="s">
        <v>7365</v>
      </c>
      <c r="AJ396" s="11" t="s">
        <v>7366</v>
      </c>
      <c r="AK396" s="11" t="s">
        <v>7367</v>
      </c>
      <c r="AL396" s="11" t="s">
        <v>7368</v>
      </c>
      <c r="AM396" s="11" t="s">
        <v>7369</v>
      </c>
      <c r="AN396" s="11" t="s">
        <v>7370</v>
      </c>
      <c r="AO396" s="11" t="s">
        <v>7371</v>
      </c>
      <c r="AP396" s="11" t="s">
        <v>7372</v>
      </c>
      <c r="AQ396" s="11" t="s">
        <v>7367</v>
      </c>
      <c r="AR396" s="11" t="s">
        <v>7367</v>
      </c>
      <c r="AS396" s="11" t="s">
        <v>7373</v>
      </c>
      <c r="AT396" s="11" t="s">
        <v>7367</v>
      </c>
    </row>
    <row r="397" spans="1:46" ht="15" thickBot="1" x14ac:dyDescent="0.35">
      <c r="A397" s="10" t="s">
        <v>552</v>
      </c>
      <c r="B397" s="11" t="s">
        <v>3954</v>
      </c>
      <c r="C397" s="11" t="s">
        <v>3955</v>
      </c>
      <c r="D397" s="11" t="s">
        <v>3956</v>
      </c>
      <c r="E397" s="11" t="s">
        <v>3957</v>
      </c>
      <c r="F397" s="11" t="s">
        <v>3958</v>
      </c>
      <c r="G397" s="11" t="s">
        <v>3959</v>
      </c>
      <c r="H397" s="11" t="s">
        <v>3960</v>
      </c>
      <c r="I397" s="11" t="s">
        <v>3961</v>
      </c>
      <c r="J397" s="11" t="s">
        <v>3962</v>
      </c>
      <c r="K397" s="11" t="s">
        <v>3958</v>
      </c>
      <c r="L397" s="11" t="s">
        <v>3963</v>
      </c>
      <c r="M397" s="11" t="s">
        <v>3964</v>
      </c>
      <c r="N397" s="11" t="s">
        <v>3965</v>
      </c>
      <c r="O397" s="11" t="s">
        <v>3966</v>
      </c>
      <c r="P397" s="11" t="s">
        <v>3967</v>
      </c>
      <c r="Q397" s="11" t="s">
        <v>3968</v>
      </c>
      <c r="R397" s="11" t="s">
        <v>3969</v>
      </c>
      <c r="S397" s="11" t="s">
        <v>3958</v>
      </c>
      <c r="T397" s="11" t="s">
        <v>3958</v>
      </c>
      <c r="AA397" s="10" t="s">
        <v>552</v>
      </c>
      <c r="AB397" s="11" t="s">
        <v>7374</v>
      </c>
      <c r="AC397" s="11" t="s">
        <v>7375</v>
      </c>
      <c r="AD397" s="11" t="s">
        <v>7376</v>
      </c>
      <c r="AE397" s="11" t="s">
        <v>7377</v>
      </c>
      <c r="AF397" s="11" t="s">
        <v>7378</v>
      </c>
      <c r="AG397" s="11" t="s">
        <v>7379</v>
      </c>
      <c r="AH397" s="11" t="s">
        <v>7380</v>
      </c>
      <c r="AI397" s="11" t="s">
        <v>7381</v>
      </c>
      <c r="AJ397" s="11" t="s">
        <v>7382</v>
      </c>
      <c r="AK397" s="11" t="s">
        <v>7379</v>
      </c>
      <c r="AL397" s="11" t="s">
        <v>7383</v>
      </c>
      <c r="AM397" s="11" t="s">
        <v>7384</v>
      </c>
      <c r="AN397" s="11" t="s">
        <v>7385</v>
      </c>
      <c r="AO397" s="11" t="s">
        <v>7386</v>
      </c>
      <c r="AP397" s="11" t="s">
        <v>7387</v>
      </c>
      <c r="AQ397" s="11" t="s">
        <v>7379</v>
      </c>
      <c r="AR397" s="11" t="s">
        <v>7379</v>
      </c>
      <c r="AS397" s="11" t="s">
        <v>7388</v>
      </c>
      <c r="AT397" s="11" t="s">
        <v>7379</v>
      </c>
    </row>
    <row r="398" spans="1:46" ht="15" thickBot="1" x14ac:dyDescent="0.35">
      <c r="A398" s="10" t="s">
        <v>554</v>
      </c>
      <c r="B398" s="11" t="s">
        <v>3970</v>
      </c>
      <c r="C398" s="11" t="s">
        <v>3971</v>
      </c>
      <c r="D398" s="11" t="s">
        <v>3972</v>
      </c>
      <c r="E398" s="11" t="s">
        <v>3973</v>
      </c>
      <c r="F398" s="11" t="s">
        <v>3974</v>
      </c>
      <c r="G398" s="11" t="s">
        <v>3975</v>
      </c>
      <c r="H398" s="11" t="s">
        <v>3976</v>
      </c>
      <c r="I398" s="11" t="s">
        <v>3977</v>
      </c>
      <c r="J398" s="11" t="s">
        <v>3978</v>
      </c>
      <c r="K398" s="11" t="s">
        <v>3974</v>
      </c>
      <c r="L398" s="11" t="s">
        <v>3979</v>
      </c>
      <c r="M398" s="11" t="s">
        <v>3980</v>
      </c>
      <c r="N398" s="11" t="s">
        <v>3981</v>
      </c>
      <c r="O398" s="11" t="s">
        <v>3982</v>
      </c>
      <c r="P398" s="11" t="s">
        <v>3983</v>
      </c>
      <c r="Q398" s="11" t="s">
        <v>3984</v>
      </c>
      <c r="R398" s="11" t="s">
        <v>3985</v>
      </c>
      <c r="S398" s="11" t="s">
        <v>3974</v>
      </c>
      <c r="T398" s="11" t="s">
        <v>3974</v>
      </c>
      <c r="AA398" s="10" t="s">
        <v>554</v>
      </c>
      <c r="AB398" s="11" t="s">
        <v>7389</v>
      </c>
      <c r="AC398" s="11" t="s">
        <v>7390</v>
      </c>
      <c r="AD398" s="11" t="s">
        <v>7391</v>
      </c>
      <c r="AE398" s="11" t="s">
        <v>7392</v>
      </c>
      <c r="AF398" s="11" t="s">
        <v>7393</v>
      </c>
      <c r="AG398" s="11" t="s">
        <v>7394</v>
      </c>
      <c r="AH398" s="11" t="s">
        <v>7395</v>
      </c>
      <c r="AI398" s="11" t="s">
        <v>7396</v>
      </c>
      <c r="AJ398" s="11" t="s">
        <v>7397</v>
      </c>
      <c r="AK398" s="11" t="s">
        <v>7394</v>
      </c>
      <c r="AL398" s="11" t="s">
        <v>7398</v>
      </c>
      <c r="AM398" s="11" t="s">
        <v>7399</v>
      </c>
      <c r="AN398" s="11" t="s">
        <v>7400</v>
      </c>
      <c r="AO398" s="11" t="s">
        <v>7401</v>
      </c>
      <c r="AP398" s="11" t="s">
        <v>7402</v>
      </c>
      <c r="AQ398" s="11" t="s">
        <v>7394</v>
      </c>
      <c r="AR398" s="11" t="s">
        <v>7394</v>
      </c>
      <c r="AS398" s="11" t="s">
        <v>7403</v>
      </c>
      <c r="AT398" s="11" t="s">
        <v>7394</v>
      </c>
    </row>
    <row r="399" spans="1:46" ht="15" thickBot="1" x14ac:dyDescent="0.35">
      <c r="A399" s="10" t="s">
        <v>555</v>
      </c>
      <c r="B399" s="11" t="s">
        <v>3986</v>
      </c>
      <c r="C399" s="11" t="s">
        <v>3987</v>
      </c>
      <c r="D399" s="11" t="s">
        <v>3988</v>
      </c>
      <c r="E399" s="11" t="s">
        <v>3989</v>
      </c>
      <c r="F399" s="11" t="s">
        <v>3990</v>
      </c>
      <c r="G399" s="11" t="s">
        <v>3991</v>
      </c>
      <c r="H399" s="11" t="s">
        <v>3992</v>
      </c>
      <c r="I399" s="11" t="s">
        <v>3993</v>
      </c>
      <c r="J399" s="11" t="s">
        <v>3994</v>
      </c>
      <c r="K399" s="11" t="s">
        <v>3990</v>
      </c>
      <c r="L399" s="11" t="s">
        <v>3995</v>
      </c>
      <c r="M399" s="11" t="s">
        <v>3996</v>
      </c>
      <c r="N399" s="11" t="s">
        <v>3997</v>
      </c>
      <c r="O399" s="11" t="s">
        <v>3998</v>
      </c>
      <c r="P399" s="11" t="s">
        <v>3999</v>
      </c>
      <c r="Q399" s="11" t="s">
        <v>4000</v>
      </c>
      <c r="R399" s="11" t="s">
        <v>4001</v>
      </c>
      <c r="S399" s="11" t="s">
        <v>3990</v>
      </c>
      <c r="T399" s="11" t="s">
        <v>3990</v>
      </c>
      <c r="AA399" s="10" t="s">
        <v>555</v>
      </c>
      <c r="AB399" s="11" t="s">
        <v>7404</v>
      </c>
      <c r="AC399" s="11" t="s">
        <v>7405</v>
      </c>
      <c r="AD399" s="11" t="s">
        <v>7406</v>
      </c>
      <c r="AE399" s="11" t="s">
        <v>7407</v>
      </c>
      <c r="AF399" s="11" t="s">
        <v>7408</v>
      </c>
      <c r="AG399" s="11" t="s">
        <v>7409</v>
      </c>
      <c r="AH399" s="11" t="s">
        <v>7410</v>
      </c>
      <c r="AI399" s="11" t="s">
        <v>7411</v>
      </c>
      <c r="AJ399" s="11" t="s">
        <v>7412</v>
      </c>
      <c r="AK399" s="11" t="s">
        <v>7409</v>
      </c>
      <c r="AL399" s="11" t="s">
        <v>7413</v>
      </c>
      <c r="AM399" s="11" t="s">
        <v>7414</v>
      </c>
      <c r="AN399" s="11" t="s">
        <v>7415</v>
      </c>
      <c r="AO399" s="11" t="s">
        <v>7416</v>
      </c>
      <c r="AP399" s="11" t="s">
        <v>7417</v>
      </c>
      <c r="AQ399" s="11" t="s">
        <v>7409</v>
      </c>
      <c r="AR399" s="11" t="s">
        <v>7409</v>
      </c>
      <c r="AS399" s="11" t="s">
        <v>7418</v>
      </c>
      <c r="AT399" s="11" t="s">
        <v>7409</v>
      </c>
    </row>
    <row r="400" spans="1:46" ht="15" thickBot="1" x14ac:dyDescent="0.35">
      <c r="A400" s="10" t="s">
        <v>556</v>
      </c>
      <c r="B400" s="11" t="s">
        <v>4002</v>
      </c>
      <c r="C400" s="11" t="s">
        <v>4003</v>
      </c>
      <c r="D400" s="11" t="s">
        <v>4004</v>
      </c>
      <c r="E400" s="11" t="s">
        <v>4005</v>
      </c>
      <c r="F400" s="11" t="s">
        <v>4006</v>
      </c>
      <c r="G400" s="11" t="s">
        <v>4007</v>
      </c>
      <c r="H400" s="11" t="s">
        <v>4008</v>
      </c>
      <c r="I400" s="11" t="s">
        <v>4009</v>
      </c>
      <c r="J400" s="11" t="s">
        <v>4010</v>
      </c>
      <c r="K400" s="11" t="s">
        <v>4006</v>
      </c>
      <c r="L400" s="11" t="s">
        <v>4011</v>
      </c>
      <c r="M400" s="11" t="s">
        <v>4012</v>
      </c>
      <c r="N400" s="11" t="s">
        <v>4013</v>
      </c>
      <c r="O400" s="11" t="s">
        <v>4014</v>
      </c>
      <c r="P400" s="11" t="s">
        <v>4015</v>
      </c>
      <c r="Q400" s="11" t="s">
        <v>4016</v>
      </c>
      <c r="R400" s="11" t="s">
        <v>4017</v>
      </c>
      <c r="S400" s="11" t="s">
        <v>4006</v>
      </c>
      <c r="T400" s="11" t="s">
        <v>4006</v>
      </c>
      <c r="AA400" s="10" t="s">
        <v>556</v>
      </c>
      <c r="AB400" s="11" t="s">
        <v>7419</v>
      </c>
      <c r="AC400" s="11" t="s">
        <v>7420</v>
      </c>
      <c r="AD400" s="11" t="s">
        <v>7421</v>
      </c>
      <c r="AE400" s="11" t="s">
        <v>7422</v>
      </c>
      <c r="AF400" s="11" t="s">
        <v>7423</v>
      </c>
      <c r="AG400" s="11" t="s">
        <v>7424</v>
      </c>
      <c r="AH400" s="11" t="s">
        <v>7425</v>
      </c>
      <c r="AI400" s="11" t="s">
        <v>7426</v>
      </c>
      <c r="AJ400" s="11" t="s">
        <v>7427</v>
      </c>
      <c r="AK400" s="11" t="s">
        <v>7424</v>
      </c>
      <c r="AL400" s="11" t="s">
        <v>7428</v>
      </c>
      <c r="AM400" s="11" t="s">
        <v>7429</v>
      </c>
      <c r="AN400" s="11" t="s">
        <v>7430</v>
      </c>
      <c r="AO400" s="11" t="s">
        <v>7431</v>
      </c>
      <c r="AP400" s="11" t="s">
        <v>7432</v>
      </c>
      <c r="AQ400" s="11" t="s">
        <v>7424</v>
      </c>
      <c r="AR400" s="11" t="s">
        <v>7424</v>
      </c>
      <c r="AS400" s="11" t="s">
        <v>7433</v>
      </c>
      <c r="AT400" s="11" t="s">
        <v>7424</v>
      </c>
    </row>
    <row r="401" spans="1:46" ht="15" thickBot="1" x14ac:dyDescent="0.35">
      <c r="A401" s="10" t="s">
        <v>557</v>
      </c>
      <c r="B401" s="11" t="s">
        <v>4018</v>
      </c>
      <c r="C401" s="11" t="s">
        <v>4019</v>
      </c>
      <c r="D401" s="11" t="s">
        <v>4020</v>
      </c>
      <c r="E401" s="11" t="s">
        <v>4021</v>
      </c>
      <c r="F401" s="11" t="s">
        <v>4022</v>
      </c>
      <c r="G401" s="11" t="s">
        <v>4023</v>
      </c>
      <c r="H401" s="11" t="s">
        <v>4024</v>
      </c>
      <c r="I401" s="11" t="s">
        <v>4025</v>
      </c>
      <c r="J401" s="11" t="s">
        <v>4026</v>
      </c>
      <c r="K401" s="11" t="s">
        <v>4022</v>
      </c>
      <c r="L401" s="11" t="s">
        <v>4027</v>
      </c>
      <c r="M401" s="11" t="s">
        <v>4028</v>
      </c>
      <c r="N401" s="11" t="s">
        <v>4029</v>
      </c>
      <c r="O401" s="11" t="s">
        <v>4030</v>
      </c>
      <c r="P401" s="11" t="s">
        <v>4031</v>
      </c>
      <c r="Q401" s="11" t="s">
        <v>4032</v>
      </c>
      <c r="R401" s="11" t="s">
        <v>4033</v>
      </c>
      <c r="S401" s="11" t="s">
        <v>4022</v>
      </c>
      <c r="T401" s="11" t="s">
        <v>4022</v>
      </c>
      <c r="AA401" s="10" t="s">
        <v>557</v>
      </c>
      <c r="AB401" s="11" t="s">
        <v>7434</v>
      </c>
      <c r="AC401" s="11" t="s">
        <v>7435</v>
      </c>
      <c r="AD401" s="11" t="s">
        <v>7436</v>
      </c>
      <c r="AE401" s="11" t="s">
        <v>7437</v>
      </c>
      <c r="AF401" s="11" t="s">
        <v>7438</v>
      </c>
      <c r="AG401" s="11" t="s">
        <v>7439</v>
      </c>
      <c r="AH401" s="11" t="s">
        <v>7440</v>
      </c>
      <c r="AI401" s="11" t="s">
        <v>7441</v>
      </c>
      <c r="AJ401" s="11" t="s">
        <v>7442</v>
      </c>
      <c r="AK401" s="11" t="s">
        <v>7439</v>
      </c>
      <c r="AL401" s="11" t="s">
        <v>7443</v>
      </c>
      <c r="AM401" s="11" t="s">
        <v>7444</v>
      </c>
      <c r="AN401" s="11" t="s">
        <v>7445</v>
      </c>
      <c r="AO401" s="11" t="s">
        <v>7446</v>
      </c>
      <c r="AP401" s="11" t="s">
        <v>7447</v>
      </c>
      <c r="AQ401" s="11" t="s">
        <v>7439</v>
      </c>
      <c r="AR401" s="11" t="s">
        <v>7439</v>
      </c>
      <c r="AS401" s="11" t="s">
        <v>7448</v>
      </c>
      <c r="AT401" s="11" t="s">
        <v>7439</v>
      </c>
    </row>
    <row r="402" spans="1:46" ht="15" thickBot="1" x14ac:dyDescent="0.35">
      <c r="A402" s="10" t="s">
        <v>558</v>
      </c>
      <c r="B402" s="11" t="s">
        <v>4034</v>
      </c>
      <c r="C402" s="11" t="s">
        <v>4035</v>
      </c>
      <c r="D402" s="11" t="s">
        <v>4036</v>
      </c>
      <c r="E402" s="11" t="s">
        <v>4037</v>
      </c>
      <c r="F402" s="11" t="s">
        <v>4038</v>
      </c>
      <c r="G402" s="11" t="s">
        <v>4039</v>
      </c>
      <c r="H402" s="11" t="s">
        <v>4040</v>
      </c>
      <c r="I402" s="11" t="s">
        <v>4041</v>
      </c>
      <c r="J402" s="11" t="s">
        <v>4042</v>
      </c>
      <c r="K402" s="11" t="s">
        <v>4038</v>
      </c>
      <c r="L402" s="11" t="s">
        <v>4043</v>
      </c>
      <c r="M402" s="11" t="s">
        <v>4044</v>
      </c>
      <c r="N402" s="11" t="s">
        <v>4045</v>
      </c>
      <c r="O402" s="11" t="s">
        <v>4046</v>
      </c>
      <c r="P402" s="11" t="s">
        <v>4047</v>
      </c>
      <c r="Q402" s="11" t="s">
        <v>4048</v>
      </c>
      <c r="R402" s="11" t="s">
        <v>4049</v>
      </c>
      <c r="S402" s="11" t="s">
        <v>4038</v>
      </c>
      <c r="T402" s="11" t="s">
        <v>4038</v>
      </c>
      <c r="AA402" s="10" t="s">
        <v>558</v>
      </c>
      <c r="AB402" s="11" t="s">
        <v>7449</v>
      </c>
      <c r="AC402" s="11" t="s">
        <v>7450</v>
      </c>
      <c r="AD402" s="11" t="s">
        <v>7451</v>
      </c>
      <c r="AE402" s="11" t="s">
        <v>7452</v>
      </c>
      <c r="AF402" s="11" t="s">
        <v>7453</v>
      </c>
      <c r="AG402" s="11" t="s">
        <v>7454</v>
      </c>
      <c r="AH402" s="11" t="s">
        <v>7455</v>
      </c>
      <c r="AI402" s="11" t="s">
        <v>7456</v>
      </c>
      <c r="AJ402" s="11" t="s">
        <v>7457</v>
      </c>
      <c r="AK402" s="11" t="s">
        <v>7454</v>
      </c>
      <c r="AL402" s="11" t="s">
        <v>7458</v>
      </c>
      <c r="AM402" s="11" t="s">
        <v>7459</v>
      </c>
      <c r="AN402" s="11" t="s">
        <v>7460</v>
      </c>
      <c r="AO402" s="11" t="s">
        <v>7461</v>
      </c>
      <c r="AP402" s="11" t="s">
        <v>7462</v>
      </c>
      <c r="AQ402" s="11" t="s">
        <v>7454</v>
      </c>
      <c r="AR402" s="11" t="s">
        <v>7454</v>
      </c>
      <c r="AS402" s="11" t="s">
        <v>7463</v>
      </c>
      <c r="AT402" s="11" t="s">
        <v>7454</v>
      </c>
    </row>
    <row r="403" spans="1:46" ht="15" thickBot="1" x14ac:dyDescent="0.35">
      <c r="A403" s="10" t="s">
        <v>560</v>
      </c>
      <c r="B403" s="11" t="s">
        <v>4050</v>
      </c>
      <c r="C403" s="11" t="s">
        <v>4051</v>
      </c>
      <c r="D403" s="11" t="s">
        <v>4052</v>
      </c>
      <c r="E403" s="11" t="s">
        <v>4053</v>
      </c>
      <c r="F403" s="11" t="s">
        <v>4054</v>
      </c>
      <c r="G403" s="11" t="s">
        <v>4055</v>
      </c>
      <c r="H403" s="11" t="s">
        <v>4056</v>
      </c>
      <c r="I403" s="11" t="s">
        <v>4057</v>
      </c>
      <c r="J403" s="11" t="s">
        <v>4058</v>
      </c>
      <c r="K403" s="11" t="s">
        <v>4054</v>
      </c>
      <c r="L403" s="11" t="s">
        <v>4059</v>
      </c>
      <c r="M403" s="11" t="s">
        <v>4060</v>
      </c>
      <c r="N403" s="11" t="s">
        <v>4061</v>
      </c>
      <c r="O403" s="11" t="s">
        <v>4062</v>
      </c>
      <c r="P403" s="11" t="s">
        <v>4063</v>
      </c>
      <c r="Q403" s="11" t="s">
        <v>4064</v>
      </c>
      <c r="R403" s="11" t="s">
        <v>4065</v>
      </c>
      <c r="S403" s="11" t="s">
        <v>4054</v>
      </c>
      <c r="T403" s="11" t="s">
        <v>4054</v>
      </c>
      <c r="AA403" s="10" t="s">
        <v>560</v>
      </c>
      <c r="AB403" s="11" t="s">
        <v>7464</v>
      </c>
      <c r="AC403" s="11" t="s">
        <v>7465</v>
      </c>
      <c r="AD403" s="11" t="s">
        <v>7466</v>
      </c>
      <c r="AE403" s="11" t="s">
        <v>7467</v>
      </c>
      <c r="AF403" s="11" t="s">
        <v>7468</v>
      </c>
      <c r="AG403" s="11" t="s">
        <v>7469</v>
      </c>
      <c r="AH403" s="11" t="s">
        <v>7470</v>
      </c>
      <c r="AI403" s="11" t="s">
        <v>7471</v>
      </c>
      <c r="AJ403" s="11" t="s">
        <v>7472</v>
      </c>
      <c r="AK403" s="11" t="s">
        <v>7469</v>
      </c>
      <c r="AL403" s="11" t="s">
        <v>7473</v>
      </c>
      <c r="AM403" s="11" t="s">
        <v>7474</v>
      </c>
      <c r="AN403" s="11" t="s">
        <v>7475</v>
      </c>
      <c r="AO403" s="11" t="s">
        <v>7476</v>
      </c>
      <c r="AP403" s="11" t="s">
        <v>7477</v>
      </c>
      <c r="AQ403" s="11" t="s">
        <v>7469</v>
      </c>
      <c r="AR403" s="11" t="s">
        <v>7469</v>
      </c>
      <c r="AS403" s="11" t="s">
        <v>7478</v>
      </c>
      <c r="AT403" s="11" t="s">
        <v>7469</v>
      </c>
    </row>
    <row r="404" spans="1:46" ht="15" thickBot="1" x14ac:dyDescent="0.35">
      <c r="A404" s="10" t="s">
        <v>561</v>
      </c>
      <c r="B404" s="11" t="s">
        <v>4066</v>
      </c>
      <c r="C404" s="11" t="s">
        <v>4067</v>
      </c>
      <c r="D404" s="11" t="s">
        <v>4068</v>
      </c>
      <c r="E404" s="11" t="s">
        <v>4069</v>
      </c>
      <c r="F404" s="11" t="s">
        <v>4070</v>
      </c>
      <c r="G404" s="11" t="s">
        <v>4071</v>
      </c>
      <c r="H404" s="11" t="s">
        <v>4072</v>
      </c>
      <c r="I404" s="11" t="s">
        <v>4073</v>
      </c>
      <c r="J404" s="11" t="s">
        <v>4074</v>
      </c>
      <c r="K404" s="11" t="s">
        <v>4070</v>
      </c>
      <c r="L404" s="11" t="s">
        <v>4075</v>
      </c>
      <c r="M404" s="11" t="s">
        <v>4076</v>
      </c>
      <c r="N404" s="11" t="s">
        <v>4077</v>
      </c>
      <c r="O404" s="11" t="s">
        <v>4078</v>
      </c>
      <c r="P404" s="11" t="s">
        <v>4079</v>
      </c>
      <c r="Q404" s="11" t="s">
        <v>4080</v>
      </c>
      <c r="R404" s="11" t="s">
        <v>4081</v>
      </c>
      <c r="S404" s="11" t="s">
        <v>4070</v>
      </c>
      <c r="T404" s="11" t="s">
        <v>4070</v>
      </c>
      <c r="AA404" s="10" t="s">
        <v>561</v>
      </c>
      <c r="AB404" s="11" t="s">
        <v>7479</v>
      </c>
      <c r="AC404" s="11" t="s">
        <v>7480</v>
      </c>
      <c r="AD404" s="11" t="s">
        <v>7481</v>
      </c>
      <c r="AE404" s="11" t="s">
        <v>7482</v>
      </c>
      <c r="AF404" s="11" t="s">
        <v>7483</v>
      </c>
      <c r="AG404" s="11" t="s">
        <v>7484</v>
      </c>
      <c r="AH404" s="11" t="s">
        <v>7485</v>
      </c>
      <c r="AI404" s="11" t="s">
        <v>7486</v>
      </c>
      <c r="AJ404" s="11" t="s">
        <v>7487</v>
      </c>
      <c r="AK404" s="11" t="s">
        <v>7484</v>
      </c>
      <c r="AL404" s="11" t="s">
        <v>7488</v>
      </c>
      <c r="AM404" s="11" t="s">
        <v>7489</v>
      </c>
      <c r="AN404" s="11" t="s">
        <v>7490</v>
      </c>
      <c r="AO404" s="11" t="s">
        <v>7491</v>
      </c>
      <c r="AP404" s="11" t="s">
        <v>7492</v>
      </c>
      <c r="AQ404" s="11" t="s">
        <v>7484</v>
      </c>
      <c r="AR404" s="11" t="s">
        <v>7484</v>
      </c>
      <c r="AS404" s="11" t="s">
        <v>7493</v>
      </c>
      <c r="AT404" s="11" t="s">
        <v>7484</v>
      </c>
    </row>
    <row r="405" spans="1:46" ht="15" thickBot="1" x14ac:dyDescent="0.35">
      <c r="A405" s="10" t="s">
        <v>562</v>
      </c>
      <c r="B405" s="11" t="s">
        <v>4082</v>
      </c>
      <c r="C405" s="11" t="s">
        <v>4083</v>
      </c>
      <c r="D405" s="11" t="s">
        <v>4084</v>
      </c>
      <c r="E405" s="11" t="s">
        <v>4085</v>
      </c>
      <c r="F405" s="11" t="s">
        <v>4086</v>
      </c>
      <c r="G405" s="11" t="s">
        <v>4087</v>
      </c>
      <c r="H405" s="11" t="s">
        <v>4088</v>
      </c>
      <c r="I405" s="11" t="s">
        <v>4089</v>
      </c>
      <c r="J405" s="11" t="s">
        <v>4090</v>
      </c>
      <c r="K405" s="11" t="s">
        <v>4086</v>
      </c>
      <c r="L405" s="11" t="s">
        <v>4091</v>
      </c>
      <c r="M405" s="11" t="s">
        <v>4092</v>
      </c>
      <c r="N405" s="11" t="s">
        <v>4093</v>
      </c>
      <c r="O405" s="11" t="s">
        <v>4094</v>
      </c>
      <c r="P405" s="11" t="s">
        <v>4095</v>
      </c>
      <c r="Q405" s="11" t="s">
        <v>4096</v>
      </c>
      <c r="R405" s="11" t="s">
        <v>4097</v>
      </c>
      <c r="S405" s="11" t="s">
        <v>4086</v>
      </c>
      <c r="T405" s="11" t="s">
        <v>4086</v>
      </c>
      <c r="AA405" s="10" t="s">
        <v>562</v>
      </c>
      <c r="AB405" s="11" t="s">
        <v>7494</v>
      </c>
      <c r="AC405" s="11" t="s">
        <v>7495</v>
      </c>
      <c r="AD405" s="11" t="s">
        <v>7496</v>
      </c>
      <c r="AE405" s="11" t="s">
        <v>7497</v>
      </c>
      <c r="AF405" s="11" t="s">
        <v>7498</v>
      </c>
      <c r="AG405" s="11" t="s">
        <v>7499</v>
      </c>
      <c r="AH405" s="11" t="s">
        <v>7500</v>
      </c>
      <c r="AI405" s="11" t="s">
        <v>7501</v>
      </c>
      <c r="AJ405" s="11" t="s">
        <v>7502</v>
      </c>
      <c r="AK405" s="11" t="s">
        <v>7499</v>
      </c>
      <c r="AL405" s="11" t="s">
        <v>7503</v>
      </c>
      <c r="AM405" s="11" t="s">
        <v>7504</v>
      </c>
      <c r="AN405" s="11" t="s">
        <v>7505</v>
      </c>
      <c r="AO405" s="11" t="s">
        <v>7506</v>
      </c>
      <c r="AP405" s="11" t="s">
        <v>7507</v>
      </c>
      <c r="AQ405" s="11" t="s">
        <v>7499</v>
      </c>
      <c r="AR405" s="11" t="s">
        <v>7499</v>
      </c>
      <c r="AS405" s="11" t="s">
        <v>7508</v>
      </c>
      <c r="AT405" s="11" t="s">
        <v>7499</v>
      </c>
    </row>
    <row r="406" spans="1:46" ht="15" thickBot="1" x14ac:dyDescent="0.35">
      <c r="A406" s="10" t="s">
        <v>563</v>
      </c>
      <c r="B406" s="11" t="s">
        <v>4098</v>
      </c>
      <c r="C406" s="11" t="s">
        <v>4099</v>
      </c>
      <c r="D406" s="11" t="s">
        <v>4100</v>
      </c>
      <c r="E406" s="11" t="s">
        <v>4101</v>
      </c>
      <c r="F406" s="11" t="s">
        <v>4102</v>
      </c>
      <c r="G406" s="11" t="s">
        <v>4103</v>
      </c>
      <c r="H406" s="11" t="s">
        <v>4104</v>
      </c>
      <c r="I406" s="11" t="s">
        <v>4105</v>
      </c>
      <c r="J406" s="11" t="s">
        <v>4106</v>
      </c>
      <c r="K406" s="11" t="s">
        <v>4102</v>
      </c>
      <c r="L406" s="11" t="s">
        <v>4107</v>
      </c>
      <c r="M406" s="11" t="s">
        <v>4108</v>
      </c>
      <c r="N406" s="11" t="s">
        <v>4109</v>
      </c>
      <c r="O406" s="11" t="s">
        <v>4110</v>
      </c>
      <c r="P406" s="11" t="s">
        <v>4111</v>
      </c>
      <c r="Q406" s="11" t="s">
        <v>4112</v>
      </c>
      <c r="R406" s="11" t="s">
        <v>4113</v>
      </c>
      <c r="S406" s="11" t="s">
        <v>4102</v>
      </c>
      <c r="T406" s="11" t="s">
        <v>4102</v>
      </c>
      <c r="AA406" s="10" t="s">
        <v>563</v>
      </c>
      <c r="AB406" s="11" t="s">
        <v>7509</v>
      </c>
      <c r="AC406" s="11" t="s">
        <v>7510</v>
      </c>
      <c r="AD406" s="11" t="s">
        <v>7511</v>
      </c>
      <c r="AE406" s="11" t="s">
        <v>7512</v>
      </c>
      <c r="AF406" s="11" t="s">
        <v>7513</v>
      </c>
      <c r="AG406" s="11" t="s">
        <v>7514</v>
      </c>
      <c r="AH406" s="11" t="s">
        <v>7515</v>
      </c>
      <c r="AI406" s="11" t="s">
        <v>7516</v>
      </c>
      <c r="AJ406" s="11" t="s">
        <v>7517</v>
      </c>
      <c r="AK406" s="11" t="s">
        <v>7514</v>
      </c>
      <c r="AL406" s="11" t="s">
        <v>7518</v>
      </c>
      <c r="AM406" s="11" t="s">
        <v>7519</v>
      </c>
      <c r="AN406" s="11" t="s">
        <v>7520</v>
      </c>
      <c r="AO406" s="11" t="s">
        <v>7521</v>
      </c>
      <c r="AP406" s="11" t="s">
        <v>7522</v>
      </c>
      <c r="AQ406" s="11" t="s">
        <v>7514</v>
      </c>
      <c r="AR406" s="11" t="s">
        <v>7514</v>
      </c>
      <c r="AS406" s="11" t="s">
        <v>7523</v>
      </c>
      <c r="AT406" s="11" t="s">
        <v>7514</v>
      </c>
    </row>
    <row r="407" spans="1:46" ht="15" thickBot="1" x14ac:dyDescent="0.35">
      <c r="A407" s="10" t="s">
        <v>565</v>
      </c>
      <c r="B407" s="11" t="s">
        <v>4114</v>
      </c>
      <c r="C407" s="11" t="s">
        <v>4115</v>
      </c>
      <c r="D407" s="11" t="s">
        <v>4116</v>
      </c>
      <c r="E407" s="11" t="s">
        <v>4117</v>
      </c>
      <c r="F407" s="11" t="s">
        <v>4118</v>
      </c>
      <c r="G407" s="11" t="s">
        <v>4119</v>
      </c>
      <c r="H407" s="11" t="s">
        <v>4120</v>
      </c>
      <c r="I407" s="11" t="s">
        <v>4121</v>
      </c>
      <c r="J407" s="11" t="s">
        <v>4122</v>
      </c>
      <c r="K407" s="11" t="s">
        <v>4118</v>
      </c>
      <c r="L407" s="11" t="s">
        <v>4123</v>
      </c>
      <c r="M407" s="11" t="s">
        <v>4124</v>
      </c>
      <c r="N407" s="11" t="s">
        <v>4125</v>
      </c>
      <c r="O407" s="11" t="s">
        <v>4126</v>
      </c>
      <c r="P407" s="11" t="s">
        <v>4127</v>
      </c>
      <c r="Q407" s="11" t="s">
        <v>4128</v>
      </c>
      <c r="R407" s="11" t="s">
        <v>4129</v>
      </c>
      <c r="S407" s="11" t="s">
        <v>4118</v>
      </c>
      <c r="T407" s="11" t="s">
        <v>4118</v>
      </c>
      <c r="AA407" s="10" t="s">
        <v>565</v>
      </c>
      <c r="AB407" s="11" t="s">
        <v>7524</v>
      </c>
      <c r="AC407" s="11" t="s">
        <v>7525</v>
      </c>
      <c r="AD407" s="11" t="s">
        <v>7526</v>
      </c>
      <c r="AE407" s="11" t="s">
        <v>7527</v>
      </c>
      <c r="AF407" s="11" t="s">
        <v>7528</v>
      </c>
      <c r="AG407" s="11" t="s">
        <v>7529</v>
      </c>
      <c r="AH407" s="11" t="s">
        <v>7530</v>
      </c>
      <c r="AI407" s="11" t="s">
        <v>7531</v>
      </c>
      <c r="AJ407" s="11" t="s">
        <v>7532</v>
      </c>
      <c r="AK407" s="11" t="s">
        <v>7529</v>
      </c>
      <c r="AL407" s="11" t="s">
        <v>7533</v>
      </c>
      <c r="AM407" s="11" t="s">
        <v>7534</v>
      </c>
      <c r="AN407" s="11" t="s">
        <v>7535</v>
      </c>
      <c r="AO407" s="11" t="s">
        <v>7536</v>
      </c>
      <c r="AP407" s="11" t="s">
        <v>7537</v>
      </c>
      <c r="AQ407" s="11" t="s">
        <v>7529</v>
      </c>
      <c r="AR407" s="11" t="s">
        <v>7529</v>
      </c>
      <c r="AS407" s="11" t="s">
        <v>7538</v>
      </c>
      <c r="AT407" s="11" t="s">
        <v>7529</v>
      </c>
    </row>
    <row r="408" spans="1:46" ht="15" thickBot="1" x14ac:dyDescent="0.35">
      <c r="A408" s="10" t="s">
        <v>566</v>
      </c>
      <c r="B408" s="11" t="s">
        <v>4130</v>
      </c>
      <c r="C408" s="11" t="s">
        <v>4131</v>
      </c>
      <c r="D408" s="11" t="s">
        <v>4132</v>
      </c>
      <c r="E408" s="11" t="s">
        <v>4133</v>
      </c>
      <c r="F408" s="11" t="s">
        <v>4134</v>
      </c>
      <c r="G408" s="11" t="s">
        <v>4135</v>
      </c>
      <c r="H408" s="11" t="s">
        <v>4136</v>
      </c>
      <c r="I408" s="11" t="s">
        <v>4137</v>
      </c>
      <c r="J408" s="11" t="s">
        <v>4138</v>
      </c>
      <c r="K408" s="11" t="s">
        <v>4134</v>
      </c>
      <c r="L408" s="11" t="s">
        <v>4139</v>
      </c>
      <c r="M408" s="11" t="s">
        <v>4140</v>
      </c>
      <c r="N408" s="11" t="s">
        <v>4141</v>
      </c>
      <c r="O408" s="11" t="s">
        <v>4142</v>
      </c>
      <c r="P408" s="11" t="s">
        <v>4143</v>
      </c>
      <c r="Q408" s="11" t="s">
        <v>4144</v>
      </c>
      <c r="R408" s="11" t="s">
        <v>4145</v>
      </c>
      <c r="S408" s="11" t="s">
        <v>4134</v>
      </c>
      <c r="T408" s="11" t="s">
        <v>4134</v>
      </c>
      <c r="AA408" s="10" t="s">
        <v>566</v>
      </c>
      <c r="AB408" s="11" t="s">
        <v>7539</v>
      </c>
      <c r="AC408" s="11" t="s">
        <v>7540</v>
      </c>
      <c r="AD408" s="11" t="s">
        <v>7541</v>
      </c>
      <c r="AE408" s="11" t="s">
        <v>7542</v>
      </c>
      <c r="AF408" s="11" t="s">
        <v>7543</v>
      </c>
      <c r="AG408" s="11" t="s">
        <v>7544</v>
      </c>
      <c r="AH408" s="11" t="s">
        <v>7545</v>
      </c>
      <c r="AI408" s="11" t="s">
        <v>7546</v>
      </c>
      <c r="AJ408" s="11" t="s">
        <v>7547</v>
      </c>
      <c r="AK408" s="11" t="s">
        <v>7544</v>
      </c>
      <c r="AL408" s="11" t="s">
        <v>7548</v>
      </c>
      <c r="AM408" s="11" t="s">
        <v>7549</v>
      </c>
      <c r="AN408" s="11" t="s">
        <v>7550</v>
      </c>
      <c r="AO408" s="11" t="s">
        <v>7551</v>
      </c>
      <c r="AP408" s="11" t="s">
        <v>7552</v>
      </c>
      <c r="AQ408" s="11" t="s">
        <v>7544</v>
      </c>
      <c r="AR408" s="11" t="s">
        <v>7544</v>
      </c>
      <c r="AS408" s="11" t="s">
        <v>7553</v>
      </c>
      <c r="AT408" s="11" t="s">
        <v>7544</v>
      </c>
    </row>
    <row r="409" spans="1:46" ht="15" thickBot="1" x14ac:dyDescent="0.35">
      <c r="A409" s="10" t="s">
        <v>567</v>
      </c>
      <c r="B409" s="11" t="s">
        <v>4146</v>
      </c>
      <c r="C409" s="11" t="s">
        <v>4147</v>
      </c>
      <c r="D409" s="11" t="s">
        <v>4148</v>
      </c>
      <c r="E409" s="11" t="s">
        <v>4149</v>
      </c>
      <c r="F409" s="11" t="s">
        <v>4150</v>
      </c>
      <c r="G409" s="11" t="s">
        <v>4151</v>
      </c>
      <c r="H409" s="11" t="s">
        <v>4152</v>
      </c>
      <c r="I409" s="11" t="s">
        <v>4153</v>
      </c>
      <c r="J409" s="11" t="s">
        <v>4154</v>
      </c>
      <c r="K409" s="11" t="s">
        <v>4150</v>
      </c>
      <c r="L409" s="11" t="s">
        <v>4155</v>
      </c>
      <c r="M409" s="11" t="s">
        <v>4156</v>
      </c>
      <c r="N409" s="11" t="s">
        <v>4157</v>
      </c>
      <c r="O409" s="11" t="s">
        <v>4158</v>
      </c>
      <c r="P409" s="11" t="s">
        <v>4159</v>
      </c>
      <c r="Q409" s="11" t="s">
        <v>4160</v>
      </c>
      <c r="R409" s="11" t="s">
        <v>4161</v>
      </c>
      <c r="S409" s="11" t="s">
        <v>4150</v>
      </c>
      <c r="T409" s="11" t="s">
        <v>4150</v>
      </c>
      <c r="AA409" s="10" t="s">
        <v>567</v>
      </c>
      <c r="AB409" s="11" t="s">
        <v>7554</v>
      </c>
      <c r="AC409" s="11" t="s">
        <v>7555</v>
      </c>
      <c r="AD409" s="11" t="s">
        <v>7556</v>
      </c>
      <c r="AE409" s="11" t="s">
        <v>7557</v>
      </c>
      <c r="AF409" s="11" t="s">
        <v>7558</v>
      </c>
      <c r="AG409" s="11" t="s">
        <v>7559</v>
      </c>
      <c r="AH409" s="11" t="s">
        <v>7560</v>
      </c>
      <c r="AI409" s="11" t="s">
        <v>7561</v>
      </c>
      <c r="AJ409" s="11" t="s">
        <v>7562</v>
      </c>
      <c r="AK409" s="11" t="s">
        <v>7559</v>
      </c>
      <c r="AL409" s="11" t="s">
        <v>7563</v>
      </c>
      <c r="AM409" s="11" t="s">
        <v>7564</v>
      </c>
      <c r="AN409" s="11" t="s">
        <v>7565</v>
      </c>
      <c r="AO409" s="11" t="s">
        <v>7566</v>
      </c>
      <c r="AP409" s="11" t="s">
        <v>7567</v>
      </c>
      <c r="AQ409" s="11" t="s">
        <v>7559</v>
      </c>
      <c r="AR409" s="11" t="s">
        <v>7559</v>
      </c>
      <c r="AS409" s="11" t="s">
        <v>7568</v>
      </c>
      <c r="AT409" s="11" t="s">
        <v>7559</v>
      </c>
    </row>
    <row r="410" spans="1:46" ht="15" thickBot="1" x14ac:dyDescent="0.35">
      <c r="A410" s="10" t="s">
        <v>568</v>
      </c>
      <c r="B410" s="11" t="s">
        <v>4162</v>
      </c>
      <c r="C410" s="11" t="s">
        <v>4163</v>
      </c>
      <c r="D410" s="11" t="s">
        <v>4164</v>
      </c>
      <c r="E410" s="11" t="s">
        <v>4165</v>
      </c>
      <c r="F410" s="11" t="s">
        <v>4166</v>
      </c>
      <c r="G410" s="11" t="s">
        <v>4167</v>
      </c>
      <c r="H410" s="11" t="s">
        <v>4168</v>
      </c>
      <c r="I410" s="11" t="s">
        <v>4169</v>
      </c>
      <c r="J410" s="11" t="s">
        <v>4170</v>
      </c>
      <c r="K410" s="11" t="s">
        <v>4166</v>
      </c>
      <c r="L410" s="11" t="s">
        <v>4171</v>
      </c>
      <c r="M410" s="11" t="s">
        <v>4172</v>
      </c>
      <c r="N410" s="11" t="s">
        <v>4173</v>
      </c>
      <c r="O410" s="11" t="s">
        <v>4174</v>
      </c>
      <c r="P410" s="11" t="s">
        <v>4166</v>
      </c>
      <c r="Q410" s="11" t="s">
        <v>4175</v>
      </c>
      <c r="R410" s="11" t="s">
        <v>4176</v>
      </c>
      <c r="S410" s="11" t="s">
        <v>4166</v>
      </c>
      <c r="T410" s="11" t="s">
        <v>4166</v>
      </c>
      <c r="AA410" s="10" t="s">
        <v>568</v>
      </c>
      <c r="AB410" s="11" t="s">
        <v>7569</v>
      </c>
      <c r="AC410" s="11" t="s">
        <v>7570</v>
      </c>
      <c r="AD410" s="11" t="s">
        <v>7571</v>
      </c>
      <c r="AE410" s="11" t="s">
        <v>7572</v>
      </c>
      <c r="AF410" s="11" t="s">
        <v>7573</v>
      </c>
      <c r="AG410" s="11" t="s">
        <v>7574</v>
      </c>
      <c r="AH410" s="11" t="s">
        <v>7575</v>
      </c>
      <c r="AI410" s="11" t="s">
        <v>7576</v>
      </c>
      <c r="AJ410" s="11" t="s">
        <v>7577</v>
      </c>
      <c r="AK410" s="11" t="s">
        <v>7574</v>
      </c>
      <c r="AL410" s="11" t="s">
        <v>7578</v>
      </c>
      <c r="AM410" s="11" t="s">
        <v>7579</v>
      </c>
      <c r="AN410" s="11" t="s">
        <v>7580</v>
      </c>
      <c r="AO410" s="11" t="s">
        <v>7581</v>
      </c>
      <c r="AP410" s="11" t="s">
        <v>7582</v>
      </c>
      <c r="AQ410" s="11" t="s">
        <v>7574</v>
      </c>
      <c r="AR410" s="11" t="s">
        <v>7574</v>
      </c>
      <c r="AS410" s="11" t="s">
        <v>7583</v>
      </c>
      <c r="AT410" s="11" t="s">
        <v>7574</v>
      </c>
    </row>
    <row r="411" spans="1:46" ht="15" thickBot="1" x14ac:dyDescent="0.35">
      <c r="A411" s="10" t="s">
        <v>571</v>
      </c>
      <c r="B411" s="11" t="s">
        <v>4177</v>
      </c>
      <c r="C411" s="11" t="s">
        <v>4178</v>
      </c>
      <c r="D411" s="11" t="s">
        <v>4179</v>
      </c>
      <c r="E411" s="11" t="s">
        <v>4180</v>
      </c>
      <c r="F411" s="11" t="s">
        <v>4181</v>
      </c>
      <c r="G411" s="11" t="s">
        <v>4182</v>
      </c>
      <c r="H411" s="11" t="s">
        <v>4183</v>
      </c>
      <c r="I411" s="11" t="s">
        <v>4184</v>
      </c>
      <c r="J411" s="11" t="s">
        <v>4185</v>
      </c>
      <c r="K411" s="11" t="s">
        <v>4181</v>
      </c>
      <c r="L411" s="11" t="s">
        <v>4186</v>
      </c>
      <c r="M411" s="11" t="s">
        <v>4187</v>
      </c>
      <c r="N411" s="11" t="s">
        <v>4188</v>
      </c>
      <c r="O411" s="11" t="s">
        <v>4189</v>
      </c>
      <c r="P411" s="11" t="s">
        <v>4181</v>
      </c>
      <c r="Q411" s="11" t="s">
        <v>4190</v>
      </c>
      <c r="R411" s="11" t="s">
        <v>4191</v>
      </c>
      <c r="S411" s="11" t="s">
        <v>4181</v>
      </c>
      <c r="T411" s="11" t="s">
        <v>4181</v>
      </c>
      <c r="AA411" s="10" t="s">
        <v>571</v>
      </c>
      <c r="AB411" s="11" t="s">
        <v>7584</v>
      </c>
      <c r="AC411" s="11" t="s">
        <v>7585</v>
      </c>
      <c r="AD411" s="11" t="s">
        <v>7586</v>
      </c>
      <c r="AE411" s="11" t="s">
        <v>7587</v>
      </c>
      <c r="AF411" s="11" t="s">
        <v>7588</v>
      </c>
      <c r="AG411" s="11" t="s">
        <v>7589</v>
      </c>
      <c r="AH411" s="11" t="s">
        <v>7590</v>
      </c>
      <c r="AI411" s="11" t="s">
        <v>7591</v>
      </c>
      <c r="AJ411" s="11" t="s">
        <v>7592</v>
      </c>
      <c r="AK411" s="11" t="s">
        <v>7589</v>
      </c>
      <c r="AL411" s="11" t="s">
        <v>7593</v>
      </c>
      <c r="AM411" s="11" t="s">
        <v>7594</v>
      </c>
      <c r="AN411" s="11" t="s">
        <v>7595</v>
      </c>
      <c r="AO411" s="11" t="s">
        <v>7596</v>
      </c>
      <c r="AP411" s="11" t="s">
        <v>7597</v>
      </c>
      <c r="AQ411" s="11" t="s">
        <v>7589</v>
      </c>
      <c r="AR411" s="11" t="s">
        <v>7589</v>
      </c>
      <c r="AS411" s="11" t="s">
        <v>7598</v>
      </c>
      <c r="AT411" s="11" t="s">
        <v>7589</v>
      </c>
    </row>
    <row r="412" spans="1:46" ht="15" thickBot="1" x14ac:dyDescent="0.35">
      <c r="A412" s="10" t="s">
        <v>572</v>
      </c>
      <c r="B412" s="11" t="s">
        <v>4192</v>
      </c>
      <c r="C412" s="11" t="s">
        <v>4193</v>
      </c>
      <c r="D412" s="11" t="s">
        <v>4194</v>
      </c>
      <c r="E412" s="11" t="s">
        <v>4195</v>
      </c>
      <c r="F412" s="11" t="s">
        <v>4196</v>
      </c>
      <c r="G412" s="11" t="s">
        <v>4197</v>
      </c>
      <c r="H412" s="11" t="s">
        <v>4198</v>
      </c>
      <c r="I412" s="11" t="s">
        <v>4199</v>
      </c>
      <c r="J412" s="11" t="s">
        <v>4200</v>
      </c>
      <c r="K412" s="11" t="s">
        <v>4196</v>
      </c>
      <c r="L412" s="11" t="s">
        <v>4201</v>
      </c>
      <c r="M412" s="11" t="s">
        <v>4202</v>
      </c>
      <c r="N412" s="11" t="s">
        <v>4203</v>
      </c>
      <c r="O412" s="11" t="s">
        <v>4204</v>
      </c>
      <c r="P412" s="11" t="s">
        <v>4196</v>
      </c>
      <c r="Q412" s="11" t="s">
        <v>4205</v>
      </c>
      <c r="R412" s="11" t="s">
        <v>4206</v>
      </c>
      <c r="S412" s="11" t="s">
        <v>4196</v>
      </c>
      <c r="T412" s="11" t="s">
        <v>4196</v>
      </c>
      <c r="AA412" s="10" t="s">
        <v>572</v>
      </c>
      <c r="AB412" s="11" t="s">
        <v>7599</v>
      </c>
      <c r="AC412" s="11" t="s">
        <v>7600</v>
      </c>
      <c r="AD412" s="11" t="s">
        <v>7601</v>
      </c>
      <c r="AE412" s="11" t="s">
        <v>7602</v>
      </c>
      <c r="AF412" s="11" t="s">
        <v>7603</v>
      </c>
      <c r="AG412" s="11" t="s">
        <v>7604</v>
      </c>
      <c r="AH412" s="11" t="s">
        <v>7604</v>
      </c>
      <c r="AI412" s="11" t="s">
        <v>7605</v>
      </c>
      <c r="AJ412" s="11" t="s">
        <v>7606</v>
      </c>
      <c r="AK412" s="11" t="s">
        <v>7604</v>
      </c>
      <c r="AL412" s="11" t="s">
        <v>7607</v>
      </c>
      <c r="AM412" s="11" t="s">
        <v>7608</v>
      </c>
      <c r="AN412" s="11" t="s">
        <v>7609</v>
      </c>
      <c r="AO412" s="11" t="s">
        <v>7610</v>
      </c>
      <c r="AP412" s="11" t="s">
        <v>7611</v>
      </c>
      <c r="AQ412" s="11" t="s">
        <v>7604</v>
      </c>
      <c r="AR412" s="11" t="s">
        <v>7604</v>
      </c>
      <c r="AS412" s="11" t="s">
        <v>7612</v>
      </c>
      <c r="AT412" s="11" t="s">
        <v>7604</v>
      </c>
    </row>
    <row r="413" spans="1:46" ht="15" thickBot="1" x14ac:dyDescent="0.35">
      <c r="A413" s="10" t="s">
        <v>574</v>
      </c>
      <c r="B413" s="11" t="s">
        <v>4207</v>
      </c>
      <c r="C413" s="11" t="s">
        <v>4208</v>
      </c>
      <c r="D413" s="11" t="s">
        <v>4209</v>
      </c>
      <c r="E413" s="11" t="s">
        <v>4210</v>
      </c>
      <c r="F413" s="11" t="s">
        <v>4211</v>
      </c>
      <c r="G413" s="11" t="s">
        <v>4212</v>
      </c>
      <c r="H413" s="11" t="s">
        <v>4213</v>
      </c>
      <c r="I413" s="11" t="s">
        <v>4214</v>
      </c>
      <c r="J413" s="11" t="s">
        <v>4215</v>
      </c>
      <c r="K413" s="11" t="s">
        <v>4211</v>
      </c>
      <c r="L413" s="11" t="s">
        <v>4216</v>
      </c>
      <c r="M413" s="11" t="s">
        <v>4217</v>
      </c>
      <c r="N413" s="11" t="s">
        <v>4218</v>
      </c>
      <c r="O413" s="11" t="s">
        <v>4219</v>
      </c>
      <c r="P413" s="11" t="s">
        <v>4211</v>
      </c>
      <c r="Q413" s="11" t="s">
        <v>4220</v>
      </c>
      <c r="R413" s="11" t="s">
        <v>4221</v>
      </c>
      <c r="S413" s="11" t="s">
        <v>4211</v>
      </c>
      <c r="T413" s="11" t="s">
        <v>4211</v>
      </c>
      <c r="AA413" s="10" t="s">
        <v>574</v>
      </c>
      <c r="AB413" s="11" t="s">
        <v>7613</v>
      </c>
      <c r="AC413" s="11" t="s">
        <v>7614</v>
      </c>
      <c r="AD413" s="11" t="s">
        <v>7615</v>
      </c>
      <c r="AE413" s="11" t="s">
        <v>7616</v>
      </c>
      <c r="AF413" s="11" t="s">
        <v>7617</v>
      </c>
      <c r="AG413" s="11" t="s">
        <v>7614</v>
      </c>
      <c r="AH413" s="11" t="s">
        <v>7614</v>
      </c>
      <c r="AI413" s="11" t="s">
        <v>7618</v>
      </c>
      <c r="AJ413" s="11" t="s">
        <v>7619</v>
      </c>
      <c r="AK413" s="11" t="s">
        <v>7614</v>
      </c>
      <c r="AL413" s="11" t="s">
        <v>7620</v>
      </c>
      <c r="AM413" s="11" t="s">
        <v>7621</v>
      </c>
      <c r="AN413" s="11" t="s">
        <v>7622</v>
      </c>
      <c r="AO413" s="11" t="s">
        <v>7623</v>
      </c>
      <c r="AP413" s="11" t="s">
        <v>7624</v>
      </c>
      <c r="AQ413" s="11" t="s">
        <v>7614</v>
      </c>
      <c r="AR413" s="11" t="s">
        <v>7614</v>
      </c>
      <c r="AS413" s="11" t="s">
        <v>7625</v>
      </c>
      <c r="AT413" s="11" t="s">
        <v>7614</v>
      </c>
    </row>
    <row r="414" spans="1:46" ht="15" thickBot="1" x14ac:dyDescent="0.35">
      <c r="A414" s="10" t="s">
        <v>575</v>
      </c>
      <c r="B414" s="11" t="s">
        <v>4222</v>
      </c>
      <c r="C414" s="11" t="s">
        <v>4223</v>
      </c>
      <c r="D414" s="11" t="s">
        <v>4224</v>
      </c>
      <c r="E414" s="11" t="s">
        <v>4225</v>
      </c>
      <c r="F414" s="11" t="s">
        <v>4223</v>
      </c>
      <c r="G414" s="11" t="s">
        <v>4226</v>
      </c>
      <c r="H414" s="11" t="s">
        <v>4227</v>
      </c>
      <c r="I414" s="11" t="s">
        <v>4228</v>
      </c>
      <c r="J414" s="11" t="s">
        <v>4229</v>
      </c>
      <c r="K414" s="11" t="s">
        <v>4223</v>
      </c>
      <c r="L414" s="11" t="s">
        <v>4230</v>
      </c>
      <c r="M414" s="11" t="s">
        <v>4231</v>
      </c>
      <c r="N414" s="11" t="s">
        <v>4232</v>
      </c>
      <c r="O414" s="11" t="s">
        <v>4233</v>
      </c>
      <c r="P414" s="11" t="s">
        <v>4223</v>
      </c>
      <c r="Q414" s="11" t="s">
        <v>4234</v>
      </c>
      <c r="R414" s="11" t="s">
        <v>4235</v>
      </c>
      <c r="S414" s="11" t="s">
        <v>4223</v>
      </c>
      <c r="T414" s="11" t="s">
        <v>4223</v>
      </c>
      <c r="AA414" s="10" t="s">
        <v>575</v>
      </c>
      <c r="AB414" s="11" t="s">
        <v>7626</v>
      </c>
      <c r="AC414" s="11" t="s">
        <v>7627</v>
      </c>
      <c r="AD414" s="11" t="s">
        <v>7628</v>
      </c>
      <c r="AE414" s="11" t="s">
        <v>7629</v>
      </c>
      <c r="AF414" s="11" t="s">
        <v>7630</v>
      </c>
      <c r="AG414" s="11" t="s">
        <v>7627</v>
      </c>
      <c r="AH414" s="11" t="s">
        <v>7627</v>
      </c>
      <c r="AI414" s="11" t="s">
        <v>7631</v>
      </c>
      <c r="AJ414" s="11" t="s">
        <v>7632</v>
      </c>
      <c r="AK414" s="11" t="s">
        <v>7627</v>
      </c>
      <c r="AL414" s="11" t="s">
        <v>7633</v>
      </c>
      <c r="AM414" s="11" t="s">
        <v>7634</v>
      </c>
      <c r="AN414" s="11" t="s">
        <v>7635</v>
      </c>
      <c r="AO414" s="11" t="s">
        <v>7636</v>
      </c>
      <c r="AP414" s="11" t="s">
        <v>7637</v>
      </c>
      <c r="AQ414" s="11" t="s">
        <v>7627</v>
      </c>
      <c r="AR414" s="11" t="s">
        <v>7627</v>
      </c>
      <c r="AS414" s="11" t="s">
        <v>7638</v>
      </c>
      <c r="AT414" s="11" t="s">
        <v>7627</v>
      </c>
    </row>
    <row r="415" spans="1:46" ht="15" thickBot="1" x14ac:dyDescent="0.35">
      <c r="A415" s="10" t="s">
        <v>576</v>
      </c>
      <c r="B415" s="11" t="s">
        <v>4236</v>
      </c>
      <c r="C415" s="11" t="s">
        <v>4237</v>
      </c>
      <c r="D415" s="11" t="s">
        <v>4238</v>
      </c>
      <c r="E415" s="11" t="s">
        <v>4239</v>
      </c>
      <c r="F415" s="11" t="s">
        <v>4237</v>
      </c>
      <c r="G415" s="11" t="s">
        <v>4240</v>
      </c>
      <c r="H415" s="11" t="s">
        <v>4241</v>
      </c>
      <c r="I415" s="11" t="s">
        <v>4242</v>
      </c>
      <c r="J415" s="11" t="s">
        <v>4243</v>
      </c>
      <c r="K415" s="11" t="s">
        <v>4237</v>
      </c>
      <c r="L415" s="11" t="s">
        <v>4244</v>
      </c>
      <c r="M415" s="11" t="s">
        <v>4245</v>
      </c>
      <c r="N415" s="11" t="s">
        <v>4246</v>
      </c>
      <c r="O415" s="11" t="s">
        <v>4247</v>
      </c>
      <c r="P415" s="11" t="s">
        <v>4237</v>
      </c>
      <c r="Q415" s="11" t="s">
        <v>4248</v>
      </c>
      <c r="R415" s="11" t="s">
        <v>4249</v>
      </c>
      <c r="S415" s="11" t="s">
        <v>4237</v>
      </c>
      <c r="T415" s="11" t="s">
        <v>4237</v>
      </c>
      <c r="AA415" s="10" t="s">
        <v>576</v>
      </c>
      <c r="AB415" s="11" t="s">
        <v>7639</v>
      </c>
      <c r="AC415" s="11" t="s">
        <v>7640</v>
      </c>
      <c r="AD415" s="11" t="s">
        <v>7641</v>
      </c>
      <c r="AE415" s="11" t="s">
        <v>7642</v>
      </c>
      <c r="AF415" s="11" t="s">
        <v>7643</v>
      </c>
      <c r="AG415" s="11" t="s">
        <v>7640</v>
      </c>
      <c r="AH415" s="11" t="s">
        <v>7640</v>
      </c>
      <c r="AI415" s="11" t="s">
        <v>7644</v>
      </c>
      <c r="AJ415" s="11" t="s">
        <v>7645</v>
      </c>
      <c r="AK415" s="11" t="s">
        <v>7640</v>
      </c>
      <c r="AL415" s="11" t="s">
        <v>7646</v>
      </c>
      <c r="AM415" s="11" t="s">
        <v>7647</v>
      </c>
      <c r="AN415" s="11" t="s">
        <v>7640</v>
      </c>
      <c r="AO415" s="11" t="s">
        <v>7648</v>
      </c>
      <c r="AP415" s="11" t="s">
        <v>7649</v>
      </c>
      <c r="AQ415" s="11" t="s">
        <v>7640</v>
      </c>
      <c r="AR415" s="11" t="s">
        <v>7640</v>
      </c>
      <c r="AS415" s="11" t="s">
        <v>7650</v>
      </c>
      <c r="AT415" s="11" t="s">
        <v>7640</v>
      </c>
    </row>
    <row r="416" spans="1:46" ht="15" thickBot="1" x14ac:dyDescent="0.35">
      <c r="A416" s="10" t="s">
        <v>577</v>
      </c>
      <c r="B416" s="11" t="s">
        <v>4250</v>
      </c>
      <c r="C416" s="11" t="s">
        <v>4251</v>
      </c>
      <c r="D416" s="11" t="s">
        <v>4252</v>
      </c>
      <c r="E416" s="11" t="s">
        <v>4253</v>
      </c>
      <c r="F416" s="11" t="s">
        <v>4251</v>
      </c>
      <c r="G416" s="11" t="s">
        <v>4254</v>
      </c>
      <c r="H416" s="11" t="s">
        <v>4255</v>
      </c>
      <c r="I416" s="11" t="s">
        <v>4256</v>
      </c>
      <c r="J416" s="11" t="s">
        <v>4257</v>
      </c>
      <c r="K416" s="11" t="s">
        <v>4251</v>
      </c>
      <c r="L416" s="11" t="s">
        <v>4258</v>
      </c>
      <c r="M416" s="11" t="s">
        <v>4259</v>
      </c>
      <c r="N416" s="11" t="s">
        <v>4260</v>
      </c>
      <c r="O416" s="11" t="s">
        <v>4261</v>
      </c>
      <c r="P416" s="11" t="s">
        <v>4251</v>
      </c>
      <c r="Q416" s="11" t="s">
        <v>4262</v>
      </c>
      <c r="R416" s="11" t="s">
        <v>4263</v>
      </c>
      <c r="S416" s="11" t="s">
        <v>4251</v>
      </c>
      <c r="T416" s="11" t="s">
        <v>4251</v>
      </c>
      <c r="AA416" s="10" t="s">
        <v>577</v>
      </c>
      <c r="AB416" s="11" t="s">
        <v>7651</v>
      </c>
      <c r="AC416" s="11" t="s">
        <v>7652</v>
      </c>
      <c r="AD416" s="11" t="s">
        <v>7652</v>
      </c>
      <c r="AE416" s="11" t="s">
        <v>7653</v>
      </c>
      <c r="AF416" s="11" t="s">
        <v>7654</v>
      </c>
      <c r="AG416" s="11" t="s">
        <v>7652</v>
      </c>
      <c r="AH416" s="11" t="s">
        <v>7652</v>
      </c>
      <c r="AI416" s="11" t="s">
        <v>7655</v>
      </c>
      <c r="AJ416" s="11" t="s">
        <v>7656</v>
      </c>
      <c r="AK416" s="11" t="s">
        <v>7652</v>
      </c>
      <c r="AL416" s="11" t="s">
        <v>7657</v>
      </c>
      <c r="AM416" s="11" t="s">
        <v>7658</v>
      </c>
      <c r="AN416" s="11" t="s">
        <v>7652</v>
      </c>
      <c r="AO416" s="11" t="s">
        <v>7659</v>
      </c>
      <c r="AP416" s="11" t="s">
        <v>7660</v>
      </c>
      <c r="AQ416" s="11" t="s">
        <v>7652</v>
      </c>
      <c r="AR416" s="11" t="s">
        <v>7652</v>
      </c>
      <c r="AS416" s="11" t="s">
        <v>7661</v>
      </c>
      <c r="AT416" s="11" t="s">
        <v>7652</v>
      </c>
    </row>
    <row r="417" spans="1:46" ht="15" thickBot="1" x14ac:dyDescent="0.35">
      <c r="A417" s="10" t="s">
        <v>578</v>
      </c>
      <c r="B417" s="11" t="s">
        <v>4264</v>
      </c>
      <c r="C417" s="11" t="s">
        <v>4265</v>
      </c>
      <c r="D417" s="11" t="s">
        <v>4266</v>
      </c>
      <c r="E417" s="11" t="s">
        <v>4267</v>
      </c>
      <c r="F417" s="11" t="s">
        <v>4265</v>
      </c>
      <c r="G417" s="11" t="s">
        <v>4268</v>
      </c>
      <c r="H417" s="11" t="s">
        <v>4269</v>
      </c>
      <c r="I417" s="11" t="s">
        <v>4270</v>
      </c>
      <c r="J417" s="11" t="s">
        <v>4271</v>
      </c>
      <c r="K417" s="11" t="s">
        <v>4265</v>
      </c>
      <c r="L417" s="11" t="s">
        <v>4272</v>
      </c>
      <c r="M417" s="11" t="s">
        <v>4273</v>
      </c>
      <c r="N417" s="11" t="s">
        <v>4274</v>
      </c>
      <c r="O417" s="11" t="s">
        <v>4275</v>
      </c>
      <c r="P417" s="11" t="s">
        <v>4265</v>
      </c>
      <c r="Q417" s="11" t="s">
        <v>4276</v>
      </c>
      <c r="R417" s="11" t="s">
        <v>4277</v>
      </c>
      <c r="S417" s="11" t="s">
        <v>4265</v>
      </c>
      <c r="T417" s="11" t="s">
        <v>4265</v>
      </c>
      <c r="AA417" s="10" t="s">
        <v>578</v>
      </c>
      <c r="AB417" s="11" t="s">
        <v>7662</v>
      </c>
      <c r="AC417" s="11" t="s">
        <v>7663</v>
      </c>
      <c r="AD417" s="11" t="s">
        <v>7663</v>
      </c>
      <c r="AE417" s="11" t="s">
        <v>7664</v>
      </c>
      <c r="AF417" s="11" t="s">
        <v>7665</v>
      </c>
      <c r="AG417" s="11" t="s">
        <v>7663</v>
      </c>
      <c r="AH417" s="11" t="s">
        <v>7663</v>
      </c>
      <c r="AI417" s="11" t="s">
        <v>7666</v>
      </c>
      <c r="AJ417" s="11" t="s">
        <v>7667</v>
      </c>
      <c r="AK417" s="11" t="s">
        <v>7663</v>
      </c>
      <c r="AL417" s="11" t="s">
        <v>7668</v>
      </c>
      <c r="AM417" s="11" t="s">
        <v>7669</v>
      </c>
      <c r="AN417" s="11" t="s">
        <v>7663</v>
      </c>
      <c r="AO417" s="11" t="s">
        <v>7670</v>
      </c>
      <c r="AP417" s="11" t="s">
        <v>7671</v>
      </c>
      <c r="AQ417" s="11" t="s">
        <v>7663</v>
      </c>
      <c r="AR417" s="11" t="s">
        <v>7663</v>
      </c>
      <c r="AS417" s="11" t="s">
        <v>7672</v>
      </c>
      <c r="AT417" s="11" t="s">
        <v>7663</v>
      </c>
    </row>
    <row r="418" spans="1:46" ht="15" thickBot="1" x14ac:dyDescent="0.35">
      <c r="A418" s="10" t="s">
        <v>581</v>
      </c>
      <c r="B418" s="11" t="s">
        <v>4278</v>
      </c>
      <c r="C418" s="11" t="s">
        <v>4279</v>
      </c>
      <c r="D418" s="11" t="s">
        <v>4280</v>
      </c>
      <c r="E418" s="11" t="s">
        <v>4281</v>
      </c>
      <c r="F418" s="11" t="s">
        <v>4279</v>
      </c>
      <c r="G418" s="11" t="s">
        <v>4282</v>
      </c>
      <c r="H418" s="11" t="s">
        <v>4283</v>
      </c>
      <c r="I418" s="11" t="s">
        <v>4284</v>
      </c>
      <c r="J418" s="11" t="s">
        <v>4285</v>
      </c>
      <c r="K418" s="11" t="s">
        <v>4279</v>
      </c>
      <c r="L418" s="11" t="s">
        <v>4286</v>
      </c>
      <c r="M418" s="11" t="s">
        <v>4287</v>
      </c>
      <c r="N418" s="11" t="s">
        <v>4288</v>
      </c>
      <c r="O418" s="11" t="s">
        <v>4289</v>
      </c>
      <c r="P418" s="11" t="s">
        <v>4279</v>
      </c>
      <c r="Q418" s="11" t="s">
        <v>4290</v>
      </c>
      <c r="R418" s="11" t="s">
        <v>4291</v>
      </c>
      <c r="S418" s="11" t="s">
        <v>4279</v>
      </c>
      <c r="T418" s="11" t="s">
        <v>4279</v>
      </c>
      <c r="AA418" s="10" t="s">
        <v>581</v>
      </c>
      <c r="AB418" s="11" t="s">
        <v>7673</v>
      </c>
      <c r="AC418" s="11" t="s">
        <v>7674</v>
      </c>
      <c r="AD418" s="11" t="s">
        <v>7674</v>
      </c>
      <c r="AE418" s="11" t="s">
        <v>7675</v>
      </c>
      <c r="AF418" s="11" t="s">
        <v>7676</v>
      </c>
      <c r="AG418" s="11" t="s">
        <v>7674</v>
      </c>
      <c r="AH418" s="11" t="s">
        <v>7674</v>
      </c>
      <c r="AI418" s="11" t="s">
        <v>7677</v>
      </c>
      <c r="AJ418" s="11" t="s">
        <v>7678</v>
      </c>
      <c r="AK418" s="11" t="s">
        <v>7674</v>
      </c>
      <c r="AL418" s="11" t="s">
        <v>7679</v>
      </c>
      <c r="AM418" s="11" t="s">
        <v>7680</v>
      </c>
      <c r="AN418" s="11" t="s">
        <v>7674</v>
      </c>
      <c r="AO418" s="11" t="s">
        <v>7681</v>
      </c>
      <c r="AP418" s="11" t="s">
        <v>7682</v>
      </c>
      <c r="AQ418" s="11" t="s">
        <v>7674</v>
      </c>
      <c r="AR418" s="11" t="s">
        <v>7674</v>
      </c>
      <c r="AS418" s="11" t="s">
        <v>7683</v>
      </c>
      <c r="AT418" s="11" t="s">
        <v>7674</v>
      </c>
    </row>
    <row r="419" spans="1:46" ht="15" thickBot="1" x14ac:dyDescent="0.35">
      <c r="A419" s="10" t="s">
        <v>582</v>
      </c>
      <c r="B419" s="11" t="s">
        <v>4292</v>
      </c>
      <c r="C419" s="11" t="s">
        <v>4293</v>
      </c>
      <c r="D419" s="11" t="s">
        <v>4294</v>
      </c>
      <c r="E419" s="11" t="s">
        <v>4295</v>
      </c>
      <c r="F419" s="11" t="s">
        <v>4293</v>
      </c>
      <c r="G419" s="11" t="s">
        <v>4293</v>
      </c>
      <c r="H419" s="11" t="s">
        <v>4296</v>
      </c>
      <c r="I419" s="11" t="s">
        <v>4297</v>
      </c>
      <c r="J419" s="11" t="s">
        <v>4298</v>
      </c>
      <c r="K419" s="11" t="s">
        <v>4293</v>
      </c>
      <c r="L419" s="11" t="s">
        <v>4299</v>
      </c>
      <c r="M419" s="11" t="s">
        <v>4293</v>
      </c>
      <c r="N419" s="11" t="s">
        <v>4300</v>
      </c>
      <c r="O419" s="11" t="s">
        <v>4301</v>
      </c>
      <c r="P419" s="11" t="s">
        <v>4293</v>
      </c>
      <c r="Q419" s="11" t="s">
        <v>4302</v>
      </c>
      <c r="R419" s="11" t="s">
        <v>4303</v>
      </c>
      <c r="S419" s="11" t="s">
        <v>4293</v>
      </c>
      <c r="T419" s="11" t="s">
        <v>4293</v>
      </c>
      <c r="AA419" s="10" t="s">
        <v>582</v>
      </c>
      <c r="AB419" s="11" t="s">
        <v>7684</v>
      </c>
      <c r="AC419" s="11" t="s">
        <v>4293</v>
      </c>
      <c r="AD419" s="11" t="s">
        <v>4293</v>
      </c>
      <c r="AE419" s="11" t="s">
        <v>7685</v>
      </c>
      <c r="AF419" s="11" t="s">
        <v>7686</v>
      </c>
      <c r="AG419" s="11" t="s">
        <v>4293</v>
      </c>
      <c r="AH419" s="11" t="s">
        <v>4293</v>
      </c>
      <c r="AI419" s="11" t="s">
        <v>4293</v>
      </c>
      <c r="AJ419" s="11" t="s">
        <v>7687</v>
      </c>
      <c r="AK419" s="11" t="s">
        <v>4293</v>
      </c>
      <c r="AL419" s="11" t="s">
        <v>7688</v>
      </c>
      <c r="AM419" s="11" t="s">
        <v>7689</v>
      </c>
      <c r="AN419" s="11" t="s">
        <v>4293</v>
      </c>
      <c r="AO419" s="11" t="s">
        <v>7690</v>
      </c>
      <c r="AP419" s="11" t="s">
        <v>7691</v>
      </c>
      <c r="AQ419" s="11" t="s">
        <v>4293</v>
      </c>
      <c r="AR419" s="11" t="s">
        <v>4293</v>
      </c>
      <c r="AS419" s="11" t="s">
        <v>7692</v>
      </c>
      <c r="AT419" s="11" t="s">
        <v>4293</v>
      </c>
    </row>
    <row r="420" spans="1:46" ht="15" thickBot="1" x14ac:dyDescent="0.35">
      <c r="A420" s="10" t="s">
        <v>583</v>
      </c>
      <c r="B420" s="11" t="s">
        <v>4304</v>
      </c>
      <c r="C420" s="11" t="s">
        <v>4305</v>
      </c>
      <c r="D420" s="11" t="s">
        <v>4306</v>
      </c>
      <c r="E420" s="11" t="s">
        <v>4307</v>
      </c>
      <c r="F420" s="11" t="s">
        <v>4305</v>
      </c>
      <c r="G420" s="11" t="s">
        <v>4305</v>
      </c>
      <c r="H420" s="11" t="s">
        <v>4308</v>
      </c>
      <c r="I420" s="11" t="s">
        <v>4309</v>
      </c>
      <c r="J420" s="11" t="s">
        <v>4310</v>
      </c>
      <c r="K420" s="11" t="s">
        <v>4305</v>
      </c>
      <c r="L420" s="11" t="s">
        <v>4311</v>
      </c>
      <c r="M420" s="11" t="s">
        <v>4305</v>
      </c>
      <c r="N420" s="11" t="s">
        <v>4312</v>
      </c>
      <c r="O420" s="11" t="s">
        <v>4313</v>
      </c>
      <c r="P420" s="11" t="s">
        <v>4305</v>
      </c>
      <c r="Q420" s="11" t="s">
        <v>4314</v>
      </c>
      <c r="R420" s="11" t="s">
        <v>4315</v>
      </c>
      <c r="S420" s="11" t="s">
        <v>4305</v>
      </c>
      <c r="T420" s="11" t="s">
        <v>4305</v>
      </c>
      <c r="AA420" s="10" t="s">
        <v>583</v>
      </c>
      <c r="AB420" s="11" t="s">
        <v>7693</v>
      </c>
      <c r="AC420" s="11" t="s">
        <v>4305</v>
      </c>
      <c r="AD420" s="11" t="s">
        <v>4305</v>
      </c>
      <c r="AE420" s="11" t="s">
        <v>7694</v>
      </c>
      <c r="AF420" s="11" t="s">
        <v>7695</v>
      </c>
      <c r="AG420" s="11" t="s">
        <v>4305</v>
      </c>
      <c r="AH420" s="11" t="s">
        <v>4305</v>
      </c>
      <c r="AI420" s="11" t="s">
        <v>4305</v>
      </c>
      <c r="AJ420" s="11" t="s">
        <v>7696</v>
      </c>
      <c r="AK420" s="11" t="s">
        <v>4305</v>
      </c>
      <c r="AL420" s="11" t="s">
        <v>7697</v>
      </c>
      <c r="AM420" s="11" t="s">
        <v>7698</v>
      </c>
      <c r="AN420" s="11" t="s">
        <v>4305</v>
      </c>
      <c r="AO420" s="11" t="s">
        <v>7699</v>
      </c>
      <c r="AP420" s="11" t="s">
        <v>4305</v>
      </c>
      <c r="AQ420" s="11" t="s">
        <v>4305</v>
      </c>
      <c r="AR420" s="11" t="s">
        <v>4305</v>
      </c>
      <c r="AS420" s="11" t="s">
        <v>7700</v>
      </c>
      <c r="AT420" s="11" t="s">
        <v>4305</v>
      </c>
    </row>
    <row r="421" spans="1:46" ht="15" thickBot="1" x14ac:dyDescent="0.35">
      <c r="A421" s="10" t="s">
        <v>586</v>
      </c>
      <c r="B421" s="11" t="s">
        <v>4316</v>
      </c>
      <c r="C421" s="11" t="s">
        <v>4316</v>
      </c>
      <c r="D421" s="11" t="s">
        <v>4317</v>
      </c>
      <c r="E421" s="11" t="s">
        <v>4318</v>
      </c>
      <c r="F421" s="11" t="s">
        <v>4316</v>
      </c>
      <c r="G421" s="11" t="s">
        <v>4316</v>
      </c>
      <c r="H421" s="11" t="s">
        <v>4319</v>
      </c>
      <c r="I421" s="11" t="s">
        <v>4320</v>
      </c>
      <c r="J421" s="11" t="s">
        <v>4321</v>
      </c>
      <c r="K421" s="11" t="s">
        <v>4316</v>
      </c>
      <c r="L421" s="11" t="s">
        <v>4322</v>
      </c>
      <c r="M421" s="11" t="s">
        <v>4316</v>
      </c>
      <c r="N421" s="11" t="s">
        <v>4316</v>
      </c>
      <c r="O421" s="11" t="s">
        <v>4323</v>
      </c>
      <c r="P421" s="11" t="s">
        <v>4316</v>
      </c>
      <c r="Q421" s="11" t="s">
        <v>4324</v>
      </c>
      <c r="R421" s="11" t="s">
        <v>4325</v>
      </c>
      <c r="S421" s="11" t="s">
        <v>4316</v>
      </c>
      <c r="T421" s="11" t="s">
        <v>4316</v>
      </c>
      <c r="AA421" s="10" t="s">
        <v>586</v>
      </c>
      <c r="AB421" s="11" t="s">
        <v>7701</v>
      </c>
      <c r="AC421" s="11" t="s">
        <v>4316</v>
      </c>
      <c r="AD421" s="11" t="s">
        <v>4316</v>
      </c>
      <c r="AE421" s="11" t="s">
        <v>7702</v>
      </c>
      <c r="AF421" s="11" t="s">
        <v>7703</v>
      </c>
      <c r="AG421" s="11" t="s">
        <v>4316</v>
      </c>
      <c r="AH421" s="11" t="s">
        <v>4316</v>
      </c>
      <c r="AI421" s="11" t="s">
        <v>4316</v>
      </c>
      <c r="AJ421" s="11" t="s">
        <v>7704</v>
      </c>
      <c r="AK421" s="11" t="s">
        <v>4316</v>
      </c>
      <c r="AL421" s="11" t="s">
        <v>7705</v>
      </c>
      <c r="AM421" s="11" t="s">
        <v>4316</v>
      </c>
      <c r="AN421" s="11" t="s">
        <v>4316</v>
      </c>
      <c r="AO421" s="11" t="s">
        <v>7706</v>
      </c>
      <c r="AP421" s="11" t="s">
        <v>4316</v>
      </c>
      <c r="AQ421" s="11" t="s">
        <v>4316</v>
      </c>
      <c r="AR421" s="11" t="s">
        <v>4316</v>
      </c>
      <c r="AS421" s="11" t="s">
        <v>7707</v>
      </c>
      <c r="AT421" s="11" t="s">
        <v>4316</v>
      </c>
    </row>
    <row r="422" spans="1:46" ht="15" thickBot="1" x14ac:dyDescent="0.35">
      <c r="A422" s="10" t="s">
        <v>588</v>
      </c>
      <c r="B422" s="11" t="s">
        <v>4326</v>
      </c>
      <c r="C422" s="11" t="s">
        <v>4326</v>
      </c>
      <c r="D422" s="11" t="s">
        <v>4327</v>
      </c>
      <c r="E422" s="11" t="s">
        <v>4328</v>
      </c>
      <c r="F422" s="11" t="s">
        <v>4326</v>
      </c>
      <c r="G422" s="11" t="s">
        <v>4326</v>
      </c>
      <c r="H422" s="11" t="s">
        <v>4329</v>
      </c>
      <c r="I422" s="11" t="s">
        <v>4326</v>
      </c>
      <c r="J422" s="11" t="s">
        <v>4330</v>
      </c>
      <c r="K422" s="11" t="s">
        <v>4326</v>
      </c>
      <c r="L422" s="11" t="s">
        <v>4331</v>
      </c>
      <c r="M422" s="11" t="s">
        <v>4326</v>
      </c>
      <c r="N422" s="11" t="s">
        <v>4326</v>
      </c>
      <c r="O422" s="11" t="s">
        <v>4326</v>
      </c>
      <c r="P422" s="11" t="s">
        <v>4326</v>
      </c>
      <c r="Q422" s="11" t="s">
        <v>4332</v>
      </c>
      <c r="R422" s="11" t="s">
        <v>4326</v>
      </c>
      <c r="S422" s="11" t="s">
        <v>4326</v>
      </c>
      <c r="T422" s="11" t="s">
        <v>4326</v>
      </c>
      <c r="AA422" s="10" t="s">
        <v>588</v>
      </c>
      <c r="AB422" s="11" t="s">
        <v>7708</v>
      </c>
      <c r="AC422" s="11" t="s">
        <v>4326</v>
      </c>
      <c r="AD422" s="11" t="s">
        <v>4326</v>
      </c>
      <c r="AE422" s="11" t="s">
        <v>4326</v>
      </c>
      <c r="AF422" s="11" t="s">
        <v>7709</v>
      </c>
      <c r="AG422" s="11" t="s">
        <v>4326</v>
      </c>
      <c r="AH422" s="11" t="s">
        <v>4326</v>
      </c>
      <c r="AI422" s="11" t="s">
        <v>4326</v>
      </c>
      <c r="AJ422" s="11" t="s">
        <v>4326</v>
      </c>
      <c r="AK422" s="11" t="s">
        <v>4326</v>
      </c>
      <c r="AL422" s="11" t="s">
        <v>7710</v>
      </c>
      <c r="AM422" s="11" t="s">
        <v>4326</v>
      </c>
      <c r="AN422" s="11" t="s">
        <v>4326</v>
      </c>
      <c r="AO422" s="11" t="s">
        <v>7711</v>
      </c>
      <c r="AP422" s="11" t="s">
        <v>4326</v>
      </c>
      <c r="AQ422" s="11" t="s">
        <v>4326</v>
      </c>
      <c r="AR422" s="11" t="s">
        <v>4326</v>
      </c>
      <c r="AS422" s="11" t="s">
        <v>7712</v>
      </c>
      <c r="AT422" s="11" t="s">
        <v>4326</v>
      </c>
    </row>
    <row r="423" spans="1:46" ht="15" thickBot="1" x14ac:dyDescent="0.35">
      <c r="A423" s="10" t="s">
        <v>589</v>
      </c>
      <c r="B423" s="11" t="s">
        <v>4333</v>
      </c>
      <c r="C423" s="11" t="s">
        <v>4333</v>
      </c>
      <c r="D423" s="11" t="s">
        <v>4333</v>
      </c>
      <c r="E423" s="11" t="s">
        <v>4333</v>
      </c>
      <c r="F423" s="11" t="s">
        <v>4333</v>
      </c>
      <c r="G423" s="11" t="s">
        <v>4333</v>
      </c>
      <c r="H423" s="11" t="s">
        <v>4333</v>
      </c>
      <c r="I423" s="11" t="s">
        <v>4333</v>
      </c>
      <c r="J423" s="11" t="s">
        <v>4333</v>
      </c>
      <c r="K423" s="11" t="s">
        <v>4333</v>
      </c>
      <c r="L423" s="11" t="s">
        <v>4333</v>
      </c>
      <c r="M423" s="11" t="s">
        <v>4333</v>
      </c>
      <c r="N423" s="11" t="s">
        <v>4333</v>
      </c>
      <c r="O423" s="11" t="s">
        <v>4333</v>
      </c>
      <c r="P423" s="11" t="s">
        <v>4333</v>
      </c>
      <c r="Q423" s="11" t="s">
        <v>4334</v>
      </c>
      <c r="R423" s="11" t="s">
        <v>4333</v>
      </c>
      <c r="S423" s="11" t="s">
        <v>4333</v>
      </c>
      <c r="T423" s="11" t="s">
        <v>4333</v>
      </c>
      <c r="AA423" s="10" t="s">
        <v>589</v>
      </c>
      <c r="AB423" s="11" t="s">
        <v>4333</v>
      </c>
      <c r="AC423" s="11" t="s">
        <v>4333</v>
      </c>
      <c r="AD423" s="11" t="s">
        <v>4333</v>
      </c>
      <c r="AE423" s="11" t="s">
        <v>4333</v>
      </c>
      <c r="AF423" s="11" t="s">
        <v>7713</v>
      </c>
      <c r="AG423" s="11" t="s">
        <v>4333</v>
      </c>
      <c r="AH423" s="11" t="s">
        <v>4333</v>
      </c>
      <c r="AI423" s="11" t="s">
        <v>4333</v>
      </c>
      <c r="AJ423" s="11" t="s">
        <v>4333</v>
      </c>
      <c r="AK423" s="11" t="s">
        <v>4333</v>
      </c>
      <c r="AL423" s="11" t="s">
        <v>4333</v>
      </c>
      <c r="AM423" s="11" t="s">
        <v>4333</v>
      </c>
      <c r="AN423" s="11" t="s">
        <v>4333</v>
      </c>
      <c r="AO423" s="11" t="s">
        <v>7714</v>
      </c>
      <c r="AP423" s="11" t="s">
        <v>4333</v>
      </c>
      <c r="AQ423" s="11" t="s">
        <v>4333</v>
      </c>
      <c r="AR423" s="11" t="s">
        <v>4333</v>
      </c>
      <c r="AS423" s="11" t="s">
        <v>4333</v>
      </c>
      <c r="AT423" s="11" t="s">
        <v>4333</v>
      </c>
    </row>
    <row r="424" spans="1:46" ht="18.600000000000001" thickBot="1" x14ac:dyDescent="0.35">
      <c r="A424" s="6"/>
      <c r="AA424" s="6"/>
    </row>
    <row r="425" spans="1:46" ht="15" thickBot="1" x14ac:dyDescent="0.35">
      <c r="A425" s="10" t="s">
        <v>590</v>
      </c>
      <c r="B425" s="10" t="s">
        <v>42</v>
      </c>
      <c r="C425" s="10" t="s">
        <v>43</v>
      </c>
      <c r="D425" s="10" t="s">
        <v>44</v>
      </c>
      <c r="E425" s="10" t="s">
        <v>45</v>
      </c>
      <c r="F425" s="10" t="s">
        <v>46</v>
      </c>
      <c r="G425" s="10" t="s">
        <v>47</v>
      </c>
      <c r="H425" s="10" t="s">
        <v>48</v>
      </c>
      <c r="I425" s="10" t="s">
        <v>49</v>
      </c>
      <c r="J425" s="10" t="s">
        <v>50</v>
      </c>
      <c r="K425" s="10" t="s">
        <v>51</v>
      </c>
      <c r="L425" s="10" t="s">
        <v>52</v>
      </c>
      <c r="M425" s="10" t="s">
        <v>53</v>
      </c>
      <c r="N425" s="10" t="s">
        <v>54</v>
      </c>
      <c r="O425" s="10" t="s">
        <v>55</v>
      </c>
      <c r="P425" s="10" t="s">
        <v>56</v>
      </c>
      <c r="Q425" s="10" t="s">
        <v>57</v>
      </c>
      <c r="R425" s="10" t="s">
        <v>58</v>
      </c>
      <c r="S425" s="10" t="s">
        <v>59</v>
      </c>
      <c r="T425" s="10" t="s">
        <v>60</v>
      </c>
      <c r="AA425" s="10" t="s">
        <v>590</v>
      </c>
      <c r="AB425" s="10" t="s">
        <v>42</v>
      </c>
      <c r="AC425" s="10" t="s">
        <v>43</v>
      </c>
      <c r="AD425" s="10" t="s">
        <v>44</v>
      </c>
      <c r="AE425" s="10" t="s">
        <v>45</v>
      </c>
      <c r="AF425" s="10" t="s">
        <v>46</v>
      </c>
      <c r="AG425" s="10" t="s">
        <v>47</v>
      </c>
      <c r="AH425" s="10" t="s">
        <v>48</v>
      </c>
      <c r="AI425" s="10" t="s">
        <v>49</v>
      </c>
      <c r="AJ425" s="10" t="s">
        <v>50</v>
      </c>
      <c r="AK425" s="10" t="s">
        <v>51</v>
      </c>
      <c r="AL425" s="10" t="s">
        <v>52</v>
      </c>
      <c r="AM425" s="10" t="s">
        <v>53</v>
      </c>
      <c r="AN425" s="10" t="s">
        <v>54</v>
      </c>
      <c r="AO425" s="10" t="s">
        <v>55</v>
      </c>
      <c r="AP425" s="10" t="s">
        <v>56</v>
      </c>
      <c r="AQ425" s="10" t="s">
        <v>57</v>
      </c>
      <c r="AR425" s="10" t="s">
        <v>58</v>
      </c>
      <c r="AS425" s="10" t="s">
        <v>59</v>
      </c>
      <c r="AT425" s="10" t="s">
        <v>60</v>
      </c>
    </row>
    <row r="426" spans="1:46" ht="15" thickBot="1" x14ac:dyDescent="0.35">
      <c r="A426" s="10" t="s">
        <v>270</v>
      </c>
      <c r="B426" s="11">
        <v>23597</v>
      </c>
      <c r="C426" s="11">
        <v>2535.6999999999998</v>
      </c>
      <c r="D426" s="11">
        <v>6679.9</v>
      </c>
      <c r="E426" s="11">
        <v>5944.4</v>
      </c>
      <c r="F426" s="11">
        <v>4932.8</v>
      </c>
      <c r="G426" s="11">
        <v>23538.5</v>
      </c>
      <c r="H426" s="11">
        <v>3074.2</v>
      </c>
      <c r="I426" s="11">
        <v>9876.6</v>
      </c>
      <c r="J426" s="11">
        <v>17627.599999999999</v>
      </c>
      <c r="K426" s="11">
        <v>12879.3</v>
      </c>
      <c r="L426" s="11">
        <v>8406.5</v>
      </c>
      <c r="M426" s="11">
        <v>6084.4</v>
      </c>
      <c r="N426" s="11">
        <v>3928.8</v>
      </c>
      <c r="O426" s="11">
        <v>8209.5</v>
      </c>
      <c r="P426" s="11">
        <v>10226.200000000001</v>
      </c>
      <c r="Q426" s="11">
        <v>50729.3</v>
      </c>
      <c r="R426" s="11">
        <v>7874</v>
      </c>
      <c r="S426" s="11">
        <v>3633.7</v>
      </c>
      <c r="T426" s="11">
        <v>2868.7</v>
      </c>
      <c r="AA426" s="10" t="s">
        <v>270</v>
      </c>
      <c r="AB426" s="11">
        <v>20547.2</v>
      </c>
      <c r="AC426" s="11">
        <v>3408.9</v>
      </c>
      <c r="AD426" s="11">
        <v>19605.599999999999</v>
      </c>
      <c r="AE426" s="11">
        <v>11843.7</v>
      </c>
      <c r="AF426" s="11">
        <v>32949.800000000003</v>
      </c>
      <c r="AG426" s="11">
        <v>3873.1</v>
      </c>
      <c r="AH426" s="11">
        <v>3846.5</v>
      </c>
      <c r="AI426" s="11">
        <v>11467.5</v>
      </c>
      <c r="AJ426" s="11">
        <v>26399.200000000001</v>
      </c>
      <c r="AK426" s="11">
        <v>15618.8</v>
      </c>
      <c r="AL426" s="11">
        <v>9133.1</v>
      </c>
      <c r="AM426" s="11">
        <v>21310.799999999999</v>
      </c>
      <c r="AN426" s="11">
        <v>8813.1</v>
      </c>
      <c r="AO426" s="11">
        <v>12112.4</v>
      </c>
      <c r="AP426" s="11">
        <v>21272.6</v>
      </c>
      <c r="AQ426" s="11">
        <v>5151.3</v>
      </c>
      <c r="AR426" s="11">
        <v>336</v>
      </c>
      <c r="AS426" s="11">
        <v>4981.8</v>
      </c>
      <c r="AT426" s="11">
        <v>707.2</v>
      </c>
    </row>
    <row r="427" spans="1:46" ht="15" thickBot="1" x14ac:dyDescent="0.35">
      <c r="A427" s="10" t="s">
        <v>290</v>
      </c>
      <c r="B427" s="11">
        <v>23596</v>
      </c>
      <c r="C427" s="11">
        <v>2534.6999999999998</v>
      </c>
      <c r="D427" s="11">
        <v>6678.9</v>
      </c>
      <c r="E427" s="11">
        <v>5943.4</v>
      </c>
      <c r="F427" s="11">
        <v>4931.8</v>
      </c>
      <c r="G427" s="11">
        <v>23491.5</v>
      </c>
      <c r="H427" s="11">
        <v>2645.7</v>
      </c>
      <c r="I427" s="11">
        <v>9875.6</v>
      </c>
      <c r="J427" s="11">
        <v>17626.599999999999</v>
      </c>
      <c r="K427" s="11">
        <v>12878.3</v>
      </c>
      <c r="L427" s="11">
        <v>8405.5</v>
      </c>
      <c r="M427" s="11">
        <v>6083.4</v>
      </c>
      <c r="N427" s="11">
        <v>3927.8</v>
      </c>
      <c r="O427" s="11">
        <v>5974.4</v>
      </c>
      <c r="P427" s="11">
        <v>10225.200000000001</v>
      </c>
      <c r="Q427" s="11">
        <v>48726.2</v>
      </c>
      <c r="R427" s="11">
        <v>5262.8</v>
      </c>
      <c r="S427" s="11">
        <v>1780.6</v>
      </c>
      <c r="T427" s="11">
        <v>2867.7</v>
      </c>
      <c r="AA427" s="10" t="s">
        <v>290</v>
      </c>
      <c r="AB427" s="11">
        <v>20546.2</v>
      </c>
      <c r="AC427" s="11">
        <v>3407.9</v>
      </c>
      <c r="AD427" s="11">
        <v>8522.9</v>
      </c>
      <c r="AE427" s="11">
        <v>11842.7</v>
      </c>
      <c r="AF427" s="11">
        <v>32948.800000000003</v>
      </c>
      <c r="AG427" s="11">
        <v>3872.1</v>
      </c>
      <c r="AH427" s="11">
        <v>1671</v>
      </c>
      <c r="AI427" s="11">
        <v>11466.5</v>
      </c>
      <c r="AJ427" s="11">
        <v>26398.2</v>
      </c>
      <c r="AK427" s="11">
        <v>15617.8</v>
      </c>
      <c r="AL427" s="11">
        <v>8607.4</v>
      </c>
      <c r="AM427" s="11">
        <v>21309.8</v>
      </c>
      <c r="AN427" s="11">
        <v>8812.1</v>
      </c>
      <c r="AO427" s="11">
        <v>7044.1</v>
      </c>
      <c r="AP427" s="11">
        <v>21271.599999999999</v>
      </c>
      <c r="AQ427" s="11">
        <v>5150.3</v>
      </c>
      <c r="AR427" s="11">
        <v>335</v>
      </c>
      <c r="AS427" s="11">
        <v>4980.8</v>
      </c>
      <c r="AT427" s="11">
        <v>706.2</v>
      </c>
    </row>
    <row r="428" spans="1:46" ht="15" thickBot="1" x14ac:dyDescent="0.35">
      <c r="A428" s="10" t="s">
        <v>295</v>
      </c>
      <c r="B428" s="11">
        <v>21944.9</v>
      </c>
      <c r="C428" s="11">
        <v>2533.6999999999998</v>
      </c>
      <c r="D428" s="11">
        <v>6677.9</v>
      </c>
      <c r="E428" s="11">
        <v>5942.4</v>
      </c>
      <c r="F428" s="11">
        <v>4930.8</v>
      </c>
      <c r="G428" s="11">
        <v>21245.9</v>
      </c>
      <c r="H428" s="11">
        <v>2644.7</v>
      </c>
      <c r="I428" s="11">
        <v>9874.6</v>
      </c>
      <c r="J428" s="11">
        <v>16231.1</v>
      </c>
      <c r="K428" s="11">
        <v>12877.3</v>
      </c>
      <c r="L428" s="11">
        <v>8404.5</v>
      </c>
      <c r="M428" s="11">
        <v>6082.4</v>
      </c>
      <c r="N428" s="11">
        <v>3926.8</v>
      </c>
      <c r="O428" s="11">
        <v>5341.8</v>
      </c>
      <c r="P428" s="11">
        <v>10224.200000000001</v>
      </c>
      <c r="Q428" s="11">
        <v>48725.2</v>
      </c>
      <c r="R428" s="11">
        <v>5261.8</v>
      </c>
      <c r="S428" s="11">
        <v>1779.6</v>
      </c>
      <c r="T428" s="11">
        <v>2866.7</v>
      </c>
      <c r="AA428" s="10" t="s">
        <v>295</v>
      </c>
      <c r="AB428" s="11">
        <v>20545.2</v>
      </c>
      <c r="AC428" s="11">
        <v>3406.9</v>
      </c>
      <c r="AD428" s="11">
        <v>8521.9</v>
      </c>
      <c r="AE428" s="11">
        <v>11841.7</v>
      </c>
      <c r="AF428" s="11">
        <v>32044.9</v>
      </c>
      <c r="AG428" s="11">
        <v>1035.2</v>
      </c>
      <c r="AH428" s="11">
        <v>1670</v>
      </c>
      <c r="AI428" s="11">
        <v>5447</v>
      </c>
      <c r="AJ428" s="11">
        <v>26397.200000000001</v>
      </c>
      <c r="AK428" s="11">
        <v>15616.8</v>
      </c>
      <c r="AL428" s="11">
        <v>8606.4</v>
      </c>
      <c r="AM428" s="11">
        <v>21308.799999999999</v>
      </c>
      <c r="AN428" s="11">
        <v>8811.1</v>
      </c>
      <c r="AO428" s="11">
        <v>7043.1</v>
      </c>
      <c r="AP428" s="11">
        <v>21270.6</v>
      </c>
      <c r="AQ428" s="11">
        <v>5149.3</v>
      </c>
      <c r="AR428" s="11">
        <v>205.2</v>
      </c>
      <c r="AS428" s="11">
        <v>4979.7</v>
      </c>
      <c r="AT428" s="11">
        <v>705.2</v>
      </c>
    </row>
    <row r="429" spans="1:46" ht="15" thickBot="1" x14ac:dyDescent="0.35">
      <c r="A429" s="10" t="s">
        <v>299</v>
      </c>
      <c r="B429" s="11">
        <v>21943.9</v>
      </c>
      <c r="C429" s="11">
        <v>2532.6999999999998</v>
      </c>
      <c r="D429" s="11">
        <v>6676.9</v>
      </c>
      <c r="E429" s="11">
        <v>4471.8</v>
      </c>
      <c r="F429" s="11">
        <v>4929.8</v>
      </c>
      <c r="G429" s="11">
        <v>21244.9</v>
      </c>
      <c r="H429" s="11">
        <v>2643.7</v>
      </c>
      <c r="I429" s="11">
        <v>9873.6</v>
      </c>
      <c r="J429" s="11">
        <v>15318</v>
      </c>
      <c r="K429" s="11">
        <v>12876.3</v>
      </c>
      <c r="L429" s="11">
        <v>8403.5</v>
      </c>
      <c r="M429" s="11">
        <v>5779.4</v>
      </c>
      <c r="N429" s="11">
        <v>3925.8</v>
      </c>
      <c r="O429" s="11">
        <v>5340.8</v>
      </c>
      <c r="P429" s="11">
        <v>9396.1</v>
      </c>
      <c r="Q429" s="11">
        <v>48724.2</v>
      </c>
      <c r="R429" s="11">
        <v>4130.3</v>
      </c>
      <c r="S429" s="11">
        <v>1330.1</v>
      </c>
      <c r="T429" s="11">
        <v>2865.7</v>
      </c>
      <c r="AA429" s="10" t="s">
        <v>299</v>
      </c>
      <c r="AB429" s="11">
        <v>20544.2</v>
      </c>
      <c r="AC429" s="11">
        <v>3405.8</v>
      </c>
      <c r="AD429" s="11">
        <v>6098.4</v>
      </c>
      <c r="AE429" s="11">
        <v>11840.7</v>
      </c>
      <c r="AF429" s="11">
        <v>32043.9</v>
      </c>
      <c r="AG429" s="11">
        <v>1034.2</v>
      </c>
      <c r="AH429" s="11">
        <v>1669</v>
      </c>
      <c r="AI429" s="11">
        <v>5446</v>
      </c>
      <c r="AJ429" s="11">
        <v>26396.2</v>
      </c>
      <c r="AK429" s="11">
        <v>15615.8</v>
      </c>
      <c r="AL429" s="11">
        <v>6628.1</v>
      </c>
      <c r="AM429" s="11">
        <v>21307.8</v>
      </c>
      <c r="AN429" s="11">
        <v>4452.1000000000004</v>
      </c>
      <c r="AO429" s="11">
        <v>7042.1</v>
      </c>
      <c r="AP429" s="11">
        <v>21269.5</v>
      </c>
      <c r="AQ429" s="11">
        <v>1701.7</v>
      </c>
      <c r="AR429" s="11">
        <v>204.2</v>
      </c>
      <c r="AS429" s="11">
        <v>4978.7</v>
      </c>
      <c r="AT429" s="11">
        <v>704.2</v>
      </c>
    </row>
    <row r="430" spans="1:46" ht="15" thickBot="1" x14ac:dyDescent="0.35">
      <c r="A430" s="10" t="s">
        <v>304</v>
      </c>
      <c r="B430" s="11">
        <v>21942.9</v>
      </c>
      <c r="C430" s="11">
        <v>2531.6999999999998</v>
      </c>
      <c r="D430" s="11">
        <v>6675.9</v>
      </c>
      <c r="E430" s="11">
        <v>4192.8</v>
      </c>
      <c r="F430" s="11">
        <v>1670.6</v>
      </c>
      <c r="G430" s="11">
        <v>21243.9</v>
      </c>
      <c r="H430" s="11">
        <v>2642.7</v>
      </c>
      <c r="I430" s="11">
        <v>9872.6</v>
      </c>
      <c r="J430" s="11">
        <v>15317</v>
      </c>
      <c r="K430" s="11">
        <v>12875.3</v>
      </c>
      <c r="L430" s="11">
        <v>8402.5</v>
      </c>
      <c r="M430" s="11">
        <v>5778.4</v>
      </c>
      <c r="N430" s="11">
        <v>3924.8</v>
      </c>
      <c r="O430" s="11">
        <v>5339.8</v>
      </c>
      <c r="P430" s="11">
        <v>9395.1</v>
      </c>
      <c r="Q430" s="11">
        <v>48723.199999999997</v>
      </c>
      <c r="R430" s="11">
        <v>4129.3</v>
      </c>
      <c r="S430" s="11">
        <v>1329.1</v>
      </c>
      <c r="T430" s="11">
        <v>2864.7</v>
      </c>
      <c r="AA430" s="10" t="s">
        <v>304</v>
      </c>
      <c r="AB430" s="11">
        <v>20543.2</v>
      </c>
      <c r="AC430" s="11">
        <v>3404.8</v>
      </c>
      <c r="AD430" s="11">
        <v>6097.4</v>
      </c>
      <c r="AE430" s="11">
        <v>9482.1</v>
      </c>
      <c r="AF430" s="11">
        <v>32042.9</v>
      </c>
      <c r="AG430" s="11">
        <v>1033.2</v>
      </c>
      <c r="AH430" s="11">
        <v>1668</v>
      </c>
      <c r="AI430" s="11">
        <v>5445</v>
      </c>
      <c r="AJ430" s="11">
        <v>26395.200000000001</v>
      </c>
      <c r="AK430" s="11">
        <v>15614.8</v>
      </c>
      <c r="AL430" s="11">
        <v>6627.1</v>
      </c>
      <c r="AM430" s="11">
        <v>21306.799999999999</v>
      </c>
      <c r="AN430" s="11">
        <v>4451.1000000000004</v>
      </c>
      <c r="AO430" s="11">
        <v>7041.1</v>
      </c>
      <c r="AP430" s="11">
        <v>21268.5</v>
      </c>
      <c r="AQ430" s="11">
        <v>1700.7</v>
      </c>
      <c r="AR430" s="11">
        <v>203.2</v>
      </c>
      <c r="AS430" s="11">
        <v>2821.9</v>
      </c>
      <c r="AT430" s="11">
        <v>703.2</v>
      </c>
    </row>
    <row r="431" spans="1:46" ht="15" thickBot="1" x14ac:dyDescent="0.35">
      <c r="A431" s="10" t="s">
        <v>306</v>
      </c>
      <c r="B431" s="11">
        <v>21941.9</v>
      </c>
      <c r="C431" s="11">
        <v>2530.6999999999998</v>
      </c>
      <c r="D431" s="11">
        <v>6674.9</v>
      </c>
      <c r="E431" s="11">
        <v>4191.8</v>
      </c>
      <c r="F431" s="11">
        <v>1423.6</v>
      </c>
      <c r="G431" s="11">
        <v>21242.9</v>
      </c>
      <c r="H431" s="11">
        <v>2641.7</v>
      </c>
      <c r="I431" s="11">
        <v>9871.6</v>
      </c>
      <c r="J431" s="11">
        <v>15316</v>
      </c>
      <c r="K431" s="11">
        <v>12874.3</v>
      </c>
      <c r="L431" s="11">
        <v>8401.5</v>
      </c>
      <c r="M431" s="11">
        <v>5777.4</v>
      </c>
      <c r="N431" s="11">
        <v>3923.8</v>
      </c>
      <c r="O431" s="11">
        <v>5338.8</v>
      </c>
      <c r="P431" s="11">
        <v>9394.1</v>
      </c>
      <c r="Q431" s="11">
        <v>48365.2</v>
      </c>
      <c r="R431" s="11">
        <v>4128.3</v>
      </c>
      <c r="S431" s="11">
        <v>1328.1</v>
      </c>
      <c r="T431" s="11">
        <v>2863.7</v>
      </c>
      <c r="AA431" s="10" t="s">
        <v>306</v>
      </c>
      <c r="AB431" s="11">
        <v>20542.2</v>
      </c>
      <c r="AC431" s="11">
        <v>3403.8</v>
      </c>
      <c r="AD431" s="11">
        <v>6096.4</v>
      </c>
      <c r="AE431" s="11">
        <v>9481.1</v>
      </c>
      <c r="AF431" s="11">
        <v>32041.9</v>
      </c>
      <c r="AG431" s="11">
        <v>1032.2</v>
      </c>
      <c r="AH431" s="11">
        <v>1667</v>
      </c>
      <c r="AI431" s="11">
        <v>5444</v>
      </c>
      <c r="AJ431" s="11">
        <v>26394.2</v>
      </c>
      <c r="AK431" s="11">
        <v>15613.8</v>
      </c>
      <c r="AL431" s="11">
        <v>6626.1</v>
      </c>
      <c r="AM431" s="11">
        <v>21305.8</v>
      </c>
      <c r="AN431" s="11">
        <v>4450.1000000000004</v>
      </c>
      <c r="AO431" s="11">
        <v>7040.1</v>
      </c>
      <c r="AP431" s="11">
        <v>21267.5</v>
      </c>
      <c r="AQ431" s="11">
        <v>1699.7</v>
      </c>
      <c r="AR431" s="11">
        <v>202.2</v>
      </c>
      <c r="AS431" s="11">
        <v>2820.8</v>
      </c>
      <c r="AT431" s="11">
        <v>702.2</v>
      </c>
    </row>
    <row r="432" spans="1:46" ht="15" thickBot="1" x14ac:dyDescent="0.35">
      <c r="A432" s="10" t="s">
        <v>309</v>
      </c>
      <c r="B432" s="11">
        <v>21940.9</v>
      </c>
      <c r="C432" s="11">
        <v>2529.6999999999998</v>
      </c>
      <c r="D432" s="11">
        <v>6673.9</v>
      </c>
      <c r="E432" s="11">
        <v>1875.1</v>
      </c>
      <c r="F432" s="11">
        <v>1422.6</v>
      </c>
      <c r="G432" s="11">
        <v>21241.9</v>
      </c>
      <c r="H432" s="11">
        <v>2640.7</v>
      </c>
      <c r="I432" s="11">
        <v>9870.6</v>
      </c>
      <c r="J432" s="11">
        <v>14942</v>
      </c>
      <c r="K432" s="11">
        <v>12873.3</v>
      </c>
      <c r="L432" s="11">
        <v>8400.5</v>
      </c>
      <c r="M432" s="11">
        <v>5776.4</v>
      </c>
      <c r="N432" s="11">
        <v>3922.8</v>
      </c>
      <c r="O432" s="11">
        <v>5337.8</v>
      </c>
      <c r="P432" s="11">
        <v>9393.1</v>
      </c>
      <c r="Q432" s="11">
        <v>48364.2</v>
      </c>
      <c r="R432" s="11">
        <v>4127.3</v>
      </c>
      <c r="S432" s="11">
        <v>200</v>
      </c>
      <c r="T432" s="11">
        <v>342.5</v>
      </c>
      <c r="AA432" s="10" t="s">
        <v>309</v>
      </c>
      <c r="AB432" s="11">
        <v>20208.7</v>
      </c>
      <c r="AC432" s="11">
        <v>3402.8</v>
      </c>
      <c r="AD432" s="11">
        <v>6095.4</v>
      </c>
      <c r="AE432" s="11">
        <v>9480.1</v>
      </c>
      <c r="AF432" s="11">
        <v>32040.9</v>
      </c>
      <c r="AG432" s="11">
        <v>1031.2</v>
      </c>
      <c r="AH432" s="11">
        <v>1666</v>
      </c>
      <c r="AI432" s="11">
        <v>5443</v>
      </c>
      <c r="AJ432" s="11">
        <v>26393.200000000001</v>
      </c>
      <c r="AK432" s="11">
        <v>15612.8</v>
      </c>
      <c r="AL432" s="11">
        <v>6625.1</v>
      </c>
      <c r="AM432" s="11">
        <v>21304.799999999999</v>
      </c>
      <c r="AN432" s="11">
        <v>4449.1000000000004</v>
      </c>
      <c r="AO432" s="11">
        <v>7039</v>
      </c>
      <c r="AP432" s="11">
        <v>21266.5</v>
      </c>
      <c r="AQ432" s="11">
        <v>1698.6</v>
      </c>
      <c r="AR432" s="11">
        <v>201.2</v>
      </c>
      <c r="AS432" s="11">
        <v>2819.8</v>
      </c>
      <c r="AT432" s="11">
        <v>701.2</v>
      </c>
    </row>
    <row r="433" spans="1:46" ht="15" thickBot="1" x14ac:dyDescent="0.35">
      <c r="A433" s="10" t="s">
        <v>312</v>
      </c>
      <c r="B433" s="11">
        <v>21939.9</v>
      </c>
      <c r="C433" s="11">
        <v>2528.6999999999998</v>
      </c>
      <c r="D433" s="11">
        <v>6672.9</v>
      </c>
      <c r="E433" s="11">
        <v>1874.1</v>
      </c>
      <c r="F433" s="11">
        <v>1421.6</v>
      </c>
      <c r="G433" s="11">
        <v>21240.9</v>
      </c>
      <c r="H433" s="11">
        <v>2639.7</v>
      </c>
      <c r="I433" s="11">
        <v>9454.1</v>
      </c>
      <c r="J433" s="11">
        <v>14941</v>
      </c>
      <c r="K433" s="11">
        <v>12872.3</v>
      </c>
      <c r="L433" s="11">
        <v>8399.5</v>
      </c>
      <c r="M433" s="11">
        <v>5775.4</v>
      </c>
      <c r="N433" s="11">
        <v>3921.8</v>
      </c>
      <c r="O433" s="11">
        <v>5336.8</v>
      </c>
      <c r="P433" s="11">
        <v>9392.1</v>
      </c>
      <c r="Q433" s="11">
        <v>47774.6</v>
      </c>
      <c r="R433" s="11">
        <v>4126.3</v>
      </c>
      <c r="S433" s="11">
        <v>199</v>
      </c>
      <c r="T433" s="11">
        <v>341.5</v>
      </c>
      <c r="AA433" s="10" t="s">
        <v>312</v>
      </c>
      <c r="AB433" s="11">
        <v>20207.7</v>
      </c>
      <c r="AC433" s="11">
        <v>3401.8</v>
      </c>
      <c r="AD433" s="11">
        <v>3675</v>
      </c>
      <c r="AE433" s="11">
        <v>9479.1</v>
      </c>
      <c r="AF433" s="11">
        <v>32039.9</v>
      </c>
      <c r="AG433" s="11">
        <v>1030.2</v>
      </c>
      <c r="AH433" s="11">
        <v>1664.9</v>
      </c>
      <c r="AI433" s="11">
        <v>5442</v>
      </c>
      <c r="AJ433" s="11">
        <v>26392.1</v>
      </c>
      <c r="AK433" s="11">
        <v>15611.8</v>
      </c>
      <c r="AL433" s="11">
        <v>6624.1</v>
      </c>
      <c r="AM433" s="11">
        <v>21303.8</v>
      </c>
      <c r="AN433" s="11">
        <v>4448.1000000000004</v>
      </c>
      <c r="AO433" s="11">
        <v>7038</v>
      </c>
      <c r="AP433" s="11">
        <v>21265.5</v>
      </c>
      <c r="AQ433" s="11">
        <v>1697.6</v>
      </c>
      <c r="AR433" s="11">
        <v>200.2</v>
      </c>
      <c r="AS433" s="11">
        <v>2818.8</v>
      </c>
      <c r="AT433" s="11">
        <v>700.2</v>
      </c>
    </row>
    <row r="434" spans="1:46" ht="15" thickBot="1" x14ac:dyDescent="0.35">
      <c r="A434" s="10" t="s">
        <v>314</v>
      </c>
      <c r="B434" s="11">
        <v>21938.9</v>
      </c>
      <c r="C434" s="11">
        <v>2527.6999999999998</v>
      </c>
      <c r="D434" s="11">
        <v>6671.9</v>
      </c>
      <c r="E434" s="11">
        <v>1873.1</v>
      </c>
      <c r="F434" s="11">
        <v>1420.6</v>
      </c>
      <c r="G434" s="11">
        <v>21239.9</v>
      </c>
      <c r="H434" s="11">
        <v>2638.7</v>
      </c>
      <c r="I434" s="11">
        <v>9453.1</v>
      </c>
      <c r="J434" s="11">
        <v>14940</v>
      </c>
      <c r="K434" s="11">
        <v>12871.3</v>
      </c>
      <c r="L434" s="11">
        <v>8398.5</v>
      </c>
      <c r="M434" s="11">
        <v>5774.4</v>
      </c>
      <c r="N434" s="11">
        <v>2636.2</v>
      </c>
      <c r="O434" s="11">
        <v>5335.8</v>
      </c>
      <c r="P434" s="11">
        <v>9391.1</v>
      </c>
      <c r="Q434" s="11">
        <v>47159.6</v>
      </c>
      <c r="R434" s="11">
        <v>4125.3</v>
      </c>
      <c r="S434" s="11">
        <v>198</v>
      </c>
      <c r="T434" s="11">
        <v>340.5</v>
      </c>
      <c r="AA434" s="10" t="s">
        <v>314</v>
      </c>
      <c r="AB434" s="11">
        <v>20206.7</v>
      </c>
      <c r="AC434" s="11">
        <v>3400.8</v>
      </c>
      <c r="AD434" s="11">
        <v>3673.9</v>
      </c>
      <c r="AE434" s="11">
        <v>9478.1</v>
      </c>
      <c r="AF434" s="11">
        <v>32038.9</v>
      </c>
      <c r="AG434" s="11">
        <v>1029.0999999999999</v>
      </c>
      <c r="AH434" s="11">
        <v>1663.9</v>
      </c>
      <c r="AI434" s="11">
        <v>5441</v>
      </c>
      <c r="AJ434" s="11">
        <v>22699.599999999999</v>
      </c>
      <c r="AK434" s="11">
        <v>15610.7</v>
      </c>
      <c r="AL434" s="11">
        <v>6623.1</v>
      </c>
      <c r="AM434" s="11">
        <v>21302.7</v>
      </c>
      <c r="AN434" s="11">
        <v>4447.1000000000004</v>
      </c>
      <c r="AO434" s="11">
        <v>7037</v>
      </c>
      <c r="AP434" s="11">
        <v>21264.5</v>
      </c>
      <c r="AQ434" s="11">
        <v>1696.6</v>
      </c>
      <c r="AR434" s="11">
        <v>199.2</v>
      </c>
      <c r="AS434" s="11">
        <v>2817.8</v>
      </c>
      <c r="AT434" s="11">
        <v>699.2</v>
      </c>
    </row>
    <row r="435" spans="1:46" ht="15" thickBot="1" x14ac:dyDescent="0.35">
      <c r="A435" s="10" t="s">
        <v>316</v>
      </c>
      <c r="B435" s="11">
        <v>21937.9</v>
      </c>
      <c r="C435" s="11">
        <v>2526.6999999999998</v>
      </c>
      <c r="D435" s="11">
        <v>6670.9</v>
      </c>
      <c r="E435" s="11">
        <v>1872.1</v>
      </c>
      <c r="F435" s="11">
        <v>1419.6</v>
      </c>
      <c r="G435" s="11">
        <v>21238.9</v>
      </c>
      <c r="H435" s="11">
        <v>2637.7</v>
      </c>
      <c r="I435" s="11">
        <v>9452.1</v>
      </c>
      <c r="J435" s="11">
        <v>14903.5</v>
      </c>
      <c r="K435" s="11">
        <v>12870.3</v>
      </c>
      <c r="L435" s="11">
        <v>8397.5</v>
      </c>
      <c r="M435" s="11">
        <v>5773.4</v>
      </c>
      <c r="N435" s="11">
        <v>2189.1</v>
      </c>
      <c r="O435" s="11">
        <v>4969.3</v>
      </c>
      <c r="P435" s="11">
        <v>9390.1</v>
      </c>
      <c r="Q435" s="11">
        <v>47158.6</v>
      </c>
      <c r="R435" s="11">
        <v>4124.3</v>
      </c>
      <c r="S435" s="11">
        <v>197</v>
      </c>
      <c r="T435" s="11">
        <v>339.5</v>
      </c>
      <c r="AA435" s="10" t="s">
        <v>316</v>
      </c>
      <c r="AB435" s="11">
        <v>20205.7</v>
      </c>
      <c r="AC435" s="11">
        <v>2628.2</v>
      </c>
      <c r="AD435" s="11">
        <v>3672.9</v>
      </c>
      <c r="AE435" s="11">
        <v>9477.1</v>
      </c>
      <c r="AF435" s="11">
        <v>32037.9</v>
      </c>
      <c r="AG435" s="11">
        <v>1028.0999999999999</v>
      </c>
      <c r="AH435" s="11">
        <v>1662.9</v>
      </c>
      <c r="AI435" s="11">
        <v>5440</v>
      </c>
      <c r="AJ435" s="11">
        <v>22698.6</v>
      </c>
      <c r="AK435" s="11">
        <v>15609.7</v>
      </c>
      <c r="AL435" s="11">
        <v>6622.1</v>
      </c>
      <c r="AM435" s="11">
        <v>21301.7</v>
      </c>
      <c r="AN435" s="11">
        <v>4446.1000000000004</v>
      </c>
      <c r="AO435" s="11">
        <v>7036</v>
      </c>
      <c r="AP435" s="11">
        <v>21263.5</v>
      </c>
      <c r="AQ435" s="11">
        <v>1695.6</v>
      </c>
      <c r="AR435" s="11">
        <v>198.2</v>
      </c>
      <c r="AS435" s="11">
        <v>2816.8</v>
      </c>
      <c r="AT435" s="11">
        <v>698.2</v>
      </c>
    </row>
    <row r="436" spans="1:46" ht="15" thickBot="1" x14ac:dyDescent="0.35">
      <c r="A436" s="10" t="s">
        <v>318</v>
      </c>
      <c r="B436" s="11">
        <v>21873.4</v>
      </c>
      <c r="C436" s="11">
        <v>2525.6999999999998</v>
      </c>
      <c r="D436" s="11">
        <v>6669.9</v>
      </c>
      <c r="E436" s="11">
        <v>1871.1</v>
      </c>
      <c r="F436" s="11">
        <v>1418.6</v>
      </c>
      <c r="G436" s="11">
        <v>21237.9</v>
      </c>
      <c r="H436" s="11">
        <v>2636.7</v>
      </c>
      <c r="I436" s="11">
        <v>9451.1</v>
      </c>
      <c r="J436" s="11">
        <v>14902.5</v>
      </c>
      <c r="K436" s="11">
        <v>12869.3</v>
      </c>
      <c r="L436" s="11">
        <v>8396.5</v>
      </c>
      <c r="M436" s="11">
        <v>5772.4</v>
      </c>
      <c r="N436" s="11">
        <v>2188.1</v>
      </c>
      <c r="O436" s="11">
        <v>4968.3</v>
      </c>
      <c r="P436" s="11">
        <v>6997</v>
      </c>
      <c r="Q436" s="11">
        <v>47157.599999999999</v>
      </c>
      <c r="R436" s="11">
        <v>4123.3</v>
      </c>
      <c r="S436" s="11">
        <v>196</v>
      </c>
      <c r="T436" s="11">
        <v>338.5</v>
      </c>
      <c r="AA436" s="10" t="s">
        <v>318</v>
      </c>
      <c r="AB436" s="11">
        <v>20204.7</v>
      </c>
      <c r="AC436" s="11">
        <v>2627.2</v>
      </c>
      <c r="AD436" s="11">
        <v>3671.9</v>
      </c>
      <c r="AE436" s="11">
        <v>8519.9</v>
      </c>
      <c r="AF436" s="11">
        <v>32036.9</v>
      </c>
      <c r="AG436" s="11">
        <v>1027.0999999999999</v>
      </c>
      <c r="AH436" s="11">
        <v>1661.9</v>
      </c>
      <c r="AI436" s="11">
        <v>5439</v>
      </c>
      <c r="AJ436" s="11">
        <v>22697.599999999999</v>
      </c>
      <c r="AK436" s="11">
        <v>15608.7</v>
      </c>
      <c r="AL436" s="11">
        <v>6621</v>
      </c>
      <c r="AM436" s="11">
        <v>21300.7</v>
      </c>
      <c r="AN436" s="11">
        <v>4445.1000000000004</v>
      </c>
      <c r="AO436" s="11">
        <v>7035</v>
      </c>
      <c r="AP436" s="11">
        <v>21262.5</v>
      </c>
      <c r="AQ436" s="11">
        <v>1694.6</v>
      </c>
      <c r="AR436" s="11">
        <v>197.2</v>
      </c>
      <c r="AS436" s="11">
        <v>2815.8</v>
      </c>
      <c r="AT436" s="11">
        <v>697.2</v>
      </c>
    </row>
    <row r="437" spans="1:46" ht="15" thickBot="1" x14ac:dyDescent="0.35">
      <c r="A437" s="10" t="s">
        <v>320</v>
      </c>
      <c r="B437" s="11">
        <v>21872.400000000001</v>
      </c>
      <c r="C437" s="11">
        <v>2524.6999999999998</v>
      </c>
      <c r="D437" s="11">
        <v>6668.9</v>
      </c>
      <c r="E437" s="11">
        <v>1870.1</v>
      </c>
      <c r="F437" s="11">
        <v>1211.0999999999999</v>
      </c>
      <c r="G437" s="11">
        <v>21236.9</v>
      </c>
      <c r="H437" s="11">
        <v>2635.7</v>
      </c>
      <c r="I437" s="11">
        <v>9450.1</v>
      </c>
      <c r="J437" s="11">
        <v>14901.5</v>
      </c>
      <c r="K437" s="11">
        <v>12868.3</v>
      </c>
      <c r="L437" s="11">
        <v>8395.5</v>
      </c>
      <c r="M437" s="11">
        <v>5771.4</v>
      </c>
      <c r="N437" s="11">
        <v>2187.1</v>
      </c>
      <c r="O437" s="11">
        <v>4967.3</v>
      </c>
      <c r="P437" s="11">
        <v>6996</v>
      </c>
      <c r="Q437" s="11">
        <v>47156.6</v>
      </c>
      <c r="R437" s="11">
        <v>4122.3</v>
      </c>
      <c r="S437" s="11">
        <v>195</v>
      </c>
      <c r="T437" s="11">
        <v>337.5</v>
      </c>
      <c r="AA437" s="10" t="s">
        <v>320</v>
      </c>
      <c r="AB437" s="11">
        <v>20203.7</v>
      </c>
      <c r="AC437" s="11">
        <v>2626.2</v>
      </c>
      <c r="AD437" s="11">
        <v>3670.9</v>
      </c>
      <c r="AE437" s="11">
        <v>8518.9</v>
      </c>
      <c r="AF437" s="11">
        <v>32035.9</v>
      </c>
      <c r="AG437" s="11">
        <v>1026.0999999999999</v>
      </c>
      <c r="AH437" s="11">
        <v>1660.9</v>
      </c>
      <c r="AI437" s="11">
        <v>5438</v>
      </c>
      <c r="AJ437" s="11">
        <v>22696.6</v>
      </c>
      <c r="AK437" s="11">
        <v>15607.7</v>
      </c>
      <c r="AL437" s="11">
        <v>6620</v>
      </c>
      <c r="AM437" s="11">
        <v>21299.7</v>
      </c>
      <c r="AN437" s="11">
        <v>4444</v>
      </c>
      <c r="AO437" s="11">
        <v>7034</v>
      </c>
      <c r="AP437" s="11">
        <v>21261.5</v>
      </c>
      <c r="AQ437" s="11">
        <v>1693.6</v>
      </c>
      <c r="AR437" s="11">
        <v>196.2</v>
      </c>
      <c r="AS437" s="11">
        <v>2814.8</v>
      </c>
      <c r="AT437" s="11">
        <v>696.2</v>
      </c>
    </row>
    <row r="438" spans="1:46" ht="15" thickBot="1" x14ac:dyDescent="0.35">
      <c r="A438" s="10" t="s">
        <v>322</v>
      </c>
      <c r="B438" s="11">
        <v>21871.4</v>
      </c>
      <c r="C438" s="11">
        <v>2523.6999999999998</v>
      </c>
      <c r="D438" s="11">
        <v>6667.9</v>
      </c>
      <c r="E438" s="11">
        <v>1869.1</v>
      </c>
      <c r="F438" s="11">
        <v>1210.0999999999999</v>
      </c>
      <c r="G438" s="11">
        <v>21235.9</v>
      </c>
      <c r="H438" s="11">
        <v>1564.6</v>
      </c>
      <c r="I438" s="11">
        <v>9449.1</v>
      </c>
      <c r="J438" s="11">
        <v>14900.5</v>
      </c>
      <c r="K438" s="11">
        <v>12867.3</v>
      </c>
      <c r="L438" s="11">
        <v>8378</v>
      </c>
      <c r="M438" s="11">
        <v>5770.4</v>
      </c>
      <c r="N438" s="11">
        <v>1897.1</v>
      </c>
      <c r="O438" s="11">
        <v>4966.3</v>
      </c>
      <c r="P438" s="11">
        <v>6995</v>
      </c>
      <c r="Q438" s="11">
        <v>47155.6</v>
      </c>
      <c r="R438" s="11">
        <v>4121.3</v>
      </c>
      <c r="S438" s="11">
        <v>194</v>
      </c>
      <c r="T438" s="11">
        <v>336.5</v>
      </c>
      <c r="AA438" s="10" t="s">
        <v>322</v>
      </c>
      <c r="AB438" s="11">
        <v>20202.7</v>
      </c>
      <c r="AC438" s="11">
        <v>2625.2</v>
      </c>
      <c r="AD438" s="11">
        <v>3669.9</v>
      </c>
      <c r="AE438" s="11">
        <v>8517.9</v>
      </c>
      <c r="AF438" s="11">
        <v>32034.9</v>
      </c>
      <c r="AG438" s="11">
        <v>1025.0999999999999</v>
      </c>
      <c r="AH438" s="11">
        <v>1659.9</v>
      </c>
      <c r="AI438" s="11">
        <v>5437</v>
      </c>
      <c r="AJ438" s="11">
        <v>22695.599999999999</v>
      </c>
      <c r="AK438" s="11">
        <v>15606.7</v>
      </c>
      <c r="AL438" s="11">
        <v>5656.8</v>
      </c>
      <c r="AM438" s="11">
        <v>21298.7</v>
      </c>
      <c r="AN438" s="11">
        <v>4443</v>
      </c>
      <c r="AO438" s="11">
        <v>7033</v>
      </c>
      <c r="AP438" s="11">
        <v>21260.5</v>
      </c>
      <c r="AQ438" s="11">
        <v>1692.6</v>
      </c>
      <c r="AR438" s="11">
        <v>195.2</v>
      </c>
      <c r="AS438" s="11">
        <v>2813.8</v>
      </c>
      <c r="AT438" s="11">
        <v>695.2</v>
      </c>
    </row>
    <row r="439" spans="1:46" ht="15" thickBot="1" x14ac:dyDescent="0.35">
      <c r="A439" s="10" t="s">
        <v>324</v>
      </c>
      <c r="B439" s="11">
        <v>21870.400000000001</v>
      </c>
      <c r="C439" s="11">
        <v>2522.6999999999998</v>
      </c>
      <c r="D439" s="11">
        <v>6666.9</v>
      </c>
      <c r="E439" s="11">
        <v>1868.1</v>
      </c>
      <c r="F439" s="11">
        <v>1209.0999999999999</v>
      </c>
      <c r="G439" s="11">
        <v>21234.9</v>
      </c>
      <c r="H439" s="11">
        <v>1563.6</v>
      </c>
      <c r="I439" s="11">
        <v>9448.1</v>
      </c>
      <c r="J439" s="11">
        <v>14899.5</v>
      </c>
      <c r="K439" s="11">
        <v>12866.3</v>
      </c>
      <c r="L439" s="11">
        <v>8377</v>
      </c>
      <c r="M439" s="11">
        <v>5769.4</v>
      </c>
      <c r="N439" s="11">
        <v>1896.1</v>
      </c>
      <c r="O439" s="11">
        <v>4710.8</v>
      </c>
      <c r="P439" s="11">
        <v>6994</v>
      </c>
      <c r="Q439" s="11">
        <v>47154.6</v>
      </c>
      <c r="R439" s="11">
        <v>4120.3</v>
      </c>
      <c r="S439" s="11">
        <v>193</v>
      </c>
      <c r="T439" s="11">
        <v>335.5</v>
      </c>
      <c r="AA439" s="10" t="s">
        <v>324</v>
      </c>
      <c r="AB439" s="11">
        <v>20201.7</v>
      </c>
      <c r="AC439" s="11">
        <v>2624.2</v>
      </c>
      <c r="AD439" s="11">
        <v>3668.9</v>
      </c>
      <c r="AE439" s="11">
        <v>8516.9</v>
      </c>
      <c r="AF439" s="11">
        <v>32033.8</v>
      </c>
      <c r="AG439" s="11">
        <v>1024.0999999999999</v>
      </c>
      <c r="AH439" s="11">
        <v>1658.9</v>
      </c>
      <c r="AI439" s="11">
        <v>5436</v>
      </c>
      <c r="AJ439" s="11">
        <v>22694.6</v>
      </c>
      <c r="AK439" s="11">
        <v>15605.7</v>
      </c>
      <c r="AL439" s="11">
        <v>5655.8</v>
      </c>
      <c r="AM439" s="11">
        <v>21297.7</v>
      </c>
      <c r="AN439" s="11">
        <v>4442</v>
      </c>
      <c r="AO439" s="11">
        <v>7032</v>
      </c>
      <c r="AP439" s="11">
        <v>21259.5</v>
      </c>
      <c r="AQ439" s="11">
        <v>1691.6</v>
      </c>
      <c r="AR439" s="11">
        <v>194.2</v>
      </c>
      <c r="AS439" s="11">
        <v>2812.8</v>
      </c>
      <c r="AT439" s="11">
        <v>694.1</v>
      </c>
    </row>
    <row r="440" spans="1:46" ht="15" thickBot="1" x14ac:dyDescent="0.35">
      <c r="A440" s="10" t="s">
        <v>326</v>
      </c>
      <c r="B440" s="11">
        <v>21869.4</v>
      </c>
      <c r="C440" s="11">
        <v>2521.6999999999998</v>
      </c>
      <c r="D440" s="11">
        <v>6665.9</v>
      </c>
      <c r="E440" s="11">
        <v>1867.1</v>
      </c>
      <c r="F440" s="11">
        <v>1208.0999999999999</v>
      </c>
      <c r="G440" s="11">
        <v>21233.9</v>
      </c>
      <c r="H440" s="11">
        <v>1562.6</v>
      </c>
      <c r="I440" s="11">
        <v>9447.1</v>
      </c>
      <c r="J440" s="11">
        <v>14769.5</v>
      </c>
      <c r="K440" s="11">
        <v>12865.3</v>
      </c>
      <c r="L440" s="11">
        <v>8376</v>
      </c>
      <c r="M440" s="11">
        <v>5768.4</v>
      </c>
      <c r="N440" s="11">
        <v>1895.1</v>
      </c>
      <c r="O440" s="11">
        <v>4709.8</v>
      </c>
      <c r="P440" s="11">
        <v>6923</v>
      </c>
      <c r="Q440" s="11">
        <v>47153.599999999999</v>
      </c>
      <c r="R440" s="11">
        <v>4119.3</v>
      </c>
      <c r="S440" s="11">
        <v>192</v>
      </c>
      <c r="T440" s="11">
        <v>334.5</v>
      </c>
      <c r="AA440" s="10" t="s">
        <v>326</v>
      </c>
      <c r="AB440" s="11">
        <v>20200.7</v>
      </c>
      <c r="AC440" s="11">
        <v>2623.2</v>
      </c>
      <c r="AD440" s="11">
        <v>3667.9</v>
      </c>
      <c r="AE440" s="11">
        <v>8515.9</v>
      </c>
      <c r="AF440" s="11">
        <v>32032.799999999999</v>
      </c>
      <c r="AG440" s="11">
        <v>1023.1</v>
      </c>
      <c r="AH440" s="11">
        <v>1657.9</v>
      </c>
      <c r="AI440" s="11">
        <v>5435</v>
      </c>
      <c r="AJ440" s="11">
        <v>22693.599999999999</v>
      </c>
      <c r="AK440" s="11">
        <v>15604.7</v>
      </c>
      <c r="AL440" s="11">
        <v>5654.8</v>
      </c>
      <c r="AM440" s="11">
        <v>21296.7</v>
      </c>
      <c r="AN440" s="11">
        <v>4441</v>
      </c>
      <c r="AO440" s="11">
        <v>7031</v>
      </c>
      <c r="AP440" s="11">
        <v>21258.5</v>
      </c>
      <c r="AQ440" s="11">
        <v>1690.6</v>
      </c>
      <c r="AR440" s="11">
        <v>193.2</v>
      </c>
      <c r="AS440" s="11">
        <v>2811.8</v>
      </c>
      <c r="AT440" s="11">
        <v>693.1</v>
      </c>
    </row>
    <row r="441" spans="1:46" ht="15" thickBot="1" x14ac:dyDescent="0.35">
      <c r="A441" s="10" t="s">
        <v>329</v>
      </c>
      <c r="B441" s="11">
        <v>21868.400000000001</v>
      </c>
      <c r="C441" s="11">
        <v>2520.6999999999998</v>
      </c>
      <c r="D441" s="11">
        <v>6664.9</v>
      </c>
      <c r="E441" s="11">
        <v>1866.1</v>
      </c>
      <c r="F441" s="11">
        <v>1207.0999999999999</v>
      </c>
      <c r="G441" s="11">
        <v>21232.9</v>
      </c>
      <c r="H441" s="11">
        <v>1561.6</v>
      </c>
      <c r="I441" s="11">
        <v>9446.1</v>
      </c>
      <c r="J441" s="11">
        <v>14768.5</v>
      </c>
      <c r="K441" s="11">
        <v>12864.3</v>
      </c>
      <c r="L441" s="11">
        <v>8375</v>
      </c>
      <c r="M441" s="11">
        <v>5767.4</v>
      </c>
      <c r="N441" s="11">
        <v>1894.1</v>
      </c>
      <c r="O441" s="11">
        <v>4708.8</v>
      </c>
      <c r="P441" s="11">
        <v>6652.9</v>
      </c>
      <c r="Q441" s="11">
        <v>47152.6</v>
      </c>
      <c r="R441" s="11">
        <v>4118.3</v>
      </c>
      <c r="S441" s="11">
        <v>191</v>
      </c>
      <c r="T441" s="11">
        <v>333.5</v>
      </c>
      <c r="AA441" s="10" t="s">
        <v>329</v>
      </c>
      <c r="AB441" s="11">
        <v>20199.7</v>
      </c>
      <c r="AC441" s="11">
        <v>2622.2</v>
      </c>
      <c r="AD441" s="11">
        <v>3666.9</v>
      </c>
      <c r="AE441" s="11">
        <v>8514.9</v>
      </c>
      <c r="AF441" s="11">
        <v>32031.8</v>
      </c>
      <c r="AG441" s="11">
        <v>1022.1</v>
      </c>
      <c r="AH441" s="11">
        <v>1656.9</v>
      </c>
      <c r="AI441" s="11">
        <v>5434</v>
      </c>
      <c r="AJ441" s="11">
        <v>22692.5</v>
      </c>
      <c r="AK441" s="11">
        <v>15603.7</v>
      </c>
      <c r="AL441" s="11">
        <v>5653.8</v>
      </c>
      <c r="AM441" s="11">
        <v>21295.7</v>
      </c>
      <c r="AN441" s="11">
        <v>4440</v>
      </c>
      <c r="AO441" s="11">
        <v>7030</v>
      </c>
      <c r="AP441" s="11">
        <v>21257.5</v>
      </c>
      <c r="AQ441" s="11">
        <v>1689.6</v>
      </c>
      <c r="AR441" s="11">
        <v>192.1</v>
      </c>
      <c r="AS441" s="11">
        <v>2810.8</v>
      </c>
      <c r="AT441" s="11">
        <v>692.1</v>
      </c>
    </row>
    <row r="442" spans="1:46" ht="15" thickBot="1" x14ac:dyDescent="0.35">
      <c r="A442" s="10" t="s">
        <v>330</v>
      </c>
      <c r="B442" s="11">
        <v>21867.4</v>
      </c>
      <c r="C442" s="11">
        <v>2519.6999999999998</v>
      </c>
      <c r="D442" s="11">
        <v>6663.9</v>
      </c>
      <c r="E442" s="11">
        <v>1865.1</v>
      </c>
      <c r="F442" s="11">
        <v>1206.0999999999999</v>
      </c>
      <c r="G442" s="11">
        <v>21231.9</v>
      </c>
      <c r="H442" s="11">
        <v>1560.6</v>
      </c>
      <c r="I442" s="11">
        <v>9445.1</v>
      </c>
      <c r="J442" s="11">
        <v>14278.9</v>
      </c>
      <c r="K442" s="11">
        <v>12863.3</v>
      </c>
      <c r="L442" s="11">
        <v>8374</v>
      </c>
      <c r="M442" s="11">
        <v>5766.4</v>
      </c>
      <c r="N442" s="11">
        <v>1893.1</v>
      </c>
      <c r="O442" s="11">
        <v>4707.8</v>
      </c>
      <c r="P442" s="11">
        <v>6651.9</v>
      </c>
      <c r="Q442" s="11">
        <v>47151.6</v>
      </c>
      <c r="R442" s="11">
        <v>4117.3</v>
      </c>
      <c r="S442" s="11">
        <v>190</v>
      </c>
      <c r="T442" s="11">
        <v>332.5</v>
      </c>
      <c r="AA442" s="10" t="s">
        <v>330</v>
      </c>
      <c r="AB442" s="11">
        <v>20198.7</v>
      </c>
      <c r="AC442" s="11">
        <v>2621.1999999999998</v>
      </c>
      <c r="AD442" s="11">
        <v>3665.9</v>
      </c>
      <c r="AE442" s="11">
        <v>8513.9</v>
      </c>
      <c r="AF442" s="11">
        <v>32030.799999999999</v>
      </c>
      <c r="AG442" s="11">
        <v>1021.1</v>
      </c>
      <c r="AH442" s="11">
        <v>1655.9</v>
      </c>
      <c r="AI442" s="11">
        <v>5433</v>
      </c>
      <c r="AJ442" s="11">
        <v>22691.5</v>
      </c>
      <c r="AK442" s="11">
        <v>15602.7</v>
      </c>
      <c r="AL442" s="11">
        <v>5652.8</v>
      </c>
      <c r="AM442" s="11">
        <v>21294.7</v>
      </c>
      <c r="AN442" s="11">
        <v>4439</v>
      </c>
      <c r="AO442" s="11">
        <v>7029</v>
      </c>
      <c r="AP442" s="11">
        <v>21256.5</v>
      </c>
      <c r="AQ442" s="11">
        <v>1688.6</v>
      </c>
      <c r="AR442" s="11">
        <v>191.1</v>
      </c>
      <c r="AS442" s="11">
        <v>2809.8</v>
      </c>
      <c r="AT442" s="11">
        <v>691.1</v>
      </c>
    </row>
    <row r="443" spans="1:46" ht="15" thickBot="1" x14ac:dyDescent="0.35">
      <c r="A443" s="10" t="s">
        <v>331</v>
      </c>
      <c r="B443" s="11">
        <v>21866.400000000001</v>
      </c>
      <c r="C443" s="11">
        <v>2518.6999999999998</v>
      </c>
      <c r="D443" s="11">
        <v>6225.9</v>
      </c>
      <c r="E443" s="11">
        <v>1864.1</v>
      </c>
      <c r="F443" s="11">
        <v>1205.0999999999999</v>
      </c>
      <c r="G443" s="11">
        <v>21230.9</v>
      </c>
      <c r="H443" s="11">
        <v>1559.6</v>
      </c>
      <c r="I443" s="11">
        <v>9444.1</v>
      </c>
      <c r="J443" s="11">
        <v>13826.9</v>
      </c>
      <c r="K443" s="11">
        <v>12862.3</v>
      </c>
      <c r="L443" s="11">
        <v>8373</v>
      </c>
      <c r="M443" s="11">
        <v>5765.4</v>
      </c>
      <c r="N443" s="11">
        <v>1892.1</v>
      </c>
      <c r="O443" s="11">
        <v>4706.8</v>
      </c>
      <c r="P443" s="11">
        <v>6179.4</v>
      </c>
      <c r="Q443" s="11">
        <v>47150.6</v>
      </c>
      <c r="R443" s="11">
        <v>4116.3</v>
      </c>
      <c r="S443" s="11">
        <v>189</v>
      </c>
      <c r="T443" s="11">
        <v>331.5</v>
      </c>
      <c r="AA443" s="10" t="s">
        <v>331</v>
      </c>
      <c r="AB443" s="11">
        <v>20197.599999999999</v>
      </c>
      <c r="AC443" s="11">
        <v>2620.1999999999998</v>
      </c>
      <c r="AD443" s="11">
        <v>3664.9</v>
      </c>
      <c r="AE443" s="11">
        <v>7851.9</v>
      </c>
      <c r="AF443" s="11">
        <v>32029.8</v>
      </c>
      <c r="AG443" s="11">
        <v>1020.1</v>
      </c>
      <c r="AH443" s="11">
        <v>1654.9</v>
      </c>
      <c r="AI443" s="11">
        <v>5431.9</v>
      </c>
      <c r="AJ443" s="11">
        <v>22690.5</v>
      </c>
      <c r="AK443" s="11">
        <v>15601.7</v>
      </c>
      <c r="AL443" s="11">
        <v>5651.8</v>
      </c>
      <c r="AM443" s="11">
        <v>21293.7</v>
      </c>
      <c r="AN443" s="11">
        <v>4438</v>
      </c>
      <c r="AO443" s="11">
        <v>7028</v>
      </c>
      <c r="AP443" s="11">
        <v>21255.5</v>
      </c>
      <c r="AQ443" s="11">
        <v>1687.6</v>
      </c>
      <c r="AR443" s="11">
        <v>190.1</v>
      </c>
      <c r="AS443" s="11">
        <v>2808.8</v>
      </c>
      <c r="AT443" s="11">
        <v>690.1</v>
      </c>
    </row>
    <row r="444" spans="1:46" ht="15" thickBot="1" x14ac:dyDescent="0.35">
      <c r="A444" s="10" t="s">
        <v>334</v>
      </c>
      <c r="B444" s="11">
        <v>21865.4</v>
      </c>
      <c r="C444" s="11">
        <v>2517.6999999999998</v>
      </c>
      <c r="D444" s="11">
        <v>6224.9</v>
      </c>
      <c r="E444" s="11">
        <v>1863.1</v>
      </c>
      <c r="F444" s="11">
        <v>639</v>
      </c>
      <c r="G444" s="11">
        <v>21229.9</v>
      </c>
      <c r="H444" s="11">
        <v>1558.6</v>
      </c>
      <c r="I444" s="11">
        <v>9443.1</v>
      </c>
      <c r="J444" s="11">
        <v>13825.9</v>
      </c>
      <c r="K444" s="11">
        <v>12861.3</v>
      </c>
      <c r="L444" s="11">
        <v>8372</v>
      </c>
      <c r="M444" s="11">
        <v>5764.4</v>
      </c>
      <c r="N444" s="11">
        <v>1891.1</v>
      </c>
      <c r="O444" s="11">
        <v>4705.8</v>
      </c>
      <c r="P444" s="11">
        <v>6178.4</v>
      </c>
      <c r="Q444" s="11">
        <v>47149.599999999999</v>
      </c>
      <c r="R444" s="11">
        <v>4115.3</v>
      </c>
      <c r="S444" s="11">
        <v>188</v>
      </c>
      <c r="T444" s="11">
        <v>330.5</v>
      </c>
      <c r="AA444" s="10" t="s">
        <v>334</v>
      </c>
      <c r="AB444" s="11">
        <v>20196.599999999999</v>
      </c>
      <c r="AC444" s="11">
        <v>2619.1</v>
      </c>
      <c r="AD444" s="11">
        <v>3663.9</v>
      </c>
      <c r="AE444" s="11">
        <v>7850.9</v>
      </c>
      <c r="AF444" s="11">
        <v>32028.799999999999</v>
      </c>
      <c r="AG444" s="11">
        <v>1019.1</v>
      </c>
      <c r="AH444" s="11">
        <v>1653.9</v>
      </c>
      <c r="AI444" s="11">
        <v>5430.9</v>
      </c>
      <c r="AJ444" s="11">
        <v>21262.5</v>
      </c>
      <c r="AK444" s="11">
        <v>15600.7</v>
      </c>
      <c r="AL444" s="11">
        <v>5650.8</v>
      </c>
      <c r="AM444" s="11">
        <v>21292.7</v>
      </c>
      <c r="AN444" s="11">
        <v>4437</v>
      </c>
      <c r="AO444" s="11">
        <v>7027</v>
      </c>
      <c r="AP444" s="11">
        <v>21254.5</v>
      </c>
      <c r="AQ444" s="11">
        <v>1686.6</v>
      </c>
      <c r="AR444" s="11">
        <v>189.1</v>
      </c>
      <c r="AS444" s="11">
        <v>2807.8</v>
      </c>
      <c r="AT444" s="11">
        <v>689.1</v>
      </c>
    </row>
    <row r="445" spans="1:46" ht="15" thickBot="1" x14ac:dyDescent="0.35">
      <c r="A445" s="10" t="s">
        <v>335</v>
      </c>
      <c r="B445" s="11">
        <v>21864.400000000001</v>
      </c>
      <c r="C445" s="11">
        <v>2516.6999999999998</v>
      </c>
      <c r="D445" s="11">
        <v>6223.9</v>
      </c>
      <c r="E445" s="11">
        <v>1862.1</v>
      </c>
      <c r="F445" s="11">
        <v>638</v>
      </c>
      <c r="G445" s="11">
        <v>21228.9</v>
      </c>
      <c r="H445" s="11">
        <v>1557.6</v>
      </c>
      <c r="I445" s="11">
        <v>9442.1</v>
      </c>
      <c r="J445" s="11">
        <v>13824.9</v>
      </c>
      <c r="K445" s="11">
        <v>12860.3</v>
      </c>
      <c r="L445" s="11">
        <v>8262.5</v>
      </c>
      <c r="M445" s="11">
        <v>5763.4</v>
      </c>
      <c r="N445" s="11">
        <v>1890.1</v>
      </c>
      <c r="O445" s="11">
        <v>4704.8</v>
      </c>
      <c r="P445" s="11">
        <v>6177.4</v>
      </c>
      <c r="Q445" s="11">
        <v>47148.6</v>
      </c>
      <c r="R445" s="11">
        <v>4114.3</v>
      </c>
      <c r="S445" s="11">
        <v>187</v>
      </c>
      <c r="T445" s="11">
        <v>329.5</v>
      </c>
      <c r="AA445" s="10" t="s">
        <v>335</v>
      </c>
      <c r="AB445" s="11">
        <v>20195.599999999999</v>
      </c>
      <c r="AC445" s="11">
        <v>2618.1</v>
      </c>
      <c r="AD445" s="11">
        <v>3662.9</v>
      </c>
      <c r="AE445" s="11">
        <v>7849.9</v>
      </c>
      <c r="AF445" s="11">
        <v>28514.799999999999</v>
      </c>
      <c r="AG445" s="11">
        <v>1018.1</v>
      </c>
      <c r="AH445" s="11">
        <v>1652.9</v>
      </c>
      <c r="AI445" s="11">
        <v>5429.9</v>
      </c>
      <c r="AJ445" s="11">
        <v>21261.5</v>
      </c>
      <c r="AK445" s="11">
        <v>15599.7</v>
      </c>
      <c r="AL445" s="11">
        <v>5649.7</v>
      </c>
      <c r="AM445" s="11">
        <v>21291.7</v>
      </c>
      <c r="AN445" s="11">
        <v>4436</v>
      </c>
      <c r="AO445" s="11">
        <v>7026</v>
      </c>
      <c r="AP445" s="11">
        <v>21253.5</v>
      </c>
      <c r="AQ445" s="11">
        <v>1685.6</v>
      </c>
      <c r="AR445" s="11">
        <v>188.1</v>
      </c>
      <c r="AS445" s="11">
        <v>2806.8</v>
      </c>
      <c r="AT445" s="11">
        <v>688.1</v>
      </c>
    </row>
    <row r="446" spans="1:46" ht="15" thickBot="1" x14ac:dyDescent="0.35">
      <c r="A446" s="10" t="s">
        <v>336</v>
      </c>
      <c r="B446" s="11">
        <v>21863.4</v>
      </c>
      <c r="C446" s="11">
        <v>2515.6999999999998</v>
      </c>
      <c r="D446" s="11">
        <v>6222.9</v>
      </c>
      <c r="E446" s="11">
        <v>1861.1</v>
      </c>
      <c r="F446" s="11">
        <v>637</v>
      </c>
      <c r="G446" s="11">
        <v>21227.9</v>
      </c>
      <c r="H446" s="11">
        <v>1556.6</v>
      </c>
      <c r="I446" s="11">
        <v>9441.1</v>
      </c>
      <c r="J446" s="11">
        <v>13823.9</v>
      </c>
      <c r="K446" s="11">
        <v>12859.3</v>
      </c>
      <c r="L446" s="11">
        <v>8261.5</v>
      </c>
      <c r="M446" s="11">
        <v>5762.4</v>
      </c>
      <c r="N446" s="11">
        <v>1889.1</v>
      </c>
      <c r="O446" s="11">
        <v>4703.8</v>
      </c>
      <c r="P446" s="11">
        <v>6176.4</v>
      </c>
      <c r="Q446" s="11">
        <v>47147.6</v>
      </c>
      <c r="R446" s="11">
        <v>4113.3</v>
      </c>
      <c r="S446" s="11">
        <v>186</v>
      </c>
      <c r="T446" s="11">
        <v>328.5</v>
      </c>
      <c r="AA446" s="10" t="s">
        <v>336</v>
      </c>
      <c r="AB446" s="11">
        <v>20194.599999999999</v>
      </c>
      <c r="AC446" s="11">
        <v>2617.1</v>
      </c>
      <c r="AD446" s="11">
        <v>3661.9</v>
      </c>
      <c r="AE446" s="11">
        <v>7848.9</v>
      </c>
      <c r="AF446" s="11">
        <v>28513.8</v>
      </c>
      <c r="AG446" s="11">
        <v>1017.1</v>
      </c>
      <c r="AH446" s="11">
        <v>1651.9</v>
      </c>
      <c r="AI446" s="11">
        <v>5428.9</v>
      </c>
      <c r="AJ446" s="11">
        <v>21260.5</v>
      </c>
      <c r="AK446" s="11">
        <v>15598.7</v>
      </c>
      <c r="AL446" s="11">
        <v>5648.7</v>
      </c>
      <c r="AM446" s="11">
        <v>21290.7</v>
      </c>
      <c r="AN446" s="11">
        <v>4435</v>
      </c>
      <c r="AO446" s="11">
        <v>7025</v>
      </c>
      <c r="AP446" s="11">
        <v>21252.400000000001</v>
      </c>
      <c r="AQ446" s="11">
        <v>1684.6</v>
      </c>
      <c r="AR446" s="11">
        <v>187.1</v>
      </c>
      <c r="AS446" s="11">
        <v>2805.8</v>
      </c>
      <c r="AT446" s="11">
        <v>687.1</v>
      </c>
    </row>
    <row r="447" spans="1:46" ht="15" thickBot="1" x14ac:dyDescent="0.35">
      <c r="A447" s="10" t="s">
        <v>337</v>
      </c>
      <c r="B447" s="11">
        <v>21862.400000000001</v>
      </c>
      <c r="C447" s="11">
        <v>2514.6999999999998</v>
      </c>
      <c r="D447" s="11">
        <v>6221.9</v>
      </c>
      <c r="E447" s="11">
        <v>1860.1</v>
      </c>
      <c r="F447" s="11">
        <v>636</v>
      </c>
      <c r="G447" s="11">
        <v>21226.9</v>
      </c>
      <c r="H447" s="11">
        <v>1555.6</v>
      </c>
      <c r="I447" s="11">
        <v>9440.1</v>
      </c>
      <c r="J447" s="11">
        <v>13822.9</v>
      </c>
      <c r="K447" s="11">
        <v>12858.3</v>
      </c>
      <c r="L447" s="11">
        <v>8260.5</v>
      </c>
      <c r="M447" s="11">
        <v>5761.4</v>
      </c>
      <c r="N447" s="11">
        <v>1888.1</v>
      </c>
      <c r="O447" s="11">
        <v>4702.8</v>
      </c>
      <c r="P447" s="11">
        <v>6175.4</v>
      </c>
      <c r="Q447" s="11">
        <v>47146.6</v>
      </c>
      <c r="R447" s="11">
        <v>4112.3</v>
      </c>
      <c r="S447" s="11">
        <v>185</v>
      </c>
      <c r="T447" s="11">
        <v>327.5</v>
      </c>
      <c r="AA447" s="10" t="s">
        <v>337</v>
      </c>
      <c r="AB447" s="11">
        <v>20193.599999999999</v>
      </c>
      <c r="AC447" s="11">
        <v>2616.1</v>
      </c>
      <c r="AD447" s="11">
        <v>3660.9</v>
      </c>
      <c r="AE447" s="11">
        <v>7847.9</v>
      </c>
      <c r="AF447" s="11">
        <v>28512.799999999999</v>
      </c>
      <c r="AG447" s="11">
        <v>1016.1</v>
      </c>
      <c r="AH447" s="11">
        <v>1650.9</v>
      </c>
      <c r="AI447" s="11">
        <v>5427.9</v>
      </c>
      <c r="AJ447" s="11">
        <v>21259.5</v>
      </c>
      <c r="AK447" s="11">
        <v>15597.7</v>
      </c>
      <c r="AL447" s="11">
        <v>5647.7</v>
      </c>
      <c r="AM447" s="11">
        <v>21289.7</v>
      </c>
      <c r="AN447" s="11">
        <v>4434</v>
      </c>
      <c r="AO447" s="11">
        <v>7024</v>
      </c>
      <c r="AP447" s="11">
        <v>21251.4</v>
      </c>
      <c r="AQ447" s="11">
        <v>1683.6</v>
      </c>
      <c r="AR447" s="11">
        <v>186.1</v>
      </c>
      <c r="AS447" s="11">
        <v>2804.8</v>
      </c>
      <c r="AT447" s="11">
        <v>686.1</v>
      </c>
    </row>
    <row r="448" spans="1:46" ht="15" thickBot="1" x14ac:dyDescent="0.35">
      <c r="A448" s="10" t="s">
        <v>338</v>
      </c>
      <c r="B448" s="11">
        <v>21861.4</v>
      </c>
      <c r="C448" s="11">
        <v>2513.6999999999998</v>
      </c>
      <c r="D448" s="11">
        <v>6220.9</v>
      </c>
      <c r="E448" s="11">
        <v>1859.1</v>
      </c>
      <c r="F448" s="11">
        <v>635</v>
      </c>
      <c r="G448" s="11">
        <v>21225.9</v>
      </c>
      <c r="H448" s="11">
        <v>1554.6</v>
      </c>
      <c r="I448" s="11">
        <v>9439.1</v>
      </c>
      <c r="J448" s="11">
        <v>13274.9</v>
      </c>
      <c r="K448" s="11">
        <v>12857.3</v>
      </c>
      <c r="L448" s="11">
        <v>8259.5</v>
      </c>
      <c r="M448" s="11">
        <v>5760.4</v>
      </c>
      <c r="N448" s="11">
        <v>1887.1</v>
      </c>
      <c r="O448" s="11">
        <v>4701.8</v>
      </c>
      <c r="P448" s="11">
        <v>6174.4</v>
      </c>
      <c r="Q448" s="11">
        <v>47145.599999999999</v>
      </c>
      <c r="R448" s="11">
        <v>4111.3</v>
      </c>
      <c r="S448" s="11">
        <v>184</v>
      </c>
      <c r="T448" s="11">
        <v>326.5</v>
      </c>
      <c r="AA448" s="10" t="s">
        <v>338</v>
      </c>
      <c r="AB448" s="11">
        <v>20192.599999999999</v>
      </c>
      <c r="AC448" s="11">
        <v>2615.1</v>
      </c>
      <c r="AD448" s="11">
        <v>3659.9</v>
      </c>
      <c r="AE448" s="11">
        <v>7846.9</v>
      </c>
      <c r="AF448" s="11">
        <v>28511.8</v>
      </c>
      <c r="AG448" s="11">
        <v>1015.1</v>
      </c>
      <c r="AH448" s="11">
        <v>1649.9</v>
      </c>
      <c r="AI448" s="11">
        <v>5426.9</v>
      </c>
      <c r="AJ448" s="11">
        <v>21258.5</v>
      </c>
      <c r="AK448" s="11">
        <v>15596.7</v>
      </c>
      <c r="AL448" s="11">
        <v>5646.7</v>
      </c>
      <c r="AM448" s="11">
        <v>21288.7</v>
      </c>
      <c r="AN448" s="11">
        <v>4433</v>
      </c>
      <c r="AO448" s="11">
        <v>7022.9</v>
      </c>
      <c r="AP448" s="11">
        <v>21250.400000000001</v>
      </c>
      <c r="AQ448" s="11">
        <v>1682.6</v>
      </c>
      <c r="AR448" s="11">
        <v>185.1</v>
      </c>
      <c r="AS448" s="11">
        <v>2803.7</v>
      </c>
      <c r="AT448" s="11">
        <v>685.1</v>
      </c>
    </row>
    <row r="449" spans="1:46" ht="15" thickBot="1" x14ac:dyDescent="0.35">
      <c r="A449" s="10" t="s">
        <v>339</v>
      </c>
      <c r="B449" s="11">
        <v>21843.4</v>
      </c>
      <c r="C449" s="11">
        <v>2512.6999999999998</v>
      </c>
      <c r="D449" s="11">
        <v>6219.9</v>
      </c>
      <c r="E449" s="11">
        <v>1858.1</v>
      </c>
      <c r="F449" s="11">
        <v>634</v>
      </c>
      <c r="G449" s="11">
        <v>21224.9</v>
      </c>
      <c r="H449" s="11">
        <v>1553.6</v>
      </c>
      <c r="I449" s="11">
        <v>9438.1</v>
      </c>
      <c r="J449" s="11">
        <v>13273.9</v>
      </c>
      <c r="K449" s="11">
        <v>12856.3</v>
      </c>
      <c r="L449" s="11">
        <v>8258.5</v>
      </c>
      <c r="M449" s="11">
        <v>5759.4</v>
      </c>
      <c r="N449" s="11">
        <v>1779.1</v>
      </c>
      <c r="O449" s="11">
        <v>4700.8</v>
      </c>
      <c r="P449" s="11">
        <v>6173.4</v>
      </c>
      <c r="Q449" s="11">
        <v>47144.6</v>
      </c>
      <c r="R449" s="11">
        <v>4110.3</v>
      </c>
      <c r="S449" s="11">
        <v>183</v>
      </c>
      <c r="T449" s="11">
        <v>325.5</v>
      </c>
      <c r="AA449" s="10" t="s">
        <v>339</v>
      </c>
      <c r="AB449" s="11">
        <v>20191.599999999999</v>
      </c>
      <c r="AC449" s="11">
        <v>2614.1</v>
      </c>
      <c r="AD449" s="11">
        <v>3658.9</v>
      </c>
      <c r="AE449" s="11">
        <v>7845.9</v>
      </c>
      <c r="AF449" s="11">
        <v>28510.799999999999</v>
      </c>
      <c r="AG449" s="11">
        <v>1014.1</v>
      </c>
      <c r="AH449" s="11">
        <v>1648.8</v>
      </c>
      <c r="AI449" s="11">
        <v>5425.9</v>
      </c>
      <c r="AJ449" s="11">
        <v>21257.5</v>
      </c>
      <c r="AK449" s="11">
        <v>15595.7</v>
      </c>
      <c r="AL449" s="11">
        <v>5645.7</v>
      </c>
      <c r="AM449" s="11">
        <v>21287.7</v>
      </c>
      <c r="AN449" s="11">
        <v>4432</v>
      </c>
      <c r="AO449" s="11">
        <v>7021.9</v>
      </c>
      <c r="AP449" s="11">
        <v>21249.4</v>
      </c>
      <c r="AQ449" s="11">
        <v>1681.5</v>
      </c>
      <c r="AR449" s="11">
        <v>184.1</v>
      </c>
      <c r="AS449" s="11">
        <v>2802.7</v>
      </c>
      <c r="AT449" s="11">
        <v>184.1</v>
      </c>
    </row>
    <row r="450" spans="1:46" ht="15" thickBot="1" x14ac:dyDescent="0.35">
      <c r="A450" s="10" t="s">
        <v>341</v>
      </c>
      <c r="B450" s="11">
        <v>21740.400000000001</v>
      </c>
      <c r="C450" s="11">
        <v>2511.6999999999998</v>
      </c>
      <c r="D450" s="11">
        <v>6218.9</v>
      </c>
      <c r="E450" s="11">
        <v>1857.1</v>
      </c>
      <c r="F450" s="11">
        <v>633</v>
      </c>
      <c r="G450" s="11">
        <v>21223.9</v>
      </c>
      <c r="H450" s="11">
        <v>1552.6</v>
      </c>
      <c r="I450" s="11">
        <v>9437.1</v>
      </c>
      <c r="J450" s="11">
        <v>13272.9</v>
      </c>
      <c r="K450" s="11">
        <v>12855.3</v>
      </c>
      <c r="L450" s="11">
        <v>8257.5</v>
      </c>
      <c r="M450" s="11">
        <v>5758.4</v>
      </c>
      <c r="N450" s="11">
        <v>1778.1</v>
      </c>
      <c r="O450" s="11">
        <v>4699.8</v>
      </c>
      <c r="P450" s="11">
        <v>6172.4</v>
      </c>
      <c r="Q450" s="11">
        <v>47143.6</v>
      </c>
      <c r="R450" s="11">
        <v>4109.3</v>
      </c>
      <c r="S450" s="11">
        <v>182</v>
      </c>
      <c r="T450" s="11">
        <v>324.5</v>
      </c>
      <c r="AA450" s="10" t="s">
        <v>341</v>
      </c>
      <c r="AB450" s="11">
        <v>20190.599999999999</v>
      </c>
      <c r="AC450" s="11">
        <v>2613.1</v>
      </c>
      <c r="AD450" s="11">
        <v>3657.8</v>
      </c>
      <c r="AE450" s="11">
        <v>7844.9</v>
      </c>
      <c r="AF450" s="11">
        <v>28509.8</v>
      </c>
      <c r="AG450" s="11">
        <v>1013.1</v>
      </c>
      <c r="AH450" s="11">
        <v>1647.8</v>
      </c>
      <c r="AI450" s="11">
        <v>5424.9</v>
      </c>
      <c r="AJ450" s="11">
        <v>21256.5</v>
      </c>
      <c r="AK450" s="11">
        <v>15594.7</v>
      </c>
      <c r="AL450" s="11">
        <v>5644.7</v>
      </c>
      <c r="AM450" s="11">
        <v>21286.7</v>
      </c>
      <c r="AN450" s="11">
        <v>4431</v>
      </c>
      <c r="AO450" s="11">
        <v>7020.9</v>
      </c>
      <c r="AP450" s="11">
        <v>21248.400000000001</v>
      </c>
      <c r="AQ450" s="11">
        <v>1680.5</v>
      </c>
      <c r="AR450" s="11">
        <v>183.1</v>
      </c>
      <c r="AS450" s="11">
        <v>2801.7</v>
      </c>
      <c r="AT450" s="11">
        <v>183.1</v>
      </c>
    </row>
    <row r="451" spans="1:46" ht="15" thickBot="1" x14ac:dyDescent="0.35">
      <c r="A451" s="10" t="s">
        <v>342</v>
      </c>
      <c r="B451" s="11">
        <v>21739.4</v>
      </c>
      <c r="C451" s="11">
        <v>2510.6999999999998</v>
      </c>
      <c r="D451" s="11">
        <v>6217.9</v>
      </c>
      <c r="E451" s="11">
        <v>1856.1</v>
      </c>
      <c r="F451" s="11">
        <v>632</v>
      </c>
      <c r="G451" s="11">
        <v>21222.9</v>
      </c>
      <c r="H451" s="11">
        <v>1551.6</v>
      </c>
      <c r="I451" s="11">
        <v>9307.6</v>
      </c>
      <c r="J451" s="11">
        <v>12851.8</v>
      </c>
      <c r="K451" s="11">
        <v>12854.3</v>
      </c>
      <c r="L451" s="11">
        <v>5565.9</v>
      </c>
      <c r="M451" s="11">
        <v>5757.4</v>
      </c>
      <c r="N451" s="11">
        <v>1777.1</v>
      </c>
      <c r="O451" s="11">
        <v>4698.8</v>
      </c>
      <c r="P451" s="11">
        <v>6171.4</v>
      </c>
      <c r="Q451" s="11">
        <v>47142.6</v>
      </c>
      <c r="R451" s="11">
        <v>4108.3</v>
      </c>
      <c r="S451" s="11">
        <v>181</v>
      </c>
      <c r="T451" s="11">
        <v>323.5</v>
      </c>
      <c r="AA451" s="10" t="s">
        <v>342</v>
      </c>
      <c r="AB451" s="11">
        <v>20189.599999999999</v>
      </c>
      <c r="AC451" s="11">
        <v>2509</v>
      </c>
      <c r="AD451" s="11">
        <v>3656.8</v>
      </c>
      <c r="AE451" s="11">
        <v>7843.9</v>
      </c>
      <c r="AF451" s="11">
        <v>28508.799999999999</v>
      </c>
      <c r="AG451" s="11">
        <v>1012</v>
      </c>
      <c r="AH451" s="11">
        <v>1646.8</v>
      </c>
      <c r="AI451" s="11">
        <v>5423.9</v>
      </c>
      <c r="AJ451" s="11">
        <v>21255.5</v>
      </c>
      <c r="AK451" s="11">
        <v>15593.6</v>
      </c>
      <c r="AL451" s="11">
        <v>5643.7</v>
      </c>
      <c r="AM451" s="11">
        <v>21285.599999999999</v>
      </c>
      <c r="AN451" s="11">
        <v>4430</v>
      </c>
      <c r="AO451" s="11">
        <v>7019.9</v>
      </c>
      <c r="AP451" s="11">
        <v>21247.4</v>
      </c>
      <c r="AQ451" s="11">
        <v>1679.5</v>
      </c>
      <c r="AR451" s="11">
        <v>182.1</v>
      </c>
      <c r="AS451" s="11">
        <v>2800.7</v>
      </c>
      <c r="AT451" s="11">
        <v>182.1</v>
      </c>
    </row>
    <row r="452" spans="1:46" ht="15" thickBot="1" x14ac:dyDescent="0.35">
      <c r="A452" s="10" t="s">
        <v>344</v>
      </c>
      <c r="B452" s="11">
        <v>21738.400000000001</v>
      </c>
      <c r="C452" s="11">
        <v>2509.6999999999998</v>
      </c>
      <c r="D452" s="11">
        <v>6216.9</v>
      </c>
      <c r="E452" s="11">
        <v>1855.1</v>
      </c>
      <c r="F452" s="11">
        <v>631</v>
      </c>
      <c r="G452" s="11">
        <v>21221.9</v>
      </c>
      <c r="H452" s="11">
        <v>1550.6</v>
      </c>
      <c r="I452" s="11">
        <v>9306.6</v>
      </c>
      <c r="J452" s="11">
        <v>12850.8</v>
      </c>
      <c r="K452" s="11">
        <v>12853.3</v>
      </c>
      <c r="L452" s="11">
        <v>5564.9</v>
      </c>
      <c r="M452" s="11">
        <v>5756.4</v>
      </c>
      <c r="N452" s="11">
        <v>1776.1</v>
      </c>
      <c r="O452" s="11">
        <v>4697.8</v>
      </c>
      <c r="P452" s="11">
        <v>6170.4</v>
      </c>
      <c r="Q452" s="11">
        <v>47141.599999999999</v>
      </c>
      <c r="R452" s="11">
        <v>4107.3</v>
      </c>
      <c r="S452" s="11">
        <v>180</v>
      </c>
      <c r="T452" s="11">
        <v>322.5</v>
      </c>
      <c r="AA452" s="10" t="s">
        <v>344</v>
      </c>
      <c r="AB452" s="11">
        <v>20188.599999999999</v>
      </c>
      <c r="AC452" s="11">
        <v>2508</v>
      </c>
      <c r="AD452" s="11">
        <v>3655.8</v>
      </c>
      <c r="AE452" s="11">
        <v>7842.8</v>
      </c>
      <c r="AF452" s="11">
        <v>28507.8</v>
      </c>
      <c r="AG452" s="11">
        <v>1011</v>
      </c>
      <c r="AH452" s="11">
        <v>1645.8</v>
      </c>
      <c r="AI452" s="11">
        <v>5422.9</v>
      </c>
      <c r="AJ452" s="11">
        <v>21254.5</v>
      </c>
      <c r="AK452" s="11">
        <v>15592.6</v>
      </c>
      <c r="AL452" s="11">
        <v>5642.7</v>
      </c>
      <c r="AM452" s="11">
        <v>21284.6</v>
      </c>
      <c r="AN452" s="11">
        <v>4429</v>
      </c>
      <c r="AO452" s="11">
        <v>7018.9</v>
      </c>
      <c r="AP452" s="11">
        <v>21246.400000000001</v>
      </c>
      <c r="AQ452" s="11">
        <v>1678.5</v>
      </c>
      <c r="AR452" s="11">
        <v>181.1</v>
      </c>
      <c r="AS452" s="11">
        <v>2799.7</v>
      </c>
      <c r="AT452" s="11">
        <v>181.1</v>
      </c>
    </row>
    <row r="453" spans="1:46" ht="15" thickBot="1" x14ac:dyDescent="0.35">
      <c r="A453" s="10" t="s">
        <v>345</v>
      </c>
      <c r="B453" s="11">
        <v>21737.4</v>
      </c>
      <c r="C453" s="11">
        <v>2508.6999999999998</v>
      </c>
      <c r="D453" s="11">
        <v>6215.9</v>
      </c>
      <c r="E453" s="11">
        <v>1854.1</v>
      </c>
      <c r="F453" s="11">
        <v>630</v>
      </c>
      <c r="G453" s="11">
        <v>21220.9</v>
      </c>
      <c r="H453" s="11">
        <v>1549.6</v>
      </c>
      <c r="I453" s="11">
        <v>9305.6</v>
      </c>
      <c r="J453" s="11">
        <v>12849.8</v>
      </c>
      <c r="K453" s="11">
        <v>12852.3</v>
      </c>
      <c r="L453" s="11">
        <v>5563.9</v>
      </c>
      <c r="M453" s="11">
        <v>5755.4</v>
      </c>
      <c r="N453" s="11">
        <v>1775.1</v>
      </c>
      <c r="O453" s="11">
        <v>4696.8</v>
      </c>
      <c r="P453" s="11">
        <v>6169.4</v>
      </c>
      <c r="Q453" s="11">
        <v>47140.6</v>
      </c>
      <c r="R453" s="11">
        <v>4106.3</v>
      </c>
      <c r="S453" s="11">
        <v>179</v>
      </c>
      <c r="T453" s="11">
        <v>321.5</v>
      </c>
      <c r="AA453" s="10" t="s">
        <v>345</v>
      </c>
      <c r="AB453" s="11">
        <v>20187.599999999999</v>
      </c>
      <c r="AC453" s="11">
        <v>2507</v>
      </c>
      <c r="AD453" s="11">
        <v>3654.8</v>
      </c>
      <c r="AE453" s="11">
        <v>7841.8</v>
      </c>
      <c r="AF453" s="11">
        <v>28506.799999999999</v>
      </c>
      <c r="AG453" s="11">
        <v>1010</v>
      </c>
      <c r="AH453" s="11">
        <v>1644.8</v>
      </c>
      <c r="AI453" s="11">
        <v>5421.9</v>
      </c>
      <c r="AJ453" s="11">
        <v>21253.5</v>
      </c>
      <c r="AK453" s="11">
        <v>15591.6</v>
      </c>
      <c r="AL453" s="11">
        <v>5641.7</v>
      </c>
      <c r="AM453" s="11">
        <v>21283.599999999999</v>
      </c>
      <c r="AN453" s="11">
        <v>4427.8999999999996</v>
      </c>
      <c r="AO453" s="11">
        <v>7017.9</v>
      </c>
      <c r="AP453" s="11">
        <v>21245.4</v>
      </c>
      <c r="AQ453" s="11">
        <v>1616.7</v>
      </c>
      <c r="AR453" s="11">
        <v>180.1</v>
      </c>
      <c r="AS453" s="11">
        <v>2798.7</v>
      </c>
      <c r="AT453" s="11">
        <v>180.1</v>
      </c>
    </row>
    <row r="454" spans="1:46" ht="15" thickBot="1" x14ac:dyDescent="0.35">
      <c r="A454" s="10" t="s">
        <v>346</v>
      </c>
      <c r="B454" s="11">
        <v>21736.400000000001</v>
      </c>
      <c r="C454" s="11">
        <v>2507.6999999999998</v>
      </c>
      <c r="D454" s="11">
        <v>6214.9</v>
      </c>
      <c r="E454" s="11">
        <v>1853.1</v>
      </c>
      <c r="F454" s="11">
        <v>629</v>
      </c>
      <c r="G454" s="11">
        <v>21219.9</v>
      </c>
      <c r="H454" s="11">
        <v>1548.6</v>
      </c>
      <c r="I454" s="11">
        <v>9304.6</v>
      </c>
      <c r="J454" s="11">
        <v>12848.8</v>
      </c>
      <c r="K454" s="11">
        <v>12408.3</v>
      </c>
      <c r="L454" s="11">
        <v>5562.9</v>
      </c>
      <c r="M454" s="11">
        <v>5754.4</v>
      </c>
      <c r="N454" s="11">
        <v>1774.1</v>
      </c>
      <c r="O454" s="11">
        <v>4695.8</v>
      </c>
      <c r="P454" s="11">
        <v>6168.4</v>
      </c>
      <c r="Q454" s="11">
        <v>47139.6</v>
      </c>
      <c r="R454" s="11">
        <v>4105.3</v>
      </c>
      <c r="S454" s="11">
        <v>178</v>
      </c>
      <c r="T454" s="11">
        <v>320.5</v>
      </c>
      <c r="AA454" s="10" t="s">
        <v>346</v>
      </c>
      <c r="AB454" s="11">
        <v>20186.599999999999</v>
      </c>
      <c r="AC454" s="11">
        <v>2506</v>
      </c>
      <c r="AD454" s="11">
        <v>3653.8</v>
      </c>
      <c r="AE454" s="11">
        <v>7840.8</v>
      </c>
      <c r="AF454" s="11">
        <v>28505.8</v>
      </c>
      <c r="AG454" s="11">
        <v>1009</v>
      </c>
      <c r="AH454" s="11">
        <v>1643.8</v>
      </c>
      <c r="AI454" s="11">
        <v>5420.9</v>
      </c>
      <c r="AJ454" s="11">
        <v>21252.400000000001</v>
      </c>
      <c r="AK454" s="11">
        <v>15590.6</v>
      </c>
      <c r="AL454" s="11">
        <v>5640.7</v>
      </c>
      <c r="AM454" s="11">
        <v>21282.6</v>
      </c>
      <c r="AN454" s="11">
        <v>4426.8999999999996</v>
      </c>
      <c r="AO454" s="11">
        <v>7016.9</v>
      </c>
      <c r="AP454" s="11">
        <v>21244.400000000001</v>
      </c>
      <c r="AQ454" s="11">
        <v>1615.7</v>
      </c>
      <c r="AR454" s="11">
        <v>179.1</v>
      </c>
      <c r="AS454" s="11">
        <v>2797.7</v>
      </c>
      <c r="AT454" s="11">
        <v>179.1</v>
      </c>
    </row>
    <row r="455" spans="1:46" ht="15" thickBot="1" x14ac:dyDescent="0.35">
      <c r="A455" s="10" t="s">
        <v>348</v>
      </c>
      <c r="B455" s="11">
        <v>21735.4</v>
      </c>
      <c r="C455" s="11">
        <v>2506.6999999999998</v>
      </c>
      <c r="D455" s="11">
        <v>6213.9</v>
      </c>
      <c r="E455" s="11">
        <v>1852.1</v>
      </c>
      <c r="F455" s="11">
        <v>628</v>
      </c>
      <c r="G455" s="11">
        <v>21218.9</v>
      </c>
      <c r="H455" s="11">
        <v>1547.6</v>
      </c>
      <c r="I455" s="11">
        <v>9303.6</v>
      </c>
      <c r="J455" s="11">
        <v>12847.8</v>
      </c>
      <c r="K455" s="11">
        <v>12407.3</v>
      </c>
      <c r="L455" s="11">
        <v>5561.9</v>
      </c>
      <c r="M455" s="11">
        <v>5753.4</v>
      </c>
      <c r="N455" s="11">
        <v>1773.1</v>
      </c>
      <c r="O455" s="11">
        <v>4694.8</v>
      </c>
      <c r="P455" s="11">
        <v>6167.4</v>
      </c>
      <c r="Q455" s="11">
        <v>47138.6</v>
      </c>
      <c r="R455" s="11">
        <v>4104.3</v>
      </c>
      <c r="S455" s="11">
        <v>177</v>
      </c>
      <c r="T455" s="11">
        <v>319.5</v>
      </c>
      <c r="AA455" s="10" t="s">
        <v>348</v>
      </c>
      <c r="AB455" s="11">
        <v>20185.599999999999</v>
      </c>
      <c r="AC455" s="11">
        <v>2505</v>
      </c>
      <c r="AD455" s="11">
        <v>3652.8</v>
      </c>
      <c r="AE455" s="11">
        <v>7839.8</v>
      </c>
      <c r="AF455" s="11">
        <v>28504.799999999999</v>
      </c>
      <c r="AG455" s="11">
        <v>1008</v>
      </c>
      <c r="AH455" s="11">
        <v>1642.8</v>
      </c>
      <c r="AI455" s="11">
        <v>5419.9</v>
      </c>
      <c r="AJ455" s="11">
        <v>21251.4</v>
      </c>
      <c r="AK455" s="11">
        <v>15589.6</v>
      </c>
      <c r="AL455" s="11">
        <v>5639.7</v>
      </c>
      <c r="AM455" s="11">
        <v>21281.599999999999</v>
      </c>
      <c r="AN455" s="11">
        <v>4425.8999999999996</v>
      </c>
      <c r="AO455" s="11">
        <v>7015.9</v>
      </c>
      <c r="AP455" s="11">
        <v>21243.4</v>
      </c>
      <c r="AQ455" s="11">
        <v>1614.6</v>
      </c>
      <c r="AR455" s="11">
        <v>178.1</v>
      </c>
      <c r="AS455" s="11">
        <v>2796.7</v>
      </c>
      <c r="AT455" s="11">
        <v>178.1</v>
      </c>
    </row>
    <row r="456" spans="1:46" ht="15" thickBot="1" x14ac:dyDescent="0.35">
      <c r="A456" s="10" t="s">
        <v>349</v>
      </c>
      <c r="B456" s="11">
        <v>21734.400000000001</v>
      </c>
      <c r="C456" s="11">
        <v>2505.6999999999998</v>
      </c>
      <c r="D456" s="11">
        <v>6212.9</v>
      </c>
      <c r="E456" s="11">
        <v>1851.1</v>
      </c>
      <c r="F456" s="11">
        <v>627</v>
      </c>
      <c r="G456" s="11">
        <v>21217.9</v>
      </c>
      <c r="H456" s="11">
        <v>1546.6</v>
      </c>
      <c r="I456" s="11">
        <v>9302.6</v>
      </c>
      <c r="J456" s="11">
        <v>12846.8</v>
      </c>
      <c r="K456" s="11">
        <v>12406.3</v>
      </c>
      <c r="L456" s="11">
        <v>5560.9</v>
      </c>
      <c r="M456" s="11">
        <v>5752.4</v>
      </c>
      <c r="N456" s="11">
        <v>1772.1</v>
      </c>
      <c r="O456" s="11">
        <v>4693.8</v>
      </c>
      <c r="P456" s="11">
        <v>6166.4</v>
      </c>
      <c r="Q456" s="11">
        <v>47137.599999999999</v>
      </c>
      <c r="R456" s="11">
        <v>4103.3</v>
      </c>
      <c r="S456" s="11">
        <v>176</v>
      </c>
      <c r="T456" s="11">
        <v>318.5</v>
      </c>
      <c r="AA456" s="10" t="s">
        <v>349</v>
      </c>
      <c r="AB456" s="11">
        <v>20184.599999999999</v>
      </c>
      <c r="AC456" s="11">
        <v>2504</v>
      </c>
      <c r="AD456" s="11">
        <v>3651.8</v>
      </c>
      <c r="AE456" s="11">
        <v>7838.8</v>
      </c>
      <c r="AF456" s="11">
        <v>28503.8</v>
      </c>
      <c r="AG456" s="11">
        <v>1007</v>
      </c>
      <c r="AH456" s="11">
        <v>1641.8</v>
      </c>
      <c r="AI456" s="11">
        <v>5418.9</v>
      </c>
      <c r="AJ456" s="11">
        <v>21250.400000000001</v>
      </c>
      <c r="AK456" s="11">
        <v>15588.6</v>
      </c>
      <c r="AL456" s="11">
        <v>5638.7</v>
      </c>
      <c r="AM456" s="11">
        <v>21280.6</v>
      </c>
      <c r="AN456" s="11">
        <v>4424.8999999999996</v>
      </c>
      <c r="AO456" s="11">
        <v>7014.9</v>
      </c>
      <c r="AP456" s="11">
        <v>21242.400000000001</v>
      </c>
      <c r="AQ456" s="11">
        <v>1613.6</v>
      </c>
      <c r="AR456" s="11">
        <v>177.1</v>
      </c>
      <c r="AS456" s="11">
        <v>2795.7</v>
      </c>
      <c r="AT456" s="11">
        <v>177.1</v>
      </c>
    </row>
    <row r="457" spans="1:46" ht="15" thickBot="1" x14ac:dyDescent="0.35">
      <c r="A457" s="10" t="s">
        <v>350</v>
      </c>
      <c r="B457" s="11">
        <v>21733.4</v>
      </c>
      <c r="C457" s="11">
        <v>2427.6999999999998</v>
      </c>
      <c r="D457" s="11">
        <v>5831.4</v>
      </c>
      <c r="E457" s="11">
        <v>1850.1</v>
      </c>
      <c r="F457" s="11">
        <v>626</v>
      </c>
      <c r="G457" s="11">
        <v>21216.9</v>
      </c>
      <c r="H457" s="11">
        <v>1545.6</v>
      </c>
      <c r="I457" s="11">
        <v>9301.6</v>
      </c>
      <c r="J457" s="11">
        <v>12220.8</v>
      </c>
      <c r="K457" s="11">
        <v>12405.3</v>
      </c>
      <c r="L457" s="11">
        <v>5559.9</v>
      </c>
      <c r="M457" s="11">
        <v>5751.4</v>
      </c>
      <c r="N457" s="11">
        <v>1771.1</v>
      </c>
      <c r="O457" s="11">
        <v>4692.8</v>
      </c>
      <c r="P457" s="11">
        <v>6165.4</v>
      </c>
      <c r="Q457" s="11">
        <v>47136.6</v>
      </c>
      <c r="R457" s="11">
        <v>4102.3</v>
      </c>
      <c r="S457" s="11">
        <v>175</v>
      </c>
      <c r="T457" s="11">
        <v>317.5</v>
      </c>
      <c r="AA457" s="10" t="s">
        <v>350</v>
      </c>
      <c r="AB457" s="11">
        <v>20183.599999999999</v>
      </c>
      <c r="AC457" s="11">
        <v>2503</v>
      </c>
      <c r="AD457" s="11">
        <v>3650.8</v>
      </c>
      <c r="AE457" s="11">
        <v>7837.8</v>
      </c>
      <c r="AF457" s="11">
        <v>28502.799999999999</v>
      </c>
      <c r="AG457" s="11">
        <v>1006</v>
      </c>
      <c r="AH457" s="11">
        <v>1640.8</v>
      </c>
      <c r="AI457" s="11">
        <v>5417.9</v>
      </c>
      <c r="AJ457" s="11">
        <v>21249.4</v>
      </c>
      <c r="AK457" s="11">
        <v>15587.6</v>
      </c>
      <c r="AL457" s="11">
        <v>5637.7</v>
      </c>
      <c r="AM457" s="11">
        <v>21279.599999999999</v>
      </c>
      <c r="AN457" s="11">
        <v>4423.8999999999996</v>
      </c>
      <c r="AO457" s="11">
        <v>7013.9</v>
      </c>
      <c r="AP457" s="11">
        <v>21241.4</v>
      </c>
      <c r="AQ457" s="11">
        <v>1612.6</v>
      </c>
      <c r="AR457" s="11">
        <v>176.1</v>
      </c>
      <c r="AS457" s="11">
        <v>2794.7</v>
      </c>
      <c r="AT457" s="11">
        <v>176.1</v>
      </c>
    </row>
    <row r="458" spans="1:46" ht="15" thickBot="1" x14ac:dyDescent="0.35">
      <c r="A458" s="10" t="s">
        <v>352</v>
      </c>
      <c r="B458" s="11">
        <v>21732.400000000001</v>
      </c>
      <c r="C458" s="11">
        <v>2426.6999999999998</v>
      </c>
      <c r="D458" s="11">
        <v>5830.4</v>
      </c>
      <c r="E458" s="11">
        <v>1849.1</v>
      </c>
      <c r="F458" s="11">
        <v>625</v>
      </c>
      <c r="G458" s="11">
        <v>21215.9</v>
      </c>
      <c r="H458" s="11">
        <v>1544.6</v>
      </c>
      <c r="I458" s="11">
        <v>9300.6</v>
      </c>
      <c r="J458" s="11">
        <v>12219.8</v>
      </c>
      <c r="K458" s="11">
        <v>12404.3</v>
      </c>
      <c r="L458" s="11">
        <v>5558.9</v>
      </c>
      <c r="M458" s="11">
        <v>5750.4</v>
      </c>
      <c r="N458" s="11">
        <v>1770.1</v>
      </c>
      <c r="O458" s="11">
        <v>4691.8</v>
      </c>
      <c r="P458" s="11">
        <v>6164.4</v>
      </c>
      <c r="Q458" s="11">
        <v>47135.6</v>
      </c>
      <c r="R458" s="11">
        <v>4101.3</v>
      </c>
      <c r="S458" s="11">
        <v>174</v>
      </c>
      <c r="T458" s="11">
        <v>316.5</v>
      </c>
      <c r="AA458" s="10" t="s">
        <v>352</v>
      </c>
      <c r="AB458" s="11">
        <v>20182.599999999999</v>
      </c>
      <c r="AC458" s="11">
        <v>2501.9</v>
      </c>
      <c r="AD458" s="11">
        <v>3649.8</v>
      </c>
      <c r="AE458" s="11">
        <v>7836.8</v>
      </c>
      <c r="AF458" s="11">
        <v>28501.7</v>
      </c>
      <c r="AG458" s="11">
        <v>1005</v>
      </c>
      <c r="AH458" s="11">
        <v>1639.8</v>
      </c>
      <c r="AI458" s="11">
        <v>5416.9</v>
      </c>
      <c r="AJ458" s="11">
        <v>21248.400000000001</v>
      </c>
      <c r="AK458" s="11">
        <v>15586.6</v>
      </c>
      <c r="AL458" s="11">
        <v>5636.7</v>
      </c>
      <c r="AM458" s="11">
        <v>21278.6</v>
      </c>
      <c r="AN458" s="11">
        <v>4422.8999999999996</v>
      </c>
      <c r="AO458" s="11">
        <v>7012.9</v>
      </c>
      <c r="AP458" s="11">
        <v>21240.400000000001</v>
      </c>
      <c r="AQ458" s="11">
        <v>1611.6</v>
      </c>
      <c r="AR458" s="11">
        <v>175</v>
      </c>
      <c r="AS458" s="11">
        <v>2793.7</v>
      </c>
      <c r="AT458" s="11">
        <v>175</v>
      </c>
    </row>
    <row r="459" spans="1:46" ht="15" thickBot="1" x14ac:dyDescent="0.35">
      <c r="A459" s="10" t="s">
        <v>354</v>
      </c>
      <c r="B459" s="11">
        <v>21731.4</v>
      </c>
      <c r="C459" s="11">
        <v>2425.6999999999998</v>
      </c>
      <c r="D459" s="11">
        <v>5829.4</v>
      </c>
      <c r="E459" s="11">
        <v>1848.1</v>
      </c>
      <c r="F459" s="11">
        <v>624</v>
      </c>
      <c r="G459" s="11">
        <v>21214.9</v>
      </c>
      <c r="H459" s="11">
        <v>1543.6</v>
      </c>
      <c r="I459" s="11">
        <v>9299.6</v>
      </c>
      <c r="J459" s="11">
        <v>12218.8</v>
      </c>
      <c r="K459" s="11">
        <v>12403.3</v>
      </c>
      <c r="L459" s="11">
        <v>5557.9</v>
      </c>
      <c r="M459" s="11">
        <v>5749.4</v>
      </c>
      <c r="N459" s="11">
        <v>1769.1</v>
      </c>
      <c r="O459" s="11">
        <v>4690.8</v>
      </c>
      <c r="P459" s="11">
        <v>6163.4</v>
      </c>
      <c r="Q459" s="11">
        <v>47134.6</v>
      </c>
      <c r="R459" s="11">
        <v>4100.3</v>
      </c>
      <c r="S459" s="11">
        <v>173</v>
      </c>
      <c r="T459" s="11">
        <v>315.5</v>
      </c>
      <c r="AA459" s="10" t="s">
        <v>354</v>
      </c>
      <c r="AB459" s="11">
        <v>20107.099999999999</v>
      </c>
      <c r="AC459" s="11">
        <v>2500.9</v>
      </c>
      <c r="AD459" s="11">
        <v>3648.8</v>
      </c>
      <c r="AE459" s="11">
        <v>7835.8</v>
      </c>
      <c r="AF459" s="11">
        <v>28500.7</v>
      </c>
      <c r="AG459" s="11">
        <v>1004</v>
      </c>
      <c r="AH459" s="11">
        <v>1638.8</v>
      </c>
      <c r="AI459" s="11">
        <v>5415.9</v>
      </c>
      <c r="AJ459" s="11">
        <v>21247.4</v>
      </c>
      <c r="AK459" s="11">
        <v>15585.6</v>
      </c>
      <c r="AL459" s="11">
        <v>5635.7</v>
      </c>
      <c r="AM459" s="11">
        <v>21277.599999999999</v>
      </c>
      <c r="AN459" s="11">
        <v>4421.8999999999996</v>
      </c>
      <c r="AO459" s="11">
        <v>7011.9</v>
      </c>
      <c r="AP459" s="11">
        <v>21239.4</v>
      </c>
      <c r="AQ459" s="11">
        <v>1610.6</v>
      </c>
      <c r="AR459" s="11">
        <v>174</v>
      </c>
      <c r="AS459" s="11">
        <v>2792.7</v>
      </c>
      <c r="AT459" s="11">
        <v>174</v>
      </c>
    </row>
    <row r="460" spans="1:46" ht="15" thickBot="1" x14ac:dyDescent="0.35">
      <c r="A460" s="10" t="s">
        <v>355</v>
      </c>
      <c r="B460" s="11">
        <v>21730.400000000001</v>
      </c>
      <c r="C460" s="11">
        <v>2424.6999999999998</v>
      </c>
      <c r="D460" s="11">
        <v>5828.4</v>
      </c>
      <c r="E460" s="11">
        <v>1847.1</v>
      </c>
      <c r="F460" s="11">
        <v>623</v>
      </c>
      <c r="G460" s="11">
        <v>21213.9</v>
      </c>
      <c r="H460" s="11">
        <v>1542.6</v>
      </c>
      <c r="I460" s="11">
        <v>9298.6</v>
      </c>
      <c r="J460" s="11">
        <v>12217.8</v>
      </c>
      <c r="K460" s="11">
        <v>12402.3</v>
      </c>
      <c r="L460" s="11">
        <v>5556.9</v>
      </c>
      <c r="M460" s="11">
        <v>5748.4</v>
      </c>
      <c r="N460" s="11">
        <v>1768.1</v>
      </c>
      <c r="O460" s="11">
        <v>4689.8</v>
      </c>
      <c r="P460" s="11">
        <v>6162.4</v>
      </c>
      <c r="Q460" s="11">
        <v>47133.599999999999</v>
      </c>
      <c r="R460" s="11">
        <v>4099.3</v>
      </c>
      <c r="S460" s="11">
        <v>172</v>
      </c>
      <c r="T460" s="11">
        <v>314.5</v>
      </c>
      <c r="AA460" s="10" t="s">
        <v>355</v>
      </c>
      <c r="AB460" s="11">
        <v>20106.099999999999</v>
      </c>
      <c r="AC460" s="11">
        <v>2499.9</v>
      </c>
      <c r="AD460" s="11">
        <v>3647.8</v>
      </c>
      <c r="AE460" s="11">
        <v>7834.8</v>
      </c>
      <c r="AF460" s="11">
        <v>28499.7</v>
      </c>
      <c r="AG460" s="11">
        <v>1003</v>
      </c>
      <c r="AH460" s="11">
        <v>1637.8</v>
      </c>
      <c r="AI460" s="11">
        <v>5414.8</v>
      </c>
      <c r="AJ460" s="11">
        <v>21246.400000000001</v>
      </c>
      <c r="AK460" s="11">
        <v>15584.6</v>
      </c>
      <c r="AL460" s="11">
        <v>5634.7</v>
      </c>
      <c r="AM460" s="11">
        <v>21276.6</v>
      </c>
      <c r="AN460" s="11">
        <v>4420.8999999999996</v>
      </c>
      <c r="AO460" s="11">
        <v>7010.9</v>
      </c>
      <c r="AP460" s="11">
        <v>21238.400000000001</v>
      </c>
      <c r="AQ460" s="11">
        <v>1609.6</v>
      </c>
      <c r="AR460" s="11">
        <v>173</v>
      </c>
      <c r="AS460" s="11">
        <v>2791.7</v>
      </c>
      <c r="AT460" s="11">
        <v>173</v>
      </c>
    </row>
    <row r="461" spans="1:46" ht="15" thickBot="1" x14ac:dyDescent="0.35">
      <c r="A461" s="10" t="s">
        <v>356</v>
      </c>
      <c r="B461" s="11">
        <v>21729.4</v>
      </c>
      <c r="C461" s="11">
        <v>2423.6999999999998</v>
      </c>
      <c r="D461" s="11">
        <v>5827.4</v>
      </c>
      <c r="E461" s="11">
        <v>1846.1</v>
      </c>
      <c r="F461" s="11">
        <v>622</v>
      </c>
      <c r="G461" s="11">
        <v>21212.9</v>
      </c>
      <c r="H461" s="11">
        <v>1541.6</v>
      </c>
      <c r="I461" s="11">
        <v>9297.6</v>
      </c>
      <c r="J461" s="11">
        <v>12216.8</v>
      </c>
      <c r="K461" s="11">
        <v>12401.3</v>
      </c>
      <c r="L461" s="11">
        <v>5555.9</v>
      </c>
      <c r="M461" s="11">
        <v>5747.4</v>
      </c>
      <c r="N461" s="11">
        <v>1767.1</v>
      </c>
      <c r="O461" s="11">
        <v>4688.8</v>
      </c>
      <c r="P461" s="11">
        <v>6161.4</v>
      </c>
      <c r="Q461" s="11">
        <v>47132.6</v>
      </c>
      <c r="R461" s="11">
        <v>4098.3</v>
      </c>
      <c r="S461" s="11">
        <v>171</v>
      </c>
      <c r="T461" s="11">
        <v>313.5</v>
      </c>
      <c r="AA461" s="10" t="s">
        <v>356</v>
      </c>
      <c r="AB461" s="11">
        <v>20105.099999999999</v>
      </c>
      <c r="AC461" s="11">
        <v>2498.9</v>
      </c>
      <c r="AD461" s="11">
        <v>3646.8</v>
      </c>
      <c r="AE461" s="11">
        <v>7833.8</v>
      </c>
      <c r="AF461" s="11">
        <v>28498.7</v>
      </c>
      <c r="AG461" s="11">
        <v>1002</v>
      </c>
      <c r="AH461" s="11">
        <v>1636.8</v>
      </c>
      <c r="AI461" s="11">
        <v>5413.8</v>
      </c>
      <c r="AJ461" s="11">
        <v>21245.4</v>
      </c>
      <c r="AK461" s="11">
        <v>15583.6</v>
      </c>
      <c r="AL461" s="11">
        <v>5633.7</v>
      </c>
      <c r="AM461" s="11">
        <v>21275.599999999999</v>
      </c>
      <c r="AN461" s="11">
        <v>4419.8999999999996</v>
      </c>
      <c r="AO461" s="11">
        <v>7009.9</v>
      </c>
      <c r="AP461" s="11">
        <v>21237.4</v>
      </c>
      <c r="AQ461" s="11">
        <v>1608.6</v>
      </c>
      <c r="AR461" s="11">
        <v>172</v>
      </c>
      <c r="AS461" s="11">
        <v>2790.7</v>
      </c>
      <c r="AT461" s="11">
        <v>172</v>
      </c>
    </row>
    <row r="462" spans="1:46" ht="15" thickBot="1" x14ac:dyDescent="0.35">
      <c r="A462" s="10" t="s">
        <v>357</v>
      </c>
      <c r="B462" s="11">
        <v>21728.400000000001</v>
      </c>
      <c r="C462" s="11">
        <v>2422.6999999999998</v>
      </c>
      <c r="D462" s="11">
        <v>5826.4</v>
      </c>
      <c r="E462" s="11">
        <v>1845.1</v>
      </c>
      <c r="F462" s="11">
        <v>621</v>
      </c>
      <c r="G462" s="11">
        <v>21211.9</v>
      </c>
      <c r="H462" s="11">
        <v>1540.6</v>
      </c>
      <c r="I462" s="11">
        <v>9296.6</v>
      </c>
      <c r="J462" s="11">
        <v>12215.8</v>
      </c>
      <c r="K462" s="11">
        <v>12400.3</v>
      </c>
      <c r="L462" s="11">
        <v>5554.9</v>
      </c>
      <c r="M462" s="11">
        <v>5746.4</v>
      </c>
      <c r="N462" s="11">
        <v>1766.1</v>
      </c>
      <c r="O462" s="11">
        <v>4687.8</v>
      </c>
      <c r="P462" s="11">
        <v>6160.4</v>
      </c>
      <c r="Q462" s="11">
        <v>47131.6</v>
      </c>
      <c r="R462" s="11">
        <v>4097.3</v>
      </c>
      <c r="S462" s="11">
        <v>170</v>
      </c>
      <c r="T462" s="11">
        <v>312.5</v>
      </c>
      <c r="AA462" s="10" t="s">
        <v>357</v>
      </c>
      <c r="AB462" s="11">
        <v>20104.099999999999</v>
      </c>
      <c r="AC462" s="11">
        <v>2497.9</v>
      </c>
      <c r="AD462" s="11">
        <v>3645.8</v>
      </c>
      <c r="AE462" s="11">
        <v>7832.8</v>
      </c>
      <c r="AF462" s="11">
        <v>28497.7</v>
      </c>
      <c r="AG462" s="11">
        <v>1001</v>
      </c>
      <c r="AH462" s="11">
        <v>1635.8</v>
      </c>
      <c r="AI462" s="11">
        <v>5412.8</v>
      </c>
      <c r="AJ462" s="11">
        <v>21244.400000000001</v>
      </c>
      <c r="AK462" s="11">
        <v>15582.6</v>
      </c>
      <c r="AL462" s="11">
        <v>5632.6</v>
      </c>
      <c r="AM462" s="11">
        <v>21274.6</v>
      </c>
      <c r="AN462" s="11">
        <v>4056.7</v>
      </c>
      <c r="AO462" s="11">
        <v>7008.9</v>
      </c>
      <c r="AP462" s="11">
        <v>21236.400000000001</v>
      </c>
      <c r="AQ462" s="11">
        <v>1607.6</v>
      </c>
      <c r="AR462" s="11">
        <v>171</v>
      </c>
      <c r="AS462" s="11">
        <v>2789.7</v>
      </c>
      <c r="AT462" s="11">
        <v>171</v>
      </c>
    </row>
    <row r="463" spans="1:46" ht="15" thickBot="1" x14ac:dyDescent="0.35">
      <c r="A463" s="10" t="s">
        <v>358</v>
      </c>
      <c r="B463" s="11">
        <v>21727.4</v>
      </c>
      <c r="C463" s="11">
        <v>2421.6999999999998</v>
      </c>
      <c r="D463" s="11">
        <v>5825.4</v>
      </c>
      <c r="E463" s="11">
        <v>1844.1</v>
      </c>
      <c r="F463" s="11">
        <v>620</v>
      </c>
      <c r="G463" s="11">
        <v>21210.9</v>
      </c>
      <c r="H463" s="11">
        <v>1539.6</v>
      </c>
      <c r="I463" s="11">
        <v>9295.6</v>
      </c>
      <c r="J463" s="11">
        <v>12214.8</v>
      </c>
      <c r="K463" s="11">
        <v>12399.3</v>
      </c>
      <c r="L463" s="11">
        <v>5553.9</v>
      </c>
      <c r="M463" s="11">
        <v>5745.4</v>
      </c>
      <c r="N463" s="11">
        <v>1765.1</v>
      </c>
      <c r="O463" s="11">
        <v>4686.8</v>
      </c>
      <c r="P463" s="11">
        <v>6159.4</v>
      </c>
      <c r="Q463" s="11">
        <v>47130.6</v>
      </c>
      <c r="R463" s="11">
        <v>4096.3</v>
      </c>
      <c r="S463" s="11">
        <v>169</v>
      </c>
      <c r="T463" s="11">
        <v>311.5</v>
      </c>
      <c r="AA463" s="10" t="s">
        <v>358</v>
      </c>
      <c r="AB463" s="11">
        <v>20103.099999999999</v>
      </c>
      <c r="AC463" s="11">
        <v>2496.9</v>
      </c>
      <c r="AD463" s="11">
        <v>3644.8</v>
      </c>
      <c r="AE463" s="11">
        <v>7831.8</v>
      </c>
      <c r="AF463" s="11">
        <v>28496.7</v>
      </c>
      <c r="AG463" s="11">
        <v>1000</v>
      </c>
      <c r="AH463" s="11">
        <v>1634.8</v>
      </c>
      <c r="AI463" s="11">
        <v>5411.8</v>
      </c>
      <c r="AJ463" s="11">
        <v>21243.4</v>
      </c>
      <c r="AK463" s="11">
        <v>12883.5</v>
      </c>
      <c r="AL463" s="11">
        <v>5631.6</v>
      </c>
      <c r="AM463" s="11">
        <v>21273.599999999999</v>
      </c>
      <c r="AN463" s="11">
        <v>4055.7</v>
      </c>
      <c r="AO463" s="11">
        <v>7007.9</v>
      </c>
      <c r="AP463" s="11">
        <v>21235.3</v>
      </c>
      <c r="AQ463" s="11">
        <v>1606.6</v>
      </c>
      <c r="AR463" s="11">
        <v>170</v>
      </c>
      <c r="AS463" s="11">
        <v>2788.7</v>
      </c>
      <c r="AT463" s="11">
        <v>170</v>
      </c>
    </row>
    <row r="464" spans="1:46" ht="15" thickBot="1" x14ac:dyDescent="0.35">
      <c r="A464" s="10" t="s">
        <v>359</v>
      </c>
      <c r="B464" s="11">
        <v>21686.9</v>
      </c>
      <c r="C464" s="11">
        <v>2420.6999999999998</v>
      </c>
      <c r="D464" s="11">
        <v>5824.4</v>
      </c>
      <c r="E464" s="11">
        <v>1843.1</v>
      </c>
      <c r="F464" s="11">
        <v>619</v>
      </c>
      <c r="G464" s="11">
        <v>21209.9</v>
      </c>
      <c r="H464" s="11">
        <v>1538.6</v>
      </c>
      <c r="I464" s="11">
        <v>9294.6</v>
      </c>
      <c r="J464" s="11">
        <v>12213.8</v>
      </c>
      <c r="K464" s="11">
        <v>12398.3</v>
      </c>
      <c r="L464" s="11">
        <v>5552.9</v>
      </c>
      <c r="M464" s="11">
        <v>5744.4</v>
      </c>
      <c r="N464" s="11">
        <v>1764.1</v>
      </c>
      <c r="O464" s="11">
        <v>4600.8</v>
      </c>
      <c r="P464" s="11">
        <v>6046.4</v>
      </c>
      <c r="Q464" s="11">
        <v>47129.599999999999</v>
      </c>
      <c r="R464" s="11">
        <v>4095.3</v>
      </c>
      <c r="S464" s="11">
        <v>168</v>
      </c>
      <c r="T464" s="11">
        <v>310.5</v>
      </c>
      <c r="AA464" s="10" t="s">
        <v>359</v>
      </c>
      <c r="AB464" s="11">
        <v>20102.099999999999</v>
      </c>
      <c r="AC464" s="11">
        <v>2495.9</v>
      </c>
      <c r="AD464" s="11">
        <v>3643.8</v>
      </c>
      <c r="AE464" s="11">
        <v>7830.8</v>
      </c>
      <c r="AF464" s="11">
        <v>28495.7</v>
      </c>
      <c r="AG464" s="11">
        <v>999</v>
      </c>
      <c r="AH464" s="11">
        <v>1633.8</v>
      </c>
      <c r="AI464" s="11">
        <v>5410.8</v>
      </c>
      <c r="AJ464" s="11">
        <v>21242.400000000001</v>
      </c>
      <c r="AK464" s="11">
        <v>12882.5</v>
      </c>
      <c r="AL464" s="11">
        <v>5630.6</v>
      </c>
      <c r="AM464" s="11">
        <v>21272.6</v>
      </c>
      <c r="AN464" s="11">
        <v>4054.7</v>
      </c>
      <c r="AO464" s="11">
        <v>7006.9</v>
      </c>
      <c r="AP464" s="11">
        <v>21234.3</v>
      </c>
      <c r="AQ464" s="11">
        <v>1605.6</v>
      </c>
      <c r="AR464" s="11">
        <v>169</v>
      </c>
      <c r="AS464" s="11">
        <v>2787.7</v>
      </c>
      <c r="AT464" s="11">
        <v>169</v>
      </c>
    </row>
    <row r="465" spans="1:46" ht="15" thickBot="1" x14ac:dyDescent="0.35">
      <c r="A465" s="10" t="s">
        <v>360</v>
      </c>
      <c r="B465" s="11">
        <v>21685.9</v>
      </c>
      <c r="C465" s="11">
        <v>2419.6999999999998</v>
      </c>
      <c r="D465" s="11">
        <v>5823.4</v>
      </c>
      <c r="E465" s="11">
        <v>1842.1</v>
      </c>
      <c r="F465" s="11">
        <v>618</v>
      </c>
      <c r="G465" s="11">
        <v>21208.9</v>
      </c>
      <c r="H465" s="11">
        <v>1537.6</v>
      </c>
      <c r="I465" s="11">
        <v>9293.6</v>
      </c>
      <c r="J465" s="11">
        <v>12212.8</v>
      </c>
      <c r="K465" s="11">
        <v>12397.3</v>
      </c>
      <c r="L465" s="11">
        <v>5551.9</v>
      </c>
      <c r="M465" s="11">
        <v>5743.4</v>
      </c>
      <c r="N465" s="11">
        <v>1763.1</v>
      </c>
      <c r="O465" s="11">
        <v>4599.8</v>
      </c>
      <c r="P465" s="11">
        <v>6045.4</v>
      </c>
      <c r="Q465" s="11">
        <v>47128.6</v>
      </c>
      <c r="R465" s="11">
        <v>4094.3</v>
      </c>
      <c r="S465" s="11">
        <v>167</v>
      </c>
      <c r="T465" s="11">
        <v>309.5</v>
      </c>
      <c r="AA465" s="10" t="s">
        <v>360</v>
      </c>
      <c r="AB465" s="11">
        <v>20101.099999999999</v>
      </c>
      <c r="AC465" s="11">
        <v>2494.9</v>
      </c>
      <c r="AD465" s="11">
        <v>3642.8</v>
      </c>
      <c r="AE465" s="11">
        <v>7829.8</v>
      </c>
      <c r="AF465" s="11">
        <v>28494.7</v>
      </c>
      <c r="AG465" s="11">
        <v>998</v>
      </c>
      <c r="AH465" s="11">
        <v>1632.8</v>
      </c>
      <c r="AI465" s="11">
        <v>5409.8</v>
      </c>
      <c r="AJ465" s="11">
        <v>21241.4</v>
      </c>
      <c r="AK465" s="11">
        <v>12881.4</v>
      </c>
      <c r="AL465" s="11">
        <v>5629.6</v>
      </c>
      <c r="AM465" s="11">
        <v>21271.599999999999</v>
      </c>
      <c r="AN465" s="11">
        <v>4053.7</v>
      </c>
      <c r="AO465" s="11">
        <v>7005.8</v>
      </c>
      <c r="AP465" s="11">
        <v>21233.3</v>
      </c>
      <c r="AQ465" s="11">
        <v>1604.6</v>
      </c>
      <c r="AR465" s="11">
        <v>168</v>
      </c>
      <c r="AS465" s="11">
        <v>2786.6</v>
      </c>
      <c r="AT465" s="11">
        <v>168</v>
      </c>
    </row>
    <row r="466" spans="1:46" ht="15" thickBot="1" x14ac:dyDescent="0.35">
      <c r="A466" s="10" t="s">
        <v>361</v>
      </c>
      <c r="B466" s="11">
        <v>21684.9</v>
      </c>
      <c r="C466" s="11">
        <v>2418.6999999999998</v>
      </c>
      <c r="D466" s="11">
        <v>5822.4</v>
      </c>
      <c r="E466" s="11">
        <v>1841.1</v>
      </c>
      <c r="F466" s="11">
        <v>617</v>
      </c>
      <c r="G466" s="11">
        <v>21207.9</v>
      </c>
      <c r="H466" s="11">
        <v>1536.6</v>
      </c>
      <c r="I466" s="11">
        <v>9292.6</v>
      </c>
      <c r="J466" s="11">
        <v>12211.8</v>
      </c>
      <c r="K466" s="11">
        <v>12396.3</v>
      </c>
      <c r="L466" s="11">
        <v>5550.9</v>
      </c>
      <c r="M466" s="11">
        <v>5742.4</v>
      </c>
      <c r="N466" s="11">
        <v>1762.1</v>
      </c>
      <c r="O466" s="11">
        <v>4598.8</v>
      </c>
      <c r="P466" s="11">
        <v>6044.4</v>
      </c>
      <c r="Q466" s="11">
        <v>47127.6</v>
      </c>
      <c r="R466" s="11">
        <v>4093.3</v>
      </c>
      <c r="S466" s="11">
        <v>166</v>
      </c>
      <c r="T466" s="11">
        <v>308.5</v>
      </c>
      <c r="AA466" s="10" t="s">
        <v>361</v>
      </c>
      <c r="AB466" s="11">
        <v>20100.099999999999</v>
      </c>
      <c r="AC466" s="11">
        <v>2493.9</v>
      </c>
      <c r="AD466" s="11">
        <v>3641.8</v>
      </c>
      <c r="AE466" s="11">
        <v>7828.8</v>
      </c>
      <c r="AF466" s="11">
        <v>28493.7</v>
      </c>
      <c r="AG466" s="11">
        <v>997</v>
      </c>
      <c r="AH466" s="11">
        <v>1631.7</v>
      </c>
      <c r="AI466" s="11">
        <v>5408.8</v>
      </c>
      <c r="AJ466" s="11">
        <v>21240.400000000001</v>
      </c>
      <c r="AK466" s="11">
        <v>12880.4</v>
      </c>
      <c r="AL466" s="11">
        <v>5628.6</v>
      </c>
      <c r="AM466" s="11">
        <v>21270.6</v>
      </c>
      <c r="AN466" s="11">
        <v>4052.7</v>
      </c>
      <c r="AO466" s="11">
        <v>7004.8</v>
      </c>
      <c r="AP466" s="11">
        <v>21232.3</v>
      </c>
      <c r="AQ466" s="11">
        <v>1603.6</v>
      </c>
      <c r="AR466" s="11">
        <v>167</v>
      </c>
      <c r="AS466" s="11">
        <v>2785.6</v>
      </c>
      <c r="AT466" s="11">
        <v>167</v>
      </c>
    </row>
    <row r="467" spans="1:46" ht="15" thickBot="1" x14ac:dyDescent="0.35">
      <c r="A467" s="10" t="s">
        <v>363</v>
      </c>
      <c r="B467" s="11">
        <v>21683.9</v>
      </c>
      <c r="C467" s="11">
        <v>2417.6999999999998</v>
      </c>
      <c r="D467" s="11">
        <v>5821.4</v>
      </c>
      <c r="E467" s="11">
        <v>1840.1</v>
      </c>
      <c r="F467" s="11">
        <v>616</v>
      </c>
      <c r="G467" s="11">
        <v>21206.9</v>
      </c>
      <c r="H467" s="11">
        <v>1535.6</v>
      </c>
      <c r="I467" s="11">
        <v>9291.6</v>
      </c>
      <c r="J467" s="11">
        <v>12210.8</v>
      </c>
      <c r="K467" s="11">
        <v>11300.2</v>
      </c>
      <c r="L467" s="11">
        <v>5549.9</v>
      </c>
      <c r="M467" s="11">
        <v>5741.4</v>
      </c>
      <c r="N467" s="11">
        <v>1761.1</v>
      </c>
      <c r="O467" s="11">
        <v>4597.8</v>
      </c>
      <c r="P467" s="11">
        <v>6043.4</v>
      </c>
      <c r="Q467" s="11">
        <v>47126.6</v>
      </c>
      <c r="R467" s="11">
        <v>4092.3</v>
      </c>
      <c r="S467" s="11">
        <v>165</v>
      </c>
      <c r="T467" s="11">
        <v>307.5</v>
      </c>
      <c r="AA467" s="10" t="s">
        <v>363</v>
      </c>
      <c r="AB467" s="11">
        <v>20099.099999999999</v>
      </c>
      <c r="AC467" s="11">
        <v>2492.9</v>
      </c>
      <c r="AD467" s="11">
        <v>3640.7</v>
      </c>
      <c r="AE467" s="11">
        <v>7827.8</v>
      </c>
      <c r="AF467" s="11">
        <v>28492.7</v>
      </c>
      <c r="AG467" s="11">
        <v>995.9</v>
      </c>
      <c r="AH467" s="11">
        <v>1630.7</v>
      </c>
      <c r="AI467" s="11">
        <v>5407.8</v>
      </c>
      <c r="AJ467" s="11">
        <v>21239.4</v>
      </c>
      <c r="AK467" s="11">
        <v>12879.4</v>
      </c>
      <c r="AL467" s="11">
        <v>5627.6</v>
      </c>
      <c r="AM467" s="11">
        <v>21269.5</v>
      </c>
      <c r="AN467" s="11">
        <v>4051.7</v>
      </c>
      <c r="AO467" s="11">
        <v>7003.8</v>
      </c>
      <c r="AP467" s="11">
        <v>21231.3</v>
      </c>
      <c r="AQ467" s="11">
        <v>166</v>
      </c>
      <c r="AR467" s="11">
        <v>166</v>
      </c>
      <c r="AS467" s="11">
        <v>2784.6</v>
      </c>
      <c r="AT467" s="11">
        <v>166</v>
      </c>
    </row>
    <row r="468" spans="1:46" ht="15" thickBot="1" x14ac:dyDescent="0.35">
      <c r="A468" s="10" t="s">
        <v>364</v>
      </c>
      <c r="B468" s="11">
        <v>21682.9</v>
      </c>
      <c r="C468" s="11">
        <v>2416.6999999999998</v>
      </c>
      <c r="D468" s="11">
        <v>5820.4</v>
      </c>
      <c r="E468" s="11">
        <v>1839.1</v>
      </c>
      <c r="F468" s="11">
        <v>615</v>
      </c>
      <c r="G468" s="11">
        <v>21205.9</v>
      </c>
      <c r="H468" s="11">
        <v>1534.6</v>
      </c>
      <c r="I468" s="11">
        <v>9290.6</v>
      </c>
      <c r="J468" s="11">
        <v>12209.8</v>
      </c>
      <c r="K468" s="11">
        <v>11299.2</v>
      </c>
      <c r="L468" s="11">
        <v>5548.9</v>
      </c>
      <c r="M468" s="11">
        <v>5740.4</v>
      </c>
      <c r="N468" s="11">
        <v>1760.1</v>
      </c>
      <c r="O468" s="11">
        <v>4596.8</v>
      </c>
      <c r="P468" s="11">
        <v>6042.4</v>
      </c>
      <c r="Q468" s="11">
        <v>47125.599999999999</v>
      </c>
      <c r="R468" s="11">
        <v>4091.3</v>
      </c>
      <c r="S468" s="11">
        <v>164</v>
      </c>
      <c r="T468" s="11">
        <v>306.5</v>
      </c>
      <c r="AA468" s="10" t="s">
        <v>364</v>
      </c>
      <c r="AB468" s="11">
        <v>20098.099999999999</v>
      </c>
      <c r="AC468" s="11">
        <v>2491.9</v>
      </c>
      <c r="AD468" s="11">
        <v>3639.7</v>
      </c>
      <c r="AE468" s="11">
        <v>7826.8</v>
      </c>
      <c r="AF468" s="11">
        <v>28491.7</v>
      </c>
      <c r="AG468" s="11">
        <v>994.9</v>
      </c>
      <c r="AH468" s="11">
        <v>1629.7</v>
      </c>
      <c r="AI468" s="11">
        <v>5406.8</v>
      </c>
      <c r="AJ468" s="11">
        <v>21202.6</v>
      </c>
      <c r="AK468" s="11">
        <v>12878.4</v>
      </c>
      <c r="AL468" s="11">
        <v>5626.6</v>
      </c>
      <c r="AM468" s="11">
        <v>21268.5</v>
      </c>
      <c r="AN468" s="11">
        <v>4050.7</v>
      </c>
      <c r="AO468" s="11">
        <v>7002.8</v>
      </c>
      <c r="AP468" s="11">
        <v>21230.3</v>
      </c>
      <c r="AQ468" s="11">
        <v>165</v>
      </c>
      <c r="AR468" s="11">
        <v>165</v>
      </c>
      <c r="AS468" s="11">
        <v>2783.6</v>
      </c>
      <c r="AT468" s="11">
        <v>165</v>
      </c>
    </row>
    <row r="469" spans="1:46" ht="15" thickBot="1" x14ac:dyDescent="0.35">
      <c r="A469" s="10" t="s">
        <v>365</v>
      </c>
      <c r="B469" s="11">
        <v>21681.9</v>
      </c>
      <c r="C469" s="11">
        <v>2415.6999999999998</v>
      </c>
      <c r="D469" s="11">
        <v>5819.4</v>
      </c>
      <c r="E469" s="11">
        <v>1838.1</v>
      </c>
      <c r="F469" s="11">
        <v>614</v>
      </c>
      <c r="G469" s="11">
        <v>21204.9</v>
      </c>
      <c r="H469" s="11">
        <v>1533.6</v>
      </c>
      <c r="I469" s="11">
        <v>9289.6</v>
      </c>
      <c r="J469" s="11">
        <v>12208.8</v>
      </c>
      <c r="K469" s="11">
        <v>11298.2</v>
      </c>
      <c r="L469" s="11">
        <v>5547.9</v>
      </c>
      <c r="M469" s="11">
        <v>5739.4</v>
      </c>
      <c r="N469" s="11">
        <v>1759.1</v>
      </c>
      <c r="O469" s="11">
        <v>4595.8</v>
      </c>
      <c r="P469" s="11">
        <v>6041.4</v>
      </c>
      <c r="Q469" s="11">
        <v>46967.6</v>
      </c>
      <c r="R469" s="11">
        <v>4090.3</v>
      </c>
      <c r="S469" s="11">
        <v>163</v>
      </c>
      <c r="T469" s="11">
        <v>305.5</v>
      </c>
      <c r="AA469" s="10" t="s">
        <v>365</v>
      </c>
      <c r="AB469" s="11">
        <v>20097</v>
      </c>
      <c r="AC469" s="11">
        <v>2490.9</v>
      </c>
      <c r="AD469" s="11">
        <v>3638.7</v>
      </c>
      <c r="AE469" s="11">
        <v>7825.7</v>
      </c>
      <c r="AF469" s="11">
        <v>28490.7</v>
      </c>
      <c r="AG469" s="11">
        <v>993.9</v>
      </c>
      <c r="AH469" s="11">
        <v>1628.7</v>
      </c>
      <c r="AI469" s="11">
        <v>5405.8</v>
      </c>
      <c r="AJ469" s="11">
        <v>21201.599999999999</v>
      </c>
      <c r="AK469" s="11">
        <v>12877.4</v>
      </c>
      <c r="AL469" s="11">
        <v>5625.6</v>
      </c>
      <c r="AM469" s="11">
        <v>21267.5</v>
      </c>
      <c r="AN469" s="11">
        <v>4049.7</v>
      </c>
      <c r="AO469" s="11">
        <v>7001.8</v>
      </c>
      <c r="AP469" s="11">
        <v>21229.3</v>
      </c>
      <c r="AQ469" s="11">
        <v>164</v>
      </c>
      <c r="AR469" s="11">
        <v>164</v>
      </c>
      <c r="AS469" s="11">
        <v>2782.6</v>
      </c>
      <c r="AT469" s="11">
        <v>164</v>
      </c>
    </row>
    <row r="470" spans="1:46" ht="15" thickBot="1" x14ac:dyDescent="0.35">
      <c r="A470" s="10" t="s">
        <v>367</v>
      </c>
      <c r="B470" s="11">
        <v>21680.9</v>
      </c>
      <c r="C470" s="11">
        <v>2414.6999999999998</v>
      </c>
      <c r="D470" s="11">
        <v>5818.4</v>
      </c>
      <c r="E470" s="11">
        <v>1837.1</v>
      </c>
      <c r="F470" s="11">
        <v>613</v>
      </c>
      <c r="G470" s="11">
        <v>21203.9</v>
      </c>
      <c r="H470" s="11">
        <v>1532.6</v>
      </c>
      <c r="I470" s="11">
        <v>9288.6</v>
      </c>
      <c r="J470" s="11">
        <v>12207.8</v>
      </c>
      <c r="K470" s="11">
        <v>11297.2</v>
      </c>
      <c r="L470" s="11">
        <v>5546.9</v>
      </c>
      <c r="M470" s="11">
        <v>5738.4</v>
      </c>
      <c r="N470" s="11">
        <v>1758.1</v>
      </c>
      <c r="O470" s="11">
        <v>4594.8</v>
      </c>
      <c r="P470" s="11">
        <v>6040.4</v>
      </c>
      <c r="Q470" s="11">
        <v>46966.6</v>
      </c>
      <c r="R470" s="11">
        <v>4089.3</v>
      </c>
      <c r="S470" s="11">
        <v>162</v>
      </c>
      <c r="T470" s="11">
        <v>304.5</v>
      </c>
      <c r="AA470" s="10" t="s">
        <v>367</v>
      </c>
      <c r="AB470" s="11">
        <v>20096</v>
      </c>
      <c r="AC470" s="11">
        <v>2489.9</v>
      </c>
      <c r="AD470" s="11">
        <v>3637.7</v>
      </c>
      <c r="AE470" s="11">
        <v>7824.7</v>
      </c>
      <c r="AF470" s="11">
        <v>28489.7</v>
      </c>
      <c r="AG470" s="11">
        <v>992.9</v>
      </c>
      <c r="AH470" s="11">
        <v>1627.7</v>
      </c>
      <c r="AI470" s="11">
        <v>5404.8</v>
      </c>
      <c r="AJ470" s="11">
        <v>21200.6</v>
      </c>
      <c r="AK470" s="11">
        <v>12876.4</v>
      </c>
      <c r="AL470" s="11">
        <v>5624.6</v>
      </c>
      <c r="AM470" s="11">
        <v>21266.5</v>
      </c>
      <c r="AN470" s="11">
        <v>4048.7</v>
      </c>
      <c r="AO470" s="11">
        <v>7000.8</v>
      </c>
      <c r="AP470" s="11">
        <v>21228.3</v>
      </c>
      <c r="AQ470" s="11">
        <v>163</v>
      </c>
      <c r="AR470" s="11">
        <v>163</v>
      </c>
      <c r="AS470" s="11">
        <v>2781.6</v>
      </c>
      <c r="AT470" s="11">
        <v>163</v>
      </c>
    </row>
    <row r="471" spans="1:46" ht="15" thickBot="1" x14ac:dyDescent="0.35">
      <c r="A471" s="10" t="s">
        <v>368</v>
      </c>
      <c r="B471" s="11">
        <v>21679.9</v>
      </c>
      <c r="C471" s="11">
        <v>2413.6999999999998</v>
      </c>
      <c r="D471" s="11">
        <v>5817.4</v>
      </c>
      <c r="E471" s="11">
        <v>1836.1</v>
      </c>
      <c r="F471" s="11">
        <v>612</v>
      </c>
      <c r="G471" s="11">
        <v>21202.9</v>
      </c>
      <c r="H471" s="11">
        <v>1531.6</v>
      </c>
      <c r="I471" s="11">
        <v>9287.6</v>
      </c>
      <c r="J471" s="11">
        <v>12206.8</v>
      </c>
      <c r="K471" s="11">
        <v>11296.2</v>
      </c>
      <c r="L471" s="11">
        <v>5545.9</v>
      </c>
      <c r="M471" s="11">
        <v>5737.4</v>
      </c>
      <c r="N471" s="11">
        <v>1757.1</v>
      </c>
      <c r="O471" s="11">
        <v>4593.8</v>
      </c>
      <c r="P471" s="11">
        <v>6039.4</v>
      </c>
      <c r="Q471" s="11">
        <v>46965.599999999999</v>
      </c>
      <c r="R471" s="11">
        <v>4088.3</v>
      </c>
      <c r="S471" s="11">
        <v>161</v>
      </c>
      <c r="T471" s="11">
        <v>303.5</v>
      </c>
      <c r="AA471" s="10" t="s">
        <v>368</v>
      </c>
      <c r="AB471" s="11">
        <v>20095</v>
      </c>
      <c r="AC471" s="11">
        <v>2488.9</v>
      </c>
      <c r="AD471" s="11">
        <v>3636.7</v>
      </c>
      <c r="AE471" s="11">
        <v>7823.7</v>
      </c>
      <c r="AF471" s="11">
        <v>28488.7</v>
      </c>
      <c r="AG471" s="11">
        <v>991.9</v>
      </c>
      <c r="AH471" s="11">
        <v>1626.7</v>
      </c>
      <c r="AI471" s="11">
        <v>5403.8</v>
      </c>
      <c r="AJ471" s="11">
        <v>21199.599999999999</v>
      </c>
      <c r="AK471" s="11">
        <v>12875.4</v>
      </c>
      <c r="AL471" s="11">
        <v>5572.8</v>
      </c>
      <c r="AM471" s="11">
        <v>21265.5</v>
      </c>
      <c r="AN471" s="11">
        <v>4047.7</v>
      </c>
      <c r="AO471" s="11">
        <v>6999.8</v>
      </c>
      <c r="AP471" s="11">
        <v>21227.3</v>
      </c>
      <c r="AQ471" s="11">
        <v>162</v>
      </c>
      <c r="AR471" s="11">
        <v>162</v>
      </c>
      <c r="AS471" s="11">
        <v>2780.6</v>
      </c>
      <c r="AT471" s="11">
        <v>162</v>
      </c>
    </row>
    <row r="472" spans="1:46" ht="15" thickBot="1" x14ac:dyDescent="0.35">
      <c r="A472" s="10" t="s">
        <v>369</v>
      </c>
      <c r="B472" s="11">
        <v>21678.9</v>
      </c>
      <c r="C472" s="11">
        <v>2412.6999999999998</v>
      </c>
      <c r="D472" s="11">
        <v>5816.4</v>
      </c>
      <c r="E472" s="11">
        <v>1835.1</v>
      </c>
      <c r="F472" s="11">
        <v>611</v>
      </c>
      <c r="G472" s="11">
        <v>21201.9</v>
      </c>
      <c r="H472" s="11">
        <v>1530.6</v>
      </c>
      <c r="I472" s="11">
        <v>9286.6</v>
      </c>
      <c r="J472" s="11">
        <v>12205.8</v>
      </c>
      <c r="K472" s="11">
        <v>11295.2</v>
      </c>
      <c r="L472" s="11">
        <v>5544.9</v>
      </c>
      <c r="M472" s="11">
        <v>5736.4</v>
      </c>
      <c r="N472" s="11">
        <v>1756.1</v>
      </c>
      <c r="O472" s="11">
        <v>4592.8</v>
      </c>
      <c r="P472" s="11">
        <v>6038.4</v>
      </c>
      <c r="Q472" s="11">
        <v>46964.6</v>
      </c>
      <c r="R472" s="11">
        <v>4087.3</v>
      </c>
      <c r="S472" s="11">
        <v>160</v>
      </c>
      <c r="T472" s="11">
        <v>302.5</v>
      </c>
      <c r="AA472" s="10" t="s">
        <v>369</v>
      </c>
      <c r="AB472" s="11">
        <v>20094</v>
      </c>
      <c r="AC472" s="11">
        <v>2487.9</v>
      </c>
      <c r="AD472" s="11">
        <v>3635.7</v>
      </c>
      <c r="AE472" s="11">
        <v>7822.7</v>
      </c>
      <c r="AF472" s="11">
        <v>28487.7</v>
      </c>
      <c r="AG472" s="11">
        <v>990.9</v>
      </c>
      <c r="AH472" s="11">
        <v>1625.7</v>
      </c>
      <c r="AI472" s="11">
        <v>5402.8</v>
      </c>
      <c r="AJ472" s="11">
        <v>21198.6</v>
      </c>
      <c r="AK472" s="11">
        <v>12874.4</v>
      </c>
      <c r="AL472" s="11">
        <v>5571.8</v>
      </c>
      <c r="AM472" s="11">
        <v>21264.5</v>
      </c>
      <c r="AN472" s="11">
        <v>4046.7</v>
      </c>
      <c r="AO472" s="11">
        <v>6998.8</v>
      </c>
      <c r="AP472" s="11">
        <v>21226.3</v>
      </c>
      <c r="AQ472" s="11">
        <v>161</v>
      </c>
      <c r="AR472" s="11">
        <v>161</v>
      </c>
      <c r="AS472" s="11">
        <v>2779.6</v>
      </c>
      <c r="AT472" s="11">
        <v>161</v>
      </c>
    </row>
    <row r="473" spans="1:46" ht="15" thickBot="1" x14ac:dyDescent="0.35">
      <c r="A473" s="10" t="s">
        <v>370</v>
      </c>
      <c r="B473" s="11">
        <v>21677.9</v>
      </c>
      <c r="C473" s="11">
        <v>2411.6999999999998</v>
      </c>
      <c r="D473" s="11">
        <v>5815.4</v>
      </c>
      <c r="E473" s="11">
        <v>1834.1</v>
      </c>
      <c r="F473" s="11">
        <v>610</v>
      </c>
      <c r="G473" s="11">
        <v>21200.9</v>
      </c>
      <c r="H473" s="11">
        <v>1529.6</v>
      </c>
      <c r="I473" s="11">
        <v>9285.6</v>
      </c>
      <c r="J473" s="11">
        <v>12204.8</v>
      </c>
      <c r="K473" s="11">
        <v>11294.2</v>
      </c>
      <c r="L473" s="11">
        <v>5543.9</v>
      </c>
      <c r="M473" s="11">
        <v>5530.9</v>
      </c>
      <c r="N473" s="11">
        <v>1755.1</v>
      </c>
      <c r="O473" s="11">
        <v>4591.8</v>
      </c>
      <c r="P473" s="11">
        <v>6037.4</v>
      </c>
      <c r="Q473" s="11">
        <v>46963.6</v>
      </c>
      <c r="R473" s="11">
        <v>4086.3</v>
      </c>
      <c r="S473" s="11">
        <v>159</v>
      </c>
      <c r="T473" s="11">
        <v>301.5</v>
      </c>
      <c r="AA473" s="10" t="s">
        <v>370</v>
      </c>
      <c r="AB473" s="11">
        <v>20093</v>
      </c>
      <c r="AC473" s="11">
        <v>2486.9</v>
      </c>
      <c r="AD473" s="11">
        <v>3634.7</v>
      </c>
      <c r="AE473" s="11">
        <v>7821.7</v>
      </c>
      <c r="AF473" s="11">
        <v>28486.7</v>
      </c>
      <c r="AG473" s="11">
        <v>989.9</v>
      </c>
      <c r="AH473" s="11">
        <v>1624.7</v>
      </c>
      <c r="AI473" s="11">
        <v>5401.8</v>
      </c>
      <c r="AJ473" s="11">
        <v>21197.599999999999</v>
      </c>
      <c r="AK473" s="11">
        <v>12873.4</v>
      </c>
      <c r="AL473" s="11">
        <v>5570.8</v>
      </c>
      <c r="AM473" s="11">
        <v>21263.5</v>
      </c>
      <c r="AN473" s="11">
        <v>4045.7</v>
      </c>
      <c r="AO473" s="11">
        <v>6997.8</v>
      </c>
      <c r="AP473" s="11">
        <v>21225.3</v>
      </c>
      <c r="AQ473" s="11">
        <v>160</v>
      </c>
      <c r="AR473" s="11">
        <v>160</v>
      </c>
      <c r="AS473" s="11">
        <v>2778.6</v>
      </c>
      <c r="AT473" s="11">
        <v>160</v>
      </c>
    </row>
    <row r="474" spans="1:46" ht="15" thickBot="1" x14ac:dyDescent="0.35">
      <c r="A474" s="10" t="s">
        <v>371</v>
      </c>
      <c r="B474" s="11">
        <v>21676.9</v>
      </c>
      <c r="C474" s="11">
        <v>2410.6999999999998</v>
      </c>
      <c r="D474" s="11">
        <v>5814.4</v>
      </c>
      <c r="E474" s="11">
        <v>1833.1</v>
      </c>
      <c r="F474" s="11">
        <v>609</v>
      </c>
      <c r="G474" s="11">
        <v>21199.9</v>
      </c>
      <c r="H474" s="11">
        <v>1528.6</v>
      </c>
      <c r="I474" s="11">
        <v>9284.6</v>
      </c>
      <c r="J474" s="11">
        <v>12203.8</v>
      </c>
      <c r="K474" s="11">
        <v>11293.2</v>
      </c>
      <c r="L474" s="11">
        <v>5542.9</v>
      </c>
      <c r="M474" s="11">
        <v>5529.9</v>
      </c>
      <c r="N474" s="11">
        <v>1754.1</v>
      </c>
      <c r="O474" s="11">
        <v>4590.8</v>
      </c>
      <c r="P474" s="11">
        <v>6036.4</v>
      </c>
      <c r="Q474" s="11">
        <v>46962.6</v>
      </c>
      <c r="R474" s="11">
        <v>4085.3</v>
      </c>
      <c r="S474" s="11">
        <v>158</v>
      </c>
      <c r="T474" s="11">
        <v>300.5</v>
      </c>
      <c r="AA474" s="10" t="s">
        <v>371</v>
      </c>
      <c r="AB474" s="11">
        <v>20092</v>
      </c>
      <c r="AC474" s="11">
        <v>2485.8000000000002</v>
      </c>
      <c r="AD474" s="11">
        <v>3633.7</v>
      </c>
      <c r="AE474" s="11">
        <v>7820.7</v>
      </c>
      <c r="AF474" s="11">
        <v>28485.7</v>
      </c>
      <c r="AG474" s="11">
        <v>988.9</v>
      </c>
      <c r="AH474" s="11">
        <v>1623.7</v>
      </c>
      <c r="AI474" s="11">
        <v>5400.8</v>
      </c>
      <c r="AJ474" s="11">
        <v>21196.6</v>
      </c>
      <c r="AK474" s="11">
        <v>8958</v>
      </c>
      <c r="AL474" s="11">
        <v>5569.8</v>
      </c>
      <c r="AM474" s="11">
        <v>21262.5</v>
      </c>
      <c r="AN474" s="11">
        <v>4044.7</v>
      </c>
      <c r="AO474" s="11">
        <v>6996.8</v>
      </c>
      <c r="AP474" s="11">
        <v>21224.3</v>
      </c>
      <c r="AQ474" s="11">
        <v>158.9</v>
      </c>
      <c r="AR474" s="11">
        <v>158.9</v>
      </c>
      <c r="AS474" s="11">
        <v>2777.6</v>
      </c>
      <c r="AT474" s="11">
        <v>158.9</v>
      </c>
    </row>
    <row r="475" spans="1:46" ht="15" thickBot="1" x14ac:dyDescent="0.35">
      <c r="A475" s="10" t="s">
        <v>372</v>
      </c>
      <c r="B475" s="11">
        <v>21362.400000000001</v>
      </c>
      <c r="C475" s="11">
        <v>2409.6999999999998</v>
      </c>
      <c r="D475" s="11">
        <v>5813.4</v>
      </c>
      <c r="E475" s="11">
        <v>1832.1</v>
      </c>
      <c r="F475" s="11">
        <v>608</v>
      </c>
      <c r="G475" s="11">
        <v>21198.9</v>
      </c>
      <c r="H475" s="11">
        <v>1527.6</v>
      </c>
      <c r="I475" s="11">
        <v>9283.6</v>
      </c>
      <c r="J475" s="11">
        <v>12202.8</v>
      </c>
      <c r="K475" s="11">
        <v>11292.2</v>
      </c>
      <c r="L475" s="11">
        <v>5541.9</v>
      </c>
      <c r="M475" s="11">
        <v>5528.9</v>
      </c>
      <c r="N475" s="11">
        <v>1753.1</v>
      </c>
      <c r="O475" s="11">
        <v>4589.8</v>
      </c>
      <c r="P475" s="11">
        <v>6035.4</v>
      </c>
      <c r="Q475" s="11">
        <v>46961.599999999999</v>
      </c>
      <c r="R475" s="11">
        <v>4084.3</v>
      </c>
      <c r="S475" s="11">
        <v>157</v>
      </c>
      <c r="T475" s="11">
        <v>299.5</v>
      </c>
      <c r="AA475" s="10" t="s">
        <v>372</v>
      </c>
      <c r="AB475" s="11">
        <v>20091</v>
      </c>
      <c r="AC475" s="11">
        <v>2484.8000000000002</v>
      </c>
      <c r="AD475" s="11">
        <v>3632.7</v>
      </c>
      <c r="AE475" s="11">
        <v>7819.7</v>
      </c>
      <c r="AF475" s="11">
        <v>28484.6</v>
      </c>
      <c r="AG475" s="11">
        <v>987.9</v>
      </c>
      <c r="AH475" s="11">
        <v>1622.7</v>
      </c>
      <c r="AI475" s="11">
        <v>5399.8</v>
      </c>
      <c r="AJ475" s="11">
        <v>21195.599999999999</v>
      </c>
      <c r="AK475" s="11">
        <v>8957</v>
      </c>
      <c r="AL475" s="11">
        <v>5568.8</v>
      </c>
      <c r="AM475" s="11">
        <v>21261.5</v>
      </c>
      <c r="AN475" s="11">
        <v>4043.7</v>
      </c>
      <c r="AO475" s="11">
        <v>6995.8</v>
      </c>
      <c r="AP475" s="11">
        <v>21223.3</v>
      </c>
      <c r="AQ475" s="11">
        <v>157.9</v>
      </c>
      <c r="AR475" s="11">
        <v>157.9</v>
      </c>
      <c r="AS475" s="11">
        <v>2776.6</v>
      </c>
      <c r="AT475" s="11">
        <v>157.9</v>
      </c>
    </row>
    <row r="476" spans="1:46" ht="15" thickBot="1" x14ac:dyDescent="0.35">
      <c r="A476" s="10" t="s">
        <v>374</v>
      </c>
      <c r="B476" s="11">
        <v>21361.4</v>
      </c>
      <c r="C476" s="11">
        <v>2408.6999999999998</v>
      </c>
      <c r="D476" s="11">
        <v>5812.4</v>
      </c>
      <c r="E476" s="11">
        <v>1831.1</v>
      </c>
      <c r="F476" s="11">
        <v>607</v>
      </c>
      <c r="G476" s="11">
        <v>21197.9</v>
      </c>
      <c r="H476" s="11">
        <v>1526.6</v>
      </c>
      <c r="I476" s="11">
        <v>9282.6</v>
      </c>
      <c r="J476" s="11">
        <v>12201.8</v>
      </c>
      <c r="K476" s="11">
        <v>11291.2</v>
      </c>
      <c r="L476" s="11">
        <v>5540.9</v>
      </c>
      <c r="M476" s="11">
        <v>5527.9</v>
      </c>
      <c r="N476" s="11">
        <v>1752.1</v>
      </c>
      <c r="O476" s="11">
        <v>4588.8</v>
      </c>
      <c r="P476" s="11">
        <v>6034.4</v>
      </c>
      <c r="Q476" s="11">
        <v>46960.6</v>
      </c>
      <c r="R476" s="11">
        <v>4083.3</v>
      </c>
      <c r="S476" s="11">
        <v>156</v>
      </c>
      <c r="T476" s="11">
        <v>298.5</v>
      </c>
      <c r="AA476" s="10" t="s">
        <v>374</v>
      </c>
      <c r="AB476" s="11">
        <v>20090</v>
      </c>
      <c r="AC476" s="11">
        <v>2483.8000000000002</v>
      </c>
      <c r="AD476" s="11">
        <v>3631.7</v>
      </c>
      <c r="AE476" s="11">
        <v>7818.7</v>
      </c>
      <c r="AF476" s="11">
        <v>28483.599999999999</v>
      </c>
      <c r="AG476" s="11">
        <v>986.9</v>
      </c>
      <c r="AH476" s="11">
        <v>1621.7</v>
      </c>
      <c r="AI476" s="11">
        <v>5398.7</v>
      </c>
      <c r="AJ476" s="11">
        <v>21194.6</v>
      </c>
      <c r="AK476" s="11">
        <v>8956</v>
      </c>
      <c r="AL476" s="11">
        <v>5567.8</v>
      </c>
      <c r="AM476" s="11">
        <v>21260.5</v>
      </c>
      <c r="AN476" s="11">
        <v>4042.6</v>
      </c>
      <c r="AO476" s="11">
        <v>6994.8</v>
      </c>
      <c r="AP476" s="11">
        <v>21222.3</v>
      </c>
      <c r="AQ476" s="11">
        <v>156.9</v>
      </c>
      <c r="AR476" s="11">
        <v>156.9</v>
      </c>
      <c r="AS476" s="11">
        <v>2775.6</v>
      </c>
      <c r="AT476" s="11">
        <v>156.9</v>
      </c>
    </row>
    <row r="477" spans="1:46" ht="15" thickBot="1" x14ac:dyDescent="0.35">
      <c r="A477" s="10" t="s">
        <v>375</v>
      </c>
      <c r="B477" s="11">
        <v>21360.400000000001</v>
      </c>
      <c r="C477" s="11">
        <v>2407.6999999999998</v>
      </c>
      <c r="D477" s="11">
        <v>5811.4</v>
      </c>
      <c r="E477" s="11">
        <v>1830.1</v>
      </c>
      <c r="F477" s="11">
        <v>606</v>
      </c>
      <c r="G477" s="11">
        <v>21196.9</v>
      </c>
      <c r="H477" s="11">
        <v>1525.6</v>
      </c>
      <c r="I477" s="11">
        <v>9281.6</v>
      </c>
      <c r="J477" s="11">
        <v>12200.8</v>
      </c>
      <c r="K477" s="11">
        <v>11290.2</v>
      </c>
      <c r="L477" s="11">
        <v>5539.9</v>
      </c>
      <c r="M477" s="11">
        <v>5526.9</v>
      </c>
      <c r="N477" s="11">
        <v>1751.1</v>
      </c>
      <c r="O477" s="11">
        <v>4587.8</v>
      </c>
      <c r="P477" s="11">
        <v>6033.4</v>
      </c>
      <c r="Q477" s="11">
        <v>46959.6</v>
      </c>
      <c r="R477" s="11">
        <v>4082.3</v>
      </c>
      <c r="S477" s="11">
        <v>155</v>
      </c>
      <c r="T477" s="11">
        <v>297.5</v>
      </c>
      <c r="AA477" s="10" t="s">
        <v>375</v>
      </c>
      <c r="AB477" s="11">
        <v>20089</v>
      </c>
      <c r="AC477" s="11">
        <v>2482.8000000000002</v>
      </c>
      <c r="AD477" s="11">
        <v>3630.7</v>
      </c>
      <c r="AE477" s="11">
        <v>7817.7</v>
      </c>
      <c r="AF477" s="11">
        <v>28482.6</v>
      </c>
      <c r="AG477" s="11">
        <v>985.9</v>
      </c>
      <c r="AH477" s="11">
        <v>1620.7</v>
      </c>
      <c r="AI477" s="11">
        <v>5397.7</v>
      </c>
      <c r="AJ477" s="11">
        <v>21193.599999999999</v>
      </c>
      <c r="AK477" s="11">
        <v>8955</v>
      </c>
      <c r="AL477" s="11">
        <v>5566.8</v>
      </c>
      <c r="AM477" s="11">
        <v>21259.5</v>
      </c>
      <c r="AN477" s="11">
        <v>4041.6</v>
      </c>
      <c r="AO477" s="11">
        <v>5874.6</v>
      </c>
      <c r="AP477" s="11">
        <v>21221.3</v>
      </c>
      <c r="AQ477" s="11">
        <v>155.9</v>
      </c>
      <c r="AR477" s="11">
        <v>155.9</v>
      </c>
      <c r="AS477" s="11">
        <v>2774.6</v>
      </c>
      <c r="AT477" s="11">
        <v>155.9</v>
      </c>
    </row>
    <row r="478" spans="1:46" ht="15" thickBot="1" x14ac:dyDescent="0.35">
      <c r="A478" s="10" t="s">
        <v>376</v>
      </c>
      <c r="B478" s="11">
        <v>21359.4</v>
      </c>
      <c r="C478" s="11">
        <v>2406.6999999999998</v>
      </c>
      <c r="D478" s="11">
        <v>5810.4</v>
      </c>
      <c r="E478" s="11">
        <v>1829.1</v>
      </c>
      <c r="F478" s="11">
        <v>605</v>
      </c>
      <c r="G478" s="11">
        <v>21195.9</v>
      </c>
      <c r="H478" s="11">
        <v>1524.6</v>
      </c>
      <c r="I478" s="11">
        <v>9280.6</v>
      </c>
      <c r="J478" s="11">
        <v>12199.8</v>
      </c>
      <c r="K478" s="11">
        <v>11289.2</v>
      </c>
      <c r="L478" s="11">
        <v>5538.9</v>
      </c>
      <c r="M478" s="11">
        <v>5525.9</v>
      </c>
      <c r="N478" s="11">
        <v>1750.1</v>
      </c>
      <c r="O478" s="11">
        <v>4586.8</v>
      </c>
      <c r="P478" s="11">
        <v>6032.4</v>
      </c>
      <c r="Q478" s="11">
        <v>46958.6</v>
      </c>
      <c r="R478" s="11">
        <v>4081.3</v>
      </c>
      <c r="S478" s="11">
        <v>154</v>
      </c>
      <c r="T478" s="11">
        <v>296.5</v>
      </c>
      <c r="AA478" s="10" t="s">
        <v>376</v>
      </c>
      <c r="AB478" s="11">
        <v>20088</v>
      </c>
      <c r="AC478" s="11">
        <v>2481.8000000000002</v>
      </c>
      <c r="AD478" s="11">
        <v>3629.7</v>
      </c>
      <c r="AE478" s="11">
        <v>7816.7</v>
      </c>
      <c r="AF478" s="11">
        <v>28481.599999999999</v>
      </c>
      <c r="AG478" s="11">
        <v>984.9</v>
      </c>
      <c r="AH478" s="11">
        <v>1619.7</v>
      </c>
      <c r="AI478" s="11">
        <v>5396.7</v>
      </c>
      <c r="AJ478" s="11">
        <v>21192.6</v>
      </c>
      <c r="AK478" s="11">
        <v>7974.6</v>
      </c>
      <c r="AL478" s="11">
        <v>5565.7</v>
      </c>
      <c r="AM478" s="11">
        <v>21258.5</v>
      </c>
      <c r="AN478" s="11">
        <v>4040.6</v>
      </c>
      <c r="AO478" s="11">
        <v>5873.6</v>
      </c>
      <c r="AP478" s="11">
        <v>18398.400000000001</v>
      </c>
      <c r="AQ478" s="11">
        <v>154.9</v>
      </c>
      <c r="AR478" s="11">
        <v>154.9</v>
      </c>
      <c r="AS478" s="11">
        <v>2773.6</v>
      </c>
      <c r="AT478" s="11">
        <v>154.9</v>
      </c>
    </row>
    <row r="479" spans="1:46" ht="15" thickBot="1" x14ac:dyDescent="0.35">
      <c r="A479" s="10" t="s">
        <v>377</v>
      </c>
      <c r="B479" s="11">
        <v>21358.400000000001</v>
      </c>
      <c r="C479" s="11">
        <v>2405.6999999999998</v>
      </c>
      <c r="D479" s="11">
        <v>5809.4</v>
      </c>
      <c r="E479" s="11">
        <v>1828.1</v>
      </c>
      <c r="F479" s="11">
        <v>604</v>
      </c>
      <c r="G479" s="11">
        <v>21194.9</v>
      </c>
      <c r="H479" s="11">
        <v>1523.6</v>
      </c>
      <c r="I479" s="11">
        <v>9279.6</v>
      </c>
      <c r="J479" s="11">
        <v>12198.8</v>
      </c>
      <c r="K479" s="11">
        <v>11288.2</v>
      </c>
      <c r="L479" s="11">
        <v>5537.9</v>
      </c>
      <c r="M479" s="11">
        <v>5306.3</v>
      </c>
      <c r="N479" s="11">
        <v>1749.1</v>
      </c>
      <c r="O479" s="11">
        <v>4585.8</v>
      </c>
      <c r="P479" s="11">
        <v>6031.4</v>
      </c>
      <c r="Q479" s="11">
        <v>46957.599999999999</v>
      </c>
      <c r="R479" s="11">
        <v>4080.3</v>
      </c>
      <c r="S479" s="11">
        <v>153</v>
      </c>
      <c r="T479" s="11">
        <v>295.5</v>
      </c>
      <c r="AA479" s="10" t="s">
        <v>377</v>
      </c>
      <c r="AB479" s="11">
        <v>20087</v>
      </c>
      <c r="AC479" s="11">
        <v>2480.8000000000002</v>
      </c>
      <c r="AD479" s="11">
        <v>3628.7</v>
      </c>
      <c r="AE479" s="11">
        <v>7815.7</v>
      </c>
      <c r="AF479" s="11">
        <v>28480.6</v>
      </c>
      <c r="AG479" s="11">
        <v>983.9</v>
      </c>
      <c r="AH479" s="11">
        <v>1618.7</v>
      </c>
      <c r="AI479" s="11">
        <v>5307.2</v>
      </c>
      <c r="AJ479" s="11">
        <v>21191.599999999999</v>
      </c>
      <c r="AK479" s="11">
        <v>7973.6</v>
      </c>
      <c r="AL479" s="11">
        <v>5564.7</v>
      </c>
      <c r="AM479" s="11">
        <v>21257.5</v>
      </c>
      <c r="AN479" s="11">
        <v>4039.6</v>
      </c>
      <c r="AO479" s="11">
        <v>5872.6</v>
      </c>
      <c r="AP479" s="11">
        <v>18397.400000000001</v>
      </c>
      <c r="AQ479" s="11">
        <v>153.9</v>
      </c>
      <c r="AR479" s="11">
        <v>153.9</v>
      </c>
      <c r="AS479" s="11">
        <v>2772.6</v>
      </c>
      <c r="AT479" s="11">
        <v>153.9</v>
      </c>
    </row>
    <row r="480" spans="1:46" ht="15" thickBot="1" x14ac:dyDescent="0.35">
      <c r="A480" s="10" t="s">
        <v>379</v>
      </c>
      <c r="B480" s="11">
        <v>21357.4</v>
      </c>
      <c r="C480" s="11">
        <v>2404.6999999999998</v>
      </c>
      <c r="D480" s="11">
        <v>5808.4</v>
      </c>
      <c r="E480" s="11">
        <v>1827.1</v>
      </c>
      <c r="F480" s="11">
        <v>603</v>
      </c>
      <c r="G480" s="11">
        <v>21193.9</v>
      </c>
      <c r="H480" s="11">
        <v>1522.6</v>
      </c>
      <c r="I480" s="11">
        <v>9278.6</v>
      </c>
      <c r="J480" s="11">
        <v>12197.8</v>
      </c>
      <c r="K480" s="11">
        <v>11287.2</v>
      </c>
      <c r="L480" s="11">
        <v>5372.9</v>
      </c>
      <c r="M480" s="11">
        <v>4994.8</v>
      </c>
      <c r="N480" s="11">
        <v>1748.1</v>
      </c>
      <c r="O480" s="11">
        <v>4584.8</v>
      </c>
      <c r="P480" s="11">
        <v>6030.4</v>
      </c>
      <c r="Q480" s="11">
        <v>46956.6</v>
      </c>
      <c r="R480" s="11">
        <v>4079.3</v>
      </c>
      <c r="S480" s="11">
        <v>152</v>
      </c>
      <c r="T480" s="11">
        <v>294.5</v>
      </c>
      <c r="AA480" s="10" t="s">
        <v>379</v>
      </c>
      <c r="AB480" s="11">
        <v>20086</v>
      </c>
      <c r="AC480" s="11">
        <v>2479.8000000000002</v>
      </c>
      <c r="AD480" s="11">
        <v>3627.7</v>
      </c>
      <c r="AE480" s="11">
        <v>7814.7</v>
      </c>
      <c r="AF480" s="11">
        <v>28479.599999999999</v>
      </c>
      <c r="AG480" s="11">
        <v>982.9</v>
      </c>
      <c r="AH480" s="11">
        <v>1617.7</v>
      </c>
      <c r="AI480" s="11">
        <v>5306.2</v>
      </c>
      <c r="AJ480" s="11">
        <v>21190.6</v>
      </c>
      <c r="AK480" s="11">
        <v>7972.6</v>
      </c>
      <c r="AL480" s="11">
        <v>5563.7</v>
      </c>
      <c r="AM480" s="11">
        <v>21256.5</v>
      </c>
      <c r="AN480" s="11">
        <v>4038.6</v>
      </c>
      <c r="AO480" s="11">
        <v>5871.6</v>
      </c>
      <c r="AP480" s="11">
        <v>18396.400000000001</v>
      </c>
      <c r="AQ480" s="11">
        <v>152.9</v>
      </c>
      <c r="AR480" s="11">
        <v>152.9</v>
      </c>
      <c r="AS480" s="11">
        <v>2771.6</v>
      </c>
      <c r="AT480" s="11">
        <v>152.9</v>
      </c>
    </row>
    <row r="481" spans="1:46" ht="15" thickBot="1" x14ac:dyDescent="0.35">
      <c r="A481" s="10" t="s">
        <v>380</v>
      </c>
      <c r="B481" s="11">
        <v>21356.400000000001</v>
      </c>
      <c r="C481" s="11">
        <v>2403.6999999999998</v>
      </c>
      <c r="D481" s="11">
        <v>5807.4</v>
      </c>
      <c r="E481" s="11">
        <v>1826.1</v>
      </c>
      <c r="F481" s="11">
        <v>602</v>
      </c>
      <c r="G481" s="11">
        <v>21192.9</v>
      </c>
      <c r="H481" s="11">
        <v>1521.6</v>
      </c>
      <c r="I481" s="11">
        <v>9277.6</v>
      </c>
      <c r="J481" s="11">
        <v>12196.8</v>
      </c>
      <c r="K481" s="11">
        <v>11286.2</v>
      </c>
      <c r="L481" s="11">
        <v>5371.9</v>
      </c>
      <c r="M481" s="11">
        <v>4993.8</v>
      </c>
      <c r="N481" s="11">
        <v>1747.1</v>
      </c>
      <c r="O481" s="11">
        <v>4583.8</v>
      </c>
      <c r="P481" s="11">
        <v>6029.4</v>
      </c>
      <c r="Q481" s="11">
        <v>46955.6</v>
      </c>
      <c r="R481" s="11">
        <v>4078.3</v>
      </c>
      <c r="S481" s="11">
        <v>151</v>
      </c>
      <c r="T481" s="11">
        <v>293.5</v>
      </c>
      <c r="AA481" s="10" t="s">
        <v>380</v>
      </c>
      <c r="AB481" s="11">
        <v>20085</v>
      </c>
      <c r="AC481" s="11">
        <v>2478.8000000000002</v>
      </c>
      <c r="AD481" s="11">
        <v>3626.7</v>
      </c>
      <c r="AE481" s="11">
        <v>7813.7</v>
      </c>
      <c r="AF481" s="11">
        <v>28478.6</v>
      </c>
      <c r="AG481" s="11">
        <v>981.9</v>
      </c>
      <c r="AH481" s="11">
        <v>1616.7</v>
      </c>
      <c r="AI481" s="11">
        <v>5305.2</v>
      </c>
      <c r="AJ481" s="11">
        <v>21189.599999999999</v>
      </c>
      <c r="AK481" s="11">
        <v>7971.6</v>
      </c>
      <c r="AL481" s="11">
        <v>5562.7</v>
      </c>
      <c r="AM481" s="11">
        <v>21255.5</v>
      </c>
      <c r="AN481" s="11">
        <v>4037.6</v>
      </c>
      <c r="AO481" s="11">
        <v>5870.6</v>
      </c>
      <c r="AP481" s="11">
        <v>18395.400000000001</v>
      </c>
      <c r="AQ481" s="11">
        <v>151.9</v>
      </c>
      <c r="AR481" s="11">
        <v>151.9</v>
      </c>
      <c r="AS481" s="11">
        <v>2770.5</v>
      </c>
      <c r="AT481" s="11">
        <v>151.9</v>
      </c>
    </row>
    <row r="482" spans="1:46" ht="15" thickBot="1" x14ac:dyDescent="0.35">
      <c r="A482" s="10" t="s">
        <v>381</v>
      </c>
      <c r="B482" s="11">
        <v>21355.4</v>
      </c>
      <c r="C482" s="11">
        <v>2402.6999999999998</v>
      </c>
      <c r="D482" s="11">
        <v>5806.4</v>
      </c>
      <c r="E482" s="11">
        <v>1825.1</v>
      </c>
      <c r="F482" s="11">
        <v>601</v>
      </c>
      <c r="G482" s="11">
        <v>21191.9</v>
      </c>
      <c r="H482" s="11">
        <v>1520.6</v>
      </c>
      <c r="I482" s="11">
        <v>9276.6</v>
      </c>
      <c r="J482" s="11">
        <v>12195.8</v>
      </c>
      <c r="K482" s="11">
        <v>11285.2</v>
      </c>
      <c r="L482" s="11">
        <v>5370.9</v>
      </c>
      <c r="M482" s="11">
        <v>4992.8</v>
      </c>
      <c r="N482" s="11">
        <v>1746.1</v>
      </c>
      <c r="O482" s="11">
        <v>4582.8</v>
      </c>
      <c r="P482" s="11">
        <v>6028.4</v>
      </c>
      <c r="Q482" s="11">
        <v>46954.6</v>
      </c>
      <c r="R482" s="11">
        <v>4077.3</v>
      </c>
      <c r="S482" s="11">
        <v>150</v>
      </c>
      <c r="T482" s="11">
        <v>292.5</v>
      </c>
      <c r="AA482" s="10" t="s">
        <v>381</v>
      </c>
      <c r="AB482" s="11">
        <v>20084</v>
      </c>
      <c r="AC482" s="11">
        <v>2477.8000000000002</v>
      </c>
      <c r="AD482" s="11">
        <v>3625.7</v>
      </c>
      <c r="AE482" s="11">
        <v>7812.7</v>
      </c>
      <c r="AF482" s="11">
        <v>28477.599999999999</v>
      </c>
      <c r="AG482" s="11">
        <v>980.9</v>
      </c>
      <c r="AH482" s="11">
        <v>1615.7</v>
      </c>
      <c r="AI482" s="11">
        <v>5304.2</v>
      </c>
      <c r="AJ482" s="11">
        <v>21188.6</v>
      </c>
      <c r="AK482" s="11">
        <v>7970.6</v>
      </c>
      <c r="AL482" s="11">
        <v>5561.7</v>
      </c>
      <c r="AM482" s="11">
        <v>21254.5</v>
      </c>
      <c r="AN482" s="11">
        <v>4036.6</v>
      </c>
      <c r="AO482" s="11">
        <v>5869.6</v>
      </c>
      <c r="AP482" s="11">
        <v>18394.400000000001</v>
      </c>
      <c r="AQ482" s="11">
        <v>150.9</v>
      </c>
      <c r="AR482" s="11">
        <v>150.9</v>
      </c>
      <c r="AS482" s="11">
        <v>2769.5</v>
      </c>
      <c r="AT482" s="11">
        <v>150.9</v>
      </c>
    </row>
    <row r="483" spans="1:46" ht="15" thickBot="1" x14ac:dyDescent="0.35">
      <c r="A483" s="10" t="s">
        <v>382</v>
      </c>
      <c r="B483" s="11">
        <v>21354.400000000001</v>
      </c>
      <c r="C483" s="11">
        <v>2401.6999999999998</v>
      </c>
      <c r="D483" s="11">
        <v>5805.4</v>
      </c>
      <c r="E483" s="11">
        <v>1824.1</v>
      </c>
      <c r="F483" s="11">
        <v>600</v>
      </c>
      <c r="G483" s="11">
        <v>21190.9</v>
      </c>
      <c r="H483" s="11">
        <v>1519.6</v>
      </c>
      <c r="I483" s="11">
        <v>9275.6</v>
      </c>
      <c r="J483" s="11">
        <v>12194.8</v>
      </c>
      <c r="K483" s="11">
        <v>11284.2</v>
      </c>
      <c r="L483" s="11">
        <v>5369.9</v>
      </c>
      <c r="M483" s="11">
        <v>4991.8</v>
      </c>
      <c r="N483" s="11">
        <v>1745.1</v>
      </c>
      <c r="O483" s="11">
        <v>4581.8</v>
      </c>
      <c r="P483" s="11">
        <v>6027.4</v>
      </c>
      <c r="Q483" s="11">
        <v>46723.5</v>
      </c>
      <c r="R483" s="11">
        <v>4076.3</v>
      </c>
      <c r="S483" s="11">
        <v>149</v>
      </c>
      <c r="T483" s="11">
        <v>291.5</v>
      </c>
      <c r="AA483" s="10" t="s">
        <v>382</v>
      </c>
      <c r="AB483" s="11">
        <v>20083</v>
      </c>
      <c r="AC483" s="11">
        <v>2476.8000000000002</v>
      </c>
      <c r="AD483" s="11">
        <v>3624.7</v>
      </c>
      <c r="AE483" s="11">
        <v>7811.7</v>
      </c>
      <c r="AF483" s="11">
        <v>28476.6</v>
      </c>
      <c r="AG483" s="11">
        <v>979.9</v>
      </c>
      <c r="AH483" s="11">
        <v>1614.6</v>
      </c>
      <c r="AI483" s="11">
        <v>5303.2</v>
      </c>
      <c r="AJ483" s="11">
        <v>21187.599999999999</v>
      </c>
      <c r="AK483" s="11">
        <v>7969.6</v>
      </c>
      <c r="AL483" s="11">
        <v>5560.7</v>
      </c>
      <c r="AM483" s="11">
        <v>19705.2</v>
      </c>
      <c r="AN483" s="11">
        <v>4035.6</v>
      </c>
      <c r="AO483" s="11">
        <v>5868.6</v>
      </c>
      <c r="AP483" s="11">
        <v>18393.400000000001</v>
      </c>
      <c r="AQ483" s="11">
        <v>149.9</v>
      </c>
      <c r="AR483" s="11">
        <v>149.9</v>
      </c>
      <c r="AS483" s="11">
        <v>2768.5</v>
      </c>
      <c r="AT483" s="11">
        <v>149.9</v>
      </c>
    </row>
    <row r="484" spans="1:46" ht="15" thickBot="1" x14ac:dyDescent="0.35">
      <c r="A484" s="10" t="s">
        <v>384</v>
      </c>
      <c r="B484" s="11">
        <v>21353.4</v>
      </c>
      <c r="C484" s="11">
        <v>2400.6999999999998</v>
      </c>
      <c r="D484" s="11">
        <v>5804.4</v>
      </c>
      <c r="E484" s="11">
        <v>1823.1</v>
      </c>
      <c r="F484" s="11">
        <v>599</v>
      </c>
      <c r="G484" s="11">
        <v>21189.9</v>
      </c>
      <c r="H484" s="11">
        <v>1518.6</v>
      </c>
      <c r="I484" s="11">
        <v>9274.6</v>
      </c>
      <c r="J484" s="11">
        <v>12193.8</v>
      </c>
      <c r="K484" s="11">
        <v>11283.2</v>
      </c>
      <c r="L484" s="11">
        <v>5368.9</v>
      </c>
      <c r="M484" s="11">
        <v>4990.8</v>
      </c>
      <c r="N484" s="11">
        <v>1744.1</v>
      </c>
      <c r="O484" s="11">
        <v>4580.8</v>
      </c>
      <c r="P484" s="11">
        <v>6026.4</v>
      </c>
      <c r="Q484" s="11">
        <v>46722.5</v>
      </c>
      <c r="R484" s="11">
        <v>4075.3</v>
      </c>
      <c r="S484" s="11">
        <v>148</v>
      </c>
      <c r="T484" s="11">
        <v>290.5</v>
      </c>
      <c r="AA484" s="10" t="s">
        <v>384</v>
      </c>
      <c r="AB484" s="11">
        <v>20082</v>
      </c>
      <c r="AC484" s="11">
        <v>2475.8000000000002</v>
      </c>
      <c r="AD484" s="11">
        <v>3623.6</v>
      </c>
      <c r="AE484" s="11">
        <v>7810.7</v>
      </c>
      <c r="AF484" s="11">
        <v>28475.599999999999</v>
      </c>
      <c r="AG484" s="11">
        <v>978.8</v>
      </c>
      <c r="AH484" s="11">
        <v>1613.6</v>
      </c>
      <c r="AI484" s="11">
        <v>5302.2</v>
      </c>
      <c r="AJ484" s="11">
        <v>21186.6</v>
      </c>
      <c r="AK484" s="11">
        <v>7968.6</v>
      </c>
      <c r="AL484" s="11">
        <v>5559.7</v>
      </c>
      <c r="AM484" s="11">
        <v>19704.2</v>
      </c>
      <c r="AN484" s="11">
        <v>4034.6</v>
      </c>
      <c r="AO484" s="11">
        <v>5867.5</v>
      </c>
      <c r="AP484" s="11">
        <v>18392.400000000001</v>
      </c>
      <c r="AQ484" s="11">
        <v>148.9</v>
      </c>
      <c r="AR484" s="11">
        <v>148.9</v>
      </c>
      <c r="AS484" s="11">
        <v>2767.5</v>
      </c>
      <c r="AT484" s="11">
        <v>148.9</v>
      </c>
    </row>
    <row r="485" spans="1:46" ht="15" thickBot="1" x14ac:dyDescent="0.35">
      <c r="A485" s="10" t="s">
        <v>385</v>
      </c>
      <c r="B485" s="11">
        <v>21352.400000000001</v>
      </c>
      <c r="C485" s="11">
        <v>2399.6999999999998</v>
      </c>
      <c r="D485" s="11">
        <v>5803.4</v>
      </c>
      <c r="E485" s="11">
        <v>1822.1</v>
      </c>
      <c r="F485" s="11">
        <v>598</v>
      </c>
      <c r="G485" s="11">
        <v>18013.2</v>
      </c>
      <c r="H485" s="11">
        <v>1517.6</v>
      </c>
      <c r="I485" s="11">
        <v>9273.6</v>
      </c>
      <c r="J485" s="11">
        <v>12192.8</v>
      </c>
      <c r="K485" s="11">
        <v>11282.2</v>
      </c>
      <c r="L485" s="11">
        <v>5367.8</v>
      </c>
      <c r="M485" s="11">
        <v>4989.8</v>
      </c>
      <c r="N485" s="11">
        <v>1743.1</v>
      </c>
      <c r="O485" s="11">
        <v>4579.8</v>
      </c>
      <c r="P485" s="11">
        <v>6025.4</v>
      </c>
      <c r="Q485" s="11">
        <v>46721.5</v>
      </c>
      <c r="R485" s="11">
        <v>4074.3</v>
      </c>
      <c r="S485" s="11">
        <v>147</v>
      </c>
      <c r="T485" s="11">
        <v>289.5</v>
      </c>
      <c r="AA485" s="10" t="s">
        <v>385</v>
      </c>
      <c r="AB485" s="11">
        <v>20080.900000000001</v>
      </c>
      <c r="AC485" s="11">
        <v>2474.8000000000002</v>
      </c>
      <c r="AD485" s="11">
        <v>3622.6</v>
      </c>
      <c r="AE485" s="11">
        <v>7809.6</v>
      </c>
      <c r="AF485" s="11">
        <v>28474.6</v>
      </c>
      <c r="AG485" s="11">
        <v>977.8</v>
      </c>
      <c r="AH485" s="11">
        <v>1612.6</v>
      </c>
      <c r="AI485" s="11">
        <v>5301.2</v>
      </c>
      <c r="AJ485" s="11">
        <v>19851.099999999999</v>
      </c>
      <c r="AK485" s="11">
        <v>7967.6</v>
      </c>
      <c r="AL485" s="11">
        <v>5558.7</v>
      </c>
      <c r="AM485" s="11">
        <v>19703.2</v>
      </c>
      <c r="AN485" s="11">
        <v>4033.6</v>
      </c>
      <c r="AO485" s="11">
        <v>5866.5</v>
      </c>
      <c r="AP485" s="11">
        <v>18391.400000000001</v>
      </c>
      <c r="AQ485" s="11">
        <v>147.9</v>
      </c>
      <c r="AR485" s="11">
        <v>147.9</v>
      </c>
      <c r="AS485" s="11">
        <v>2766.5</v>
      </c>
      <c r="AT485" s="11">
        <v>147.9</v>
      </c>
    </row>
    <row r="486" spans="1:46" ht="15" thickBot="1" x14ac:dyDescent="0.35">
      <c r="A486" s="10" t="s">
        <v>387</v>
      </c>
      <c r="B486" s="11">
        <v>21351.4</v>
      </c>
      <c r="C486" s="11">
        <v>2398.6999999999998</v>
      </c>
      <c r="D486" s="11">
        <v>5802.4</v>
      </c>
      <c r="E486" s="11">
        <v>1821.1</v>
      </c>
      <c r="F486" s="11">
        <v>597</v>
      </c>
      <c r="G486" s="11">
        <v>18012.2</v>
      </c>
      <c r="H486" s="11">
        <v>1516.6</v>
      </c>
      <c r="I486" s="11">
        <v>9272.6</v>
      </c>
      <c r="J486" s="11">
        <v>12191.8</v>
      </c>
      <c r="K486" s="11">
        <v>11281.2</v>
      </c>
      <c r="L486" s="11">
        <v>5366.8</v>
      </c>
      <c r="M486" s="11">
        <v>4988.8</v>
      </c>
      <c r="N486" s="11">
        <v>1742.1</v>
      </c>
      <c r="O486" s="11">
        <v>4578.8</v>
      </c>
      <c r="P486" s="11">
        <v>5776.9</v>
      </c>
      <c r="Q486" s="11">
        <v>46720.5</v>
      </c>
      <c r="R486" s="11">
        <v>4073.3</v>
      </c>
      <c r="S486" s="11">
        <v>146</v>
      </c>
      <c r="T486" s="11">
        <v>288.5</v>
      </c>
      <c r="AA486" s="10" t="s">
        <v>387</v>
      </c>
      <c r="AB486" s="11">
        <v>20079.900000000001</v>
      </c>
      <c r="AC486" s="11">
        <v>2473.8000000000002</v>
      </c>
      <c r="AD486" s="11">
        <v>3621.6</v>
      </c>
      <c r="AE486" s="11">
        <v>7808.6</v>
      </c>
      <c r="AF486" s="11">
        <v>28473.599999999999</v>
      </c>
      <c r="AG486" s="11">
        <v>976.8</v>
      </c>
      <c r="AH486" s="11">
        <v>1611.6</v>
      </c>
      <c r="AI486" s="11">
        <v>5300.2</v>
      </c>
      <c r="AJ486" s="11">
        <v>19850.099999999999</v>
      </c>
      <c r="AK486" s="11">
        <v>7966.6</v>
      </c>
      <c r="AL486" s="11">
        <v>5557.7</v>
      </c>
      <c r="AM486" s="11">
        <v>19702.2</v>
      </c>
      <c r="AN486" s="11">
        <v>4032.6</v>
      </c>
      <c r="AO486" s="11">
        <v>5865.5</v>
      </c>
      <c r="AP486" s="11">
        <v>18390.400000000001</v>
      </c>
      <c r="AQ486" s="11">
        <v>146.9</v>
      </c>
      <c r="AR486" s="11">
        <v>146.9</v>
      </c>
      <c r="AS486" s="11">
        <v>2765.5</v>
      </c>
      <c r="AT486" s="11">
        <v>146.9</v>
      </c>
    </row>
    <row r="487" spans="1:46" ht="15" thickBot="1" x14ac:dyDescent="0.35">
      <c r="A487" s="10" t="s">
        <v>389</v>
      </c>
      <c r="B487" s="11">
        <v>21350.400000000001</v>
      </c>
      <c r="C487" s="11">
        <v>2397.6999999999998</v>
      </c>
      <c r="D487" s="11">
        <v>5801.4</v>
      </c>
      <c r="E487" s="11">
        <v>1820.1</v>
      </c>
      <c r="F487" s="11">
        <v>596</v>
      </c>
      <c r="G487" s="11">
        <v>18011.2</v>
      </c>
      <c r="H487" s="11">
        <v>1515.6</v>
      </c>
      <c r="I487" s="11">
        <v>9271.6</v>
      </c>
      <c r="J487" s="11">
        <v>11982.8</v>
      </c>
      <c r="K487" s="11">
        <v>11280.2</v>
      </c>
      <c r="L487" s="11">
        <v>5365.8</v>
      </c>
      <c r="M487" s="11">
        <v>4987.8</v>
      </c>
      <c r="N487" s="11">
        <v>1741.1</v>
      </c>
      <c r="O487" s="11">
        <v>4577.8</v>
      </c>
      <c r="P487" s="11">
        <v>5775.9</v>
      </c>
      <c r="Q487" s="11">
        <v>46719.5</v>
      </c>
      <c r="R487" s="11">
        <v>4072.3</v>
      </c>
      <c r="S487" s="11">
        <v>145</v>
      </c>
      <c r="T487" s="11">
        <v>287.5</v>
      </c>
      <c r="AA487" s="10" t="s">
        <v>389</v>
      </c>
      <c r="AB487" s="11">
        <v>20078.900000000001</v>
      </c>
      <c r="AC487" s="11">
        <v>2472.8000000000002</v>
      </c>
      <c r="AD487" s="11">
        <v>3620.6</v>
      </c>
      <c r="AE487" s="11">
        <v>7807.6</v>
      </c>
      <c r="AF487" s="11">
        <v>28472.6</v>
      </c>
      <c r="AG487" s="11">
        <v>975.8</v>
      </c>
      <c r="AH487" s="11">
        <v>1075.9000000000001</v>
      </c>
      <c r="AI487" s="11">
        <v>5299.2</v>
      </c>
      <c r="AJ487" s="11">
        <v>19849.099999999999</v>
      </c>
      <c r="AK487" s="11">
        <v>7965.6</v>
      </c>
      <c r="AL487" s="11">
        <v>5556.7</v>
      </c>
      <c r="AM487" s="11">
        <v>19701.2</v>
      </c>
      <c r="AN487" s="11">
        <v>4031.6</v>
      </c>
      <c r="AO487" s="11">
        <v>5864.5</v>
      </c>
      <c r="AP487" s="11">
        <v>18389.3</v>
      </c>
      <c r="AQ487" s="11">
        <v>145.9</v>
      </c>
      <c r="AR487" s="11">
        <v>145.9</v>
      </c>
      <c r="AS487" s="11">
        <v>2764.5</v>
      </c>
      <c r="AT487" s="11">
        <v>145.9</v>
      </c>
    </row>
    <row r="488" spans="1:46" ht="15" thickBot="1" x14ac:dyDescent="0.35">
      <c r="A488" s="10" t="s">
        <v>390</v>
      </c>
      <c r="B488" s="11">
        <v>21349.4</v>
      </c>
      <c r="C488" s="11">
        <v>2396.6999999999998</v>
      </c>
      <c r="D488" s="11">
        <v>5800.4</v>
      </c>
      <c r="E488" s="11">
        <v>1819.1</v>
      </c>
      <c r="F488" s="11">
        <v>595</v>
      </c>
      <c r="G488" s="11">
        <v>18010.2</v>
      </c>
      <c r="H488" s="11">
        <v>1514.6</v>
      </c>
      <c r="I488" s="11">
        <v>9270.6</v>
      </c>
      <c r="J488" s="11">
        <v>11981.8</v>
      </c>
      <c r="K488" s="11">
        <v>11279.2</v>
      </c>
      <c r="L488" s="11">
        <v>5364.8</v>
      </c>
      <c r="M488" s="11">
        <v>4986.8</v>
      </c>
      <c r="N488" s="11">
        <v>1740.1</v>
      </c>
      <c r="O488" s="11">
        <v>4576.8</v>
      </c>
      <c r="P488" s="11">
        <v>5774.9</v>
      </c>
      <c r="Q488" s="11">
        <v>45264</v>
      </c>
      <c r="R488" s="11">
        <v>4071.3</v>
      </c>
      <c r="S488" s="11">
        <v>144</v>
      </c>
      <c r="T488" s="11">
        <v>286.5</v>
      </c>
      <c r="AA488" s="10" t="s">
        <v>390</v>
      </c>
      <c r="AB488" s="11">
        <v>20077.900000000001</v>
      </c>
      <c r="AC488" s="11">
        <v>2471.8000000000002</v>
      </c>
      <c r="AD488" s="11">
        <v>3619.6</v>
      </c>
      <c r="AE488" s="11">
        <v>7806.6</v>
      </c>
      <c r="AF488" s="11">
        <v>28471.599999999999</v>
      </c>
      <c r="AG488" s="11">
        <v>974.8</v>
      </c>
      <c r="AH488" s="11">
        <v>1074.9000000000001</v>
      </c>
      <c r="AI488" s="11">
        <v>5298.1</v>
      </c>
      <c r="AJ488" s="11">
        <v>19848.099999999999</v>
      </c>
      <c r="AK488" s="11">
        <v>7964.6</v>
      </c>
      <c r="AL488" s="11">
        <v>5555.7</v>
      </c>
      <c r="AM488" s="11">
        <v>19700.2</v>
      </c>
      <c r="AN488" s="11">
        <v>4030.6</v>
      </c>
      <c r="AO488" s="11">
        <v>5863.5</v>
      </c>
      <c r="AP488" s="11">
        <v>18388.3</v>
      </c>
      <c r="AQ488" s="11">
        <v>144.9</v>
      </c>
      <c r="AR488" s="11">
        <v>144.9</v>
      </c>
      <c r="AS488" s="11">
        <v>2763.5</v>
      </c>
      <c r="AT488" s="11">
        <v>144.9</v>
      </c>
    </row>
    <row r="489" spans="1:46" ht="15" thickBot="1" x14ac:dyDescent="0.35">
      <c r="A489" s="10" t="s">
        <v>391</v>
      </c>
      <c r="B489" s="11">
        <v>21237.9</v>
      </c>
      <c r="C489" s="11">
        <v>2395.6999999999998</v>
      </c>
      <c r="D489" s="11">
        <v>5799.4</v>
      </c>
      <c r="E489" s="11">
        <v>1818.1</v>
      </c>
      <c r="F489" s="11">
        <v>594</v>
      </c>
      <c r="G489" s="11">
        <v>14878.5</v>
      </c>
      <c r="H489" s="11">
        <v>1513.6</v>
      </c>
      <c r="I489" s="11">
        <v>9269.6</v>
      </c>
      <c r="J489" s="11">
        <v>11980.8</v>
      </c>
      <c r="K489" s="11">
        <v>11278.2</v>
      </c>
      <c r="L489" s="11">
        <v>5363.8</v>
      </c>
      <c r="M489" s="11">
        <v>4985.8</v>
      </c>
      <c r="N489" s="11">
        <v>1739.1</v>
      </c>
      <c r="O489" s="11">
        <v>4575.8</v>
      </c>
      <c r="P489" s="11">
        <v>5773.9</v>
      </c>
      <c r="Q489" s="11">
        <v>45263</v>
      </c>
      <c r="R489" s="11">
        <v>4070.3</v>
      </c>
      <c r="S489" s="11">
        <v>143</v>
      </c>
      <c r="T489" s="11">
        <v>285.5</v>
      </c>
      <c r="AA489" s="10" t="s">
        <v>391</v>
      </c>
      <c r="AB489" s="11">
        <v>20076.900000000001</v>
      </c>
      <c r="AC489" s="11">
        <v>2470.8000000000002</v>
      </c>
      <c r="AD489" s="11">
        <v>3618.6</v>
      </c>
      <c r="AE489" s="11">
        <v>7805.6</v>
      </c>
      <c r="AF489" s="11">
        <v>28470.6</v>
      </c>
      <c r="AG489" s="11">
        <v>973.8</v>
      </c>
      <c r="AH489" s="11">
        <v>1073.9000000000001</v>
      </c>
      <c r="AI489" s="11">
        <v>5297.1</v>
      </c>
      <c r="AJ489" s="11">
        <v>19847.099999999999</v>
      </c>
      <c r="AK489" s="11">
        <v>7963.6</v>
      </c>
      <c r="AL489" s="11">
        <v>5554.7</v>
      </c>
      <c r="AM489" s="11">
        <v>19699.2</v>
      </c>
      <c r="AN489" s="11">
        <v>4029.6</v>
      </c>
      <c r="AO489" s="11">
        <v>5862.5</v>
      </c>
      <c r="AP489" s="11">
        <v>18387.3</v>
      </c>
      <c r="AQ489" s="11">
        <v>143.9</v>
      </c>
      <c r="AR489" s="11">
        <v>143.9</v>
      </c>
      <c r="AS489" s="11">
        <v>2762.5</v>
      </c>
      <c r="AT489" s="11">
        <v>143.9</v>
      </c>
    </row>
    <row r="490" spans="1:46" ht="15" thickBot="1" x14ac:dyDescent="0.35">
      <c r="A490" s="10" t="s">
        <v>393</v>
      </c>
      <c r="B490" s="11">
        <v>21236.9</v>
      </c>
      <c r="C490" s="11">
        <v>2394.6999999999998</v>
      </c>
      <c r="D490" s="11">
        <v>5798.4</v>
      </c>
      <c r="E490" s="11">
        <v>1817.1</v>
      </c>
      <c r="F490" s="11">
        <v>593</v>
      </c>
      <c r="G490" s="11">
        <v>6180.9</v>
      </c>
      <c r="H490" s="11">
        <v>1512.6</v>
      </c>
      <c r="I490" s="11">
        <v>9268.6</v>
      </c>
      <c r="J490" s="11">
        <v>11979.8</v>
      </c>
      <c r="K490" s="11">
        <v>11277.2</v>
      </c>
      <c r="L490" s="11">
        <v>3406.2</v>
      </c>
      <c r="M490" s="11">
        <v>4984.8</v>
      </c>
      <c r="N490" s="11">
        <v>1738.1</v>
      </c>
      <c r="O490" s="11">
        <v>4574.8</v>
      </c>
      <c r="P490" s="11">
        <v>5772.9</v>
      </c>
      <c r="Q490" s="11">
        <v>45262</v>
      </c>
      <c r="R490" s="11">
        <v>4069.3</v>
      </c>
      <c r="S490" s="11">
        <v>142</v>
      </c>
      <c r="T490" s="11">
        <v>284.5</v>
      </c>
      <c r="AA490" s="10" t="s">
        <v>393</v>
      </c>
      <c r="AB490" s="11">
        <v>20075.900000000001</v>
      </c>
      <c r="AC490" s="11">
        <v>2469.8000000000002</v>
      </c>
      <c r="AD490" s="11">
        <v>3617.6</v>
      </c>
      <c r="AE490" s="11">
        <v>7804.6</v>
      </c>
      <c r="AF490" s="11">
        <v>28469.599999999999</v>
      </c>
      <c r="AG490" s="11">
        <v>972.8</v>
      </c>
      <c r="AH490" s="11">
        <v>1072.9000000000001</v>
      </c>
      <c r="AI490" s="11">
        <v>5296.1</v>
      </c>
      <c r="AJ490" s="11">
        <v>19846</v>
      </c>
      <c r="AK490" s="11">
        <v>7962.6</v>
      </c>
      <c r="AL490" s="11">
        <v>5553.7</v>
      </c>
      <c r="AM490" s="11">
        <v>19698.2</v>
      </c>
      <c r="AN490" s="11">
        <v>4028.6</v>
      </c>
      <c r="AO490" s="11">
        <v>5861.5</v>
      </c>
      <c r="AP490" s="11">
        <v>18386.3</v>
      </c>
      <c r="AQ490" s="11">
        <v>142.9</v>
      </c>
      <c r="AR490" s="11">
        <v>142.9</v>
      </c>
      <c r="AS490" s="11">
        <v>2761.5</v>
      </c>
      <c r="AT490" s="11">
        <v>142.9</v>
      </c>
    </row>
    <row r="491" spans="1:46" ht="15" thickBot="1" x14ac:dyDescent="0.35">
      <c r="A491" s="10" t="s">
        <v>396</v>
      </c>
      <c r="B491" s="11">
        <v>21235.9</v>
      </c>
      <c r="C491" s="11">
        <v>2393.6999999999998</v>
      </c>
      <c r="D491" s="11">
        <v>5797.4</v>
      </c>
      <c r="E491" s="11">
        <v>1816.1</v>
      </c>
      <c r="F491" s="11">
        <v>592</v>
      </c>
      <c r="G491" s="11">
        <v>6179.9</v>
      </c>
      <c r="H491" s="11">
        <v>1511.6</v>
      </c>
      <c r="I491" s="11">
        <v>9267.6</v>
      </c>
      <c r="J491" s="11">
        <v>11978.8</v>
      </c>
      <c r="K491" s="11">
        <v>11276.2</v>
      </c>
      <c r="L491" s="11">
        <v>3405.2</v>
      </c>
      <c r="M491" s="11">
        <v>4983.8</v>
      </c>
      <c r="N491" s="11">
        <v>1737.1</v>
      </c>
      <c r="O491" s="11">
        <v>4573.8</v>
      </c>
      <c r="P491" s="11">
        <v>5771.9</v>
      </c>
      <c r="Q491" s="11">
        <v>45261</v>
      </c>
      <c r="R491" s="11">
        <v>4068.3</v>
      </c>
      <c r="S491" s="11">
        <v>141</v>
      </c>
      <c r="T491" s="11">
        <v>283.5</v>
      </c>
      <c r="AA491" s="10" t="s">
        <v>396</v>
      </c>
      <c r="AB491" s="11">
        <v>20074.900000000001</v>
      </c>
      <c r="AC491" s="11">
        <v>2468.6999999999998</v>
      </c>
      <c r="AD491" s="11">
        <v>3616.6</v>
      </c>
      <c r="AE491" s="11">
        <v>7803.6</v>
      </c>
      <c r="AF491" s="11">
        <v>28468.6</v>
      </c>
      <c r="AG491" s="11">
        <v>971.8</v>
      </c>
      <c r="AH491" s="11">
        <v>1071.9000000000001</v>
      </c>
      <c r="AI491" s="11">
        <v>5295.1</v>
      </c>
      <c r="AJ491" s="11">
        <v>19845</v>
      </c>
      <c r="AK491" s="11">
        <v>7961.6</v>
      </c>
      <c r="AL491" s="11">
        <v>5552.7</v>
      </c>
      <c r="AM491" s="11">
        <v>19697.2</v>
      </c>
      <c r="AN491" s="11">
        <v>4027.6</v>
      </c>
      <c r="AO491" s="11">
        <v>5860.5</v>
      </c>
      <c r="AP491" s="11">
        <v>18385.3</v>
      </c>
      <c r="AQ491" s="11">
        <v>141.80000000000001</v>
      </c>
      <c r="AR491" s="11">
        <v>141.80000000000001</v>
      </c>
      <c r="AS491" s="11">
        <v>2760.5</v>
      </c>
      <c r="AT491" s="11">
        <v>141.80000000000001</v>
      </c>
    </row>
    <row r="492" spans="1:46" ht="15" thickBot="1" x14ac:dyDescent="0.35">
      <c r="A492" s="10" t="s">
        <v>397</v>
      </c>
      <c r="B492" s="11">
        <v>21234.9</v>
      </c>
      <c r="C492" s="11">
        <v>2392.6999999999998</v>
      </c>
      <c r="D492" s="11">
        <v>5796.4</v>
      </c>
      <c r="E492" s="11">
        <v>1815.1</v>
      </c>
      <c r="F492" s="11">
        <v>591</v>
      </c>
      <c r="G492" s="11">
        <v>6178.9</v>
      </c>
      <c r="H492" s="11">
        <v>1510.6</v>
      </c>
      <c r="I492" s="11">
        <v>9266.6</v>
      </c>
      <c r="J492" s="11">
        <v>11977.8</v>
      </c>
      <c r="K492" s="11">
        <v>11275.2</v>
      </c>
      <c r="L492" s="11">
        <v>3404.2</v>
      </c>
      <c r="M492" s="11">
        <v>4982.8</v>
      </c>
      <c r="N492" s="11">
        <v>1736.1</v>
      </c>
      <c r="O492" s="11">
        <v>4572.8</v>
      </c>
      <c r="P492" s="11">
        <v>5770.9</v>
      </c>
      <c r="Q492" s="11">
        <v>45260</v>
      </c>
      <c r="R492" s="11">
        <v>4067.3</v>
      </c>
      <c r="S492" s="11">
        <v>140</v>
      </c>
      <c r="T492" s="11">
        <v>282.5</v>
      </c>
      <c r="AA492" s="10" t="s">
        <v>397</v>
      </c>
      <c r="AB492" s="11">
        <v>20073.900000000001</v>
      </c>
      <c r="AC492" s="11">
        <v>2467.6999999999998</v>
      </c>
      <c r="AD492" s="11">
        <v>3615.6</v>
      </c>
      <c r="AE492" s="11">
        <v>7802.6</v>
      </c>
      <c r="AF492" s="11">
        <v>28467.5</v>
      </c>
      <c r="AG492" s="11">
        <v>970.8</v>
      </c>
      <c r="AH492" s="11">
        <v>1070.9000000000001</v>
      </c>
      <c r="AI492" s="11">
        <v>5294.1</v>
      </c>
      <c r="AJ492" s="11">
        <v>19844</v>
      </c>
      <c r="AK492" s="11">
        <v>7383.1</v>
      </c>
      <c r="AL492" s="11">
        <v>5551.7</v>
      </c>
      <c r="AM492" s="11">
        <v>19696.2</v>
      </c>
      <c r="AN492" s="11">
        <v>4026.6</v>
      </c>
      <c r="AO492" s="11">
        <v>5859.5</v>
      </c>
      <c r="AP492" s="11">
        <v>18384.3</v>
      </c>
      <c r="AQ492" s="11">
        <v>140.80000000000001</v>
      </c>
      <c r="AR492" s="11">
        <v>140.80000000000001</v>
      </c>
      <c r="AS492" s="11">
        <v>2759.5</v>
      </c>
      <c r="AT492" s="11">
        <v>140.80000000000001</v>
      </c>
    </row>
    <row r="493" spans="1:46" ht="15" thickBot="1" x14ac:dyDescent="0.35">
      <c r="A493" s="10" t="s">
        <v>398</v>
      </c>
      <c r="B493" s="11">
        <v>21233.9</v>
      </c>
      <c r="C493" s="11">
        <v>2391.6999999999998</v>
      </c>
      <c r="D493" s="11">
        <v>5795.4</v>
      </c>
      <c r="E493" s="11">
        <v>1814.1</v>
      </c>
      <c r="F493" s="11">
        <v>590</v>
      </c>
      <c r="G493" s="11">
        <v>6177.9</v>
      </c>
      <c r="H493" s="11">
        <v>1509.6</v>
      </c>
      <c r="I493" s="11">
        <v>9265.6</v>
      </c>
      <c r="J493" s="11">
        <v>11976.8</v>
      </c>
      <c r="K493" s="11">
        <v>11274.2</v>
      </c>
      <c r="L493" s="11">
        <v>3403.2</v>
      </c>
      <c r="M493" s="11">
        <v>4981.8</v>
      </c>
      <c r="N493" s="11">
        <v>1735.1</v>
      </c>
      <c r="O493" s="11">
        <v>4571.8</v>
      </c>
      <c r="P493" s="11">
        <v>5769.9</v>
      </c>
      <c r="Q493" s="11">
        <v>45259</v>
      </c>
      <c r="R493" s="11">
        <v>4066.3</v>
      </c>
      <c r="S493" s="11">
        <v>139</v>
      </c>
      <c r="T493" s="11">
        <v>281.5</v>
      </c>
      <c r="AA493" s="10" t="s">
        <v>398</v>
      </c>
      <c r="AB493" s="11">
        <v>20072.900000000001</v>
      </c>
      <c r="AC493" s="11">
        <v>2466.6999999999998</v>
      </c>
      <c r="AD493" s="11">
        <v>3614.6</v>
      </c>
      <c r="AE493" s="11">
        <v>7801.6</v>
      </c>
      <c r="AF493" s="11">
        <v>28466.5</v>
      </c>
      <c r="AG493" s="11">
        <v>969.8</v>
      </c>
      <c r="AH493" s="11">
        <v>1069.9000000000001</v>
      </c>
      <c r="AI493" s="11">
        <v>5293.1</v>
      </c>
      <c r="AJ493" s="11">
        <v>19843</v>
      </c>
      <c r="AK493" s="11">
        <v>7382.1</v>
      </c>
      <c r="AL493" s="11">
        <v>5550.7</v>
      </c>
      <c r="AM493" s="11">
        <v>19695.099999999999</v>
      </c>
      <c r="AN493" s="11">
        <v>4025.5</v>
      </c>
      <c r="AO493" s="11">
        <v>5858.5</v>
      </c>
      <c r="AP493" s="11">
        <v>18383.3</v>
      </c>
      <c r="AQ493" s="11">
        <v>139.80000000000001</v>
      </c>
      <c r="AR493" s="11">
        <v>139.80000000000001</v>
      </c>
      <c r="AS493" s="11">
        <v>2758.5</v>
      </c>
      <c r="AT493" s="11">
        <v>139.80000000000001</v>
      </c>
    </row>
    <row r="494" spans="1:46" ht="15" thickBot="1" x14ac:dyDescent="0.35">
      <c r="A494" s="10" t="s">
        <v>400</v>
      </c>
      <c r="B494" s="11">
        <v>21232.9</v>
      </c>
      <c r="C494" s="11">
        <v>2390.6999999999998</v>
      </c>
      <c r="D494" s="11">
        <v>5794.4</v>
      </c>
      <c r="E494" s="11">
        <v>1813.1</v>
      </c>
      <c r="F494" s="11">
        <v>589</v>
      </c>
      <c r="G494" s="11">
        <v>6176.9</v>
      </c>
      <c r="H494" s="11">
        <v>1508.6</v>
      </c>
      <c r="I494" s="11">
        <v>9264.6</v>
      </c>
      <c r="J494" s="11">
        <v>11975.8</v>
      </c>
      <c r="K494" s="11">
        <v>11273.2</v>
      </c>
      <c r="L494" s="11">
        <v>3402.2</v>
      </c>
      <c r="M494" s="11">
        <v>4980.8</v>
      </c>
      <c r="N494" s="11">
        <v>1734.1</v>
      </c>
      <c r="O494" s="11">
        <v>4570.8</v>
      </c>
      <c r="P494" s="11">
        <v>5768.9</v>
      </c>
      <c r="Q494" s="11">
        <v>44888.9</v>
      </c>
      <c r="R494" s="11">
        <v>4065.3</v>
      </c>
      <c r="S494" s="11">
        <v>138</v>
      </c>
      <c r="T494" s="11">
        <v>280.5</v>
      </c>
      <c r="AA494" s="10" t="s">
        <v>400</v>
      </c>
      <c r="AB494" s="11">
        <v>20071.900000000001</v>
      </c>
      <c r="AC494" s="11">
        <v>2465.6999999999998</v>
      </c>
      <c r="AD494" s="11">
        <v>3613.6</v>
      </c>
      <c r="AE494" s="11">
        <v>7800.6</v>
      </c>
      <c r="AF494" s="11">
        <v>28465.5</v>
      </c>
      <c r="AG494" s="11">
        <v>968.8</v>
      </c>
      <c r="AH494" s="11">
        <v>1068.9000000000001</v>
      </c>
      <c r="AI494" s="11">
        <v>5292.1</v>
      </c>
      <c r="AJ494" s="11">
        <v>19842</v>
      </c>
      <c r="AK494" s="11">
        <v>7381.1</v>
      </c>
      <c r="AL494" s="11">
        <v>5549.6</v>
      </c>
      <c r="AM494" s="11">
        <v>19694.099999999999</v>
      </c>
      <c r="AN494" s="11">
        <v>4024.5</v>
      </c>
      <c r="AO494" s="11">
        <v>5857.5</v>
      </c>
      <c r="AP494" s="11">
        <v>18382.3</v>
      </c>
      <c r="AQ494" s="11">
        <v>138.80000000000001</v>
      </c>
      <c r="AR494" s="11">
        <v>138.80000000000001</v>
      </c>
      <c r="AS494" s="11">
        <v>2757.5</v>
      </c>
      <c r="AT494" s="11">
        <v>138.80000000000001</v>
      </c>
    </row>
    <row r="495" spans="1:46" ht="15" thickBot="1" x14ac:dyDescent="0.35">
      <c r="A495" s="10" t="s">
        <v>401</v>
      </c>
      <c r="B495" s="11">
        <v>21231.9</v>
      </c>
      <c r="C495" s="11">
        <v>2389.6999999999998</v>
      </c>
      <c r="D495" s="11">
        <v>5793.4</v>
      </c>
      <c r="E495" s="11">
        <v>1812.1</v>
      </c>
      <c r="F495" s="11">
        <v>588</v>
      </c>
      <c r="G495" s="11">
        <v>6175.9</v>
      </c>
      <c r="H495" s="11">
        <v>1507.6</v>
      </c>
      <c r="I495" s="11">
        <v>9263.6</v>
      </c>
      <c r="J495" s="11">
        <v>11974.8</v>
      </c>
      <c r="K495" s="11">
        <v>11272.2</v>
      </c>
      <c r="L495" s="11">
        <v>3401.2</v>
      </c>
      <c r="M495" s="11">
        <v>4979.8</v>
      </c>
      <c r="N495" s="11">
        <v>1733.1</v>
      </c>
      <c r="O495" s="11">
        <v>4569.8</v>
      </c>
      <c r="P495" s="11">
        <v>5767.9</v>
      </c>
      <c r="Q495" s="11">
        <v>44887.9</v>
      </c>
      <c r="R495" s="11">
        <v>4064.3</v>
      </c>
      <c r="S495" s="11">
        <v>137</v>
      </c>
      <c r="T495" s="11">
        <v>279.5</v>
      </c>
      <c r="AA495" s="10" t="s">
        <v>401</v>
      </c>
      <c r="AB495" s="11">
        <v>20070.900000000001</v>
      </c>
      <c r="AC495" s="11">
        <v>2464.6999999999998</v>
      </c>
      <c r="AD495" s="11">
        <v>3612.6</v>
      </c>
      <c r="AE495" s="11">
        <v>7799.6</v>
      </c>
      <c r="AF495" s="11">
        <v>28464.5</v>
      </c>
      <c r="AG495" s="11">
        <v>967.8</v>
      </c>
      <c r="AH495" s="11">
        <v>1067.9000000000001</v>
      </c>
      <c r="AI495" s="11">
        <v>5291.1</v>
      </c>
      <c r="AJ495" s="11">
        <v>19841</v>
      </c>
      <c r="AK495" s="11">
        <v>7380.1</v>
      </c>
      <c r="AL495" s="11">
        <v>5548.6</v>
      </c>
      <c r="AM495" s="11">
        <v>19693.099999999999</v>
      </c>
      <c r="AN495" s="11">
        <v>4023.5</v>
      </c>
      <c r="AO495" s="11">
        <v>5856.5</v>
      </c>
      <c r="AP495" s="11">
        <v>18381.3</v>
      </c>
      <c r="AQ495" s="11">
        <v>137.80000000000001</v>
      </c>
      <c r="AR495" s="11">
        <v>137.80000000000001</v>
      </c>
      <c r="AS495" s="11">
        <v>2756.5</v>
      </c>
      <c r="AT495" s="11">
        <v>137.80000000000001</v>
      </c>
    </row>
    <row r="496" spans="1:46" ht="15" thickBot="1" x14ac:dyDescent="0.35">
      <c r="A496" s="10" t="s">
        <v>402</v>
      </c>
      <c r="B496" s="11">
        <v>21230.9</v>
      </c>
      <c r="C496" s="11">
        <v>2388.6999999999998</v>
      </c>
      <c r="D496" s="11">
        <v>5792.4</v>
      </c>
      <c r="E496" s="11">
        <v>1811.1</v>
      </c>
      <c r="F496" s="11">
        <v>587</v>
      </c>
      <c r="G496" s="11">
        <v>6174.9</v>
      </c>
      <c r="H496" s="11">
        <v>1506.6</v>
      </c>
      <c r="I496" s="11">
        <v>9262.6</v>
      </c>
      <c r="J496" s="11">
        <v>11973.8</v>
      </c>
      <c r="K496" s="11">
        <v>11271.2</v>
      </c>
      <c r="L496" s="11">
        <v>3400.2</v>
      </c>
      <c r="M496" s="11">
        <v>4978.8</v>
      </c>
      <c r="N496" s="11">
        <v>1732.1</v>
      </c>
      <c r="O496" s="11">
        <v>4568.8</v>
      </c>
      <c r="P496" s="11">
        <v>5766.9</v>
      </c>
      <c r="Q496" s="11">
        <v>44886.9</v>
      </c>
      <c r="R496" s="11">
        <v>4063.3</v>
      </c>
      <c r="S496" s="11">
        <v>136</v>
      </c>
      <c r="T496" s="11">
        <v>278.5</v>
      </c>
      <c r="AA496" s="10" t="s">
        <v>402</v>
      </c>
      <c r="AB496" s="11">
        <v>20069.900000000001</v>
      </c>
      <c r="AC496" s="11">
        <v>2463.6999999999998</v>
      </c>
      <c r="AD496" s="11">
        <v>3611.6</v>
      </c>
      <c r="AE496" s="11">
        <v>7798.6</v>
      </c>
      <c r="AF496" s="11">
        <v>28463.5</v>
      </c>
      <c r="AG496" s="11">
        <v>966.8</v>
      </c>
      <c r="AH496" s="11">
        <v>1066.9000000000001</v>
      </c>
      <c r="AI496" s="11">
        <v>5290.1</v>
      </c>
      <c r="AJ496" s="11">
        <v>19840</v>
      </c>
      <c r="AK496" s="11">
        <v>7379.1</v>
      </c>
      <c r="AL496" s="11">
        <v>5547.6</v>
      </c>
      <c r="AM496" s="11">
        <v>19692.099999999999</v>
      </c>
      <c r="AN496" s="11">
        <v>4022.5</v>
      </c>
      <c r="AO496" s="11">
        <v>5855.5</v>
      </c>
      <c r="AP496" s="11">
        <v>18380.3</v>
      </c>
      <c r="AQ496" s="11">
        <v>136.80000000000001</v>
      </c>
      <c r="AR496" s="11">
        <v>136.80000000000001</v>
      </c>
      <c r="AS496" s="11">
        <v>2755.5</v>
      </c>
      <c r="AT496" s="11">
        <v>136.80000000000001</v>
      </c>
    </row>
    <row r="497" spans="1:46" ht="15" thickBot="1" x14ac:dyDescent="0.35">
      <c r="A497" s="10" t="s">
        <v>403</v>
      </c>
      <c r="B497" s="11">
        <v>21229.9</v>
      </c>
      <c r="C497" s="11">
        <v>2387.6999999999998</v>
      </c>
      <c r="D497" s="11">
        <v>5791.4</v>
      </c>
      <c r="E497" s="11">
        <v>1810.1</v>
      </c>
      <c r="F497" s="11">
        <v>586</v>
      </c>
      <c r="G497" s="11">
        <v>6173.9</v>
      </c>
      <c r="H497" s="11">
        <v>1505.6</v>
      </c>
      <c r="I497" s="11">
        <v>9261.6</v>
      </c>
      <c r="J497" s="11">
        <v>11972.8</v>
      </c>
      <c r="K497" s="11">
        <v>11270.2</v>
      </c>
      <c r="L497" s="11">
        <v>3399.2</v>
      </c>
      <c r="M497" s="11">
        <v>4977.8</v>
      </c>
      <c r="N497" s="11">
        <v>1731.1</v>
      </c>
      <c r="O497" s="11">
        <v>4567.8</v>
      </c>
      <c r="P497" s="11">
        <v>5765.9</v>
      </c>
      <c r="Q497" s="11">
        <v>44885.9</v>
      </c>
      <c r="R497" s="11">
        <v>4062.3</v>
      </c>
      <c r="S497" s="11">
        <v>135</v>
      </c>
      <c r="T497" s="11">
        <v>277.5</v>
      </c>
      <c r="AA497" s="10" t="s">
        <v>403</v>
      </c>
      <c r="AB497" s="11">
        <v>20068.900000000001</v>
      </c>
      <c r="AC497" s="11">
        <v>2462.6999999999998</v>
      </c>
      <c r="AD497" s="11">
        <v>3610.6</v>
      </c>
      <c r="AE497" s="11">
        <v>7797.6</v>
      </c>
      <c r="AF497" s="11">
        <v>28462.5</v>
      </c>
      <c r="AG497" s="11">
        <v>965.8</v>
      </c>
      <c r="AH497" s="11">
        <v>1065.9000000000001</v>
      </c>
      <c r="AI497" s="11">
        <v>5289.1</v>
      </c>
      <c r="AJ497" s="11">
        <v>19839</v>
      </c>
      <c r="AK497" s="11">
        <v>7378.1</v>
      </c>
      <c r="AL497" s="11">
        <v>5546.6</v>
      </c>
      <c r="AM497" s="11">
        <v>17712.8</v>
      </c>
      <c r="AN497" s="11">
        <v>4021.5</v>
      </c>
      <c r="AO497" s="11">
        <v>5854.5</v>
      </c>
      <c r="AP497" s="11">
        <v>18379.3</v>
      </c>
      <c r="AQ497" s="11">
        <v>135.80000000000001</v>
      </c>
      <c r="AR497" s="11">
        <v>135.80000000000001</v>
      </c>
      <c r="AS497" s="11">
        <v>2754.5</v>
      </c>
      <c r="AT497" s="11">
        <v>135.80000000000001</v>
      </c>
    </row>
    <row r="498" spans="1:46" ht="15" thickBot="1" x14ac:dyDescent="0.35">
      <c r="A498" s="10" t="s">
        <v>404</v>
      </c>
      <c r="B498" s="11">
        <v>21228.9</v>
      </c>
      <c r="C498" s="11">
        <v>2386.6999999999998</v>
      </c>
      <c r="D498" s="11">
        <v>5790.4</v>
      </c>
      <c r="E498" s="11">
        <v>1809.1</v>
      </c>
      <c r="F498" s="11">
        <v>585</v>
      </c>
      <c r="G498" s="11">
        <v>6172.9</v>
      </c>
      <c r="H498" s="11">
        <v>1504.6</v>
      </c>
      <c r="I498" s="11">
        <v>9260.6</v>
      </c>
      <c r="J498" s="11">
        <v>11971.8</v>
      </c>
      <c r="K498" s="11">
        <v>11269.2</v>
      </c>
      <c r="L498" s="11">
        <v>3398.2</v>
      </c>
      <c r="M498" s="11">
        <v>4976.8</v>
      </c>
      <c r="N498" s="11">
        <v>1730.1</v>
      </c>
      <c r="O498" s="11">
        <v>4566.8</v>
      </c>
      <c r="P498" s="11">
        <v>5764.9</v>
      </c>
      <c r="Q498" s="11">
        <v>44884.9</v>
      </c>
      <c r="R498" s="11">
        <v>4061.3</v>
      </c>
      <c r="S498" s="11">
        <v>134</v>
      </c>
      <c r="T498" s="11">
        <v>276.5</v>
      </c>
      <c r="AA498" s="10" t="s">
        <v>404</v>
      </c>
      <c r="AB498" s="11">
        <v>20067.900000000001</v>
      </c>
      <c r="AC498" s="11">
        <v>2461.6999999999998</v>
      </c>
      <c r="AD498" s="11">
        <v>3609.6</v>
      </c>
      <c r="AE498" s="11">
        <v>7796.6</v>
      </c>
      <c r="AF498" s="11">
        <v>28461.5</v>
      </c>
      <c r="AG498" s="11">
        <v>964.8</v>
      </c>
      <c r="AH498" s="11">
        <v>1064.9000000000001</v>
      </c>
      <c r="AI498" s="11">
        <v>5288.1</v>
      </c>
      <c r="AJ498" s="11">
        <v>19838</v>
      </c>
      <c r="AK498" s="11">
        <v>7377.1</v>
      </c>
      <c r="AL498" s="11">
        <v>5545.6</v>
      </c>
      <c r="AM498" s="11">
        <v>17711.8</v>
      </c>
      <c r="AN498" s="11">
        <v>4020.5</v>
      </c>
      <c r="AO498" s="11">
        <v>5853.5</v>
      </c>
      <c r="AP498" s="11">
        <v>18378.3</v>
      </c>
      <c r="AQ498" s="11">
        <v>134.80000000000001</v>
      </c>
      <c r="AR498" s="11">
        <v>134.80000000000001</v>
      </c>
      <c r="AS498" s="11">
        <v>2753.4</v>
      </c>
      <c r="AT498" s="11">
        <v>134.80000000000001</v>
      </c>
    </row>
    <row r="499" spans="1:46" ht="15" thickBot="1" x14ac:dyDescent="0.35">
      <c r="A499" s="10" t="s">
        <v>405</v>
      </c>
      <c r="B499" s="11">
        <v>21227.9</v>
      </c>
      <c r="C499" s="11">
        <v>2385.6999999999998</v>
      </c>
      <c r="D499" s="11">
        <v>5789.4</v>
      </c>
      <c r="E499" s="11">
        <v>1808.1</v>
      </c>
      <c r="F499" s="11">
        <v>584</v>
      </c>
      <c r="G499" s="11">
        <v>3709.2</v>
      </c>
      <c r="H499" s="11">
        <v>1503.6</v>
      </c>
      <c r="I499" s="11">
        <v>9259.6</v>
      </c>
      <c r="J499" s="11">
        <v>11953.3</v>
      </c>
      <c r="K499" s="11">
        <v>11268.2</v>
      </c>
      <c r="L499" s="11">
        <v>3397.2</v>
      </c>
      <c r="M499" s="11">
        <v>4975.8</v>
      </c>
      <c r="N499" s="11">
        <v>1729.1</v>
      </c>
      <c r="O499" s="11">
        <v>4565.8</v>
      </c>
      <c r="P499" s="11">
        <v>5763.9</v>
      </c>
      <c r="Q499" s="11">
        <v>44883.9</v>
      </c>
      <c r="R499" s="11">
        <v>4060.3</v>
      </c>
      <c r="S499" s="11">
        <v>133</v>
      </c>
      <c r="T499" s="11">
        <v>275.5</v>
      </c>
      <c r="AA499" s="10" t="s">
        <v>405</v>
      </c>
      <c r="AB499" s="11">
        <v>20066.900000000001</v>
      </c>
      <c r="AC499" s="11">
        <v>2460.6999999999998</v>
      </c>
      <c r="AD499" s="11">
        <v>3608.6</v>
      </c>
      <c r="AE499" s="11">
        <v>7795.6</v>
      </c>
      <c r="AF499" s="11">
        <v>28460.5</v>
      </c>
      <c r="AG499" s="11">
        <v>963.8</v>
      </c>
      <c r="AH499" s="11">
        <v>1063.9000000000001</v>
      </c>
      <c r="AI499" s="11">
        <v>5287.1</v>
      </c>
      <c r="AJ499" s="11">
        <v>19837</v>
      </c>
      <c r="AK499" s="11">
        <v>7376.1</v>
      </c>
      <c r="AL499" s="11">
        <v>5544.6</v>
      </c>
      <c r="AM499" s="11">
        <v>17710.8</v>
      </c>
      <c r="AN499" s="11">
        <v>4019.5</v>
      </c>
      <c r="AO499" s="11">
        <v>5852.5</v>
      </c>
      <c r="AP499" s="11">
        <v>18377.3</v>
      </c>
      <c r="AQ499" s="11">
        <v>133.80000000000001</v>
      </c>
      <c r="AR499" s="11">
        <v>133.80000000000001</v>
      </c>
      <c r="AS499" s="11">
        <v>2752.4</v>
      </c>
      <c r="AT499" s="11">
        <v>133.80000000000001</v>
      </c>
    </row>
    <row r="500" spans="1:46" ht="15" thickBot="1" x14ac:dyDescent="0.35">
      <c r="A500" s="10" t="s">
        <v>407</v>
      </c>
      <c r="B500" s="11">
        <v>21226.9</v>
      </c>
      <c r="C500" s="11">
        <v>2384.6999999999998</v>
      </c>
      <c r="D500" s="11">
        <v>5788.4</v>
      </c>
      <c r="E500" s="11">
        <v>1807.1</v>
      </c>
      <c r="F500" s="11">
        <v>583</v>
      </c>
      <c r="G500" s="11">
        <v>3708.2</v>
      </c>
      <c r="H500" s="11">
        <v>1502.6</v>
      </c>
      <c r="I500" s="11">
        <v>9258.6</v>
      </c>
      <c r="J500" s="11">
        <v>11952.3</v>
      </c>
      <c r="K500" s="11">
        <v>11267.2</v>
      </c>
      <c r="L500" s="11">
        <v>3396.2</v>
      </c>
      <c r="M500" s="11">
        <v>4974.8</v>
      </c>
      <c r="N500" s="11">
        <v>1728.1</v>
      </c>
      <c r="O500" s="11">
        <v>4564.8</v>
      </c>
      <c r="P500" s="11">
        <v>5762.9</v>
      </c>
      <c r="Q500" s="11">
        <v>44882.9</v>
      </c>
      <c r="R500" s="11">
        <v>4059.3</v>
      </c>
      <c r="S500" s="11">
        <v>132</v>
      </c>
      <c r="T500" s="11">
        <v>274.5</v>
      </c>
      <c r="AA500" s="10" t="s">
        <v>407</v>
      </c>
      <c r="AB500" s="11">
        <v>20065.900000000001</v>
      </c>
      <c r="AC500" s="11">
        <v>2459.6999999999998</v>
      </c>
      <c r="AD500" s="11">
        <v>3607.5</v>
      </c>
      <c r="AE500" s="11">
        <v>7794.6</v>
      </c>
      <c r="AF500" s="11">
        <v>28459.5</v>
      </c>
      <c r="AG500" s="11">
        <v>962.8</v>
      </c>
      <c r="AH500" s="11">
        <v>1062.8</v>
      </c>
      <c r="AI500" s="11">
        <v>5286.1</v>
      </c>
      <c r="AJ500" s="11">
        <v>19836</v>
      </c>
      <c r="AK500" s="11">
        <v>7375.1</v>
      </c>
      <c r="AL500" s="11">
        <v>5543.6</v>
      </c>
      <c r="AM500" s="11">
        <v>17709.8</v>
      </c>
      <c r="AN500" s="11">
        <v>4018.5</v>
      </c>
      <c r="AO500" s="11">
        <v>5851.5</v>
      </c>
      <c r="AP500" s="11">
        <v>18376.3</v>
      </c>
      <c r="AQ500" s="11">
        <v>132.80000000000001</v>
      </c>
      <c r="AR500" s="11">
        <v>132.80000000000001</v>
      </c>
      <c r="AS500" s="11">
        <v>2751.4</v>
      </c>
      <c r="AT500" s="11">
        <v>132.80000000000001</v>
      </c>
    </row>
    <row r="501" spans="1:46" ht="15" thickBot="1" x14ac:dyDescent="0.35">
      <c r="A501" s="10" t="s">
        <v>408</v>
      </c>
      <c r="B501" s="11">
        <v>21225.9</v>
      </c>
      <c r="C501" s="11">
        <v>2383.6999999999998</v>
      </c>
      <c r="D501" s="11">
        <v>5787.4</v>
      </c>
      <c r="E501" s="11">
        <v>1806.1</v>
      </c>
      <c r="F501" s="11">
        <v>582</v>
      </c>
      <c r="G501" s="11">
        <v>3707.2</v>
      </c>
      <c r="H501" s="11">
        <v>1501.6</v>
      </c>
      <c r="I501" s="11">
        <v>9257.6</v>
      </c>
      <c r="J501" s="11">
        <v>11951.3</v>
      </c>
      <c r="K501" s="11">
        <v>11266.2</v>
      </c>
      <c r="L501" s="11">
        <v>3395.2</v>
      </c>
      <c r="M501" s="11">
        <v>4973.8</v>
      </c>
      <c r="N501" s="11">
        <v>1727.1</v>
      </c>
      <c r="O501" s="11">
        <v>4563.8</v>
      </c>
      <c r="P501" s="11">
        <v>5761.9</v>
      </c>
      <c r="Q501" s="11">
        <v>44881.9</v>
      </c>
      <c r="R501" s="11">
        <v>4058.3</v>
      </c>
      <c r="S501" s="11">
        <v>131</v>
      </c>
      <c r="T501" s="11">
        <v>273.5</v>
      </c>
      <c r="AA501" s="10" t="s">
        <v>408</v>
      </c>
      <c r="AB501" s="11">
        <v>20064.900000000001</v>
      </c>
      <c r="AC501" s="11">
        <v>2458.6999999999998</v>
      </c>
      <c r="AD501" s="11">
        <v>3606.5</v>
      </c>
      <c r="AE501" s="11">
        <v>7793.6</v>
      </c>
      <c r="AF501" s="11">
        <v>28458.5</v>
      </c>
      <c r="AG501" s="11">
        <v>961.7</v>
      </c>
      <c r="AH501" s="11">
        <v>1061.8</v>
      </c>
      <c r="AI501" s="11">
        <v>5285.1</v>
      </c>
      <c r="AJ501" s="11">
        <v>19463.8</v>
      </c>
      <c r="AK501" s="11">
        <v>7374</v>
      </c>
      <c r="AL501" s="11">
        <v>5542.6</v>
      </c>
      <c r="AM501" s="11">
        <v>17708.8</v>
      </c>
      <c r="AN501" s="11">
        <v>4017.5</v>
      </c>
      <c r="AO501" s="11">
        <v>5850.4</v>
      </c>
      <c r="AP501" s="11">
        <v>18375.3</v>
      </c>
      <c r="AQ501" s="11">
        <v>131.80000000000001</v>
      </c>
      <c r="AR501" s="11">
        <v>131.80000000000001</v>
      </c>
      <c r="AS501" s="11">
        <v>2750.4</v>
      </c>
      <c r="AT501" s="11">
        <v>131.80000000000001</v>
      </c>
    </row>
    <row r="502" spans="1:46" ht="15" thickBot="1" x14ac:dyDescent="0.35">
      <c r="A502" s="10" t="s">
        <v>409</v>
      </c>
      <c r="B502" s="11">
        <v>21224.9</v>
      </c>
      <c r="C502" s="11">
        <v>2382.6999999999998</v>
      </c>
      <c r="D502" s="11">
        <v>5786.4</v>
      </c>
      <c r="E502" s="11">
        <v>1805.1</v>
      </c>
      <c r="F502" s="11">
        <v>581</v>
      </c>
      <c r="G502" s="11">
        <v>3706.2</v>
      </c>
      <c r="H502" s="11">
        <v>1500.6</v>
      </c>
      <c r="I502" s="11">
        <v>9256.6</v>
      </c>
      <c r="J502" s="11">
        <v>11950.3</v>
      </c>
      <c r="K502" s="11">
        <v>11265.2</v>
      </c>
      <c r="L502" s="11">
        <v>3394.2</v>
      </c>
      <c r="M502" s="11">
        <v>4972.8</v>
      </c>
      <c r="N502" s="11">
        <v>1726.1</v>
      </c>
      <c r="O502" s="11">
        <v>4562.8</v>
      </c>
      <c r="P502" s="11">
        <v>5760.9</v>
      </c>
      <c r="Q502" s="11">
        <v>44880.9</v>
      </c>
      <c r="R502" s="11">
        <v>4057.3</v>
      </c>
      <c r="S502" s="11">
        <v>130</v>
      </c>
      <c r="T502" s="11">
        <v>272.5</v>
      </c>
      <c r="AA502" s="10" t="s">
        <v>409</v>
      </c>
      <c r="AB502" s="11">
        <v>20063.8</v>
      </c>
      <c r="AC502" s="11">
        <v>2457.6999999999998</v>
      </c>
      <c r="AD502" s="11">
        <v>3605.5</v>
      </c>
      <c r="AE502" s="11">
        <v>7792.5</v>
      </c>
      <c r="AF502" s="11">
        <v>28457.5</v>
      </c>
      <c r="AG502" s="11">
        <v>960.7</v>
      </c>
      <c r="AH502" s="11">
        <v>1060.8</v>
      </c>
      <c r="AI502" s="11">
        <v>5284.1</v>
      </c>
      <c r="AJ502" s="11">
        <v>18963.3</v>
      </c>
      <c r="AK502" s="11">
        <v>7373</v>
      </c>
      <c r="AL502" s="11">
        <v>5541.6</v>
      </c>
      <c r="AM502" s="11">
        <v>17707.8</v>
      </c>
      <c r="AN502" s="11">
        <v>4016.5</v>
      </c>
      <c r="AO502" s="11">
        <v>5849.4</v>
      </c>
      <c r="AP502" s="11">
        <v>18374.3</v>
      </c>
      <c r="AQ502" s="11">
        <v>130.80000000000001</v>
      </c>
      <c r="AR502" s="11">
        <v>130.80000000000001</v>
      </c>
      <c r="AS502" s="11">
        <v>2749.4</v>
      </c>
      <c r="AT502" s="11">
        <v>130.80000000000001</v>
      </c>
    </row>
    <row r="503" spans="1:46" ht="15" thickBot="1" x14ac:dyDescent="0.35">
      <c r="A503" s="10" t="s">
        <v>411</v>
      </c>
      <c r="B503" s="11">
        <v>21223.9</v>
      </c>
      <c r="C503" s="11">
        <v>2381.6999999999998</v>
      </c>
      <c r="D503" s="11">
        <v>5785.4</v>
      </c>
      <c r="E503" s="11">
        <v>1804.1</v>
      </c>
      <c r="F503" s="11">
        <v>580</v>
      </c>
      <c r="G503" s="11">
        <v>3705.2</v>
      </c>
      <c r="H503" s="11">
        <v>1499.6</v>
      </c>
      <c r="I503" s="11">
        <v>9255.6</v>
      </c>
      <c r="J503" s="11">
        <v>11949.3</v>
      </c>
      <c r="K503" s="11">
        <v>11264.2</v>
      </c>
      <c r="L503" s="11">
        <v>3393.2</v>
      </c>
      <c r="M503" s="11">
        <v>4971.8</v>
      </c>
      <c r="N503" s="11">
        <v>1725.1</v>
      </c>
      <c r="O503" s="11">
        <v>4561.8</v>
      </c>
      <c r="P503" s="11">
        <v>5759.9</v>
      </c>
      <c r="Q503" s="11">
        <v>44879.9</v>
      </c>
      <c r="R503" s="11">
        <v>4056.3</v>
      </c>
      <c r="S503" s="11">
        <v>129</v>
      </c>
      <c r="T503" s="11">
        <v>271.5</v>
      </c>
      <c r="AA503" s="10" t="s">
        <v>411</v>
      </c>
      <c r="AB503" s="11">
        <v>20062.8</v>
      </c>
      <c r="AC503" s="11">
        <v>2456.6999999999998</v>
      </c>
      <c r="AD503" s="11">
        <v>3604.5</v>
      </c>
      <c r="AE503" s="11">
        <v>7791.5</v>
      </c>
      <c r="AF503" s="11">
        <v>28456.5</v>
      </c>
      <c r="AG503" s="11">
        <v>959.7</v>
      </c>
      <c r="AH503" s="11">
        <v>1059.8</v>
      </c>
      <c r="AI503" s="11">
        <v>5283.1</v>
      </c>
      <c r="AJ503" s="11">
        <v>18962.3</v>
      </c>
      <c r="AK503" s="11">
        <v>7372</v>
      </c>
      <c r="AL503" s="11">
        <v>5540.6</v>
      </c>
      <c r="AM503" s="11">
        <v>17706.8</v>
      </c>
      <c r="AN503" s="11">
        <v>4015.5</v>
      </c>
      <c r="AO503" s="11">
        <v>5848.4</v>
      </c>
      <c r="AP503" s="11">
        <v>18373.2</v>
      </c>
      <c r="AQ503" s="11">
        <v>129.80000000000001</v>
      </c>
      <c r="AR503" s="11">
        <v>129.80000000000001</v>
      </c>
      <c r="AS503" s="11">
        <v>2748.4</v>
      </c>
      <c r="AT503" s="11">
        <v>129.80000000000001</v>
      </c>
    </row>
    <row r="504" spans="1:46" ht="15" thickBot="1" x14ac:dyDescent="0.35">
      <c r="A504" s="10" t="s">
        <v>413</v>
      </c>
      <c r="B504" s="11">
        <v>21222.9</v>
      </c>
      <c r="C504" s="11">
        <v>2380.6999999999998</v>
      </c>
      <c r="D504" s="11">
        <v>5784.4</v>
      </c>
      <c r="E504" s="11">
        <v>1803.1</v>
      </c>
      <c r="F504" s="11">
        <v>579</v>
      </c>
      <c r="G504" s="11">
        <v>3704.2</v>
      </c>
      <c r="H504" s="11">
        <v>1498.6</v>
      </c>
      <c r="I504" s="11">
        <v>9254.6</v>
      </c>
      <c r="J504" s="11">
        <v>11948.3</v>
      </c>
      <c r="K504" s="11">
        <v>11263.2</v>
      </c>
      <c r="L504" s="11">
        <v>3392.2</v>
      </c>
      <c r="M504" s="11">
        <v>4970.8</v>
      </c>
      <c r="N504" s="11">
        <v>1724.1</v>
      </c>
      <c r="O504" s="11">
        <v>4560.8</v>
      </c>
      <c r="P504" s="11">
        <v>5490.9</v>
      </c>
      <c r="Q504" s="11">
        <v>44878.9</v>
      </c>
      <c r="R504" s="11">
        <v>4055.3</v>
      </c>
      <c r="S504" s="11">
        <v>128</v>
      </c>
      <c r="T504" s="11">
        <v>270.5</v>
      </c>
      <c r="AA504" s="10" t="s">
        <v>413</v>
      </c>
      <c r="AB504" s="11">
        <v>20061.8</v>
      </c>
      <c r="AC504" s="11">
        <v>2455.6999999999998</v>
      </c>
      <c r="AD504" s="11">
        <v>3603.5</v>
      </c>
      <c r="AE504" s="11">
        <v>7790.5</v>
      </c>
      <c r="AF504" s="11">
        <v>28455.5</v>
      </c>
      <c r="AG504" s="11">
        <v>958.7</v>
      </c>
      <c r="AH504" s="11">
        <v>1058.8</v>
      </c>
      <c r="AI504" s="11">
        <v>5282.1</v>
      </c>
      <c r="AJ504" s="11">
        <v>18961.3</v>
      </c>
      <c r="AK504" s="11">
        <v>7371</v>
      </c>
      <c r="AL504" s="11">
        <v>5539.6</v>
      </c>
      <c r="AM504" s="11">
        <v>17705.8</v>
      </c>
      <c r="AN504" s="11">
        <v>4014.5</v>
      </c>
      <c r="AO504" s="11">
        <v>5847.4</v>
      </c>
      <c r="AP504" s="11">
        <v>18372.2</v>
      </c>
      <c r="AQ504" s="11">
        <v>128.80000000000001</v>
      </c>
      <c r="AR504" s="11">
        <v>128.80000000000001</v>
      </c>
      <c r="AS504" s="11">
        <v>2747.4</v>
      </c>
      <c r="AT504" s="11">
        <v>128.80000000000001</v>
      </c>
    </row>
    <row r="505" spans="1:46" ht="15" thickBot="1" x14ac:dyDescent="0.35">
      <c r="A505" s="10" t="s">
        <v>415</v>
      </c>
      <c r="B505" s="11">
        <v>21221.9</v>
      </c>
      <c r="C505" s="11">
        <v>2379.6999999999998</v>
      </c>
      <c r="D505" s="11">
        <v>5783.4</v>
      </c>
      <c r="E505" s="11">
        <v>1802.1</v>
      </c>
      <c r="F505" s="11">
        <v>578</v>
      </c>
      <c r="G505" s="11">
        <v>3703.2</v>
      </c>
      <c r="H505" s="11">
        <v>1497.6</v>
      </c>
      <c r="I505" s="11">
        <v>9253.6</v>
      </c>
      <c r="J505" s="11">
        <v>11221.2</v>
      </c>
      <c r="K505" s="11">
        <v>11262.2</v>
      </c>
      <c r="L505" s="11">
        <v>3391.2</v>
      </c>
      <c r="M505" s="11">
        <v>4969.8</v>
      </c>
      <c r="N505" s="11">
        <v>1723.1</v>
      </c>
      <c r="O505" s="11">
        <v>4559.8</v>
      </c>
      <c r="P505" s="11">
        <v>5489.9</v>
      </c>
      <c r="Q505" s="11">
        <v>44877.9</v>
      </c>
      <c r="R505" s="11">
        <v>4054.3</v>
      </c>
      <c r="S505" s="11">
        <v>127</v>
      </c>
      <c r="T505" s="11">
        <v>269.5</v>
      </c>
      <c r="AA505" s="10" t="s">
        <v>415</v>
      </c>
      <c r="AB505" s="11">
        <v>20060.8</v>
      </c>
      <c r="AC505" s="11">
        <v>2454.6999999999998</v>
      </c>
      <c r="AD505" s="11">
        <v>3602.5</v>
      </c>
      <c r="AE505" s="11">
        <v>7789.5</v>
      </c>
      <c r="AF505" s="11">
        <v>28454.5</v>
      </c>
      <c r="AG505" s="11">
        <v>957.7</v>
      </c>
      <c r="AH505" s="11">
        <v>1057.8</v>
      </c>
      <c r="AI505" s="11">
        <v>5281</v>
      </c>
      <c r="AJ505" s="11">
        <v>18960.3</v>
      </c>
      <c r="AK505" s="11">
        <v>7303.6</v>
      </c>
      <c r="AL505" s="11">
        <v>5538.6</v>
      </c>
      <c r="AM505" s="11">
        <v>17704.8</v>
      </c>
      <c r="AN505" s="11">
        <v>4013.5</v>
      </c>
      <c r="AO505" s="11">
        <v>5846.4</v>
      </c>
      <c r="AP505" s="11">
        <v>18371.2</v>
      </c>
      <c r="AQ505" s="11">
        <v>127.8</v>
      </c>
      <c r="AR505" s="11">
        <v>127.8</v>
      </c>
      <c r="AS505" s="11">
        <v>2746.4</v>
      </c>
      <c r="AT505" s="11">
        <v>127.8</v>
      </c>
    </row>
    <row r="506" spans="1:46" ht="15" thickBot="1" x14ac:dyDescent="0.35">
      <c r="A506" s="10" t="s">
        <v>416</v>
      </c>
      <c r="B506" s="11">
        <v>21220.9</v>
      </c>
      <c r="C506" s="11">
        <v>2378.6999999999998</v>
      </c>
      <c r="D506" s="11">
        <v>5782.4</v>
      </c>
      <c r="E506" s="11">
        <v>1801.1</v>
      </c>
      <c r="F506" s="11">
        <v>577</v>
      </c>
      <c r="G506" s="11">
        <v>3702.2</v>
      </c>
      <c r="H506" s="11">
        <v>1496.6</v>
      </c>
      <c r="I506" s="11">
        <v>9252.6</v>
      </c>
      <c r="J506" s="11">
        <v>11220.2</v>
      </c>
      <c r="K506" s="11">
        <v>11261.2</v>
      </c>
      <c r="L506" s="11">
        <v>3390.2</v>
      </c>
      <c r="M506" s="11">
        <v>4968.8</v>
      </c>
      <c r="N506" s="11">
        <v>1722.1</v>
      </c>
      <c r="O506" s="11">
        <v>4558.8</v>
      </c>
      <c r="P506" s="11">
        <v>5488.9</v>
      </c>
      <c r="Q506" s="11">
        <v>44876.9</v>
      </c>
      <c r="R506" s="11">
        <v>4053.3</v>
      </c>
      <c r="S506" s="11">
        <v>126</v>
      </c>
      <c r="T506" s="11">
        <v>268.5</v>
      </c>
      <c r="AA506" s="10" t="s">
        <v>416</v>
      </c>
      <c r="AB506" s="11">
        <v>20059.8</v>
      </c>
      <c r="AC506" s="11">
        <v>2453.6999999999998</v>
      </c>
      <c r="AD506" s="11">
        <v>3601.5</v>
      </c>
      <c r="AE506" s="11">
        <v>7788.5</v>
      </c>
      <c r="AF506" s="11">
        <v>28453.5</v>
      </c>
      <c r="AG506" s="11">
        <v>956.7</v>
      </c>
      <c r="AH506" s="11">
        <v>1056.8</v>
      </c>
      <c r="AI506" s="11">
        <v>5280</v>
      </c>
      <c r="AJ506" s="11">
        <v>18959.2</v>
      </c>
      <c r="AK506" s="11">
        <v>7302.6</v>
      </c>
      <c r="AL506" s="11">
        <v>5537.6</v>
      </c>
      <c r="AM506" s="11">
        <v>17703.7</v>
      </c>
      <c r="AN506" s="11">
        <v>4012.5</v>
      </c>
      <c r="AO506" s="11">
        <v>5845.4</v>
      </c>
      <c r="AP506" s="11">
        <v>18370.2</v>
      </c>
      <c r="AQ506" s="11">
        <v>126.8</v>
      </c>
      <c r="AR506" s="11">
        <v>126.8</v>
      </c>
      <c r="AS506" s="11">
        <v>2745.4</v>
      </c>
      <c r="AT506" s="11">
        <v>126.8</v>
      </c>
    </row>
    <row r="507" spans="1:46" ht="15" thickBot="1" x14ac:dyDescent="0.35">
      <c r="A507" s="10" t="s">
        <v>417</v>
      </c>
      <c r="B507" s="11">
        <v>21219.9</v>
      </c>
      <c r="C507" s="11">
        <v>2377.6999999999998</v>
      </c>
      <c r="D507" s="11">
        <v>5781.4</v>
      </c>
      <c r="E507" s="11">
        <v>1800.1</v>
      </c>
      <c r="F507" s="11">
        <v>576</v>
      </c>
      <c r="G507" s="11">
        <v>3701.2</v>
      </c>
      <c r="H507" s="11">
        <v>1495.6</v>
      </c>
      <c r="I507" s="11">
        <v>9251.6</v>
      </c>
      <c r="J507" s="11">
        <v>10414.200000000001</v>
      </c>
      <c r="K507" s="11">
        <v>11260.2</v>
      </c>
      <c r="L507" s="11">
        <v>3389.2</v>
      </c>
      <c r="M507" s="11">
        <v>4967.8</v>
      </c>
      <c r="N507" s="11">
        <v>1721.1</v>
      </c>
      <c r="O507" s="11">
        <v>4557.8</v>
      </c>
      <c r="P507" s="11">
        <v>5487.9</v>
      </c>
      <c r="Q507" s="11">
        <v>44875.9</v>
      </c>
      <c r="R507" s="11">
        <v>4052.3</v>
      </c>
      <c r="S507" s="11">
        <v>125</v>
      </c>
      <c r="T507" s="11">
        <v>267.5</v>
      </c>
      <c r="AA507" s="10" t="s">
        <v>417</v>
      </c>
      <c r="AB507" s="11">
        <v>20058.8</v>
      </c>
      <c r="AC507" s="11">
        <v>2452.6999999999998</v>
      </c>
      <c r="AD507" s="11">
        <v>3600.5</v>
      </c>
      <c r="AE507" s="11">
        <v>7787.5</v>
      </c>
      <c r="AF507" s="11">
        <v>28452.5</v>
      </c>
      <c r="AG507" s="11">
        <v>955.7</v>
      </c>
      <c r="AH507" s="11">
        <v>1055.8</v>
      </c>
      <c r="AI507" s="11">
        <v>5279</v>
      </c>
      <c r="AJ507" s="11">
        <v>18958.2</v>
      </c>
      <c r="AK507" s="11">
        <v>7301.6</v>
      </c>
      <c r="AL507" s="11">
        <v>5536.6</v>
      </c>
      <c r="AM507" s="11">
        <v>17702.7</v>
      </c>
      <c r="AN507" s="11">
        <v>4011.5</v>
      </c>
      <c r="AO507" s="11">
        <v>5844.4</v>
      </c>
      <c r="AP507" s="11">
        <v>18369.2</v>
      </c>
      <c r="AQ507" s="11">
        <v>125.8</v>
      </c>
      <c r="AR507" s="11">
        <v>125.8</v>
      </c>
      <c r="AS507" s="11">
        <v>2744.4</v>
      </c>
      <c r="AT507" s="11">
        <v>125.8</v>
      </c>
    </row>
    <row r="508" spans="1:46" ht="15" thickBot="1" x14ac:dyDescent="0.35">
      <c r="A508" s="10" t="s">
        <v>418</v>
      </c>
      <c r="B508" s="11">
        <v>21218.9</v>
      </c>
      <c r="C508" s="11">
        <v>2376.6999999999998</v>
      </c>
      <c r="D508" s="11">
        <v>5780.4</v>
      </c>
      <c r="E508" s="11">
        <v>1799.1</v>
      </c>
      <c r="F508" s="11">
        <v>575</v>
      </c>
      <c r="G508" s="11">
        <v>2396.6999999999998</v>
      </c>
      <c r="H508" s="11">
        <v>1494.6</v>
      </c>
      <c r="I508" s="11">
        <v>9250.6</v>
      </c>
      <c r="J508" s="11">
        <v>10413.200000000001</v>
      </c>
      <c r="K508" s="11">
        <v>11259.2</v>
      </c>
      <c r="L508" s="11">
        <v>3388.2</v>
      </c>
      <c r="M508" s="11">
        <v>4966.8</v>
      </c>
      <c r="N508" s="11">
        <v>1720.1</v>
      </c>
      <c r="O508" s="11">
        <v>4556.8</v>
      </c>
      <c r="P508" s="11">
        <v>5486.9</v>
      </c>
      <c r="Q508" s="11">
        <v>44641.4</v>
      </c>
      <c r="R508" s="11">
        <v>4051.3</v>
      </c>
      <c r="S508" s="11">
        <v>124</v>
      </c>
      <c r="T508" s="11">
        <v>266.5</v>
      </c>
      <c r="AA508" s="10" t="s">
        <v>418</v>
      </c>
      <c r="AB508" s="11">
        <v>20057.8</v>
      </c>
      <c r="AC508" s="11">
        <v>2451.6</v>
      </c>
      <c r="AD508" s="11">
        <v>3599.5</v>
      </c>
      <c r="AE508" s="11">
        <v>7786.5</v>
      </c>
      <c r="AF508" s="11">
        <v>28451.4</v>
      </c>
      <c r="AG508" s="11">
        <v>954.7</v>
      </c>
      <c r="AH508" s="11">
        <v>1054.8</v>
      </c>
      <c r="AI508" s="11">
        <v>5278</v>
      </c>
      <c r="AJ508" s="11">
        <v>18957.2</v>
      </c>
      <c r="AK508" s="11">
        <v>7300.6</v>
      </c>
      <c r="AL508" s="11">
        <v>5535.6</v>
      </c>
      <c r="AM508" s="11">
        <v>17701.7</v>
      </c>
      <c r="AN508" s="11">
        <v>4010.5</v>
      </c>
      <c r="AO508" s="11">
        <v>5843.4</v>
      </c>
      <c r="AP508" s="11">
        <v>18368.2</v>
      </c>
      <c r="AQ508" s="11">
        <v>124.7</v>
      </c>
      <c r="AR508" s="11">
        <v>124.7</v>
      </c>
      <c r="AS508" s="11">
        <v>2743.4</v>
      </c>
      <c r="AT508" s="11">
        <v>124.7</v>
      </c>
    </row>
    <row r="509" spans="1:46" ht="15" thickBot="1" x14ac:dyDescent="0.35">
      <c r="A509" s="10" t="s">
        <v>420</v>
      </c>
      <c r="B509" s="11">
        <v>21217.9</v>
      </c>
      <c r="C509" s="11">
        <v>2375.6999999999998</v>
      </c>
      <c r="D509" s="11">
        <v>5779.4</v>
      </c>
      <c r="E509" s="11">
        <v>1798.1</v>
      </c>
      <c r="F509" s="11">
        <v>574</v>
      </c>
      <c r="G509" s="11">
        <v>1758.1</v>
      </c>
      <c r="H509" s="11">
        <v>1493.6</v>
      </c>
      <c r="I509" s="11">
        <v>9249.6</v>
      </c>
      <c r="J509" s="11">
        <v>10412.200000000001</v>
      </c>
      <c r="K509" s="11">
        <v>11258.2</v>
      </c>
      <c r="L509" s="11">
        <v>3387.2</v>
      </c>
      <c r="M509" s="11">
        <v>4138.3</v>
      </c>
      <c r="N509" s="11">
        <v>1719.1</v>
      </c>
      <c r="O509" s="11">
        <v>4555.8</v>
      </c>
      <c r="P509" s="11">
        <v>5485.9</v>
      </c>
      <c r="Q509" s="11">
        <v>44640.4</v>
      </c>
      <c r="R509" s="11">
        <v>4050.3</v>
      </c>
      <c r="S509" s="11">
        <v>123</v>
      </c>
      <c r="T509" s="11">
        <v>265.5</v>
      </c>
      <c r="AA509" s="10" t="s">
        <v>420</v>
      </c>
      <c r="AB509" s="11">
        <v>20056.8</v>
      </c>
      <c r="AC509" s="11">
        <v>1830.9</v>
      </c>
      <c r="AD509" s="11">
        <v>3598.5</v>
      </c>
      <c r="AE509" s="11">
        <v>7785.5</v>
      </c>
      <c r="AF509" s="11">
        <v>28450.400000000001</v>
      </c>
      <c r="AG509" s="11">
        <v>953.7</v>
      </c>
      <c r="AH509" s="11">
        <v>1053.8</v>
      </c>
      <c r="AI509" s="11">
        <v>5277</v>
      </c>
      <c r="AJ509" s="11">
        <v>18956.2</v>
      </c>
      <c r="AK509" s="11">
        <v>7299.6</v>
      </c>
      <c r="AL509" s="11">
        <v>5534.6</v>
      </c>
      <c r="AM509" s="11">
        <v>17700.7</v>
      </c>
      <c r="AN509" s="11">
        <v>4009.4</v>
      </c>
      <c r="AO509" s="11">
        <v>5842.4</v>
      </c>
      <c r="AP509" s="11">
        <v>12581.7</v>
      </c>
      <c r="AQ509" s="11">
        <v>123.7</v>
      </c>
      <c r="AR509" s="11">
        <v>123.7</v>
      </c>
      <c r="AS509" s="11">
        <v>2742.4</v>
      </c>
      <c r="AT509" s="11">
        <v>123.7</v>
      </c>
    </row>
    <row r="510" spans="1:46" ht="15" thickBot="1" x14ac:dyDescent="0.35">
      <c r="A510" s="10" t="s">
        <v>423</v>
      </c>
      <c r="B510" s="11">
        <v>21216.9</v>
      </c>
      <c r="C510" s="11">
        <v>2374.6999999999998</v>
      </c>
      <c r="D510" s="11">
        <v>5778.4</v>
      </c>
      <c r="E510" s="11">
        <v>1797.1</v>
      </c>
      <c r="F510" s="11">
        <v>573</v>
      </c>
      <c r="G510" s="11">
        <v>1757.1</v>
      </c>
      <c r="H510" s="11">
        <v>1492.6</v>
      </c>
      <c r="I510" s="11">
        <v>9248.6</v>
      </c>
      <c r="J510" s="11">
        <v>10411.200000000001</v>
      </c>
      <c r="K510" s="11">
        <v>11257.2</v>
      </c>
      <c r="L510" s="11">
        <v>3386.2</v>
      </c>
      <c r="M510" s="11">
        <v>4137.3</v>
      </c>
      <c r="N510" s="11">
        <v>1718.1</v>
      </c>
      <c r="O510" s="11">
        <v>4554.8</v>
      </c>
      <c r="P510" s="11">
        <v>5484.9</v>
      </c>
      <c r="Q510" s="11">
        <v>44639.4</v>
      </c>
      <c r="R510" s="11">
        <v>4049.3</v>
      </c>
      <c r="S510" s="11">
        <v>122</v>
      </c>
      <c r="T510" s="11">
        <v>264.5</v>
      </c>
      <c r="AA510" s="10" t="s">
        <v>423</v>
      </c>
      <c r="AB510" s="11">
        <v>20055.8</v>
      </c>
      <c r="AC510" s="11">
        <v>1829.9</v>
      </c>
      <c r="AD510" s="11">
        <v>3597.5</v>
      </c>
      <c r="AE510" s="11">
        <v>7784.5</v>
      </c>
      <c r="AF510" s="11">
        <v>28449.4</v>
      </c>
      <c r="AG510" s="11">
        <v>952.7</v>
      </c>
      <c r="AH510" s="11">
        <v>1052.8</v>
      </c>
      <c r="AI510" s="11">
        <v>5276</v>
      </c>
      <c r="AJ510" s="11">
        <v>18065.400000000001</v>
      </c>
      <c r="AK510" s="11">
        <v>7298.6</v>
      </c>
      <c r="AL510" s="11">
        <v>5533.6</v>
      </c>
      <c r="AM510" s="11">
        <v>17699.7</v>
      </c>
      <c r="AN510" s="11">
        <v>4008.4</v>
      </c>
      <c r="AO510" s="11">
        <v>5841.4</v>
      </c>
      <c r="AP510" s="11">
        <v>12580.6</v>
      </c>
      <c r="AQ510" s="11">
        <v>122.7</v>
      </c>
      <c r="AR510" s="11">
        <v>122.7</v>
      </c>
      <c r="AS510" s="11">
        <v>2741.4</v>
      </c>
      <c r="AT510" s="11">
        <v>122.7</v>
      </c>
    </row>
    <row r="511" spans="1:46" ht="15" thickBot="1" x14ac:dyDescent="0.35">
      <c r="A511" s="10" t="s">
        <v>424</v>
      </c>
      <c r="B511" s="11">
        <v>21215.9</v>
      </c>
      <c r="C511" s="11">
        <v>2373.6999999999998</v>
      </c>
      <c r="D511" s="11">
        <v>5777.4</v>
      </c>
      <c r="E511" s="11">
        <v>1796.1</v>
      </c>
      <c r="F511" s="11">
        <v>572</v>
      </c>
      <c r="G511" s="11">
        <v>1756.1</v>
      </c>
      <c r="H511" s="11">
        <v>1491.6</v>
      </c>
      <c r="I511" s="11">
        <v>9247.6</v>
      </c>
      <c r="J511" s="11">
        <v>10410.200000000001</v>
      </c>
      <c r="K511" s="11">
        <v>11256.2</v>
      </c>
      <c r="L511" s="11">
        <v>3385.2</v>
      </c>
      <c r="M511" s="11">
        <v>4136.3</v>
      </c>
      <c r="N511" s="11">
        <v>1717.1</v>
      </c>
      <c r="O511" s="11">
        <v>4553.8</v>
      </c>
      <c r="P511" s="11">
        <v>5483.9</v>
      </c>
      <c r="Q511" s="11">
        <v>44638.400000000001</v>
      </c>
      <c r="R511" s="11">
        <v>4048.3</v>
      </c>
      <c r="S511" s="11">
        <v>121</v>
      </c>
      <c r="T511" s="11">
        <v>263.5</v>
      </c>
      <c r="AA511" s="10" t="s">
        <v>424</v>
      </c>
      <c r="AB511" s="11">
        <v>20054.8</v>
      </c>
      <c r="AC511" s="11">
        <v>1828.9</v>
      </c>
      <c r="AD511" s="11">
        <v>3596.5</v>
      </c>
      <c r="AE511" s="11">
        <v>7783.5</v>
      </c>
      <c r="AF511" s="11">
        <v>28448.400000000001</v>
      </c>
      <c r="AG511" s="11">
        <v>951.7</v>
      </c>
      <c r="AH511" s="11">
        <v>1051.8</v>
      </c>
      <c r="AI511" s="11">
        <v>5275</v>
      </c>
      <c r="AJ511" s="11">
        <v>18064.400000000001</v>
      </c>
      <c r="AK511" s="11">
        <v>7297.6</v>
      </c>
      <c r="AL511" s="11">
        <v>5532.5</v>
      </c>
      <c r="AM511" s="11">
        <v>15498.1</v>
      </c>
      <c r="AN511" s="11">
        <v>4007.4</v>
      </c>
      <c r="AO511" s="11">
        <v>5840.4</v>
      </c>
      <c r="AP511" s="11">
        <v>12579.6</v>
      </c>
      <c r="AQ511" s="11">
        <v>121.7</v>
      </c>
      <c r="AR511" s="11">
        <v>121.7</v>
      </c>
      <c r="AS511" s="11">
        <v>2740.4</v>
      </c>
      <c r="AT511" s="11">
        <v>121.7</v>
      </c>
    </row>
    <row r="512" spans="1:46" ht="15" thickBot="1" x14ac:dyDescent="0.35">
      <c r="A512" s="10" t="s">
        <v>425</v>
      </c>
      <c r="B512" s="11">
        <v>21214.9</v>
      </c>
      <c r="C512" s="11">
        <v>2372.6999999999998</v>
      </c>
      <c r="D512" s="11">
        <v>5776.4</v>
      </c>
      <c r="E512" s="11">
        <v>1795.1</v>
      </c>
      <c r="F512" s="11">
        <v>571</v>
      </c>
      <c r="G512" s="11">
        <v>1755.1</v>
      </c>
      <c r="H512" s="11">
        <v>1490.6</v>
      </c>
      <c r="I512" s="11">
        <v>9246.6</v>
      </c>
      <c r="J512" s="11">
        <v>10409.200000000001</v>
      </c>
      <c r="K512" s="11">
        <v>11255.2</v>
      </c>
      <c r="L512" s="11">
        <v>3384.2</v>
      </c>
      <c r="M512" s="11">
        <v>4135.3</v>
      </c>
      <c r="N512" s="11">
        <v>1716.1</v>
      </c>
      <c r="O512" s="11">
        <v>4552.8</v>
      </c>
      <c r="P512" s="11">
        <v>5482.9</v>
      </c>
      <c r="Q512" s="11">
        <v>44637.4</v>
      </c>
      <c r="R512" s="11">
        <v>4047.3</v>
      </c>
      <c r="S512" s="11">
        <v>120</v>
      </c>
      <c r="T512" s="11">
        <v>262.5</v>
      </c>
      <c r="AA512" s="10" t="s">
        <v>425</v>
      </c>
      <c r="AB512" s="11">
        <v>20053.8</v>
      </c>
      <c r="AC512" s="11">
        <v>1827.9</v>
      </c>
      <c r="AD512" s="11">
        <v>3595.5</v>
      </c>
      <c r="AE512" s="11">
        <v>7782.5</v>
      </c>
      <c r="AF512" s="11">
        <v>28447.4</v>
      </c>
      <c r="AG512" s="11">
        <v>950.7</v>
      </c>
      <c r="AH512" s="11">
        <v>1050.8</v>
      </c>
      <c r="AI512" s="11">
        <v>5274</v>
      </c>
      <c r="AJ512" s="11">
        <v>18063.400000000001</v>
      </c>
      <c r="AK512" s="11">
        <v>7296.6</v>
      </c>
      <c r="AL512" s="11">
        <v>5531.5</v>
      </c>
      <c r="AM512" s="11">
        <v>15497.1</v>
      </c>
      <c r="AN512" s="11">
        <v>4006.4</v>
      </c>
      <c r="AO512" s="11">
        <v>5839.4</v>
      </c>
      <c r="AP512" s="11">
        <v>12578.6</v>
      </c>
      <c r="AQ512" s="11">
        <v>120.7</v>
      </c>
      <c r="AR512" s="11">
        <v>120.7</v>
      </c>
      <c r="AS512" s="11">
        <v>2739.4</v>
      </c>
      <c r="AT512" s="11">
        <v>120.7</v>
      </c>
    </row>
    <row r="513" spans="1:46" ht="15" thickBot="1" x14ac:dyDescent="0.35">
      <c r="A513" s="10" t="s">
        <v>426</v>
      </c>
      <c r="B513" s="11">
        <v>21213.9</v>
      </c>
      <c r="C513" s="11">
        <v>2371.6999999999998</v>
      </c>
      <c r="D513" s="11">
        <v>5775.4</v>
      </c>
      <c r="E513" s="11">
        <v>1794.1</v>
      </c>
      <c r="F513" s="11">
        <v>570</v>
      </c>
      <c r="G513" s="11">
        <v>1754.1</v>
      </c>
      <c r="H513" s="11">
        <v>1489.6</v>
      </c>
      <c r="I513" s="11">
        <v>9245.6</v>
      </c>
      <c r="J513" s="11">
        <v>10408.200000000001</v>
      </c>
      <c r="K513" s="11">
        <v>11254.2</v>
      </c>
      <c r="L513" s="11">
        <v>3383.2</v>
      </c>
      <c r="M513" s="11">
        <v>4134.3</v>
      </c>
      <c r="N513" s="11">
        <v>1715.1</v>
      </c>
      <c r="O513" s="11">
        <v>4551.8</v>
      </c>
      <c r="P513" s="11">
        <v>5481.9</v>
      </c>
      <c r="Q513" s="11">
        <v>44636.4</v>
      </c>
      <c r="R513" s="11">
        <v>4046.3</v>
      </c>
      <c r="S513" s="11">
        <v>119</v>
      </c>
      <c r="T513" s="11">
        <v>261.5</v>
      </c>
      <c r="AA513" s="10" t="s">
        <v>426</v>
      </c>
      <c r="AB513" s="11">
        <v>20052.8</v>
      </c>
      <c r="AC513" s="11">
        <v>1826.9</v>
      </c>
      <c r="AD513" s="11">
        <v>3594.5</v>
      </c>
      <c r="AE513" s="11">
        <v>7781.5</v>
      </c>
      <c r="AF513" s="11">
        <v>28446.400000000001</v>
      </c>
      <c r="AG513" s="11">
        <v>949.7</v>
      </c>
      <c r="AH513" s="11">
        <v>1049.8</v>
      </c>
      <c r="AI513" s="11">
        <v>5273</v>
      </c>
      <c r="AJ513" s="11">
        <v>18062.400000000001</v>
      </c>
      <c r="AK513" s="11">
        <v>5408.8</v>
      </c>
      <c r="AL513" s="11">
        <v>5530.5</v>
      </c>
      <c r="AM513" s="11">
        <v>15496.1</v>
      </c>
      <c r="AN513" s="11">
        <v>3746.4</v>
      </c>
      <c r="AO513" s="11">
        <v>5838.4</v>
      </c>
      <c r="AP513" s="11">
        <v>12577.6</v>
      </c>
      <c r="AQ513" s="11">
        <v>119.7</v>
      </c>
      <c r="AR513" s="11">
        <v>119.7</v>
      </c>
      <c r="AS513" s="11">
        <v>2738.4</v>
      </c>
      <c r="AT513" s="11">
        <v>119.7</v>
      </c>
    </row>
    <row r="514" spans="1:46" ht="15" thickBot="1" x14ac:dyDescent="0.35">
      <c r="A514" s="10" t="s">
        <v>427</v>
      </c>
      <c r="B514" s="11">
        <v>21212.9</v>
      </c>
      <c r="C514" s="11">
        <v>2370.6999999999998</v>
      </c>
      <c r="D514" s="11">
        <v>5774.4</v>
      </c>
      <c r="E514" s="11">
        <v>1793.1</v>
      </c>
      <c r="F514" s="11">
        <v>569</v>
      </c>
      <c r="G514" s="11">
        <v>1753.1</v>
      </c>
      <c r="H514" s="11">
        <v>1488.6</v>
      </c>
      <c r="I514" s="11">
        <v>9244.6</v>
      </c>
      <c r="J514" s="11">
        <v>10407.200000000001</v>
      </c>
      <c r="K514" s="11">
        <v>11253.2</v>
      </c>
      <c r="L514" s="11">
        <v>3382.2</v>
      </c>
      <c r="M514" s="11">
        <v>4133.3</v>
      </c>
      <c r="N514" s="11">
        <v>1714.1</v>
      </c>
      <c r="O514" s="11">
        <v>4550.8</v>
      </c>
      <c r="P514" s="11">
        <v>4795.8</v>
      </c>
      <c r="Q514" s="11">
        <v>43011.8</v>
      </c>
      <c r="R514" s="11">
        <v>4045.3</v>
      </c>
      <c r="S514" s="11">
        <v>118</v>
      </c>
      <c r="T514" s="11">
        <v>260.5</v>
      </c>
      <c r="AA514" s="10" t="s">
        <v>427</v>
      </c>
      <c r="AB514" s="11">
        <v>20051.8</v>
      </c>
      <c r="AC514" s="11">
        <v>1825.9</v>
      </c>
      <c r="AD514" s="11">
        <v>3593.5</v>
      </c>
      <c r="AE514" s="11">
        <v>7780.5</v>
      </c>
      <c r="AF514" s="11">
        <v>28445.4</v>
      </c>
      <c r="AG514" s="11">
        <v>948.7</v>
      </c>
      <c r="AH514" s="11">
        <v>1048.8</v>
      </c>
      <c r="AI514" s="11">
        <v>5272</v>
      </c>
      <c r="AJ514" s="11">
        <v>18061.400000000001</v>
      </c>
      <c r="AK514" s="11">
        <v>5407.8</v>
      </c>
      <c r="AL514" s="11">
        <v>5529.5</v>
      </c>
      <c r="AM514" s="11">
        <v>15495.1</v>
      </c>
      <c r="AN514" s="11">
        <v>3745.4</v>
      </c>
      <c r="AO514" s="11">
        <v>5837.4</v>
      </c>
      <c r="AP514" s="11">
        <v>12576.6</v>
      </c>
      <c r="AQ514" s="11">
        <v>118.7</v>
      </c>
      <c r="AR514" s="11">
        <v>118.7</v>
      </c>
      <c r="AS514" s="11">
        <v>2737.4</v>
      </c>
      <c r="AT514" s="11">
        <v>118.7</v>
      </c>
    </row>
    <row r="515" spans="1:46" ht="15" thickBot="1" x14ac:dyDescent="0.35">
      <c r="A515" s="10" t="s">
        <v>430</v>
      </c>
      <c r="B515" s="11">
        <v>21211.9</v>
      </c>
      <c r="C515" s="11">
        <v>2369.6999999999998</v>
      </c>
      <c r="D515" s="11">
        <v>5773.4</v>
      </c>
      <c r="E515" s="11">
        <v>1792.1</v>
      </c>
      <c r="F515" s="11">
        <v>568</v>
      </c>
      <c r="G515" s="11">
        <v>1752.1</v>
      </c>
      <c r="H515" s="11">
        <v>1487.6</v>
      </c>
      <c r="I515" s="11">
        <v>9243.6</v>
      </c>
      <c r="J515" s="11">
        <v>10406.200000000001</v>
      </c>
      <c r="K515" s="11">
        <v>11252.2</v>
      </c>
      <c r="L515" s="11">
        <v>3381.2</v>
      </c>
      <c r="M515" s="11">
        <v>4132.3</v>
      </c>
      <c r="N515" s="11">
        <v>1713.1</v>
      </c>
      <c r="O515" s="11">
        <v>4549.8</v>
      </c>
      <c r="P515" s="11">
        <v>4794.8</v>
      </c>
      <c r="Q515" s="11">
        <v>43010.8</v>
      </c>
      <c r="R515" s="11">
        <v>4044.3</v>
      </c>
      <c r="S515" s="11">
        <v>117</v>
      </c>
      <c r="T515" s="11">
        <v>259.5</v>
      </c>
      <c r="AA515" s="10" t="s">
        <v>430</v>
      </c>
      <c r="AB515" s="11">
        <v>20050.8</v>
      </c>
      <c r="AC515" s="11">
        <v>1824.9</v>
      </c>
      <c r="AD515" s="11">
        <v>3592.5</v>
      </c>
      <c r="AE515" s="11">
        <v>7779.5</v>
      </c>
      <c r="AF515" s="11">
        <v>28444.400000000001</v>
      </c>
      <c r="AG515" s="11">
        <v>947.7</v>
      </c>
      <c r="AH515" s="11">
        <v>1047.8</v>
      </c>
      <c r="AI515" s="11">
        <v>5271</v>
      </c>
      <c r="AJ515" s="11">
        <v>18060.400000000001</v>
      </c>
      <c r="AK515" s="11">
        <v>5406.8</v>
      </c>
      <c r="AL515" s="11">
        <v>5528.5</v>
      </c>
      <c r="AM515" s="11">
        <v>15494.1</v>
      </c>
      <c r="AN515" s="11">
        <v>3744.4</v>
      </c>
      <c r="AO515" s="11">
        <v>5836.4</v>
      </c>
      <c r="AP515" s="11">
        <v>12575.6</v>
      </c>
      <c r="AQ515" s="11">
        <v>117.7</v>
      </c>
      <c r="AR515" s="11">
        <v>117.7</v>
      </c>
      <c r="AS515" s="11">
        <v>2736.3</v>
      </c>
      <c r="AT515" s="11">
        <v>117.7</v>
      </c>
    </row>
    <row r="516" spans="1:46" ht="15" thickBot="1" x14ac:dyDescent="0.35">
      <c r="A516" s="10" t="s">
        <v>431</v>
      </c>
      <c r="B516" s="11">
        <v>21210.9</v>
      </c>
      <c r="C516" s="11">
        <v>2368.6999999999998</v>
      </c>
      <c r="D516" s="11">
        <v>5772.4</v>
      </c>
      <c r="E516" s="11">
        <v>1791.1</v>
      </c>
      <c r="F516" s="11">
        <v>567</v>
      </c>
      <c r="G516" s="11">
        <v>1751.1</v>
      </c>
      <c r="H516" s="11">
        <v>1486.6</v>
      </c>
      <c r="I516" s="11">
        <v>9242.6</v>
      </c>
      <c r="J516" s="11">
        <v>10068.700000000001</v>
      </c>
      <c r="K516" s="11">
        <v>11251.2</v>
      </c>
      <c r="L516" s="11">
        <v>3380.2</v>
      </c>
      <c r="M516" s="11">
        <v>4131.3</v>
      </c>
      <c r="N516" s="11">
        <v>1712.1</v>
      </c>
      <c r="O516" s="11">
        <v>4548.8</v>
      </c>
      <c r="P516" s="11">
        <v>4793.8</v>
      </c>
      <c r="Q516" s="11">
        <v>43009.8</v>
      </c>
      <c r="R516" s="11">
        <v>4043.3</v>
      </c>
      <c r="S516" s="11">
        <v>116</v>
      </c>
      <c r="T516" s="11">
        <v>258.5</v>
      </c>
      <c r="AA516" s="10" t="s">
        <v>431</v>
      </c>
      <c r="AB516" s="11">
        <v>20049.8</v>
      </c>
      <c r="AC516" s="11">
        <v>1823.9</v>
      </c>
      <c r="AD516" s="11">
        <v>3591.5</v>
      </c>
      <c r="AE516" s="11">
        <v>7778.5</v>
      </c>
      <c r="AF516" s="11">
        <v>28443.4</v>
      </c>
      <c r="AG516" s="11">
        <v>946.7</v>
      </c>
      <c r="AH516" s="11">
        <v>1046.8</v>
      </c>
      <c r="AI516" s="11">
        <v>5270</v>
      </c>
      <c r="AJ516" s="11">
        <v>18059.400000000001</v>
      </c>
      <c r="AK516" s="11">
        <v>5405.8</v>
      </c>
      <c r="AL516" s="11">
        <v>5527.5</v>
      </c>
      <c r="AM516" s="11">
        <v>15493</v>
      </c>
      <c r="AN516" s="11">
        <v>3743.4</v>
      </c>
      <c r="AO516" s="11">
        <v>5835.4</v>
      </c>
      <c r="AP516" s="11">
        <v>12574.6</v>
      </c>
      <c r="AQ516" s="11">
        <v>116.7</v>
      </c>
      <c r="AR516" s="11">
        <v>116.7</v>
      </c>
      <c r="AS516" s="11">
        <v>2735.3</v>
      </c>
      <c r="AT516" s="11">
        <v>116.7</v>
      </c>
    </row>
    <row r="517" spans="1:46" ht="15" thickBot="1" x14ac:dyDescent="0.35">
      <c r="A517" s="10" t="s">
        <v>432</v>
      </c>
      <c r="B517" s="11">
        <v>21209.9</v>
      </c>
      <c r="C517" s="11">
        <v>2367.6999999999998</v>
      </c>
      <c r="D517" s="11">
        <v>5771.4</v>
      </c>
      <c r="E517" s="11">
        <v>1790.1</v>
      </c>
      <c r="F517" s="11">
        <v>566</v>
      </c>
      <c r="G517" s="11">
        <v>1750.1</v>
      </c>
      <c r="H517" s="11">
        <v>1485.6</v>
      </c>
      <c r="I517" s="11">
        <v>9241.6</v>
      </c>
      <c r="J517" s="11">
        <v>10067.700000000001</v>
      </c>
      <c r="K517" s="11">
        <v>11250.2</v>
      </c>
      <c r="L517" s="11">
        <v>3313.7</v>
      </c>
      <c r="M517" s="11">
        <v>4130.3</v>
      </c>
      <c r="N517" s="11">
        <v>1711.1</v>
      </c>
      <c r="O517" s="11">
        <v>4547.8</v>
      </c>
      <c r="P517" s="11">
        <v>4792.8</v>
      </c>
      <c r="Q517" s="11">
        <v>43008.800000000003</v>
      </c>
      <c r="R517" s="11">
        <v>4042.3</v>
      </c>
      <c r="S517" s="11">
        <v>115</v>
      </c>
      <c r="T517" s="11">
        <v>257.5</v>
      </c>
      <c r="AA517" s="10" t="s">
        <v>432</v>
      </c>
      <c r="AB517" s="11">
        <v>20048.8</v>
      </c>
      <c r="AC517" s="11">
        <v>1822.9</v>
      </c>
      <c r="AD517" s="11">
        <v>3590.4</v>
      </c>
      <c r="AE517" s="11">
        <v>7777.5</v>
      </c>
      <c r="AF517" s="11">
        <v>28442.400000000001</v>
      </c>
      <c r="AG517" s="11">
        <v>945.6</v>
      </c>
      <c r="AH517" s="11">
        <v>1045.7</v>
      </c>
      <c r="AI517" s="11">
        <v>5269</v>
      </c>
      <c r="AJ517" s="11">
        <v>17604.7</v>
      </c>
      <c r="AK517" s="11">
        <v>5404.8</v>
      </c>
      <c r="AL517" s="11">
        <v>5526.5</v>
      </c>
      <c r="AM517" s="11">
        <v>15492</v>
      </c>
      <c r="AN517" s="11">
        <v>3742.4</v>
      </c>
      <c r="AO517" s="11">
        <v>5834.4</v>
      </c>
      <c r="AP517" s="11">
        <v>12573.6</v>
      </c>
      <c r="AQ517" s="11">
        <v>115.7</v>
      </c>
      <c r="AR517" s="11">
        <v>115.7</v>
      </c>
      <c r="AS517" s="11">
        <v>2734.3</v>
      </c>
      <c r="AT517" s="11">
        <v>115.7</v>
      </c>
    </row>
    <row r="518" spans="1:46" ht="15" thickBot="1" x14ac:dyDescent="0.35">
      <c r="A518" s="10" t="s">
        <v>434</v>
      </c>
      <c r="B518" s="11">
        <v>21208.9</v>
      </c>
      <c r="C518" s="11">
        <v>2366.6999999999998</v>
      </c>
      <c r="D518" s="11">
        <v>5100.8</v>
      </c>
      <c r="E518" s="11">
        <v>1789.1</v>
      </c>
      <c r="F518" s="11">
        <v>565</v>
      </c>
      <c r="G518" s="11">
        <v>1749.1</v>
      </c>
      <c r="H518" s="11">
        <v>1484.6</v>
      </c>
      <c r="I518" s="11">
        <v>9240.6</v>
      </c>
      <c r="J518" s="11">
        <v>10066.700000000001</v>
      </c>
      <c r="K518" s="11">
        <v>11249.2</v>
      </c>
      <c r="L518" s="11">
        <v>3312.7</v>
      </c>
      <c r="M518" s="11">
        <v>4129.3</v>
      </c>
      <c r="N518" s="11">
        <v>1710.1</v>
      </c>
      <c r="O518" s="11">
        <v>4546.8</v>
      </c>
      <c r="P518" s="11">
        <v>4791.8</v>
      </c>
      <c r="Q518" s="11">
        <v>43007.8</v>
      </c>
      <c r="R518" s="11">
        <v>4041.3</v>
      </c>
      <c r="S518" s="11">
        <v>114</v>
      </c>
      <c r="T518" s="11">
        <v>256.5</v>
      </c>
      <c r="AA518" s="10" t="s">
        <v>434</v>
      </c>
      <c r="AB518" s="11">
        <v>20047.8</v>
      </c>
      <c r="AC518" s="11">
        <v>1821.9</v>
      </c>
      <c r="AD518" s="11">
        <v>3589.4</v>
      </c>
      <c r="AE518" s="11">
        <v>7776.5</v>
      </c>
      <c r="AF518" s="11">
        <v>28441.4</v>
      </c>
      <c r="AG518" s="11">
        <v>944.6</v>
      </c>
      <c r="AH518" s="11">
        <v>1044.7</v>
      </c>
      <c r="AI518" s="11">
        <v>5268</v>
      </c>
      <c r="AJ518" s="11">
        <v>17603.7</v>
      </c>
      <c r="AK518" s="11">
        <v>5403.8</v>
      </c>
      <c r="AL518" s="11">
        <v>5525.5</v>
      </c>
      <c r="AM518" s="11">
        <v>15221.4</v>
      </c>
      <c r="AN518" s="11">
        <v>3741.3</v>
      </c>
      <c r="AO518" s="11">
        <v>5833.3</v>
      </c>
      <c r="AP518" s="11">
        <v>12572.6</v>
      </c>
      <c r="AQ518" s="11">
        <v>114.7</v>
      </c>
      <c r="AR518" s="11">
        <v>114.7</v>
      </c>
      <c r="AS518" s="11">
        <v>2733.3</v>
      </c>
      <c r="AT518" s="11">
        <v>114.7</v>
      </c>
    </row>
    <row r="519" spans="1:46" ht="15" thickBot="1" x14ac:dyDescent="0.35">
      <c r="A519" s="10" t="s">
        <v>435</v>
      </c>
      <c r="B519" s="11">
        <v>21207.9</v>
      </c>
      <c r="C519" s="11">
        <v>2365.6999999999998</v>
      </c>
      <c r="D519" s="11">
        <v>4612.3</v>
      </c>
      <c r="E519" s="11">
        <v>1788.1</v>
      </c>
      <c r="F519" s="11">
        <v>564</v>
      </c>
      <c r="G519" s="11">
        <v>1748.1</v>
      </c>
      <c r="H519" s="11">
        <v>1483.6</v>
      </c>
      <c r="I519" s="11">
        <v>9239.6</v>
      </c>
      <c r="J519" s="11">
        <v>10065.700000000001</v>
      </c>
      <c r="K519" s="11">
        <v>11248.2</v>
      </c>
      <c r="L519" s="11">
        <v>3311.7</v>
      </c>
      <c r="M519" s="11">
        <v>4128.3</v>
      </c>
      <c r="N519" s="11">
        <v>1709.1</v>
      </c>
      <c r="O519" s="11">
        <v>4545.8</v>
      </c>
      <c r="P519" s="11">
        <v>4790.8</v>
      </c>
      <c r="Q519" s="11">
        <v>43006.8</v>
      </c>
      <c r="R519" s="11">
        <v>4040.3</v>
      </c>
      <c r="S519" s="11">
        <v>113</v>
      </c>
      <c r="T519" s="11">
        <v>255.5</v>
      </c>
      <c r="AA519" s="10" t="s">
        <v>435</v>
      </c>
      <c r="AB519" s="11">
        <v>20046.7</v>
      </c>
      <c r="AC519" s="11">
        <v>1820.9</v>
      </c>
      <c r="AD519" s="11">
        <v>3588.4</v>
      </c>
      <c r="AE519" s="11">
        <v>7775.4</v>
      </c>
      <c r="AF519" s="11">
        <v>28440.400000000001</v>
      </c>
      <c r="AG519" s="11">
        <v>943.6</v>
      </c>
      <c r="AH519" s="11">
        <v>1043.7</v>
      </c>
      <c r="AI519" s="11">
        <v>5267</v>
      </c>
      <c r="AJ519" s="11">
        <v>17602.599999999999</v>
      </c>
      <c r="AK519" s="11">
        <v>5402.8</v>
      </c>
      <c r="AL519" s="11">
        <v>5524.5</v>
      </c>
      <c r="AM519" s="11">
        <v>15220.4</v>
      </c>
      <c r="AN519" s="11">
        <v>3740.3</v>
      </c>
      <c r="AO519" s="11">
        <v>5832.3</v>
      </c>
      <c r="AP519" s="11">
        <v>12571.6</v>
      </c>
      <c r="AQ519" s="11">
        <v>113.7</v>
      </c>
      <c r="AR519" s="11">
        <v>113.7</v>
      </c>
      <c r="AS519" s="11">
        <v>2732.3</v>
      </c>
      <c r="AT519" s="11">
        <v>113.7</v>
      </c>
    </row>
    <row r="520" spans="1:46" ht="15" thickBot="1" x14ac:dyDescent="0.35">
      <c r="A520" s="10" t="s">
        <v>436</v>
      </c>
      <c r="B520" s="11">
        <v>21206.9</v>
      </c>
      <c r="C520" s="11">
        <v>2364.6999999999998</v>
      </c>
      <c r="D520" s="11">
        <v>4611.3</v>
      </c>
      <c r="E520" s="11">
        <v>1787.1</v>
      </c>
      <c r="F520" s="11">
        <v>563</v>
      </c>
      <c r="G520" s="11">
        <v>1747.1</v>
      </c>
      <c r="H520" s="11">
        <v>1482.6</v>
      </c>
      <c r="I520" s="11">
        <v>9238.6</v>
      </c>
      <c r="J520" s="11">
        <v>10064.700000000001</v>
      </c>
      <c r="K520" s="11">
        <v>11247.2</v>
      </c>
      <c r="L520" s="11">
        <v>3310.7</v>
      </c>
      <c r="M520" s="11">
        <v>4127.3</v>
      </c>
      <c r="N520" s="11">
        <v>1708.1</v>
      </c>
      <c r="O520" s="11">
        <v>4544.8</v>
      </c>
      <c r="P520" s="11">
        <v>4789.8</v>
      </c>
      <c r="Q520" s="11">
        <v>42546.3</v>
      </c>
      <c r="R520" s="11">
        <v>4039.3</v>
      </c>
      <c r="S520" s="11">
        <v>112</v>
      </c>
      <c r="T520" s="11">
        <v>254.5</v>
      </c>
      <c r="AA520" s="10" t="s">
        <v>436</v>
      </c>
      <c r="AB520" s="11">
        <v>20045.7</v>
      </c>
      <c r="AC520" s="11">
        <v>1819.9</v>
      </c>
      <c r="AD520" s="11">
        <v>3587.4</v>
      </c>
      <c r="AE520" s="11">
        <v>7774.4</v>
      </c>
      <c r="AF520" s="11">
        <v>28439.4</v>
      </c>
      <c r="AG520" s="11">
        <v>942.6</v>
      </c>
      <c r="AH520" s="11">
        <v>1042.7</v>
      </c>
      <c r="AI520" s="11">
        <v>5266</v>
      </c>
      <c r="AJ520" s="11">
        <v>17601.599999999999</v>
      </c>
      <c r="AK520" s="11">
        <v>5401.8</v>
      </c>
      <c r="AL520" s="11">
        <v>5523.5</v>
      </c>
      <c r="AM520" s="11">
        <v>15219.4</v>
      </c>
      <c r="AN520" s="11">
        <v>3739.3</v>
      </c>
      <c r="AO520" s="11">
        <v>5831.3</v>
      </c>
      <c r="AP520" s="11">
        <v>12570.6</v>
      </c>
      <c r="AQ520" s="11">
        <v>112.7</v>
      </c>
      <c r="AR520" s="11">
        <v>112.7</v>
      </c>
      <c r="AS520" s="11">
        <v>2731.3</v>
      </c>
      <c r="AT520" s="11">
        <v>112.7</v>
      </c>
    </row>
    <row r="521" spans="1:46" ht="15" thickBot="1" x14ac:dyDescent="0.35">
      <c r="A521" s="10" t="s">
        <v>438</v>
      </c>
      <c r="B521" s="11">
        <v>21205.9</v>
      </c>
      <c r="C521" s="11">
        <v>2363.6999999999998</v>
      </c>
      <c r="D521" s="11">
        <v>4610.3</v>
      </c>
      <c r="E521" s="11">
        <v>1786.1</v>
      </c>
      <c r="F521" s="11">
        <v>562</v>
      </c>
      <c r="G521" s="11">
        <v>1746.1</v>
      </c>
      <c r="H521" s="11">
        <v>1481.6</v>
      </c>
      <c r="I521" s="11">
        <v>9237.6</v>
      </c>
      <c r="J521" s="11">
        <v>10063.700000000001</v>
      </c>
      <c r="K521" s="11">
        <v>11246.2</v>
      </c>
      <c r="L521" s="11">
        <v>3309.7</v>
      </c>
      <c r="M521" s="11">
        <v>4126.3</v>
      </c>
      <c r="N521" s="11">
        <v>1707.1</v>
      </c>
      <c r="O521" s="11">
        <v>4543.8</v>
      </c>
      <c r="P521" s="11">
        <v>4788.8</v>
      </c>
      <c r="Q521" s="11">
        <v>42545.3</v>
      </c>
      <c r="R521" s="11">
        <v>4038.3</v>
      </c>
      <c r="S521" s="11">
        <v>111</v>
      </c>
      <c r="T521" s="11">
        <v>253.5</v>
      </c>
      <c r="AA521" s="10" t="s">
        <v>438</v>
      </c>
      <c r="AB521" s="11">
        <v>20044.7</v>
      </c>
      <c r="AC521" s="11">
        <v>1818.9</v>
      </c>
      <c r="AD521" s="11">
        <v>3586.4</v>
      </c>
      <c r="AE521" s="11">
        <v>7773.4</v>
      </c>
      <c r="AF521" s="11">
        <v>28438.400000000001</v>
      </c>
      <c r="AG521" s="11">
        <v>941.6</v>
      </c>
      <c r="AH521" s="11">
        <v>1041.7</v>
      </c>
      <c r="AI521" s="11">
        <v>5264.9</v>
      </c>
      <c r="AJ521" s="11">
        <v>17600.599999999999</v>
      </c>
      <c r="AK521" s="11">
        <v>5400.8</v>
      </c>
      <c r="AL521" s="11">
        <v>5522.5</v>
      </c>
      <c r="AM521" s="11">
        <v>11591.2</v>
      </c>
      <c r="AN521" s="11">
        <v>3738.3</v>
      </c>
      <c r="AO521" s="11">
        <v>5830.3</v>
      </c>
      <c r="AP521" s="11">
        <v>12569.6</v>
      </c>
      <c r="AQ521" s="11">
        <v>111.7</v>
      </c>
      <c r="AR521" s="11">
        <v>111.7</v>
      </c>
      <c r="AS521" s="11">
        <v>2730.3</v>
      </c>
      <c r="AT521" s="11">
        <v>111.7</v>
      </c>
    </row>
    <row r="522" spans="1:46" ht="15" thickBot="1" x14ac:dyDescent="0.35">
      <c r="A522" s="10" t="s">
        <v>439</v>
      </c>
      <c r="B522" s="11">
        <v>21204.9</v>
      </c>
      <c r="C522" s="11">
        <v>2049.1</v>
      </c>
      <c r="D522" s="11">
        <v>4609.3</v>
      </c>
      <c r="E522" s="11">
        <v>1785.1</v>
      </c>
      <c r="F522" s="11">
        <v>561</v>
      </c>
      <c r="G522" s="11">
        <v>1745.1</v>
      </c>
      <c r="H522" s="11">
        <v>1480.6</v>
      </c>
      <c r="I522" s="11">
        <v>9236.6</v>
      </c>
      <c r="J522" s="11">
        <v>10062.700000000001</v>
      </c>
      <c r="K522" s="11">
        <v>11245.2</v>
      </c>
      <c r="L522" s="11">
        <v>3308.7</v>
      </c>
      <c r="M522" s="11">
        <v>4046.3</v>
      </c>
      <c r="N522" s="11">
        <v>1706.1</v>
      </c>
      <c r="O522" s="11">
        <v>4542.8</v>
      </c>
      <c r="P522" s="11">
        <v>3889.3</v>
      </c>
      <c r="Q522" s="11">
        <v>42544.3</v>
      </c>
      <c r="R522" s="11">
        <v>4037.3</v>
      </c>
      <c r="S522" s="11">
        <v>110</v>
      </c>
      <c r="T522" s="11">
        <v>252.5</v>
      </c>
      <c r="AA522" s="10" t="s">
        <v>439</v>
      </c>
      <c r="AB522" s="11">
        <v>20043.7</v>
      </c>
      <c r="AC522" s="11">
        <v>1817.9</v>
      </c>
      <c r="AD522" s="11">
        <v>3585.4</v>
      </c>
      <c r="AE522" s="11">
        <v>7772.4</v>
      </c>
      <c r="AF522" s="11">
        <v>28437.4</v>
      </c>
      <c r="AG522" s="11">
        <v>940.6</v>
      </c>
      <c r="AH522" s="11">
        <v>1040.7</v>
      </c>
      <c r="AI522" s="11">
        <v>5263.9</v>
      </c>
      <c r="AJ522" s="11">
        <v>17599.599999999999</v>
      </c>
      <c r="AK522" s="11">
        <v>5399.8</v>
      </c>
      <c r="AL522" s="11">
        <v>5521.5</v>
      </c>
      <c r="AM522" s="11">
        <v>11590.2</v>
      </c>
      <c r="AN522" s="11">
        <v>3737.3</v>
      </c>
      <c r="AO522" s="11">
        <v>5829.3</v>
      </c>
      <c r="AP522" s="11">
        <v>12568.6</v>
      </c>
      <c r="AQ522" s="11">
        <v>110.7</v>
      </c>
      <c r="AR522" s="11">
        <v>110.7</v>
      </c>
      <c r="AS522" s="11">
        <v>2729.3</v>
      </c>
      <c r="AT522" s="11">
        <v>110.7</v>
      </c>
    </row>
    <row r="523" spans="1:46" ht="15" thickBot="1" x14ac:dyDescent="0.35">
      <c r="A523" s="10" t="s">
        <v>441</v>
      </c>
      <c r="B523" s="11">
        <v>21203.9</v>
      </c>
      <c r="C523" s="11">
        <v>2048.1</v>
      </c>
      <c r="D523" s="11">
        <v>4608.3</v>
      </c>
      <c r="E523" s="11">
        <v>1784.1</v>
      </c>
      <c r="F523" s="11">
        <v>560</v>
      </c>
      <c r="G523" s="11">
        <v>1744.1</v>
      </c>
      <c r="H523" s="11">
        <v>1479.6</v>
      </c>
      <c r="I523" s="11">
        <v>9235.6</v>
      </c>
      <c r="J523" s="11">
        <v>10061.700000000001</v>
      </c>
      <c r="K523" s="11">
        <v>11244.2</v>
      </c>
      <c r="L523" s="11">
        <v>3307.7</v>
      </c>
      <c r="M523" s="11">
        <v>4045.3</v>
      </c>
      <c r="N523" s="11">
        <v>1705.1</v>
      </c>
      <c r="O523" s="11">
        <v>4541.8</v>
      </c>
      <c r="P523" s="11">
        <v>3888.3</v>
      </c>
      <c r="Q523" s="11">
        <v>42543.3</v>
      </c>
      <c r="R523" s="11">
        <v>4036.3</v>
      </c>
      <c r="S523" s="11">
        <v>109</v>
      </c>
      <c r="T523" s="11">
        <v>251.5</v>
      </c>
      <c r="AA523" s="10" t="s">
        <v>441</v>
      </c>
      <c r="AB523" s="11">
        <v>20042.7</v>
      </c>
      <c r="AC523" s="11">
        <v>1816.9</v>
      </c>
      <c r="AD523" s="11">
        <v>3584.4</v>
      </c>
      <c r="AE523" s="11">
        <v>7771.4</v>
      </c>
      <c r="AF523" s="11">
        <v>28436.400000000001</v>
      </c>
      <c r="AG523" s="11">
        <v>939.6</v>
      </c>
      <c r="AH523" s="11">
        <v>1039.7</v>
      </c>
      <c r="AI523" s="11">
        <v>5262.9</v>
      </c>
      <c r="AJ523" s="11">
        <v>17598.599999999999</v>
      </c>
      <c r="AK523" s="11">
        <v>5398.7</v>
      </c>
      <c r="AL523" s="11">
        <v>5520.5</v>
      </c>
      <c r="AM523" s="11">
        <v>11589.2</v>
      </c>
      <c r="AN523" s="11">
        <v>3736.3</v>
      </c>
      <c r="AO523" s="11">
        <v>5828.3</v>
      </c>
      <c r="AP523" s="11">
        <v>12567.6</v>
      </c>
      <c r="AQ523" s="11">
        <v>109.7</v>
      </c>
      <c r="AR523" s="11">
        <v>109.7</v>
      </c>
      <c r="AS523" s="11">
        <v>2728.3</v>
      </c>
      <c r="AT523" s="11">
        <v>109.7</v>
      </c>
    </row>
    <row r="524" spans="1:46" ht="15" thickBot="1" x14ac:dyDescent="0.35">
      <c r="A524" s="10" t="s">
        <v>442</v>
      </c>
      <c r="B524" s="11">
        <v>21202.9</v>
      </c>
      <c r="C524" s="11">
        <v>2047.1</v>
      </c>
      <c r="D524" s="11">
        <v>4607.3</v>
      </c>
      <c r="E524" s="11">
        <v>1783.1</v>
      </c>
      <c r="F524" s="11">
        <v>559</v>
      </c>
      <c r="G524" s="11">
        <v>1743.1</v>
      </c>
      <c r="H524" s="11">
        <v>1478.6</v>
      </c>
      <c r="I524" s="11">
        <v>8820.6</v>
      </c>
      <c r="J524" s="11">
        <v>10060.700000000001</v>
      </c>
      <c r="K524" s="11">
        <v>11243.2</v>
      </c>
      <c r="L524" s="11">
        <v>3306.7</v>
      </c>
      <c r="M524" s="11">
        <v>4044.3</v>
      </c>
      <c r="N524" s="11">
        <v>1704.1</v>
      </c>
      <c r="O524" s="11">
        <v>4540.8</v>
      </c>
      <c r="P524" s="11">
        <v>3887.3</v>
      </c>
      <c r="Q524" s="11">
        <v>41960.7</v>
      </c>
      <c r="R524" s="11">
        <v>4035.3</v>
      </c>
      <c r="S524" s="11">
        <v>108</v>
      </c>
      <c r="T524" s="11">
        <v>250.5</v>
      </c>
      <c r="AA524" s="10" t="s">
        <v>442</v>
      </c>
      <c r="AB524" s="11">
        <v>20041.7</v>
      </c>
      <c r="AC524" s="11">
        <v>1815.8</v>
      </c>
      <c r="AD524" s="11">
        <v>3583.4</v>
      </c>
      <c r="AE524" s="11">
        <v>7770.4</v>
      </c>
      <c r="AF524" s="11">
        <v>28435.4</v>
      </c>
      <c r="AG524" s="11">
        <v>938.6</v>
      </c>
      <c r="AH524" s="11">
        <v>1038.7</v>
      </c>
      <c r="AI524" s="11">
        <v>5261.9</v>
      </c>
      <c r="AJ524" s="11">
        <v>17597.599999999999</v>
      </c>
      <c r="AK524" s="11">
        <v>2657.4</v>
      </c>
      <c r="AL524" s="11">
        <v>5519.5</v>
      </c>
      <c r="AM524" s="11">
        <v>11588.2</v>
      </c>
      <c r="AN524" s="11">
        <v>3735.3</v>
      </c>
      <c r="AO524" s="11">
        <v>5827.3</v>
      </c>
      <c r="AP524" s="11">
        <v>12566.6</v>
      </c>
      <c r="AQ524" s="11">
        <v>108.6</v>
      </c>
      <c r="AR524" s="11">
        <v>108.6</v>
      </c>
      <c r="AS524" s="11">
        <v>2727.3</v>
      </c>
      <c r="AT524" s="11">
        <v>108.6</v>
      </c>
    </row>
    <row r="525" spans="1:46" ht="15" thickBot="1" x14ac:dyDescent="0.35">
      <c r="A525" s="10" t="s">
        <v>445</v>
      </c>
      <c r="B525" s="11">
        <v>21201.9</v>
      </c>
      <c r="C525" s="11">
        <v>2046.1</v>
      </c>
      <c r="D525" s="11">
        <v>4606.3</v>
      </c>
      <c r="E525" s="11">
        <v>1782.1</v>
      </c>
      <c r="F525" s="11">
        <v>558</v>
      </c>
      <c r="G525" s="11">
        <v>1742.1</v>
      </c>
      <c r="H525" s="11">
        <v>1477.6</v>
      </c>
      <c r="I525" s="11">
        <v>8819.6</v>
      </c>
      <c r="J525" s="11">
        <v>10059.700000000001</v>
      </c>
      <c r="K525" s="11">
        <v>11242.2</v>
      </c>
      <c r="L525" s="11">
        <v>3305.7</v>
      </c>
      <c r="M525" s="11">
        <v>4043.3</v>
      </c>
      <c r="N525" s="11">
        <v>1703.1</v>
      </c>
      <c r="O525" s="11">
        <v>4539.8</v>
      </c>
      <c r="P525" s="11">
        <v>3886.3</v>
      </c>
      <c r="Q525" s="11">
        <v>41959.7</v>
      </c>
      <c r="R525" s="11">
        <v>4034.3</v>
      </c>
      <c r="S525" s="11">
        <v>107</v>
      </c>
      <c r="T525" s="11">
        <v>249.5</v>
      </c>
      <c r="AA525" s="10" t="s">
        <v>445</v>
      </c>
      <c r="AB525" s="11">
        <v>20040.7</v>
      </c>
      <c r="AC525" s="11">
        <v>1814.8</v>
      </c>
      <c r="AD525" s="11">
        <v>3582.4</v>
      </c>
      <c r="AE525" s="11">
        <v>7769.4</v>
      </c>
      <c r="AF525" s="11">
        <v>28434.3</v>
      </c>
      <c r="AG525" s="11">
        <v>937.6</v>
      </c>
      <c r="AH525" s="11">
        <v>1037.7</v>
      </c>
      <c r="AI525" s="11">
        <v>5260.9</v>
      </c>
      <c r="AJ525" s="11">
        <v>17596.599999999999</v>
      </c>
      <c r="AK525" s="11">
        <v>107.6</v>
      </c>
      <c r="AL525" s="11">
        <v>5518.5</v>
      </c>
      <c r="AM525" s="11">
        <v>11587.2</v>
      </c>
      <c r="AN525" s="11">
        <v>3734.3</v>
      </c>
      <c r="AO525" s="11">
        <v>5826.3</v>
      </c>
      <c r="AP525" s="11">
        <v>12565.6</v>
      </c>
      <c r="AQ525" s="11">
        <v>107.6</v>
      </c>
      <c r="AR525" s="11">
        <v>107.6</v>
      </c>
      <c r="AS525" s="11">
        <v>2726.3</v>
      </c>
      <c r="AT525" s="11">
        <v>107.6</v>
      </c>
    </row>
    <row r="526" spans="1:46" ht="15" thickBot="1" x14ac:dyDescent="0.35">
      <c r="A526" s="10" t="s">
        <v>446</v>
      </c>
      <c r="B526" s="11">
        <v>21200.9</v>
      </c>
      <c r="C526" s="11">
        <v>2045.1</v>
      </c>
      <c r="D526" s="11">
        <v>4605.3</v>
      </c>
      <c r="E526" s="11">
        <v>1781.1</v>
      </c>
      <c r="F526" s="11">
        <v>557</v>
      </c>
      <c r="G526" s="11">
        <v>1741.1</v>
      </c>
      <c r="H526" s="11">
        <v>1476.6</v>
      </c>
      <c r="I526" s="11">
        <v>8818.6</v>
      </c>
      <c r="J526" s="11">
        <v>10058.700000000001</v>
      </c>
      <c r="K526" s="11">
        <v>11241.2</v>
      </c>
      <c r="L526" s="11">
        <v>3304.7</v>
      </c>
      <c r="M526" s="11">
        <v>4042.3</v>
      </c>
      <c r="N526" s="11">
        <v>1702.1</v>
      </c>
      <c r="O526" s="11">
        <v>4538.8</v>
      </c>
      <c r="P526" s="11">
        <v>3885.3</v>
      </c>
      <c r="Q526" s="11">
        <v>41958.7</v>
      </c>
      <c r="R526" s="11">
        <v>4033.3</v>
      </c>
      <c r="S526" s="11">
        <v>106</v>
      </c>
      <c r="T526" s="11">
        <v>248.5</v>
      </c>
      <c r="AA526" s="10" t="s">
        <v>446</v>
      </c>
      <c r="AB526" s="11">
        <v>20039.7</v>
      </c>
      <c r="AC526" s="11">
        <v>1813.8</v>
      </c>
      <c r="AD526" s="11">
        <v>3581.4</v>
      </c>
      <c r="AE526" s="11">
        <v>7768.4</v>
      </c>
      <c r="AF526" s="11">
        <v>28433.3</v>
      </c>
      <c r="AG526" s="11">
        <v>936.6</v>
      </c>
      <c r="AH526" s="11">
        <v>1036.7</v>
      </c>
      <c r="AI526" s="11">
        <v>5259.9</v>
      </c>
      <c r="AJ526" s="11">
        <v>17595.599999999999</v>
      </c>
      <c r="AK526" s="11">
        <v>106.6</v>
      </c>
      <c r="AL526" s="11">
        <v>5517.5</v>
      </c>
      <c r="AM526" s="11">
        <v>11586.2</v>
      </c>
      <c r="AN526" s="11">
        <v>3733.3</v>
      </c>
      <c r="AO526" s="11">
        <v>5825.3</v>
      </c>
      <c r="AP526" s="11">
        <v>12564.6</v>
      </c>
      <c r="AQ526" s="11">
        <v>106.6</v>
      </c>
      <c r="AR526" s="11">
        <v>106.6</v>
      </c>
      <c r="AS526" s="11">
        <v>2725.3</v>
      </c>
      <c r="AT526" s="11">
        <v>106.6</v>
      </c>
    </row>
    <row r="527" spans="1:46" ht="15" thickBot="1" x14ac:dyDescent="0.35">
      <c r="A527" s="10" t="s">
        <v>447</v>
      </c>
      <c r="B527" s="11">
        <v>21199.9</v>
      </c>
      <c r="C527" s="11">
        <v>2044.1</v>
      </c>
      <c r="D527" s="11">
        <v>4604.3</v>
      </c>
      <c r="E527" s="11">
        <v>1780.1</v>
      </c>
      <c r="F527" s="11">
        <v>556</v>
      </c>
      <c r="G527" s="11">
        <v>1740.1</v>
      </c>
      <c r="H527" s="11">
        <v>1475.6</v>
      </c>
      <c r="I527" s="11">
        <v>8817.6</v>
      </c>
      <c r="J527" s="11">
        <v>10057.700000000001</v>
      </c>
      <c r="K527" s="11">
        <v>11240.2</v>
      </c>
      <c r="L527" s="11">
        <v>3303.7</v>
      </c>
      <c r="M527" s="11">
        <v>4041.3</v>
      </c>
      <c r="N527" s="11">
        <v>1701.1</v>
      </c>
      <c r="O527" s="11">
        <v>4537.8</v>
      </c>
      <c r="P527" s="11">
        <v>3884.3</v>
      </c>
      <c r="Q527" s="11">
        <v>41957.7</v>
      </c>
      <c r="R527" s="11">
        <v>4032.3</v>
      </c>
      <c r="S527" s="11">
        <v>105</v>
      </c>
      <c r="T527" s="11">
        <v>247.5</v>
      </c>
      <c r="AA527" s="10" t="s">
        <v>447</v>
      </c>
      <c r="AB527" s="11">
        <v>20038.7</v>
      </c>
      <c r="AC527" s="11">
        <v>1812.8</v>
      </c>
      <c r="AD527" s="11">
        <v>3580.4</v>
      </c>
      <c r="AE527" s="11">
        <v>7767.4</v>
      </c>
      <c r="AF527" s="11">
        <v>28432.3</v>
      </c>
      <c r="AG527" s="11">
        <v>935.6</v>
      </c>
      <c r="AH527" s="11">
        <v>1035.7</v>
      </c>
      <c r="AI527" s="11">
        <v>5258.9</v>
      </c>
      <c r="AJ527" s="11">
        <v>17594.599999999999</v>
      </c>
      <c r="AK527" s="11">
        <v>105.6</v>
      </c>
      <c r="AL527" s="11">
        <v>5516.5</v>
      </c>
      <c r="AM527" s="11">
        <v>11585.2</v>
      </c>
      <c r="AN527" s="11">
        <v>3732.3</v>
      </c>
      <c r="AO527" s="11">
        <v>5824.3</v>
      </c>
      <c r="AP527" s="11">
        <v>12563.5</v>
      </c>
      <c r="AQ527" s="11">
        <v>105.6</v>
      </c>
      <c r="AR527" s="11">
        <v>105.6</v>
      </c>
      <c r="AS527" s="11">
        <v>2724.3</v>
      </c>
      <c r="AT527" s="11">
        <v>105.6</v>
      </c>
    </row>
    <row r="528" spans="1:46" ht="15" thickBot="1" x14ac:dyDescent="0.35">
      <c r="A528" s="10" t="s">
        <v>448</v>
      </c>
      <c r="B528" s="11">
        <v>21198.9</v>
      </c>
      <c r="C528" s="11">
        <v>2043.1</v>
      </c>
      <c r="D528" s="11">
        <v>4603.3</v>
      </c>
      <c r="E528" s="11">
        <v>1779.1</v>
      </c>
      <c r="F528" s="11">
        <v>555</v>
      </c>
      <c r="G528" s="11">
        <v>1739.1</v>
      </c>
      <c r="H528" s="11">
        <v>1474.6</v>
      </c>
      <c r="I528" s="11">
        <v>8816.6</v>
      </c>
      <c r="J528" s="11">
        <v>10056.700000000001</v>
      </c>
      <c r="K528" s="11">
        <v>11239.2</v>
      </c>
      <c r="L528" s="11">
        <v>3302.7</v>
      </c>
      <c r="M528" s="11">
        <v>4040.3</v>
      </c>
      <c r="N528" s="11">
        <v>1700.1</v>
      </c>
      <c r="O528" s="11">
        <v>4536.8</v>
      </c>
      <c r="P528" s="11">
        <v>3883.3</v>
      </c>
      <c r="Q528" s="11">
        <v>41956.7</v>
      </c>
      <c r="R528" s="11">
        <v>4031.3</v>
      </c>
      <c r="S528" s="11">
        <v>104</v>
      </c>
      <c r="T528" s="11">
        <v>246.5</v>
      </c>
      <c r="AA528" s="10" t="s">
        <v>448</v>
      </c>
      <c r="AB528" s="11">
        <v>20037.7</v>
      </c>
      <c r="AC528" s="11">
        <v>1811.8</v>
      </c>
      <c r="AD528" s="11">
        <v>3579.4</v>
      </c>
      <c r="AE528" s="11">
        <v>7766.4</v>
      </c>
      <c r="AF528" s="11">
        <v>28431.3</v>
      </c>
      <c r="AG528" s="11">
        <v>934.6</v>
      </c>
      <c r="AH528" s="11">
        <v>1034.7</v>
      </c>
      <c r="AI528" s="11">
        <v>5257.9</v>
      </c>
      <c r="AJ528" s="11">
        <v>17593.599999999999</v>
      </c>
      <c r="AK528" s="11">
        <v>104.6</v>
      </c>
      <c r="AL528" s="11">
        <v>5515.4</v>
      </c>
      <c r="AM528" s="11">
        <v>11584.2</v>
      </c>
      <c r="AN528" s="11">
        <v>3731.3</v>
      </c>
      <c r="AO528" s="11">
        <v>5823.3</v>
      </c>
      <c r="AP528" s="11">
        <v>12562.5</v>
      </c>
      <c r="AQ528" s="11">
        <v>104.6</v>
      </c>
      <c r="AR528" s="11">
        <v>104.6</v>
      </c>
      <c r="AS528" s="11">
        <v>2723.3</v>
      </c>
      <c r="AT528" s="11">
        <v>104.6</v>
      </c>
    </row>
    <row r="529" spans="1:46" ht="15" thickBot="1" x14ac:dyDescent="0.35">
      <c r="A529" s="10" t="s">
        <v>449</v>
      </c>
      <c r="B529" s="11">
        <v>21197.9</v>
      </c>
      <c r="C529" s="11">
        <v>2042.1</v>
      </c>
      <c r="D529" s="11">
        <v>4602.3</v>
      </c>
      <c r="E529" s="11">
        <v>1778.1</v>
      </c>
      <c r="F529" s="11">
        <v>554</v>
      </c>
      <c r="G529" s="11">
        <v>1738.1</v>
      </c>
      <c r="H529" s="11">
        <v>1473.6</v>
      </c>
      <c r="I529" s="11">
        <v>8815.6</v>
      </c>
      <c r="J529" s="11">
        <v>10055.700000000001</v>
      </c>
      <c r="K529" s="11">
        <v>11238.2</v>
      </c>
      <c r="L529" s="11">
        <v>3301.7</v>
      </c>
      <c r="M529" s="11">
        <v>4039.3</v>
      </c>
      <c r="N529" s="11">
        <v>1699.1</v>
      </c>
      <c r="O529" s="11">
        <v>4535.8</v>
      </c>
      <c r="P529" s="11">
        <v>3882.3</v>
      </c>
      <c r="Q529" s="11">
        <v>41955.7</v>
      </c>
      <c r="R529" s="11">
        <v>4030.3</v>
      </c>
      <c r="S529" s="11">
        <v>103</v>
      </c>
      <c r="T529" s="11">
        <v>245.5</v>
      </c>
      <c r="AA529" s="10" t="s">
        <v>449</v>
      </c>
      <c r="AB529" s="11">
        <v>20036.7</v>
      </c>
      <c r="AC529" s="11">
        <v>1810.8</v>
      </c>
      <c r="AD529" s="11">
        <v>3578.4</v>
      </c>
      <c r="AE529" s="11">
        <v>7765.4</v>
      </c>
      <c r="AF529" s="11">
        <v>28430.3</v>
      </c>
      <c r="AG529" s="11">
        <v>933.6</v>
      </c>
      <c r="AH529" s="11">
        <v>1033.7</v>
      </c>
      <c r="AI529" s="11">
        <v>5256.9</v>
      </c>
      <c r="AJ529" s="11">
        <v>14680.7</v>
      </c>
      <c r="AK529" s="11">
        <v>103.6</v>
      </c>
      <c r="AL529" s="11">
        <v>5514.4</v>
      </c>
      <c r="AM529" s="11">
        <v>11583.2</v>
      </c>
      <c r="AN529" s="11">
        <v>3730.3</v>
      </c>
      <c r="AO529" s="11">
        <v>5822.3</v>
      </c>
      <c r="AP529" s="11">
        <v>12561.5</v>
      </c>
      <c r="AQ529" s="11">
        <v>103.6</v>
      </c>
      <c r="AR529" s="11">
        <v>103.6</v>
      </c>
      <c r="AS529" s="11">
        <v>2722.3</v>
      </c>
      <c r="AT529" s="11">
        <v>103.6</v>
      </c>
    </row>
    <row r="530" spans="1:46" ht="15" thickBot="1" x14ac:dyDescent="0.35">
      <c r="A530" s="10" t="s">
        <v>450</v>
      </c>
      <c r="B530" s="11">
        <v>21196.9</v>
      </c>
      <c r="C530" s="11">
        <v>2041.1</v>
      </c>
      <c r="D530" s="11">
        <v>4601.3</v>
      </c>
      <c r="E530" s="11">
        <v>1777.1</v>
      </c>
      <c r="F530" s="11">
        <v>553</v>
      </c>
      <c r="G530" s="11">
        <v>1737.1</v>
      </c>
      <c r="H530" s="11">
        <v>1472.6</v>
      </c>
      <c r="I530" s="11">
        <v>8814.6</v>
      </c>
      <c r="J530" s="11">
        <v>10054.700000000001</v>
      </c>
      <c r="K530" s="11">
        <v>11237.2</v>
      </c>
      <c r="L530" s="11">
        <v>3300.7</v>
      </c>
      <c r="M530" s="11">
        <v>4038.3</v>
      </c>
      <c r="N530" s="11">
        <v>1698.1</v>
      </c>
      <c r="O530" s="11">
        <v>4534.8</v>
      </c>
      <c r="P530" s="11">
        <v>3881.3</v>
      </c>
      <c r="Q530" s="11">
        <v>41954.7</v>
      </c>
      <c r="R530" s="11">
        <v>4029.3</v>
      </c>
      <c r="S530" s="11">
        <v>102</v>
      </c>
      <c r="T530" s="11">
        <v>244.5</v>
      </c>
      <c r="AA530" s="10" t="s">
        <v>450</v>
      </c>
      <c r="AB530" s="11">
        <v>20035.7</v>
      </c>
      <c r="AC530" s="11">
        <v>1809.8</v>
      </c>
      <c r="AD530" s="11">
        <v>3577.4</v>
      </c>
      <c r="AE530" s="11">
        <v>7764.4</v>
      </c>
      <c r="AF530" s="11">
        <v>28429.3</v>
      </c>
      <c r="AG530" s="11">
        <v>932.6</v>
      </c>
      <c r="AH530" s="11">
        <v>1032.7</v>
      </c>
      <c r="AI530" s="11">
        <v>5255.9</v>
      </c>
      <c r="AJ530" s="11">
        <v>14679.7</v>
      </c>
      <c r="AK530" s="11">
        <v>102.6</v>
      </c>
      <c r="AL530" s="11">
        <v>5513.4</v>
      </c>
      <c r="AM530" s="11">
        <v>11582.2</v>
      </c>
      <c r="AN530" s="11">
        <v>3729.3</v>
      </c>
      <c r="AO530" s="11">
        <v>5821.3</v>
      </c>
      <c r="AP530" s="11">
        <v>12560.5</v>
      </c>
      <c r="AQ530" s="11">
        <v>102.6</v>
      </c>
      <c r="AR530" s="11">
        <v>102.6</v>
      </c>
      <c r="AS530" s="11">
        <v>2721.3</v>
      </c>
      <c r="AT530" s="11">
        <v>102.6</v>
      </c>
    </row>
    <row r="531" spans="1:46" ht="15" thickBot="1" x14ac:dyDescent="0.35">
      <c r="A531" s="10" t="s">
        <v>451</v>
      </c>
      <c r="B531" s="11">
        <v>21195.9</v>
      </c>
      <c r="C531" s="11">
        <v>1786.6</v>
      </c>
      <c r="D531" s="11">
        <v>4600.3</v>
      </c>
      <c r="E531" s="11">
        <v>1776.1</v>
      </c>
      <c r="F531" s="11">
        <v>552</v>
      </c>
      <c r="G531" s="11">
        <v>1736.1</v>
      </c>
      <c r="H531" s="11">
        <v>1471.6</v>
      </c>
      <c r="I531" s="11">
        <v>8813.6</v>
      </c>
      <c r="J531" s="11">
        <v>10053.700000000001</v>
      </c>
      <c r="K531" s="11">
        <v>11236.2</v>
      </c>
      <c r="L531" s="11">
        <v>3299.7</v>
      </c>
      <c r="M531" s="11">
        <v>4037.3</v>
      </c>
      <c r="N531" s="11">
        <v>1697.1</v>
      </c>
      <c r="O531" s="11">
        <v>4533.8</v>
      </c>
      <c r="P531" s="11">
        <v>3880.3</v>
      </c>
      <c r="Q531" s="11">
        <v>41638.699999999997</v>
      </c>
      <c r="R531" s="11">
        <v>4028.3</v>
      </c>
      <c r="S531" s="11">
        <v>101</v>
      </c>
      <c r="T531" s="11">
        <v>243.5</v>
      </c>
      <c r="AA531" s="10" t="s">
        <v>451</v>
      </c>
      <c r="AB531" s="11">
        <v>20034.7</v>
      </c>
      <c r="AC531" s="11">
        <v>1808.8</v>
      </c>
      <c r="AD531" s="11">
        <v>3576.4</v>
      </c>
      <c r="AE531" s="11">
        <v>7763.4</v>
      </c>
      <c r="AF531" s="11">
        <v>28428.3</v>
      </c>
      <c r="AG531" s="11">
        <v>931.6</v>
      </c>
      <c r="AH531" s="11">
        <v>1031.7</v>
      </c>
      <c r="AI531" s="11">
        <v>5254.9</v>
      </c>
      <c r="AJ531" s="11">
        <v>14678.7</v>
      </c>
      <c r="AK531" s="11">
        <v>101.6</v>
      </c>
      <c r="AL531" s="11">
        <v>5512.4</v>
      </c>
      <c r="AM531" s="11">
        <v>11581.2</v>
      </c>
      <c r="AN531" s="11">
        <v>3728.3</v>
      </c>
      <c r="AO531" s="11">
        <v>5820.3</v>
      </c>
      <c r="AP531" s="11">
        <v>12559.5</v>
      </c>
      <c r="AQ531" s="11">
        <v>101.6</v>
      </c>
      <c r="AR531" s="11">
        <v>101.6</v>
      </c>
      <c r="AS531" s="11">
        <v>2720.2</v>
      </c>
      <c r="AT531" s="11">
        <v>101.6</v>
      </c>
    </row>
    <row r="532" spans="1:46" ht="15" thickBot="1" x14ac:dyDescent="0.35">
      <c r="A532" s="10" t="s">
        <v>453</v>
      </c>
      <c r="B532" s="11">
        <v>21194.9</v>
      </c>
      <c r="C532" s="11">
        <v>1785.6</v>
      </c>
      <c r="D532" s="11">
        <v>4599.3</v>
      </c>
      <c r="E532" s="11">
        <v>1775.1</v>
      </c>
      <c r="F532" s="11">
        <v>551</v>
      </c>
      <c r="G532" s="11">
        <v>1735.1</v>
      </c>
      <c r="H532" s="11">
        <v>1470.6</v>
      </c>
      <c r="I532" s="11">
        <v>8812.6</v>
      </c>
      <c r="J532" s="11">
        <v>9963.1</v>
      </c>
      <c r="K532" s="11">
        <v>11235.2</v>
      </c>
      <c r="L532" s="11">
        <v>3298.7</v>
      </c>
      <c r="M532" s="11">
        <v>4036.3</v>
      </c>
      <c r="N532" s="11">
        <v>1696.1</v>
      </c>
      <c r="O532" s="11">
        <v>4532.8</v>
      </c>
      <c r="P532" s="11">
        <v>3807.2</v>
      </c>
      <c r="Q532" s="11">
        <v>41637.699999999997</v>
      </c>
      <c r="R532" s="11">
        <v>3721.2</v>
      </c>
      <c r="S532" s="11">
        <v>100</v>
      </c>
      <c r="T532" s="11">
        <v>242.5</v>
      </c>
      <c r="AA532" s="10" t="s">
        <v>453</v>
      </c>
      <c r="AB532" s="11">
        <v>20033.7</v>
      </c>
      <c r="AC532" s="11">
        <v>1807.8</v>
      </c>
      <c r="AD532" s="11">
        <v>3575.4</v>
      </c>
      <c r="AE532" s="11">
        <v>7762.4</v>
      </c>
      <c r="AF532" s="11">
        <v>28427.3</v>
      </c>
      <c r="AG532" s="11">
        <v>930.6</v>
      </c>
      <c r="AH532" s="11">
        <v>1030.7</v>
      </c>
      <c r="AI532" s="11">
        <v>5253.9</v>
      </c>
      <c r="AJ532" s="11">
        <v>14677.7</v>
      </c>
      <c r="AK532" s="11">
        <v>100.6</v>
      </c>
      <c r="AL532" s="11">
        <v>5511.4</v>
      </c>
      <c r="AM532" s="11">
        <v>11580.2</v>
      </c>
      <c r="AN532" s="11">
        <v>3727.3</v>
      </c>
      <c r="AO532" s="11">
        <v>5819.3</v>
      </c>
      <c r="AP532" s="11">
        <v>9458</v>
      </c>
      <c r="AQ532" s="11">
        <v>100.6</v>
      </c>
      <c r="AR532" s="11">
        <v>100.6</v>
      </c>
      <c r="AS532" s="11">
        <v>2719.2</v>
      </c>
      <c r="AT532" s="11">
        <v>100.6</v>
      </c>
    </row>
    <row r="533" spans="1:46" ht="15" thickBot="1" x14ac:dyDescent="0.35">
      <c r="A533" s="10" t="s">
        <v>455</v>
      </c>
      <c r="B533" s="11">
        <v>21193.9</v>
      </c>
      <c r="C533" s="11">
        <v>1784.6</v>
      </c>
      <c r="D533" s="11">
        <v>4521.3</v>
      </c>
      <c r="E533" s="11">
        <v>1774.1</v>
      </c>
      <c r="F533" s="11">
        <v>550</v>
      </c>
      <c r="G533" s="11">
        <v>1734.1</v>
      </c>
      <c r="H533" s="11">
        <v>1469.6</v>
      </c>
      <c r="I533" s="11">
        <v>8811.6</v>
      </c>
      <c r="J533" s="11">
        <v>9962.1</v>
      </c>
      <c r="K533" s="11">
        <v>11234.2</v>
      </c>
      <c r="L533" s="11">
        <v>3297.7</v>
      </c>
      <c r="M533" s="11">
        <v>4035.3</v>
      </c>
      <c r="N533" s="11">
        <v>1695.1</v>
      </c>
      <c r="O533" s="11">
        <v>4531.8</v>
      </c>
      <c r="P533" s="11">
        <v>3806.2</v>
      </c>
      <c r="Q533" s="11">
        <v>41636.699999999997</v>
      </c>
      <c r="R533" s="11">
        <v>3720.2</v>
      </c>
      <c r="S533" s="11">
        <v>99</v>
      </c>
      <c r="T533" s="11">
        <v>241.5</v>
      </c>
      <c r="AA533" s="10" t="s">
        <v>455</v>
      </c>
      <c r="AB533" s="11">
        <v>20032.7</v>
      </c>
      <c r="AC533" s="11">
        <v>1806.8</v>
      </c>
      <c r="AD533" s="11">
        <v>3574.4</v>
      </c>
      <c r="AE533" s="11">
        <v>7761.4</v>
      </c>
      <c r="AF533" s="11">
        <v>28426.3</v>
      </c>
      <c r="AG533" s="11">
        <v>929.6</v>
      </c>
      <c r="AH533" s="11">
        <v>1029.7</v>
      </c>
      <c r="AI533" s="11">
        <v>5252.9</v>
      </c>
      <c r="AJ533" s="11">
        <v>14676.7</v>
      </c>
      <c r="AK533" s="11">
        <v>99.6</v>
      </c>
      <c r="AL533" s="11">
        <v>5510.4</v>
      </c>
      <c r="AM533" s="11">
        <v>11579.2</v>
      </c>
      <c r="AN533" s="11">
        <v>3726.3</v>
      </c>
      <c r="AO533" s="11">
        <v>5818.3</v>
      </c>
      <c r="AP533" s="11">
        <v>9457</v>
      </c>
      <c r="AQ533" s="11">
        <v>99.6</v>
      </c>
      <c r="AR533" s="11">
        <v>99.6</v>
      </c>
      <c r="AS533" s="11">
        <v>2718.2</v>
      </c>
      <c r="AT533" s="11">
        <v>99.6</v>
      </c>
    </row>
    <row r="534" spans="1:46" ht="15" thickBot="1" x14ac:dyDescent="0.35">
      <c r="A534" s="10" t="s">
        <v>457</v>
      </c>
      <c r="B534" s="11">
        <v>21192.9</v>
      </c>
      <c r="C534" s="11">
        <v>1783.6</v>
      </c>
      <c r="D534" s="11">
        <v>4520.3</v>
      </c>
      <c r="E534" s="11">
        <v>1773.1</v>
      </c>
      <c r="F534" s="11">
        <v>549</v>
      </c>
      <c r="G534" s="11">
        <v>1733.1</v>
      </c>
      <c r="H534" s="11">
        <v>1468.6</v>
      </c>
      <c r="I534" s="11">
        <v>8810.6</v>
      </c>
      <c r="J534" s="11">
        <v>9961.1</v>
      </c>
      <c r="K534" s="11">
        <v>10188.200000000001</v>
      </c>
      <c r="L534" s="11">
        <v>3296.7</v>
      </c>
      <c r="M534" s="11">
        <v>4034.3</v>
      </c>
      <c r="N534" s="11">
        <v>1694.1</v>
      </c>
      <c r="O534" s="11">
        <v>4530.8</v>
      </c>
      <c r="P534" s="11">
        <v>3805.2</v>
      </c>
      <c r="Q534" s="11">
        <v>41635.699999999997</v>
      </c>
      <c r="R534" s="11">
        <v>3719.2</v>
      </c>
      <c r="S534" s="11">
        <v>98</v>
      </c>
      <c r="T534" s="11">
        <v>240.5</v>
      </c>
      <c r="AA534" s="10" t="s">
        <v>457</v>
      </c>
      <c r="AB534" s="11">
        <v>20031.7</v>
      </c>
      <c r="AC534" s="11">
        <v>1805.8</v>
      </c>
      <c r="AD534" s="11">
        <v>3573.3</v>
      </c>
      <c r="AE534" s="11">
        <v>7760.4</v>
      </c>
      <c r="AF534" s="11">
        <v>28425.3</v>
      </c>
      <c r="AG534" s="11">
        <v>928.5</v>
      </c>
      <c r="AH534" s="11">
        <v>1028.5999999999999</v>
      </c>
      <c r="AI534" s="11">
        <v>5251.9</v>
      </c>
      <c r="AJ534" s="11">
        <v>14675.7</v>
      </c>
      <c r="AK534" s="11">
        <v>98.6</v>
      </c>
      <c r="AL534" s="11">
        <v>5509.4</v>
      </c>
      <c r="AM534" s="11">
        <v>11578.2</v>
      </c>
      <c r="AN534" s="11">
        <v>3725.3</v>
      </c>
      <c r="AO534" s="11">
        <v>5817.2</v>
      </c>
      <c r="AP534" s="11">
        <v>9456</v>
      </c>
      <c r="AQ534" s="11">
        <v>98.6</v>
      </c>
      <c r="AR534" s="11">
        <v>98.6</v>
      </c>
      <c r="AS534" s="11">
        <v>2717.2</v>
      </c>
      <c r="AT534" s="11">
        <v>98.6</v>
      </c>
    </row>
    <row r="535" spans="1:46" ht="15" thickBot="1" x14ac:dyDescent="0.35">
      <c r="A535" s="10" t="s">
        <v>458</v>
      </c>
      <c r="B535" s="11">
        <v>21191.9</v>
      </c>
      <c r="C535" s="11">
        <v>1782.6</v>
      </c>
      <c r="D535" s="11">
        <v>4519.3</v>
      </c>
      <c r="E535" s="11">
        <v>1772.1</v>
      </c>
      <c r="F535" s="11">
        <v>548</v>
      </c>
      <c r="G535" s="11">
        <v>1732.1</v>
      </c>
      <c r="H535" s="11">
        <v>1467.6</v>
      </c>
      <c r="I535" s="11">
        <v>8809.6</v>
      </c>
      <c r="J535" s="11">
        <v>9960.1</v>
      </c>
      <c r="K535" s="11">
        <v>8537.1</v>
      </c>
      <c r="L535" s="11">
        <v>3295.7</v>
      </c>
      <c r="M535" s="11">
        <v>4033.3</v>
      </c>
      <c r="N535" s="11">
        <v>1693.1</v>
      </c>
      <c r="O535" s="11">
        <v>4529.8</v>
      </c>
      <c r="P535" s="11">
        <v>3804.2</v>
      </c>
      <c r="Q535" s="11">
        <v>41634.699999999997</v>
      </c>
      <c r="R535" s="11">
        <v>3718.2</v>
      </c>
      <c r="S535" s="11">
        <v>97</v>
      </c>
      <c r="T535" s="11">
        <v>239.5</v>
      </c>
      <c r="AA535" s="10" t="s">
        <v>458</v>
      </c>
      <c r="AB535" s="11">
        <v>20030.599999999999</v>
      </c>
      <c r="AC535" s="11">
        <v>1804.8</v>
      </c>
      <c r="AD535" s="11">
        <v>3572.3</v>
      </c>
      <c r="AE535" s="11">
        <v>7759.3</v>
      </c>
      <c r="AF535" s="11">
        <v>28424.3</v>
      </c>
      <c r="AG535" s="11">
        <v>927.5</v>
      </c>
      <c r="AH535" s="11">
        <v>1027.5999999999999</v>
      </c>
      <c r="AI535" s="11">
        <v>5250.9</v>
      </c>
      <c r="AJ535" s="11">
        <v>14674.7</v>
      </c>
      <c r="AK535" s="11">
        <v>97.6</v>
      </c>
      <c r="AL535" s="11">
        <v>5508.4</v>
      </c>
      <c r="AM535" s="11">
        <v>11577.2</v>
      </c>
      <c r="AN535" s="11">
        <v>3724.2</v>
      </c>
      <c r="AO535" s="11">
        <v>5816.2</v>
      </c>
      <c r="AP535" s="11">
        <v>9455</v>
      </c>
      <c r="AQ535" s="11">
        <v>97.6</v>
      </c>
      <c r="AR535" s="11">
        <v>97.6</v>
      </c>
      <c r="AS535" s="11">
        <v>2716.2</v>
      </c>
      <c r="AT535" s="11">
        <v>97.6</v>
      </c>
    </row>
    <row r="536" spans="1:46" ht="15" thickBot="1" x14ac:dyDescent="0.35">
      <c r="A536" s="10" t="s">
        <v>460</v>
      </c>
      <c r="B536" s="11">
        <v>21190.9</v>
      </c>
      <c r="C536" s="11">
        <v>1781.6</v>
      </c>
      <c r="D536" s="11">
        <v>4518.3</v>
      </c>
      <c r="E536" s="11">
        <v>1771.1</v>
      </c>
      <c r="F536" s="11">
        <v>547</v>
      </c>
      <c r="G536" s="11">
        <v>1731.1</v>
      </c>
      <c r="H536" s="11">
        <v>1466.6</v>
      </c>
      <c r="I536" s="11">
        <v>8808.6</v>
      </c>
      <c r="J536" s="11">
        <v>9959.1</v>
      </c>
      <c r="K536" s="11">
        <v>8536.1</v>
      </c>
      <c r="L536" s="11">
        <v>3294.7</v>
      </c>
      <c r="M536" s="11">
        <v>4032.3</v>
      </c>
      <c r="N536" s="11">
        <v>1692.1</v>
      </c>
      <c r="O536" s="11">
        <v>4528.8</v>
      </c>
      <c r="P536" s="11">
        <v>3803.2</v>
      </c>
      <c r="Q536" s="11">
        <v>40276.6</v>
      </c>
      <c r="R536" s="11">
        <v>3717.2</v>
      </c>
      <c r="S536" s="11">
        <v>96</v>
      </c>
      <c r="T536" s="11">
        <v>238.5</v>
      </c>
      <c r="AA536" s="10" t="s">
        <v>460</v>
      </c>
      <c r="AB536" s="11">
        <v>20029.599999999999</v>
      </c>
      <c r="AC536" s="11">
        <v>1803.8</v>
      </c>
      <c r="AD536" s="11">
        <v>3571.3</v>
      </c>
      <c r="AE536" s="11">
        <v>7758.3</v>
      </c>
      <c r="AF536" s="11">
        <v>28423.3</v>
      </c>
      <c r="AG536" s="11">
        <v>926.5</v>
      </c>
      <c r="AH536" s="11">
        <v>1026.5999999999999</v>
      </c>
      <c r="AI536" s="11">
        <v>5249.9</v>
      </c>
      <c r="AJ536" s="11">
        <v>14673.6</v>
      </c>
      <c r="AK536" s="11">
        <v>96.6</v>
      </c>
      <c r="AL536" s="11">
        <v>5507.4</v>
      </c>
      <c r="AM536" s="11">
        <v>11576.1</v>
      </c>
      <c r="AN536" s="11">
        <v>3723.2</v>
      </c>
      <c r="AO536" s="11">
        <v>5815.2</v>
      </c>
      <c r="AP536" s="11">
        <v>9000.2999999999993</v>
      </c>
      <c r="AQ536" s="11">
        <v>96.6</v>
      </c>
      <c r="AR536" s="11">
        <v>96.6</v>
      </c>
      <c r="AS536" s="11">
        <v>2715.2</v>
      </c>
      <c r="AT536" s="11">
        <v>96.6</v>
      </c>
    </row>
    <row r="537" spans="1:46" ht="15" thickBot="1" x14ac:dyDescent="0.35">
      <c r="A537" s="10" t="s">
        <v>462</v>
      </c>
      <c r="B537" s="11">
        <v>21189.9</v>
      </c>
      <c r="C537" s="11">
        <v>1780.6</v>
      </c>
      <c r="D537" s="11">
        <v>4517.3</v>
      </c>
      <c r="E537" s="11">
        <v>1770.1</v>
      </c>
      <c r="F537" s="11">
        <v>546</v>
      </c>
      <c r="G537" s="11">
        <v>1730.1</v>
      </c>
      <c r="H537" s="11">
        <v>1465.6</v>
      </c>
      <c r="I537" s="11">
        <v>8807.6</v>
      </c>
      <c r="J537" s="11">
        <v>9958.1</v>
      </c>
      <c r="K537" s="11">
        <v>8535.1</v>
      </c>
      <c r="L537" s="11">
        <v>3293.7</v>
      </c>
      <c r="M537" s="11">
        <v>4031.3</v>
      </c>
      <c r="N537" s="11">
        <v>1691.1</v>
      </c>
      <c r="O537" s="11">
        <v>4527.8</v>
      </c>
      <c r="P537" s="11">
        <v>3802.2</v>
      </c>
      <c r="Q537" s="11">
        <v>40275.599999999999</v>
      </c>
      <c r="R537" s="11">
        <v>3716.2</v>
      </c>
      <c r="S537" s="11">
        <v>95</v>
      </c>
      <c r="T537" s="11">
        <v>237.5</v>
      </c>
      <c r="AA537" s="10" t="s">
        <v>462</v>
      </c>
      <c r="AB537" s="11">
        <v>20028.599999999999</v>
      </c>
      <c r="AC537" s="11">
        <v>1802.8</v>
      </c>
      <c r="AD537" s="11">
        <v>3570.3</v>
      </c>
      <c r="AE537" s="11">
        <v>7757.3</v>
      </c>
      <c r="AF537" s="11">
        <v>28422.3</v>
      </c>
      <c r="AG537" s="11">
        <v>925.5</v>
      </c>
      <c r="AH537" s="11">
        <v>1025.5999999999999</v>
      </c>
      <c r="AI537" s="11">
        <v>5248.9</v>
      </c>
      <c r="AJ537" s="11">
        <v>14249.6</v>
      </c>
      <c r="AK537" s="11">
        <v>95.6</v>
      </c>
      <c r="AL537" s="11">
        <v>5506.4</v>
      </c>
      <c r="AM537" s="11">
        <v>11575.1</v>
      </c>
      <c r="AN537" s="11">
        <v>3722.2</v>
      </c>
      <c r="AO537" s="11">
        <v>5814.2</v>
      </c>
      <c r="AP537" s="11">
        <v>8999.2999999999993</v>
      </c>
      <c r="AQ537" s="11">
        <v>95.6</v>
      </c>
      <c r="AR537" s="11">
        <v>95.6</v>
      </c>
      <c r="AS537" s="11">
        <v>2714.2</v>
      </c>
      <c r="AT537" s="11">
        <v>95.6</v>
      </c>
    </row>
    <row r="538" spans="1:46" ht="15" thickBot="1" x14ac:dyDescent="0.35">
      <c r="A538" s="10" t="s">
        <v>463</v>
      </c>
      <c r="B538" s="11">
        <v>21188.9</v>
      </c>
      <c r="C538" s="11">
        <v>1528.1</v>
      </c>
      <c r="D538" s="11">
        <v>4516.3</v>
      </c>
      <c r="E538" s="11">
        <v>1769.1</v>
      </c>
      <c r="F538" s="11">
        <v>545</v>
      </c>
      <c r="G538" s="11">
        <v>1729.1</v>
      </c>
      <c r="H538" s="11">
        <v>1464.6</v>
      </c>
      <c r="I538" s="11">
        <v>8806.6</v>
      </c>
      <c r="J538" s="11">
        <v>9957.1</v>
      </c>
      <c r="K538" s="11">
        <v>8534.1</v>
      </c>
      <c r="L538" s="11">
        <v>3292.7</v>
      </c>
      <c r="M538" s="11">
        <v>4030.3</v>
      </c>
      <c r="N538" s="11">
        <v>1690.1</v>
      </c>
      <c r="O538" s="11">
        <v>4526.8</v>
      </c>
      <c r="P538" s="11">
        <v>3801.2</v>
      </c>
      <c r="Q538" s="11">
        <v>40274.6</v>
      </c>
      <c r="R538" s="11">
        <v>3715.2</v>
      </c>
      <c r="S538" s="11">
        <v>94</v>
      </c>
      <c r="T538" s="11">
        <v>236.5</v>
      </c>
      <c r="AA538" s="10" t="s">
        <v>463</v>
      </c>
      <c r="AB538" s="11">
        <v>20027.599999999999</v>
      </c>
      <c r="AC538" s="11">
        <v>1801.8</v>
      </c>
      <c r="AD538" s="11">
        <v>3569.3</v>
      </c>
      <c r="AE538" s="11">
        <v>7756.3</v>
      </c>
      <c r="AF538" s="11">
        <v>28421.3</v>
      </c>
      <c r="AG538" s="11">
        <v>924.5</v>
      </c>
      <c r="AH538" s="11">
        <v>1024.5999999999999</v>
      </c>
      <c r="AI538" s="11">
        <v>5247.8</v>
      </c>
      <c r="AJ538" s="11">
        <v>14248.6</v>
      </c>
      <c r="AK538" s="11">
        <v>94.6</v>
      </c>
      <c r="AL538" s="11">
        <v>5505.4</v>
      </c>
      <c r="AM538" s="11">
        <v>11574.1</v>
      </c>
      <c r="AN538" s="11">
        <v>3721.2</v>
      </c>
      <c r="AO538" s="11">
        <v>5813.2</v>
      </c>
      <c r="AP538" s="11">
        <v>8998.2000000000007</v>
      </c>
      <c r="AQ538" s="11">
        <v>94.6</v>
      </c>
      <c r="AR538" s="11">
        <v>94.6</v>
      </c>
      <c r="AS538" s="11">
        <v>2713.2</v>
      </c>
      <c r="AT538" s="11">
        <v>94.6</v>
      </c>
    </row>
    <row r="539" spans="1:46" ht="15" thickBot="1" x14ac:dyDescent="0.35">
      <c r="A539" s="10" t="s">
        <v>466</v>
      </c>
      <c r="B539" s="11">
        <v>21187.9</v>
      </c>
      <c r="C539" s="11">
        <v>1527.1</v>
      </c>
      <c r="D539" s="11">
        <v>4515.3</v>
      </c>
      <c r="E539" s="11">
        <v>1768.1</v>
      </c>
      <c r="F539" s="11">
        <v>544</v>
      </c>
      <c r="G539" s="11">
        <v>1728.1</v>
      </c>
      <c r="H539" s="11">
        <v>1463.6</v>
      </c>
      <c r="I539" s="11">
        <v>8805.6</v>
      </c>
      <c r="J539" s="11">
        <v>9463.1</v>
      </c>
      <c r="K539" s="11">
        <v>8533.1</v>
      </c>
      <c r="L539" s="11">
        <v>3291.7</v>
      </c>
      <c r="M539" s="11">
        <v>4029.3</v>
      </c>
      <c r="N539" s="11">
        <v>1689.1</v>
      </c>
      <c r="O539" s="11">
        <v>4525.8</v>
      </c>
      <c r="P539" s="11">
        <v>3800.2</v>
      </c>
      <c r="Q539" s="11">
        <v>40273.599999999999</v>
      </c>
      <c r="R539" s="11">
        <v>3714.2</v>
      </c>
      <c r="S539" s="11">
        <v>93</v>
      </c>
      <c r="T539" s="11">
        <v>235.5</v>
      </c>
      <c r="AA539" s="10" t="s">
        <v>466</v>
      </c>
      <c r="AB539" s="11">
        <v>20026.599999999999</v>
      </c>
      <c r="AC539" s="11">
        <v>1800.8</v>
      </c>
      <c r="AD539" s="11">
        <v>2428</v>
      </c>
      <c r="AE539" s="11">
        <v>7755.3</v>
      </c>
      <c r="AF539" s="11">
        <v>28420.3</v>
      </c>
      <c r="AG539" s="11">
        <v>923.5</v>
      </c>
      <c r="AH539" s="11">
        <v>1023.6</v>
      </c>
      <c r="AI539" s="11">
        <v>5246.8</v>
      </c>
      <c r="AJ539" s="11">
        <v>14247.6</v>
      </c>
      <c r="AK539" s="11">
        <v>93.6</v>
      </c>
      <c r="AL539" s="11">
        <v>5504.4</v>
      </c>
      <c r="AM539" s="11">
        <v>11573.1</v>
      </c>
      <c r="AN539" s="11">
        <v>3720.2</v>
      </c>
      <c r="AO539" s="11">
        <v>5145.7</v>
      </c>
      <c r="AP539" s="11">
        <v>8997.2000000000007</v>
      </c>
      <c r="AQ539" s="11">
        <v>93.6</v>
      </c>
      <c r="AR539" s="11">
        <v>93.6</v>
      </c>
      <c r="AS539" s="11">
        <v>2712.2</v>
      </c>
      <c r="AT539" s="11">
        <v>93.6</v>
      </c>
    </row>
    <row r="540" spans="1:46" ht="15" thickBot="1" x14ac:dyDescent="0.35">
      <c r="A540" s="10" t="s">
        <v>467</v>
      </c>
      <c r="B540" s="11">
        <v>21186.9</v>
      </c>
      <c r="C540" s="11">
        <v>1526.1</v>
      </c>
      <c r="D540" s="11">
        <v>4377.3</v>
      </c>
      <c r="E540" s="11">
        <v>1767.1</v>
      </c>
      <c r="F540" s="11">
        <v>543</v>
      </c>
      <c r="G540" s="11">
        <v>1727.1</v>
      </c>
      <c r="H540" s="11">
        <v>1462.6</v>
      </c>
      <c r="I540" s="11">
        <v>8804.6</v>
      </c>
      <c r="J540" s="11">
        <v>9462.1</v>
      </c>
      <c r="K540" s="11">
        <v>8532.1</v>
      </c>
      <c r="L540" s="11">
        <v>3290.7</v>
      </c>
      <c r="M540" s="11">
        <v>4028.3</v>
      </c>
      <c r="N540" s="11">
        <v>1688.1</v>
      </c>
      <c r="O540" s="11">
        <v>4524.8</v>
      </c>
      <c r="P540" s="11">
        <v>3799.2</v>
      </c>
      <c r="Q540" s="11">
        <v>40272.6</v>
      </c>
      <c r="R540" s="11">
        <v>3713.2</v>
      </c>
      <c r="S540" s="11">
        <v>92</v>
      </c>
      <c r="T540" s="11">
        <v>234.5</v>
      </c>
      <c r="AA540" s="10" t="s">
        <v>467</v>
      </c>
      <c r="AB540" s="11">
        <v>20025.599999999999</v>
      </c>
      <c r="AC540" s="11">
        <v>1799.8</v>
      </c>
      <c r="AD540" s="11">
        <v>2427</v>
      </c>
      <c r="AE540" s="11">
        <v>7754.3</v>
      </c>
      <c r="AF540" s="11">
        <v>28419.3</v>
      </c>
      <c r="AG540" s="11">
        <v>922.5</v>
      </c>
      <c r="AH540" s="11">
        <v>1022.6</v>
      </c>
      <c r="AI540" s="11">
        <v>5245.8</v>
      </c>
      <c r="AJ540" s="11">
        <v>14246.6</v>
      </c>
      <c r="AK540" s="11">
        <v>92.6</v>
      </c>
      <c r="AL540" s="11">
        <v>5503.4</v>
      </c>
      <c r="AM540" s="11">
        <v>11572.1</v>
      </c>
      <c r="AN540" s="11">
        <v>3719.2</v>
      </c>
      <c r="AO540" s="11">
        <v>5144.7</v>
      </c>
      <c r="AP540" s="11">
        <v>8996.2000000000007</v>
      </c>
      <c r="AQ540" s="11">
        <v>92.6</v>
      </c>
      <c r="AR540" s="11">
        <v>92.6</v>
      </c>
      <c r="AS540" s="11">
        <v>2711.2</v>
      </c>
      <c r="AT540" s="11">
        <v>92.6</v>
      </c>
    </row>
    <row r="541" spans="1:46" ht="15" thickBot="1" x14ac:dyDescent="0.35">
      <c r="A541" s="10" t="s">
        <v>468</v>
      </c>
      <c r="B541" s="11">
        <v>21185.9</v>
      </c>
      <c r="C541" s="11">
        <v>1525.1</v>
      </c>
      <c r="D541" s="11">
        <v>4376.3</v>
      </c>
      <c r="E541" s="11">
        <v>1766.1</v>
      </c>
      <c r="F541" s="11">
        <v>542</v>
      </c>
      <c r="G541" s="11">
        <v>1726.1</v>
      </c>
      <c r="H541" s="11">
        <v>1461.6</v>
      </c>
      <c r="I541" s="11">
        <v>8803.6</v>
      </c>
      <c r="J541" s="11">
        <v>9461.1</v>
      </c>
      <c r="K541" s="11">
        <v>8531.1</v>
      </c>
      <c r="L541" s="11">
        <v>3289.7</v>
      </c>
      <c r="M541" s="11">
        <v>4027.3</v>
      </c>
      <c r="N541" s="11">
        <v>1687.1</v>
      </c>
      <c r="O541" s="11">
        <v>4523.8</v>
      </c>
      <c r="P541" s="11">
        <v>3798.2</v>
      </c>
      <c r="Q541" s="11">
        <v>40271.599999999999</v>
      </c>
      <c r="R541" s="11">
        <v>3712.2</v>
      </c>
      <c r="S541" s="11">
        <v>91</v>
      </c>
      <c r="T541" s="11">
        <v>233.5</v>
      </c>
      <c r="AA541" s="10" t="s">
        <v>468</v>
      </c>
      <c r="AB541" s="11">
        <v>20024.599999999999</v>
      </c>
      <c r="AC541" s="11">
        <v>1798.7</v>
      </c>
      <c r="AD541" s="11">
        <v>2426</v>
      </c>
      <c r="AE541" s="11">
        <v>7753.3</v>
      </c>
      <c r="AF541" s="11">
        <v>28418.2</v>
      </c>
      <c r="AG541" s="11">
        <v>921.5</v>
      </c>
      <c r="AH541" s="11">
        <v>1021.6</v>
      </c>
      <c r="AI541" s="11">
        <v>5244.8</v>
      </c>
      <c r="AJ541" s="11">
        <v>14245.6</v>
      </c>
      <c r="AK541" s="11">
        <v>91.5</v>
      </c>
      <c r="AL541" s="11">
        <v>5502.4</v>
      </c>
      <c r="AM541" s="11">
        <v>11571.1</v>
      </c>
      <c r="AN541" s="11">
        <v>3718.2</v>
      </c>
      <c r="AO541" s="11">
        <v>5143.7</v>
      </c>
      <c r="AP541" s="11">
        <v>8995.2000000000007</v>
      </c>
      <c r="AQ541" s="11">
        <v>91.5</v>
      </c>
      <c r="AR541" s="11">
        <v>91.5</v>
      </c>
      <c r="AS541" s="11">
        <v>2710.2</v>
      </c>
      <c r="AT541" s="11">
        <v>91.5</v>
      </c>
    </row>
    <row r="542" spans="1:46" ht="15" thickBot="1" x14ac:dyDescent="0.35">
      <c r="A542" s="10" t="s">
        <v>469</v>
      </c>
      <c r="B542" s="11">
        <v>21184.9</v>
      </c>
      <c r="C542" s="11">
        <v>1524.1</v>
      </c>
      <c r="D542" s="11">
        <v>4375.3</v>
      </c>
      <c r="E542" s="11">
        <v>1765.1</v>
      </c>
      <c r="F542" s="11">
        <v>541</v>
      </c>
      <c r="G542" s="11">
        <v>1725.1</v>
      </c>
      <c r="H542" s="11">
        <v>1460.6</v>
      </c>
      <c r="I542" s="11">
        <v>8802.6</v>
      </c>
      <c r="J542" s="11">
        <v>9460.1</v>
      </c>
      <c r="K542" s="11">
        <v>8530.1</v>
      </c>
      <c r="L542" s="11">
        <v>3288.7</v>
      </c>
      <c r="M542" s="11">
        <v>4026.3</v>
      </c>
      <c r="N542" s="11">
        <v>1686.1</v>
      </c>
      <c r="O542" s="11">
        <v>4522.8</v>
      </c>
      <c r="P542" s="11">
        <v>3797.2</v>
      </c>
      <c r="Q542" s="11">
        <v>40270.6</v>
      </c>
      <c r="R542" s="11">
        <v>3711.2</v>
      </c>
      <c r="S542" s="11">
        <v>90</v>
      </c>
      <c r="T542" s="11">
        <v>232.5</v>
      </c>
      <c r="AA542" s="10" t="s">
        <v>469</v>
      </c>
      <c r="AB542" s="11">
        <v>20023.599999999999</v>
      </c>
      <c r="AC542" s="11">
        <v>1797.7</v>
      </c>
      <c r="AD542" s="11">
        <v>2425</v>
      </c>
      <c r="AE542" s="11">
        <v>7752.3</v>
      </c>
      <c r="AF542" s="11">
        <v>28417.200000000001</v>
      </c>
      <c r="AG542" s="11">
        <v>920.5</v>
      </c>
      <c r="AH542" s="11">
        <v>1020.6</v>
      </c>
      <c r="AI542" s="11">
        <v>5243.8</v>
      </c>
      <c r="AJ542" s="11">
        <v>14244.6</v>
      </c>
      <c r="AK542" s="11">
        <v>90.5</v>
      </c>
      <c r="AL542" s="11">
        <v>5501.4</v>
      </c>
      <c r="AM542" s="11">
        <v>11570.1</v>
      </c>
      <c r="AN542" s="11">
        <v>3717.2</v>
      </c>
      <c r="AO542" s="11">
        <v>5142.7</v>
      </c>
      <c r="AP542" s="11">
        <v>8994.2000000000007</v>
      </c>
      <c r="AQ542" s="11">
        <v>90.5</v>
      </c>
      <c r="AR542" s="11">
        <v>90.5</v>
      </c>
      <c r="AS542" s="11">
        <v>2709.2</v>
      </c>
      <c r="AT542" s="11">
        <v>90.5</v>
      </c>
    </row>
    <row r="543" spans="1:46" ht="15" thickBot="1" x14ac:dyDescent="0.35">
      <c r="A543" s="10" t="s">
        <v>470</v>
      </c>
      <c r="B543" s="11">
        <v>21183.9</v>
      </c>
      <c r="C543" s="11">
        <v>1523.1</v>
      </c>
      <c r="D543" s="11">
        <v>4374.3</v>
      </c>
      <c r="E543" s="11">
        <v>1764.1</v>
      </c>
      <c r="F543" s="11">
        <v>540</v>
      </c>
      <c r="G543" s="11">
        <v>1724.1</v>
      </c>
      <c r="H543" s="11">
        <v>1459.6</v>
      </c>
      <c r="I543" s="11">
        <v>8801.6</v>
      </c>
      <c r="J543" s="11">
        <v>9459.1</v>
      </c>
      <c r="K543" s="11">
        <v>8529.1</v>
      </c>
      <c r="L543" s="11">
        <v>3287.7</v>
      </c>
      <c r="M543" s="11">
        <v>4025.3</v>
      </c>
      <c r="N543" s="11">
        <v>1685.1</v>
      </c>
      <c r="O543" s="11">
        <v>4521.8</v>
      </c>
      <c r="P543" s="11">
        <v>3796.2</v>
      </c>
      <c r="Q543" s="11">
        <v>40269.599999999999</v>
      </c>
      <c r="R543" s="11">
        <v>3710.2</v>
      </c>
      <c r="S543" s="11">
        <v>89</v>
      </c>
      <c r="T543" s="11">
        <v>231.5</v>
      </c>
      <c r="AA543" s="10" t="s">
        <v>470</v>
      </c>
      <c r="AB543" s="11">
        <v>20022.599999999999</v>
      </c>
      <c r="AC543" s="11">
        <v>1796.7</v>
      </c>
      <c r="AD543" s="11">
        <v>2424</v>
      </c>
      <c r="AE543" s="11">
        <v>7751.3</v>
      </c>
      <c r="AF543" s="11">
        <v>28416.2</v>
      </c>
      <c r="AG543" s="11">
        <v>919.5</v>
      </c>
      <c r="AH543" s="11">
        <v>1019.6</v>
      </c>
      <c r="AI543" s="11">
        <v>5242.8</v>
      </c>
      <c r="AJ543" s="11">
        <v>14243.6</v>
      </c>
      <c r="AK543" s="11">
        <v>89.5</v>
      </c>
      <c r="AL543" s="11">
        <v>5500.4</v>
      </c>
      <c r="AM543" s="11">
        <v>11569.1</v>
      </c>
      <c r="AN543" s="11">
        <v>3716.2</v>
      </c>
      <c r="AO543" s="11">
        <v>5141.7</v>
      </c>
      <c r="AP543" s="11">
        <v>8993.2000000000007</v>
      </c>
      <c r="AQ543" s="11">
        <v>89.5</v>
      </c>
      <c r="AR543" s="11">
        <v>89.5</v>
      </c>
      <c r="AS543" s="11">
        <v>2708.2</v>
      </c>
      <c r="AT543" s="11">
        <v>89.5</v>
      </c>
    </row>
    <row r="544" spans="1:46" ht="15" thickBot="1" x14ac:dyDescent="0.35">
      <c r="A544" s="10" t="s">
        <v>471</v>
      </c>
      <c r="B544" s="11">
        <v>21182.9</v>
      </c>
      <c r="C544" s="11">
        <v>1522.1</v>
      </c>
      <c r="D544" s="11">
        <v>4373.3</v>
      </c>
      <c r="E544" s="11">
        <v>1763.1</v>
      </c>
      <c r="F544" s="11">
        <v>539</v>
      </c>
      <c r="G544" s="11">
        <v>1613.1</v>
      </c>
      <c r="H544" s="11">
        <v>1458.6</v>
      </c>
      <c r="I544" s="11">
        <v>8800.6</v>
      </c>
      <c r="J544" s="11">
        <v>9458.1</v>
      </c>
      <c r="K544" s="11">
        <v>8528.1</v>
      </c>
      <c r="L544" s="11">
        <v>3286.7</v>
      </c>
      <c r="M544" s="11">
        <v>4024.3</v>
      </c>
      <c r="N544" s="11">
        <v>1684.1</v>
      </c>
      <c r="O544" s="11">
        <v>4520.8</v>
      </c>
      <c r="P544" s="11">
        <v>3795.2</v>
      </c>
      <c r="Q544" s="11">
        <v>40268.6</v>
      </c>
      <c r="R544" s="11">
        <v>3709.2</v>
      </c>
      <c r="S544" s="11">
        <v>88</v>
      </c>
      <c r="T544" s="11">
        <v>230.5</v>
      </c>
      <c r="AA544" s="10" t="s">
        <v>471</v>
      </c>
      <c r="AB544" s="11">
        <v>20021.599999999999</v>
      </c>
      <c r="AC544" s="11">
        <v>1795.7</v>
      </c>
      <c r="AD544" s="11">
        <v>2423</v>
      </c>
      <c r="AE544" s="11">
        <v>7750.3</v>
      </c>
      <c r="AF544" s="11">
        <v>28415.200000000001</v>
      </c>
      <c r="AG544" s="11">
        <v>918.5</v>
      </c>
      <c r="AH544" s="11">
        <v>1018.6</v>
      </c>
      <c r="AI544" s="11">
        <v>5241.8</v>
      </c>
      <c r="AJ544" s="11">
        <v>14242.6</v>
      </c>
      <c r="AK544" s="11">
        <v>88.5</v>
      </c>
      <c r="AL544" s="11">
        <v>5499.3</v>
      </c>
      <c r="AM544" s="11">
        <v>11568.1</v>
      </c>
      <c r="AN544" s="11">
        <v>3715.2</v>
      </c>
      <c r="AO544" s="11">
        <v>5140.7</v>
      </c>
      <c r="AP544" s="11">
        <v>8992.2000000000007</v>
      </c>
      <c r="AQ544" s="11">
        <v>88.5</v>
      </c>
      <c r="AR544" s="11">
        <v>88.5</v>
      </c>
      <c r="AS544" s="11">
        <v>2707.2</v>
      </c>
      <c r="AT544" s="11">
        <v>88.5</v>
      </c>
    </row>
    <row r="545" spans="1:46" ht="15" thickBot="1" x14ac:dyDescent="0.35">
      <c r="A545" s="10" t="s">
        <v>472</v>
      </c>
      <c r="B545" s="11">
        <v>21181.9</v>
      </c>
      <c r="C545" s="11">
        <v>1521.1</v>
      </c>
      <c r="D545" s="11">
        <v>4372.3</v>
      </c>
      <c r="E545" s="11">
        <v>1762.1</v>
      </c>
      <c r="F545" s="11">
        <v>538</v>
      </c>
      <c r="G545" s="11">
        <v>1612.1</v>
      </c>
      <c r="H545" s="11">
        <v>1457.6</v>
      </c>
      <c r="I545" s="11">
        <v>8799.6</v>
      </c>
      <c r="J545" s="11">
        <v>9457.1</v>
      </c>
      <c r="K545" s="11">
        <v>8527.1</v>
      </c>
      <c r="L545" s="11">
        <v>3285.7</v>
      </c>
      <c r="M545" s="11">
        <v>4023.3</v>
      </c>
      <c r="N545" s="11">
        <v>1683.1</v>
      </c>
      <c r="O545" s="11">
        <v>4519.8</v>
      </c>
      <c r="P545" s="11">
        <v>3222.2</v>
      </c>
      <c r="Q545" s="11">
        <v>40267.599999999999</v>
      </c>
      <c r="R545" s="11">
        <v>3708.2</v>
      </c>
      <c r="S545" s="11">
        <v>87</v>
      </c>
      <c r="T545" s="11">
        <v>229.5</v>
      </c>
      <c r="AA545" s="10" t="s">
        <v>472</v>
      </c>
      <c r="AB545" s="11">
        <v>20020.599999999999</v>
      </c>
      <c r="AC545" s="11">
        <v>1794.7</v>
      </c>
      <c r="AD545" s="11">
        <v>2422</v>
      </c>
      <c r="AE545" s="11">
        <v>7749.3</v>
      </c>
      <c r="AF545" s="11">
        <v>28414.2</v>
      </c>
      <c r="AG545" s="11">
        <v>917.5</v>
      </c>
      <c r="AH545" s="11">
        <v>1017.6</v>
      </c>
      <c r="AI545" s="11">
        <v>5240.8</v>
      </c>
      <c r="AJ545" s="11">
        <v>14241.6</v>
      </c>
      <c r="AK545" s="11">
        <v>87.5</v>
      </c>
      <c r="AL545" s="11">
        <v>5498.3</v>
      </c>
      <c r="AM545" s="11">
        <v>11567.1</v>
      </c>
      <c r="AN545" s="11">
        <v>3714.2</v>
      </c>
      <c r="AO545" s="11">
        <v>5139.7</v>
      </c>
      <c r="AP545" s="11">
        <v>8991.2000000000007</v>
      </c>
      <c r="AQ545" s="11">
        <v>87.5</v>
      </c>
      <c r="AR545" s="11">
        <v>87.5</v>
      </c>
      <c r="AS545" s="11">
        <v>2706.2</v>
      </c>
      <c r="AT545" s="11">
        <v>87.5</v>
      </c>
    </row>
    <row r="546" spans="1:46" ht="15" thickBot="1" x14ac:dyDescent="0.35">
      <c r="A546" s="10" t="s">
        <v>473</v>
      </c>
      <c r="B546" s="11">
        <v>21180.9</v>
      </c>
      <c r="C546" s="11">
        <v>1520.1</v>
      </c>
      <c r="D546" s="11">
        <v>4371.3</v>
      </c>
      <c r="E546" s="11">
        <v>1761.1</v>
      </c>
      <c r="F546" s="11">
        <v>537</v>
      </c>
      <c r="G546" s="11">
        <v>1611.1</v>
      </c>
      <c r="H546" s="11">
        <v>1456.6</v>
      </c>
      <c r="I546" s="11">
        <v>8798.6</v>
      </c>
      <c r="J546" s="11">
        <v>9456.1</v>
      </c>
      <c r="K546" s="11">
        <v>6948.5</v>
      </c>
      <c r="L546" s="11">
        <v>3284.7</v>
      </c>
      <c r="M546" s="11">
        <v>4022.3</v>
      </c>
      <c r="N546" s="11">
        <v>1682.1</v>
      </c>
      <c r="O546" s="11">
        <v>4518.8</v>
      </c>
      <c r="P546" s="11">
        <v>3221.2</v>
      </c>
      <c r="Q546" s="11">
        <v>39258.6</v>
      </c>
      <c r="R546" s="11">
        <v>3707.2</v>
      </c>
      <c r="S546" s="11">
        <v>86</v>
      </c>
      <c r="T546" s="11">
        <v>228.5</v>
      </c>
      <c r="AA546" s="10" t="s">
        <v>473</v>
      </c>
      <c r="AB546" s="11">
        <v>20019.599999999999</v>
      </c>
      <c r="AC546" s="11">
        <v>1793.7</v>
      </c>
      <c r="AD546" s="11">
        <v>2421</v>
      </c>
      <c r="AE546" s="11">
        <v>7748.3</v>
      </c>
      <c r="AF546" s="11">
        <v>28413.200000000001</v>
      </c>
      <c r="AG546" s="11">
        <v>916.5</v>
      </c>
      <c r="AH546" s="11">
        <v>1016.6</v>
      </c>
      <c r="AI546" s="11">
        <v>5239.8</v>
      </c>
      <c r="AJ546" s="11">
        <v>14240.6</v>
      </c>
      <c r="AK546" s="11">
        <v>86.5</v>
      </c>
      <c r="AL546" s="11">
        <v>5497.3</v>
      </c>
      <c r="AM546" s="11">
        <v>11566.1</v>
      </c>
      <c r="AN546" s="11">
        <v>3713.2</v>
      </c>
      <c r="AO546" s="11">
        <v>5138.7</v>
      </c>
      <c r="AP546" s="11">
        <v>8990.2000000000007</v>
      </c>
      <c r="AQ546" s="11">
        <v>86.5</v>
      </c>
      <c r="AR546" s="11">
        <v>86.5</v>
      </c>
      <c r="AS546" s="11">
        <v>2705.2</v>
      </c>
      <c r="AT546" s="11">
        <v>86.5</v>
      </c>
    </row>
    <row r="547" spans="1:46" ht="15" thickBot="1" x14ac:dyDescent="0.35">
      <c r="A547" s="10" t="s">
        <v>476</v>
      </c>
      <c r="B547" s="11">
        <v>21179.9</v>
      </c>
      <c r="C547" s="11">
        <v>1519.1</v>
      </c>
      <c r="D547" s="11">
        <v>4370.3</v>
      </c>
      <c r="E547" s="11">
        <v>1760.1</v>
      </c>
      <c r="F547" s="11">
        <v>536</v>
      </c>
      <c r="G547" s="11">
        <v>1610.1</v>
      </c>
      <c r="H547" s="11">
        <v>1455.6</v>
      </c>
      <c r="I547" s="11">
        <v>8797.6</v>
      </c>
      <c r="J547" s="11">
        <v>9455.1</v>
      </c>
      <c r="K547" s="11">
        <v>6845.9</v>
      </c>
      <c r="L547" s="11">
        <v>3283.7</v>
      </c>
      <c r="M547" s="11">
        <v>4021.3</v>
      </c>
      <c r="N547" s="11">
        <v>1681.1</v>
      </c>
      <c r="O547" s="11">
        <v>4517.8</v>
      </c>
      <c r="P547" s="11">
        <v>3220.2</v>
      </c>
      <c r="Q547" s="11">
        <v>39257.599999999999</v>
      </c>
      <c r="R547" s="11">
        <v>3706.2</v>
      </c>
      <c r="S547" s="11">
        <v>85</v>
      </c>
      <c r="T547" s="11">
        <v>227.5</v>
      </c>
      <c r="AA547" s="10" t="s">
        <v>476</v>
      </c>
      <c r="AB547" s="11">
        <v>20018.599999999999</v>
      </c>
      <c r="AC547" s="11">
        <v>1792.7</v>
      </c>
      <c r="AD547" s="11">
        <v>2420</v>
      </c>
      <c r="AE547" s="11">
        <v>7747.3</v>
      </c>
      <c r="AF547" s="11">
        <v>28412.2</v>
      </c>
      <c r="AG547" s="11">
        <v>915.5</v>
      </c>
      <c r="AH547" s="11">
        <v>1015.6</v>
      </c>
      <c r="AI547" s="11">
        <v>5238.8</v>
      </c>
      <c r="AJ547" s="11">
        <v>14239.6</v>
      </c>
      <c r="AK547" s="11">
        <v>85.5</v>
      </c>
      <c r="AL547" s="11">
        <v>5496.3</v>
      </c>
      <c r="AM547" s="11">
        <v>11565.1</v>
      </c>
      <c r="AN547" s="11">
        <v>3712.2</v>
      </c>
      <c r="AO547" s="11">
        <v>5137.7</v>
      </c>
      <c r="AP547" s="11">
        <v>8989.2000000000007</v>
      </c>
      <c r="AQ547" s="11">
        <v>85.5</v>
      </c>
      <c r="AR547" s="11">
        <v>85.5</v>
      </c>
      <c r="AS547" s="11">
        <v>2704.2</v>
      </c>
      <c r="AT547" s="11">
        <v>85.5</v>
      </c>
    </row>
    <row r="548" spans="1:46" ht="15" thickBot="1" x14ac:dyDescent="0.35">
      <c r="A548" s="10" t="s">
        <v>477</v>
      </c>
      <c r="B548" s="11">
        <v>21178.9</v>
      </c>
      <c r="C548" s="11">
        <v>1518.1</v>
      </c>
      <c r="D548" s="11">
        <v>4369.3</v>
      </c>
      <c r="E548" s="11">
        <v>1759.1</v>
      </c>
      <c r="F548" s="11">
        <v>535</v>
      </c>
      <c r="G548" s="11">
        <v>1609.1</v>
      </c>
      <c r="H548" s="11">
        <v>1454.6</v>
      </c>
      <c r="I548" s="11">
        <v>8796.6</v>
      </c>
      <c r="J548" s="11">
        <v>9240.1</v>
      </c>
      <c r="K548" s="11">
        <v>6844.9</v>
      </c>
      <c r="L548" s="11">
        <v>3282.7</v>
      </c>
      <c r="M548" s="11">
        <v>4020.3</v>
      </c>
      <c r="N548" s="11">
        <v>1680.1</v>
      </c>
      <c r="O548" s="11">
        <v>4516.8</v>
      </c>
      <c r="P548" s="11">
        <v>3219.2</v>
      </c>
      <c r="Q548" s="11">
        <v>39256.6</v>
      </c>
      <c r="R548" s="11">
        <v>3705.2</v>
      </c>
      <c r="S548" s="11">
        <v>84</v>
      </c>
      <c r="T548" s="11">
        <v>226.5</v>
      </c>
      <c r="AA548" s="10" t="s">
        <v>477</v>
      </c>
      <c r="AB548" s="11">
        <v>20017.599999999999</v>
      </c>
      <c r="AC548" s="11">
        <v>1791.7</v>
      </c>
      <c r="AD548" s="11">
        <v>2418.9</v>
      </c>
      <c r="AE548" s="11">
        <v>7746.3</v>
      </c>
      <c r="AF548" s="11">
        <v>28411.200000000001</v>
      </c>
      <c r="AG548" s="11">
        <v>914.5</v>
      </c>
      <c r="AH548" s="11">
        <v>1014.6</v>
      </c>
      <c r="AI548" s="11">
        <v>5237.8</v>
      </c>
      <c r="AJ548" s="11">
        <v>14238.6</v>
      </c>
      <c r="AK548" s="11">
        <v>84.5</v>
      </c>
      <c r="AL548" s="11">
        <v>5495.3</v>
      </c>
      <c r="AM548" s="11">
        <v>11564.1</v>
      </c>
      <c r="AN548" s="11">
        <v>3711.2</v>
      </c>
      <c r="AO548" s="11">
        <v>5136.7</v>
      </c>
      <c r="AP548" s="11">
        <v>8988.2000000000007</v>
      </c>
      <c r="AQ548" s="11">
        <v>84.5</v>
      </c>
      <c r="AR548" s="11">
        <v>84.5</v>
      </c>
      <c r="AS548" s="11">
        <v>2703.1</v>
      </c>
      <c r="AT548" s="11">
        <v>84.5</v>
      </c>
    </row>
    <row r="549" spans="1:46" ht="15" thickBot="1" x14ac:dyDescent="0.35">
      <c r="A549" s="10" t="s">
        <v>478</v>
      </c>
      <c r="B549" s="11">
        <v>21177.9</v>
      </c>
      <c r="C549" s="11">
        <v>1517.1</v>
      </c>
      <c r="D549" s="11">
        <v>4368.3</v>
      </c>
      <c r="E549" s="11">
        <v>1758.1</v>
      </c>
      <c r="F549" s="11">
        <v>534</v>
      </c>
      <c r="G549" s="11">
        <v>1608.1</v>
      </c>
      <c r="H549" s="11">
        <v>1453.6</v>
      </c>
      <c r="I549" s="11">
        <v>8795.6</v>
      </c>
      <c r="J549" s="11">
        <v>9239.1</v>
      </c>
      <c r="K549" s="11">
        <v>6843.9</v>
      </c>
      <c r="L549" s="11">
        <v>3281.7</v>
      </c>
      <c r="M549" s="11">
        <v>4019.3</v>
      </c>
      <c r="N549" s="11">
        <v>1679.1</v>
      </c>
      <c r="O549" s="11">
        <v>4515.8</v>
      </c>
      <c r="P549" s="11">
        <v>3218.2</v>
      </c>
      <c r="Q549" s="11">
        <v>39255.599999999999</v>
      </c>
      <c r="R549" s="11">
        <v>3704.2</v>
      </c>
      <c r="S549" s="11">
        <v>83</v>
      </c>
      <c r="T549" s="11">
        <v>225.5</v>
      </c>
      <c r="AA549" s="10" t="s">
        <v>478</v>
      </c>
      <c r="AB549" s="11">
        <v>20016.599999999999</v>
      </c>
      <c r="AC549" s="11">
        <v>1790.7</v>
      </c>
      <c r="AD549" s="11">
        <v>2417.9</v>
      </c>
      <c r="AE549" s="11">
        <v>7745.3</v>
      </c>
      <c r="AF549" s="11">
        <v>28410.2</v>
      </c>
      <c r="AG549" s="11">
        <v>913.5</v>
      </c>
      <c r="AH549" s="11">
        <v>359.6</v>
      </c>
      <c r="AI549" s="11">
        <v>5236.8</v>
      </c>
      <c r="AJ549" s="11">
        <v>14237.5</v>
      </c>
      <c r="AK549" s="11">
        <v>83.5</v>
      </c>
      <c r="AL549" s="11">
        <v>5494.3</v>
      </c>
      <c r="AM549" s="11">
        <v>11563.1</v>
      </c>
      <c r="AN549" s="11">
        <v>3710.2</v>
      </c>
      <c r="AO549" s="11">
        <v>5135.7</v>
      </c>
      <c r="AP549" s="11">
        <v>8987.2000000000007</v>
      </c>
      <c r="AQ549" s="11">
        <v>83.5</v>
      </c>
      <c r="AR549" s="11">
        <v>83.5</v>
      </c>
      <c r="AS549" s="11">
        <v>2702.1</v>
      </c>
      <c r="AT549" s="11">
        <v>83.5</v>
      </c>
    </row>
    <row r="550" spans="1:46" ht="15" thickBot="1" x14ac:dyDescent="0.35">
      <c r="A550" s="10" t="s">
        <v>479</v>
      </c>
      <c r="B550" s="11">
        <v>21176.9</v>
      </c>
      <c r="C550" s="11">
        <v>1121.5999999999999</v>
      </c>
      <c r="D550" s="11">
        <v>4367.3</v>
      </c>
      <c r="E550" s="11">
        <v>1757.1</v>
      </c>
      <c r="F550" s="11">
        <v>533</v>
      </c>
      <c r="G550" s="11">
        <v>1607.1</v>
      </c>
      <c r="H550" s="11">
        <v>1452.6</v>
      </c>
      <c r="I550" s="11">
        <v>8794.6</v>
      </c>
      <c r="J550" s="11">
        <v>9238.1</v>
      </c>
      <c r="K550" s="11">
        <v>6842.9</v>
      </c>
      <c r="L550" s="11">
        <v>3280.7</v>
      </c>
      <c r="M550" s="11">
        <v>4018.3</v>
      </c>
      <c r="N550" s="11">
        <v>1678.1</v>
      </c>
      <c r="O550" s="11">
        <v>4514.8</v>
      </c>
      <c r="P550" s="11">
        <v>3217.2</v>
      </c>
      <c r="Q550" s="11">
        <v>39254.6</v>
      </c>
      <c r="R550" s="11">
        <v>3703.2</v>
      </c>
      <c r="S550" s="11">
        <v>82</v>
      </c>
      <c r="T550" s="11">
        <v>224.5</v>
      </c>
      <c r="AA550" s="10" t="s">
        <v>479</v>
      </c>
      <c r="AB550" s="11">
        <v>20015.599999999999</v>
      </c>
      <c r="AC550" s="11">
        <v>1789.7</v>
      </c>
      <c r="AD550" s="11">
        <v>2416.9</v>
      </c>
      <c r="AE550" s="11">
        <v>7744.3</v>
      </c>
      <c r="AF550" s="11">
        <v>28409.200000000001</v>
      </c>
      <c r="AG550" s="11">
        <v>912.5</v>
      </c>
      <c r="AH550" s="11">
        <v>358.6</v>
      </c>
      <c r="AI550" s="11">
        <v>5235.8</v>
      </c>
      <c r="AJ550" s="11">
        <v>14236.5</v>
      </c>
      <c r="AK550" s="11">
        <v>82.5</v>
      </c>
      <c r="AL550" s="11">
        <v>5493.3</v>
      </c>
      <c r="AM550" s="11">
        <v>11562.1</v>
      </c>
      <c r="AN550" s="11">
        <v>3709.2</v>
      </c>
      <c r="AO550" s="11">
        <v>5134.7</v>
      </c>
      <c r="AP550" s="11">
        <v>8986.2000000000007</v>
      </c>
      <c r="AQ550" s="11">
        <v>82.5</v>
      </c>
      <c r="AR550" s="11">
        <v>82.5</v>
      </c>
      <c r="AS550" s="11">
        <v>2701.1</v>
      </c>
      <c r="AT550" s="11">
        <v>82.5</v>
      </c>
    </row>
    <row r="551" spans="1:46" ht="15" thickBot="1" x14ac:dyDescent="0.35">
      <c r="A551" s="10" t="s">
        <v>480</v>
      </c>
      <c r="B551" s="11">
        <v>21175.9</v>
      </c>
      <c r="C551" s="11">
        <v>1120.5999999999999</v>
      </c>
      <c r="D551" s="11">
        <v>4366.3</v>
      </c>
      <c r="E551" s="11">
        <v>1756.1</v>
      </c>
      <c r="F551" s="11">
        <v>532</v>
      </c>
      <c r="G551" s="11">
        <v>1606.1</v>
      </c>
      <c r="H551" s="11">
        <v>1451.6</v>
      </c>
      <c r="I551" s="11">
        <v>8793.6</v>
      </c>
      <c r="J551" s="11">
        <v>9237.1</v>
      </c>
      <c r="K551" s="11">
        <v>5339.3</v>
      </c>
      <c r="L551" s="11">
        <v>3279.7</v>
      </c>
      <c r="M551" s="11">
        <v>4017.3</v>
      </c>
      <c r="N551" s="11">
        <v>1677.1</v>
      </c>
      <c r="O551" s="11">
        <v>4513.8</v>
      </c>
      <c r="P551" s="11">
        <v>3216.2</v>
      </c>
      <c r="Q551" s="11">
        <v>39253.599999999999</v>
      </c>
      <c r="R551" s="11">
        <v>3702.2</v>
      </c>
      <c r="S551" s="11">
        <v>81</v>
      </c>
      <c r="T551" s="11">
        <v>223.5</v>
      </c>
      <c r="AA551" s="10" t="s">
        <v>480</v>
      </c>
      <c r="AB551" s="11">
        <v>20014.599999999999</v>
      </c>
      <c r="AC551" s="11">
        <v>1788.7</v>
      </c>
      <c r="AD551" s="11">
        <v>2415.9</v>
      </c>
      <c r="AE551" s="11">
        <v>7743.3</v>
      </c>
      <c r="AF551" s="11">
        <v>28408.2</v>
      </c>
      <c r="AG551" s="11">
        <v>911.4</v>
      </c>
      <c r="AH551" s="11">
        <v>357.6</v>
      </c>
      <c r="AI551" s="11">
        <v>5234.8</v>
      </c>
      <c r="AJ551" s="11">
        <v>14235.5</v>
      </c>
      <c r="AK551" s="11">
        <v>81.5</v>
      </c>
      <c r="AL551" s="11">
        <v>5492.3</v>
      </c>
      <c r="AM551" s="11">
        <v>11561.1</v>
      </c>
      <c r="AN551" s="11">
        <v>3708.1</v>
      </c>
      <c r="AO551" s="11">
        <v>5133.7</v>
      </c>
      <c r="AP551" s="11">
        <v>8985.2000000000007</v>
      </c>
      <c r="AQ551" s="11">
        <v>81.5</v>
      </c>
      <c r="AR551" s="11">
        <v>81.5</v>
      </c>
      <c r="AS551" s="11">
        <v>2700.1</v>
      </c>
      <c r="AT551" s="11">
        <v>81.5</v>
      </c>
    </row>
    <row r="552" spans="1:46" ht="15" thickBot="1" x14ac:dyDescent="0.35">
      <c r="A552" s="10" t="s">
        <v>481</v>
      </c>
      <c r="B552" s="11">
        <v>21174.9</v>
      </c>
      <c r="C552" s="11">
        <v>1119.5999999999999</v>
      </c>
      <c r="D552" s="11">
        <v>4365.3</v>
      </c>
      <c r="E552" s="11">
        <v>1755.1</v>
      </c>
      <c r="F552" s="11">
        <v>531</v>
      </c>
      <c r="G552" s="11">
        <v>1605.1</v>
      </c>
      <c r="H552" s="11">
        <v>1450.6</v>
      </c>
      <c r="I552" s="11">
        <v>8792.6</v>
      </c>
      <c r="J552" s="11">
        <v>9236.1</v>
      </c>
      <c r="K552" s="11">
        <v>5338.3</v>
      </c>
      <c r="L552" s="11">
        <v>3278.7</v>
      </c>
      <c r="M552" s="11">
        <v>4016.3</v>
      </c>
      <c r="N552" s="11">
        <v>1676.1</v>
      </c>
      <c r="O552" s="11">
        <v>4512.8</v>
      </c>
      <c r="P552" s="11">
        <v>3215.2</v>
      </c>
      <c r="Q552" s="11">
        <v>39252.6</v>
      </c>
      <c r="R552" s="11">
        <v>3701.2</v>
      </c>
      <c r="S552" s="11">
        <v>80</v>
      </c>
      <c r="T552" s="11">
        <v>222.5</v>
      </c>
      <c r="AA552" s="10" t="s">
        <v>481</v>
      </c>
      <c r="AB552" s="11">
        <v>17774.7</v>
      </c>
      <c r="AC552" s="11">
        <v>1787.7</v>
      </c>
      <c r="AD552" s="11">
        <v>2414.9</v>
      </c>
      <c r="AE552" s="11">
        <v>7742.2</v>
      </c>
      <c r="AF552" s="11">
        <v>28407.200000000001</v>
      </c>
      <c r="AG552" s="11">
        <v>910.4</v>
      </c>
      <c r="AH552" s="11">
        <v>356.6</v>
      </c>
      <c r="AI552" s="11">
        <v>5233.8</v>
      </c>
      <c r="AJ552" s="11">
        <v>14234.5</v>
      </c>
      <c r="AK552" s="11">
        <v>80.5</v>
      </c>
      <c r="AL552" s="11">
        <v>5491.3</v>
      </c>
      <c r="AM552" s="11">
        <v>11560.1</v>
      </c>
      <c r="AN552" s="11">
        <v>3707.1</v>
      </c>
      <c r="AO552" s="11">
        <v>5132.7</v>
      </c>
      <c r="AP552" s="11">
        <v>8984.2000000000007</v>
      </c>
      <c r="AQ552" s="11">
        <v>80.5</v>
      </c>
      <c r="AR552" s="11">
        <v>80.5</v>
      </c>
      <c r="AS552" s="11">
        <v>2699.1</v>
      </c>
      <c r="AT552" s="11">
        <v>80.5</v>
      </c>
    </row>
    <row r="553" spans="1:46" ht="15" thickBot="1" x14ac:dyDescent="0.35">
      <c r="A553" s="10" t="s">
        <v>482</v>
      </c>
      <c r="B553" s="11">
        <v>21173.9</v>
      </c>
      <c r="C553" s="11">
        <v>1118.5999999999999</v>
      </c>
      <c r="D553" s="11">
        <v>4364.3</v>
      </c>
      <c r="E553" s="11">
        <v>1754.1</v>
      </c>
      <c r="F553" s="11">
        <v>530</v>
      </c>
      <c r="G553" s="11">
        <v>1604.1</v>
      </c>
      <c r="H553" s="11">
        <v>1449.6</v>
      </c>
      <c r="I553" s="11">
        <v>8791.6</v>
      </c>
      <c r="J553" s="11">
        <v>9235.1</v>
      </c>
      <c r="K553" s="11">
        <v>4375.8</v>
      </c>
      <c r="L553" s="11">
        <v>3277.7</v>
      </c>
      <c r="M553" s="11">
        <v>4015.3</v>
      </c>
      <c r="N553" s="11">
        <v>1675.1</v>
      </c>
      <c r="O553" s="11">
        <v>4511.8</v>
      </c>
      <c r="P553" s="11">
        <v>3214.2</v>
      </c>
      <c r="Q553" s="11">
        <v>39251.599999999999</v>
      </c>
      <c r="R553" s="11">
        <v>3700.2</v>
      </c>
      <c r="S553" s="11">
        <v>79</v>
      </c>
      <c r="T553" s="11">
        <v>221.5</v>
      </c>
      <c r="AA553" s="10" t="s">
        <v>482</v>
      </c>
      <c r="AB553" s="11">
        <v>17773.7</v>
      </c>
      <c r="AC553" s="11">
        <v>1786.7</v>
      </c>
      <c r="AD553" s="11">
        <v>2413.9</v>
      </c>
      <c r="AE553" s="11">
        <v>7741.2</v>
      </c>
      <c r="AF553" s="11">
        <v>28406.2</v>
      </c>
      <c r="AG553" s="11">
        <v>909.4</v>
      </c>
      <c r="AH553" s="11">
        <v>355.6</v>
      </c>
      <c r="AI553" s="11">
        <v>5232.8</v>
      </c>
      <c r="AJ553" s="11">
        <v>14233.5</v>
      </c>
      <c r="AK553" s="11">
        <v>79.5</v>
      </c>
      <c r="AL553" s="11">
        <v>5490.3</v>
      </c>
      <c r="AM553" s="11">
        <v>11559</v>
      </c>
      <c r="AN553" s="11">
        <v>3706.1</v>
      </c>
      <c r="AO553" s="11">
        <v>5131.7</v>
      </c>
      <c r="AP553" s="11">
        <v>8983.2000000000007</v>
      </c>
      <c r="AQ553" s="11">
        <v>79.5</v>
      </c>
      <c r="AR553" s="11">
        <v>79.5</v>
      </c>
      <c r="AS553" s="11">
        <v>2698.1</v>
      </c>
      <c r="AT553" s="11">
        <v>79.5</v>
      </c>
    </row>
    <row r="554" spans="1:46" ht="15" thickBot="1" x14ac:dyDescent="0.35">
      <c r="A554" s="10" t="s">
        <v>484</v>
      </c>
      <c r="B554" s="11">
        <v>21172.9</v>
      </c>
      <c r="C554" s="11">
        <v>1117.5999999999999</v>
      </c>
      <c r="D554" s="11">
        <v>4363.3</v>
      </c>
      <c r="E554" s="11">
        <v>1753.1</v>
      </c>
      <c r="F554" s="11">
        <v>529</v>
      </c>
      <c r="G554" s="11">
        <v>1603.1</v>
      </c>
      <c r="H554" s="11">
        <v>1448.6</v>
      </c>
      <c r="I554" s="11">
        <v>8790.6</v>
      </c>
      <c r="J554" s="11">
        <v>9234.1</v>
      </c>
      <c r="K554" s="11">
        <v>4374.8</v>
      </c>
      <c r="L554" s="11">
        <v>3276.7</v>
      </c>
      <c r="M554" s="11">
        <v>3783.7</v>
      </c>
      <c r="N554" s="11">
        <v>1674.1</v>
      </c>
      <c r="O554" s="11">
        <v>4510.8</v>
      </c>
      <c r="P554" s="11">
        <v>3213.2</v>
      </c>
      <c r="Q554" s="11">
        <v>38805.5</v>
      </c>
      <c r="R554" s="11">
        <v>3699.2</v>
      </c>
      <c r="S554" s="11">
        <v>78</v>
      </c>
      <c r="T554" s="11">
        <v>220.5</v>
      </c>
      <c r="AA554" s="10" t="s">
        <v>484</v>
      </c>
      <c r="AB554" s="11">
        <v>17772.7</v>
      </c>
      <c r="AC554" s="11">
        <v>1785.7</v>
      </c>
      <c r="AD554" s="11">
        <v>2412.9</v>
      </c>
      <c r="AE554" s="11">
        <v>7740.2</v>
      </c>
      <c r="AF554" s="11">
        <v>28405.200000000001</v>
      </c>
      <c r="AG554" s="11">
        <v>908.4</v>
      </c>
      <c r="AH554" s="11">
        <v>354.6</v>
      </c>
      <c r="AI554" s="11">
        <v>5231.8</v>
      </c>
      <c r="AJ554" s="11">
        <v>14232.5</v>
      </c>
      <c r="AK554" s="11">
        <v>78.5</v>
      </c>
      <c r="AL554" s="11">
        <v>5489.3</v>
      </c>
      <c r="AM554" s="11">
        <v>11558</v>
      </c>
      <c r="AN554" s="11">
        <v>3705.1</v>
      </c>
      <c r="AO554" s="11">
        <v>5130.6000000000004</v>
      </c>
      <c r="AP554" s="11">
        <v>7213.1</v>
      </c>
      <c r="AQ554" s="11">
        <v>78.5</v>
      </c>
      <c r="AR554" s="11">
        <v>78.5</v>
      </c>
      <c r="AS554" s="11">
        <v>2697.1</v>
      </c>
      <c r="AT554" s="11">
        <v>78.5</v>
      </c>
    </row>
    <row r="555" spans="1:46" ht="15" thickBot="1" x14ac:dyDescent="0.35">
      <c r="A555" s="10" t="s">
        <v>486</v>
      </c>
      <c r="B555" s="11">
        <v>21171.9</v>
      </c>
      <c r="C555" s="11">
        <v>1116.5999999999999</v>
      </c>
      <c r="D555" s="11">
        <v>4362.3</v>
      </c>
      <c r="E555" s="11">
        <v>1752.1</v>
      </c>
      <c r="F555" s="11">
        <v>528</v>
      </c>
      <c r="G555" s="11">
        <v>1602.1</v>
      </c>
      <c r="H555" s="11">
        <v>1447.6</v>
      </c>
      <c r="I555" s="11">
        <v>8789.6</v>
      </c>
      <c r="J555" s="11">
        <v>9233.1</v>
      </c>
      <c r="K555" s="11">
        <v>4373.8</v>
      </c>
      <c r="L555" s="11">
        <v>3275.7</v>
      </c>
      <c r="M555" s="11">
        <v>3782.7</v>
      </c>
      <c r="N555" s="11">
        <v>986.6</v>
      </c>
      <c r="O555" s="11">
        <v>4509.8</v>
      </c>
      <c r="P555" s="11">
        <v>3212.2</v>
      </c>
      <c r="Q555" s="11">
        <v>38804.5</v>
      </c>
      <c r="R555" s="11">
        <v>3698.2</v>
      </c>
      <c r="S555" s="11">
        <v>77</v>
      </c>
      <c r="T555" s="11">
        <v>219.5</v>
      </c>
      <c r="AA555" s="10" t="s">
        <v>486</v>
      </c>
      <c r="AB555" s="11">
        <v>17771.7</v>
      </c>
      <c r="AC555" s="11">
        <v>1784.7</v>
      </c>
      <c r="AD555" s="11">
        <v>2411.9</v>
      </c>
      <c r="AE555" s="11">
        <v>7739.2</v>
      </c>
      <c r="AF555" s="11">
        <v>28404.2</v>
      </c>
      <c r="AG555" s="11">
        <v>907.4</v>
      </c>
      <c r="AH555" s="11">
        <v>353.6</v>
      </c>
      <c r="AI555" s="11">
        <v>5230.7</v>
      </c>
      <c r="AJ555" s="11">
        <v>14231.5</v>
      </c>
      <c r="AK555" s="11">
        <v>77.5</v>
      </c>
      <c r="AL555" s="11">
        <v>5488.3</v>
      </c>
      <c r="AM555" s="11">
        <v>11557</v>
      </c>
      <c r="AN555" s="11">
        <v>3704.1</v>
      </c>
      <c r="AO555" s="11">
        <v>5129.6000000000004</v>
      </c>
      <c r="AP555" s="11">
        <v>7212.1</v>
      </c>
      <c r="AQ555" s="11">
        <v>77.5</v>
      </c>
      <c r="AR555" s="11">
        <v>77.5</v>
      </c>
      <c r="AS555" s="11">
        <v>2696.1</v>
      </c>
      <c r="AT555" s="11">
        <v>77.5</v>
      </c>
    </row>
    <row r="556" spans="1:46" ht="15" thickBot="1" x14ac:dyDescent="0.35">
      <c r="A556" s="10" t="s">
        <v>488</v>
      </c>
      <c r="B556" s="11">
        <v>21170.9</v>
      </c>
      <c r="C556" s="11">
        <v>1115.5999999999999</v>
      </c>
      <c r="D556" s="11">
        <v>4135.3</v>
      </c>
      <c r="E556" s="11">
        <v>1751.1</v>
      </c>
      <c r="F556" s="11">
        <v>527</v>
      </c>
      <c r="G556" s="11">
        <v>1601.1</v>
      </c>
      <c r="H556" s="11">
        <v>1446.6</v>
      </c>
      <c r="I556" s="11">
        <v>8788.6</v>
      </c>
      <c r="J556" s="11">
        <v>9232.1</v>
      </c>
      <c r="K556" s="11">
        <v>4372.8</v>
      </c>
      <c r="L556" s="11">
        <v>3274.7</v>
      </c>
      <c r="M556" s="11">
        <v>3781.7</v>
      </c>
      <c r="N556" s="11">
        <v>985.6</v>
      </c>
      <c r="O556" s="11">
        <v>4508.8</v>
      </c>
      <c r="P556" s="11">
        <v>3211.2</v>
      </c>
      <c r="Q556" s="11">
        <v>38803.5</v>
      </c>
      <c r="R556" s="11">
        <v>3697.2</v>
      </c>
      <c r="S556" s="11">
        <v>76</v>
      </c>
      <c r="T556" s="11">
        <v>218.5</v>
      </c>
      <c r="AA556" s="10" t="s">
        <v>488</v>
      </c>
      <c r="AB556" s="11">
        <v>17770.599999999999</v>
      </c>
      <c r="AC556" s="11">
        <v>1783.7</v>
      </c>
      <c r="AD556" s="11">
        <v>2410.9</v>
      </c>
      <c r="AE556" s="11">
        <v>7738.2</v>
      </c>
      <c r="AF556" s="11">
        <v>28403.200000000001</v>
      </c>
      <c r="AG556" s="11">
        <v>906.4</v>
      </c>
      <c r="AH556" s="11">
        <v>352.6</v>
      </c>
      <c r="AI556" s="11">
        <v>5229.7</v>
      </c>
      <c r="AJ556" s="11">
        <v>14230.5</v>
      </c>
      <c r="AK556" s="11">
        <v>76.5</v>
      </c>
      <c r="AL556" s="11">
        <v>5487.3</v>
      </c>
      <c r="AM556" s="11">
        <v>11556</v>
      </c>
      <c r="AN556" s="11">
        <v>3703.1</v>
      </c>
      <c r="AO556" s="11">
        <v>5128.6000000000004</v>
      </c>
      <c r="AP556" s="11">
        <v>7211.1</v>
      </c>
      <c r="AQ556" s="11">
        <v>76.5</v>
      </c>
      <c r="AR556" s="11">
        <v>76.5</v>
      </c>
      <c r="AS556" s="11">
        <v>2695.1</v>
      </c>
      <c r="AT556" s="11">
        <v>76.5</v>
      </c>
    </row>
    <row r="557" spans="1:46" ht="15" thickBot="1" x14ac:dyDescent="0.35">
      <c r="A557" s="10" t="s">
        <v>490</v>
      </c>
      <c r="B557" s="11">
        <v>21169.9</v>
      </c>
      <c r="C557" s="11">
        <v>1114.5999999999999</v>
      </c>
      <c r="D557" s="11">
        <v>3747.7</v>
      </c>
      <c r="E557" s="11">
        <v>1750.1</v>
      </c>
      <c r="F557" s="11">
        <v>526</v>
      </c>
      <c r="G557" s="11">
        <v>1600.1</v>
      </c>
      <c r="H557" s="11">
        <v>1445.6</v>
      </c>
      <c r="I557" s="11">
        <v>8787.6</v>
      </c>
      <c r="J557" s="11">
        <v>8951.1</v>
      </c>
      <c r="K557" s="11">
        <v>4371.8</v>
      </c>
      <c r="L557" s="11">
        <v>3273.7</v>
      </c>
      <c r="M557" s="11">
        <v>3780.7</v>
      </c>
      <c r="N557" s="11">
        <v>984.6</v>
      </c>
      <c r="O557" s="11">
        <v>4507.8</v>
      </c>
      <c r="P557" s="11">
        <v>3210.2</v>
      </c>
      <c r="Q557" s="11">
        <v>38802.5</v>
      </c>
      <c r="R557" s="11">
        <v>3696.2</v>
      </c>
      <c r="S557" s="11">
        <v>75</v>
      </c>
      <c r="T557" s="11">
        <v>217.5</v>
      </c>
      <c r="AA557" s="10" t="s">
        <v>490</v>
      </c>
      <c r="AB557" s="11">
        <v>17769.599999999999</v>
      </c>
      <c r="AC557" s="11">
        <v>1782.6</v>
      </c>
      <c r="AD557" s="11">
        <v>2409.9</v>
      </c>
      <c r="AE557" s="11">
        <v>7737.2</v>
      </c>
      <c r="AF557" s="11">
        <v>28402.2</v>
      </c>
      <c r="AG557" s="11">
        <v>905.4</v>
      </c>
      <c r="AH557" s="11">
        <v>351.6</v>
      </c>
      <c r="AI557" s="11">
        <v>5228.7</v>
      </c>
      <c r="AJ557" s="11">
        <v>14229.5</v>
      </c>
      <c r="AK557" s="11">
        <v>75.5</v>
      </c>
      <c r="AL557" s="11">
        <v>5486.3</v>
      </c>
      <c r="AM557" s="11">
        <v>11555</v>
      </c>
      <c r="AN557" s="11">
        <v>3702.1</v>
      </c>
      <c r="AO557" s="11">
        <v>5127.6000000000004</v>
      </c>
      <c r="AP557" s="11">
        <v>7210.1</v>
      </c>
      <c r="AQ557" s="11">
        <v>75.5</v>
      </c>
      <c r="AR557" s="11">
        <v>75.5</v>
      </c>
      <c r="AS557" s="11">
        <v>2694.1</v>
      </c>
      <c r="AT557" s="11">
        <v>75.5</v>
      </c>
    </row>
    <row r="558" spans="1:46" ht="15" thickBot="1" x14ac:dyDescent="0.35">
      <c r="A558" s="10" t="s">
        <v>492</v>
      </c>
      <c r="B558" s="11">
        <v>21168.9</v>
      </c>
      <c r="C558" s="11">
        <v>1113.5999999999999</v>
      </c>
      <c r="D558" s="11">
        <v>3746.7</v>
      </c>
      <c r="E558" s="11">
        <v>1749.1</v>
      </c>
      <c r="F558" s="11">
        <v>525</v>
      </c>
      <c r="G558" s="11">
        <v>1599.1</v>
      </c>
      <c r="H558" s="11">
        <v>1444.6</v>
      </c>
      <c r="I558" s="11">
        <v>8786.6</v>
      </c>
      <c r="J558" s="11">
        <v>7466</v>
      </c>
      <c r="K558" s="11">
        <v>4370.8</v>
      </c>
      <c r="L558" s="11">
        <v>3272.7</v>
      </c>
      <c r="M558" s="11">
        <v>3779.7</v>
      </c>
      <c r="N558" s="11">
        <v>983.6</v>
      </c>
      <c r="O558" s="11">
        <v>4506.8</v>
      </c>
      <c r="P558" s="11">
        <v>3209.2</v>
      </c>
      <c r="Q558" s="11">
        <v>38801.5</v>
      </c>
      <c r="R558" s="11">
        <v>2621.1999999999998</v>
      </c>
      <c r="S558" s="11">
        <v>74</v>
      </c>
      <c r="T558" s="11">
        <v>216.5</v>
      </c>
      <c r="AA558" s="10" t="s">
        <v>492</v>
      </c>
      <c r="AB558" s="11">
        <v>17768.599999999999</v>
      </c>
      <c r="AC558" s="11">
        <v>1781.6</v>
      </c>
      <c r="AD558" s="11">
        <v>2408.9</v>
      </c>
      <c r="AE558" s="11">
        <v>7736.2</v>
      </c>
      <c r="AF558" s="11">
        <v>28401.1</v>
      </c>
      <c r="AG558" s="11">
        <v>904.4</v>
      </c>
      <c r="AH558" s="11">
        <v>350.6</v>
      </c>
      <c r="AI558" s="11">
        <v>5227.7</v>
      </c>
      <c r="AJ558" s="11">
        <v>14228.5</v>
      </c>
      <c r="AK558" s="11">
        <v>74.400000000000006</v>
      </c>
      <c r="AL558" s="11">
        <v>5485.3</v>
      </c>
      <c r="AM558" s="11">
        <v>11554</v>
      </c>
      <c r="AN558" s="11">
        <v>3701.1</v>
      </c>
      <c r="AO558" s="11">
        <v>5126.6000000000004</v>
      </c>
      <c r="AP558" s="11">
        <v>7209.1</v>
      </c>
      <c r="AQ558" s="11">
        <v>74.400000000000006</v>
      </c>
      <c r="AR558" s="11">
        <v>74.400000000000006</v>
      </c>
      <c r="AS558" s="11">
        <v>2693.1</v>
      </c>
      <c r="AT558" s="11">
        <v>74.400000000000006</v>
      </c>
    </row>
    <row r="559" spans="1:46" ht="15" thickBot="1" x14ac:dyDescent="0.35">
      <c r="A559" s="10" t="s">
        <v>494</v>
      </c>
      <c r="B559" s="11">
        <v>21167.9</v>
      </c>
      <c r="C559" s="11">
        <v>1112.5999999999999</v>
      </c>
      <c r="D559" s="11">
        <v>3745.7</v>
      </c>
      <c r="E559" s="11">
        <v>935.1</v>
      </c>
      <c r="F559" s="11">
        <v>524</v>
      </c>
      <c r="G559" s="11">
        <v>1598.1</v>
      </c>
      <c r="H559" s="11">
        <v>1443.6</v>
      </c>
      <c r="I559" s="11">
        <v>8785.6</v>
      </c>
      <c r="J559" s="11">
        <v>7465</v>
      </c>
      <c r="K559" s="11">
        <v>4369.8</v>
      </c>
      <c r="L559" s="11">
        <v>3271.7</v>
      </c>
      <c r="M559" s="11">
        <v>3778.7</v>
      </c>
      <c r="N559" s="11">
        <v>982.6</v>
      </c>
      <c r="O559" s="11">
        <v>4505.8</v>
      </c>
      <c r="P559" s="11">
        <v>3110.7</v>
      </c>
      <c r="Q559" s="11">
        <v>38800.5</v>
      </c>
      <c r="R559" s="11">
        <v>2620.1999999999998</v>
      </c>
      <c r="S559" s="11">
        <v>73</v>
      </c>
      <c r="T559" s="11">
        <v>73</v>
      </c>
      <c r="AA559" s="10" t="s">
        <v>494</v>
      </c>
      <c r="AB559" s="11">
        <v>17767.599999999999</v>
      </c>
      <c r="AC559" s="11">
        <v>1780.6</v>
      </c>
      <c r="AD559" s="11">
        <v>2407.9</v>
      </c>
      <c r="AE559" s="11">
        <v>7735.2</v>
      </c>
      <c r="AF559" s="11">
        <v>28400.1</v>
      </c>
      <c r="AG559" s="11">
        <v>903.4</v>
      </c>
      <c r="AH559" s="11">
        <v>349.6</v>
      </c>
      <c r="AI559" s="11">
        <v>5226.7</v>
      </c>
      <c r="AJ559" s="11">
        <v>14227.5</v>
      </c>
      <c r="AK559" s="11">
        <v>73.400000000000006</v>
      </c>
      <c r="AL559" s="11">
        <v>5484.3</v>
      </c>
      <c r="AM559" s="11">
        <v>11553</v>
      </c>
      <c r="AN559" s="11">
        <v>3700.1</v>
      </c>
      <c r="AO559" s="11">
        <v>5125.6000000000004</v>
      </c>
      <c r="AP559" s="11">
        <v>7208.1</v>
      </c>
      <c r="AQ559" s="11">
        <v>73.400000000000006</v>
      </c>
      <c r="AR559" s="11">
        <v>73.400000000000006</v>
      </c>
      <c r="AS559" s="11">
        <v>2692.1</v>
      </c>
      <c r="AT559" s="11">
        <v>73.400000000000006</v>
      </c>
    </row>
    <row r="560" spans="1:46" ht="15" thickBot="1" x14ac:dyDescent="0.35">
      <c r="A560" s="10" t="s">
        <v>496</v>
      </c>
      <c r="B560" s="11">
        <v>21166.9</v>
      </c>
      <c r="C560" s="11">
        <v>1111.5999999999999</v>
      </c>
      <c r="D560" s="11">
        <v>3744.7</v>
      </c>
      <c r="E560" s="11">
        <v>934.1</v>
      </c>
      <c r="F560" s="11">
        <v>523</v>
      </c>
      <c r="G560" s="11">
        <v>1597.1</v>
      </c>
      <c r="H560" s="11">
        <v>1442.6</v>
      </c>
      <c r="I560" s="11">
        <v>8784.6</v>
      </c>
      <c r="J560" s="11">
        <v>7464</v>
      </c>
      <c r="K560" s="11">
        <v>4368.8</v>
      </c>
      <c r="L560" s="11">
        <v>3270.7</v>
      </c>
      <c r="M560" s="11">
        <v>3777.7</v>
      </c>
      <c r="N560" s="11">
        <v>981.6</v>
      </c>
      <c r="O560" s="11">
        <v>4504.8</v>
      </c>
      <c r="P560" s="11">
        <v>3109.7</v>
      </c>
      <c r="Q560" s="11">
        <v>38799.5</v>
      </c>
      <c r="R560" s="11">
        <v>2619.1999999999998</v>
      </c>
      <c r="S560" s="11">
        <v>72</v>
      </c>
      <c r="T560" s="11">
        <v>72</v>
      </c>
      <c r="AA560" s="10" t="s">
        <v>496</v>
      </c>
      <c r="AB560" s="11">
        <v>17766.599999999999</v>
      </c>
      <c r="AC560" s="11">
        <v>1779.6</v>
      </c>
      <c r="AD560" s="11">
        <v>2406.9</v>
      </c>
      <c r="AE560" s="11">
        <v>7734.2</v>
      </c>
      <c r="AF560" s="11">
        <v>28399.1</v>
      </c>
      <c r="AG560" s="11">
        <v>902.4</v>
      </c>
      <c r="AH560" s="11">
        <v>348.6</v>
      </c>
      <c r="AI560" s="11">
        <v>5225.7</v>
      </c>
      <c r="AJ560" s="11">
        <v>14226.5</v>
      </c>
      <c r="AK560" s="11">
        <v>72.400000000000006</v>
      </c>
      <c r="AL560" s="11">
        <v>5483.3</v>
      </c>
      <c r="AM560" s="11">
        <v>11552</v>
      </c>
      <c r="AN560" s="11">
        <v>3699.1</v>
      </c>
      <c r="AO560" s="11">
        <v>5124.6000000000004</v>
      </c>
      <c r="AP560" s="11">
        <v>7207</v>
      </c>
      <c r="AQ560" s="11">
        <v>72.400000000000006</v>
      </c>
      <c r="AR560" s="11">
        <v>72.400000000000006</v>
      </c>
      <c r="AS560" s="11">
        <v>2691.1</v>
      </c>
      <c r="AT560" s="11">
        <v>72.400000000000006</v>
      </c>
    </row>
    <row r="561" spans="1:46" ht="15" thickBot="1" x14ac:dyDescent="0.35">
      <c r="A561" s="10" t="s">
        <v>497</v>
      </c>
      <c r="B561" s="11">
        <v>21165.9</v>
      </c>
      <c r="C561" s="11">
        <v>1110.5999999999999</v>
      </c>
      <c r="D561" s="11">
        <v>3743.7</v>
      </c>
      <c r="E561" s="11">
        <v>933.1</v>
      </c>
      <c r="F561" s="11">
        <v>522</v>
      </c>
      <c r="G561" s="11">
        <v>1596.1</v>
      </c>
      <c r="H561" s="11">
        <v>1441.6</v>
      </c>
      <c r="I561" s="11">
        <v>8783.6</v>
      </c>
      <c r="J561" s="11">
        <v>7463</v>
      </c>
      <c r="K561" s="11">
        <v>4367.8</v>
      </c>
      <c r="L561" s="11">
        <v>3269.7</v>
      </c>
      <c r="M561" s="11">
        <v>3776.7</v>
      </c>
      <c r="N561" s="11">
        <v>980.6</v>
      </c>
      <c r="O561" s="11">
        <v>4503.8</v>
      </c>
      <c r="P561" s="11">
        <v>3108.7</v>
      </c>
      <c r="Q561" s="11">
        <v>38798.5</v>
      </c>
      <c r="R561" s="11">
        <v>2618.1999999999998</v>
      </c>
      <c r="S561" s="11">
        <v>71</v>
      </c>
      <c r="T561" s="11">
        <v>71</v>
      </c>
      <c r="AA561" s="10" t="s">
        <v>497</v>
      </c>
      <c r="AB561" s="11">
        <v>17765.599999999999</v>
      </c>
      <c r="AC561" s="11">
        <v>1778.6</v>
      </c>
      <c r="AD561" s="11">
        <v>2405.9</v>
      </c>
      <c r="AE561" s="11">
        <v>7733.2</v>
      </c>
      <c r="AF561" s="11">
        <v>28398.1</v>
      </c>
      <c r="AG561" s="11">
        <v>901.4</v>
      </c>
      <c r="AH561" s="11">
        <v>347.6</v>
      </c>
      <c r="AI561" s="11">
        <v>5224.7</v>
      </c>
      <c r="AJ561" s="11">
        <v>14225.5</v>
      </c>
      <c r="AK561" s="11">
        <v>71.400000000000006</v>
      </c>
      <c r="AL561" s="11">
        <v>5482.2</v>
      </c>
      <c r="AM561" s="11">
        <v>11551</v>
      </c>
      <c r="AN561" s="11">
        <v>3698.1</v>
      </c>
      <c r="AO561" s="11">
        <v>5123.6000000000004</v>
      </c>
      <c r="AP561" s="11">
        <v>7206</v>
      </c>
      <c r="AQ561" s="11">
        <v>71.400000000000006</v>
      </c>
      <c r="AR561" s="11">
        <v>71.400000000000006</v>
      </c>
      <c r="AS561" s="11">
        <v>2690.1</v>
      </c>
      <c r="AT561" s="11">
        <v>71.400000000000006</v>
      </c>
    </row>
    <row r="562" spans="1:46" ht="15" thickBot="1" x14ac:dyDescent="0.35">
      <c r="A562" s="10" t="s">
        <v>498</v>
      </c>
      <c r="B562" s="11">
        <v>21164.9</v>
      </c>
      <c r="C562" s="11">
        <v>1109.5999999999999</v>
      </c>
      <c r="D562" s="11">
        <v>3742.7</v>
      </c>
      <c r="E562" s="11">
        <v>932.1</v>
      </c>
      <c r="F562" s="11">
        <v>521</v>
      </c>
      <c r="G562" s="11">
        <v>1595.1</v>
      </c>
      <c r="H562" s="11">
        <v>1440.6</v>
      </c>
      <c r="I562" s="11">
        <v>8782.6</v>
      </c>
      <c r="J562" s="11">
        <v>7462</v>
      </c>
      <c r="K562" s="11">
        <v>4366.8</v>
      </c>
      <c r="L562" s="11">
        <v>3268.7</v>
      </c>
      <c r="M562" s="11">
        <v>3775.7</v>
      </c>
      <c r="N562" s="11">
        <v>979.6</v>
      </c>
      <c r="O562" s="11">
        <v>4502.8</v>
      </c>
      <c r="P562" s="11">
        <v>3107.7</v>
      </c>
      <c r="Q562" s="11">
        <v>38797.5</v>
      </c>
      <c r="R562" s="11">
        <v>2617.1999999999998</v>
      </c>
      <c r="S562" s="11">
        <v>70</v>
      </c>
      <c r="T562" s="11">
        <v>70</v>
      </c>
      <c r="AA562" s="10" t="s">
        <v>498</v>
      </c>
      <c r="AB562" s="11">
        <v>17764.599999999999</v>
      </c>
      <c r="AC562" s="11">
        <v>1777.6</v>
      </c>
      <c r="AD562" s="11">
        <v>2404.9</v>
      </c>
      <c r="AE562" s="11">
        <v>7732.2</v>
      </c>
      <c r="AF562" s="11">
        <v>28397.1</v>
      </c>
      <c r="AG562" s="11">
        <v>900.4</v>
      </c>
      <c r="AH562" s="11">
        <v>346.6</v>
      </c>
      <c r="AI562" s="11">
        <v>5223.7</v>
      </c>
      <c r="AJ562" s="11">
        <v>14224.5</v>
      </c>
      <c r="AK562" s="11">
        <v>70.400000000000006</v>
      </c>
      <c r="AL562" s="11">
        <v>5481.2</v>
      </c>
      <c r="AM562" s="11">
        <v>11550</v>
      </c>
      <c r="AN562" s="11">
        <v>3697.1</v>
      </c>
      <c r="AO562" s="11">
        <v>5122.6000000000004</v>
      </c>
      <c r="AP562" s="11">
        <v>7205</v>
      </c>
      <c r="AQ562" s="11">
        <v>70.400000000000006</v>
      </c>
      <c r="AR562" s="11">
        <v>70.400000000000006</v>
      </c>
      <c r="AS562" s="11">
        <v>2689.1</v>
      </c>
      <c r="AT562" s="11">
        <v>70.400000000000006</v>
      </c>
    </row>
    <row r="563" spans="1:46" ht="15" thickBot="1" x14ac:dyDescent="0.35">
      <c r="A563" s="10" t="s">
        <v>499</v>
      </c>
      <c r="B563" s="11">
        <v>21163.9</v>
      </c>
      <c r="C563" s="11">
        <v>1108.5999999999999</v>
      </c>
      <c r="D563" s="11">
        <v>3741.7</v>
      </c>
      <c r="E563" s="11">
        <v>931.1</v>
      </c>
      <c r="F563" s="11">
        <v>520</v>
      </c>
      <c r="G563" s="11">
        <v>1594.1</v>
      </c>
      <c r="H563" s="11">
        <v>1439.6</v>
      </c>
      <c r="I563" s="11">
        <v>8781.6</v>
      </c>
      <c r="J563" s="11">
        <v>7461</v>
      </c>
      <c r="K563" s="11">
        <v>4365.8</v>
      </c>
      <c r="L563" s="11">
        <v>3267.7</v>
      </c>
      <c r="M563" s="11">
        <v>3774.7</v>
      </c>
      <c r="N563" s="11">
        <v>978.6</v>
      </c>
      <c r="O563" s="11">
        <v>4501.8</v>
      </c>
      <c r="P563" s="11">
        <v>3106.7</v>
      </c>
      <c r="Q563" s="11">
        <v>38796.5</v>
      </c>
      <c r="R563" s="11">
        <v>2616.1999999999998</v>
      </c>
      <c r="S563" s="11">
        <v>69</v>
      </c>
      <c r="T563" s="11">
        <v>69</v>
      </c>
      <c r="AA563" s="10" t="s">
        <v>499</v>
      </c>
      <c r="AB563" s="11">
        <v>17763.599999999999</v>
      </c>
      <c r="AC563" s="11">
        <v>1776.6</v>
      </c>
      <c r="AD563" s="11">
        <v>2403.9</v>
      </c>
      <c r="AE563" s="11">
        <v>7731.2</v>
      </c>
      <c r="AF563" s="11">
        <v>28396.1</v>
      </c>
      <c r="AG563" s="11">
        <v>899.4</v>
      </c>
      <c r="AH563" s="11">
        <v>345.6</v>
      </c>
      <c r="AI563" s="11">
        <v>5222.7</v>
      </c>
      <c r="AJ563" s="11">
        <v>14223.5</v>
      </c>
      <c r="AK563" s="11">
        <v>69.400000000000006</v>
      </c>
      <c r="AL563" s="11">
        <v>5480.2</v>
      </c>
      <c r="AM563" s="11">
        <v>11549</v>
      </c>
      <c r="AN563" s="11">
        <v>3696.1</v>
      </c>
      <c r="AO563" s="11">
        <v>5121.6000000000004</v>
      </c>
      <c r="AP563" s="11">
        <v>7204</v>
      </c>
      <c r="AQ563" s="11">
        <v>69.400000000000006</v>
      </c>
      <c r="AR563" s="11">
        <v>69.400000000000006</v>
      </c>
      <c r="AS563" s="11">
        <v>2688.1</v>
      </c>
      <c r="AT563" s="11">
        <v>69.400000000000006</v>
      </c>
    </row>
    <row r="564" spans="1:46" ht="15" thickBot="1" x14ac:dyDescent="0.35">
      <c r="A564" s="10" t="s">
        <v>500</v>
      </c>
      <c r="B564" s="11">
        <v>21162.9</v>
      </c>
      <c r="C564" s="11">
        <v>1107.5999999999999</v>
      </c>
      <c r="D564" s="11">
        <v>3740.7</v>
      </c>
      <c r="E564" s="11">
        <v>930.1</v>
      </c>
      <c r="F564" s="11">
        <v>519</v>
      </c>
      <c r="G564" s="11">
        <v>1593.1</v>
      </c>
      <c r="H564" s="11">
        <v>1438.6</v>
      </c>
      <c r="I564" s="11">
        <v>8780.6</v>
      </c>
      <c r="J564" s="11">
        <v>7460</v>
      </c>
      <c r="K564" s="11">
        <v>4364.8</v>
      </c>
      <c r="L564" s="11">
        <v>3266.7</v>
      </c>
      <c r="M564" s="11">
        <v>3773.7</v>
      </c>
      <c r="N564" s="11">
        <v>977.6</v>
      </c>
      <c r="O564" s="11">
        <v>4500.8</v>
      </c>
      <c r="P564" s="11">
        <v>3105.7</v>
      </c>
      <c r="Q564" s="11">
        <v>38726</v>
      </c>
      <c r="R564" s="11">
        <v>2615.1999999999998</v>
      </c>
      <c r="S564" s="11">
        <v>68</v>
      </c>
      <c r="T564" s="11">
        <v>68</v>
      </c>
      <c r="AA564" s="10" t="s">
        <v>500</v>
      </c>
      <c r="AB564" s="11">
        <v>17762.599999999999</v>
      </c>
      <c r="AC564" s="11">
        <v>1775.6</v>
      </c>
      <c r="AD564" s="11">
        <v>2402.9</v>
      </c>
      <c r="AE564" s="11">
        <v>7730.2</v>
      </c>
      <c r="AF564" s="11">
        <v>28395.1</v>
      </c>
      <c r="AG564" s="11">
        <v>898.4</v>
      </c>
      <c r="AH564" s="11">
        <v>344.6</v>
      </c>
      <c r="AI564" s="11">
        <v>5221.7</v>
      </c>
      <c r="AJ564" s="11">
        <v>14222.5</v>
      </c>
      <c r="AK564" s="11">
        <v>68.400000000000006</v>
      </c>
      <c r="AL564" s="11">
        <v>5479.2</v>
      </c>
      <c r="AM564" s="11">
        <v>11548</v>
      </c>
      <c r="AN564" s="11">
        <v>3695.1</v>
      </c>
      <c r="AO564" s="11">
        <v>5120.6000000000004</v>
      </c>
      <c r="AP564" s="11">
        <v>7203</v>
      </c>
      <c r="AQ564" s="11">
        <v>68.400000000000006</v>
      </c>
      <c r="AR564" s="11">
        <v>68.400000000000006</v>
      </c>
      <c r="AS564" s="11">
        <v>2687.1</v>
      </c>
      <c r="AT564" s="11">
        <v>68.400000000000006</v>
      </c>
    </row>
    <row r="565" spans="1:46" ht="15" thickBot="1" x14ac:dyDescent="0.35">
      <c r="A565" s="10" t="s">
        <v>501</v>
      </c>
      <c r="B565" s="11">
        <v>21161.9</v>
      </c>
      <c r="C565" s="11">
        <v>1106.5999999999999</v>
      </c>
      <c r="D565" s="11">
        <v>3739.7</v>
      </c>
      <c r="E565" s="11">
        <v>929.1</v>
      </c>
      <c r="F565" s="11">
        <v>518</v>
      </c>
      <c r="G565" s="11">
        <v>1592.1</v>
      </c>
      <c r="H565" s="11">
        <v>1437.6</v>
      </c>
      <c r="I565" s="11">
        <v>8779.6</v>
      </c>
      <c r="J565" s="11">
        <v>7459</v>
      </c>
      <c r="K565" s="11">
        <v>4363.8</v>
      </c>
      <c r="L565" s="11">
        <v>3265.7</v>
      </c>
      <c r="M565" s="11">
        <v>3772.7</v>
      </c>
      <c r="N565" s="11">
        <v>976.6</v>
      </c>
      <c r="O565" s="11">
        <v>4499.8</v>
      </c>
      <c r="P565" s="11">
        <v>3104.7</v>
      </c>
      <c r="Q565" s="11">
        <v>38725</v>
      </c>
      <c r="R565" s="11">
        <v>2614.1999999999998</v>
      </c>
      <c r="S565" s="11">
        <v>67</v>
      </c>
      <c r="T565" s="11">
        <v>67</v>
      </c>
      <c r="AA565" s="10" t="s">
        <v>501</v>
      </c>
      <c r="AB565" s="11">
        <v>17761.599999999999</v>
      </c>
      <c r="AC565" s="11">
        <v>1774.6</v>
      </c>
      <c r="AD565" s="11">
        <v>2401.8000000000002</v>
      </c>
      <c r="AE565" s="11">
        <v>7729.2</v>
      </c>
      <c r="AF565" s="11">
        <v>28394.1</v>
      </c>
      <c r="AG565" s="11">
        <v>897.4</v>
      </c>
      <c r="AH565" s="11">
        <v>343.6</v>
      </c>
      <c r="AI565" s="11">
        <v>5220.7</v>
      </c>
      <c r="AJ565" s="11">
        <v>14221.4</v>
      </c>
      <c r="AK565" s="11">
        <v>67.400000000000006</v>
      </c>
      <c r="AL565" s="11">
        <v>5478.2</v>
      </c>
      <c r="AM565" s="11">
        <v>11547</v>
      </c>
      <c r="AN565" s="11">
        <v>3694.1</v>
      </c>
      <c r="AO565" s="11">
        <v>5119.6000000000004</v>
      </c>
      <c r="AP565" s="11">
        <v>7202</v>
      </c>
      <c r="AQ565" s="11">
        <v>67.400000000000006</v>
      </c>
      <c r="AR565" s="11">
        <v>67.400000000000006</v>
      </c>
      <c r="AS565" s="11">
        <v>2686</v>
      </c>
      <c r="AT565" s="11">
        <v>67.400000000000006</v>
      </c>
    </row>
    <row r="566" spans="1:46" ht="15" thickBot="1" x14ac:dyDescent="0.35">
      <c r="A566" s="10" t="s">
        <v>502</v>
      </c>
      <c r="B566" s="11">
        <v>21160.9</v>
      </c>
      <c r="C566" s="11">
        <v>1105.5999999999999</v>
      </c>
      <c r="D566" s="11">
        <v>3738.7</v>
      </c>
      <c r="E566" s="11">
        <v>928.1</v>
      </c>
      <c r="F566" s="11">
        <v>517</v>
      </c>
      <c r="G566" s="11">
        <v>1591.1</v>
      </c>
      <c r="H566" s="11">
        <v>1436.6</v>
      </c>
      <c r="I566" s="11">
        <v>8778.6</v>
      </c>
      <c r="J566" s="11">
        <v>7458</v>
      </c>
      <c r="K566" s="11">
        <v>4362.8</v>
      </c>
      <c r="L566" s="11">
        <v>3264.7</v>
      </c>
      <c r="M566" s="11">
        <v>3771.7</v>
      </c>
      <c r="N566" s="11">
        <v>975.6</v>
      </c>
      <c r="O566" s="11">
        <v>4498.8</v>
      </c>
      <c r="P566" s="11">
        <v>3103.7</v>
      </c>
      <c r="Q566" s="11">
        <v>38724</v>
      </c>
      <c r="R566" s="11">
        <v>2613.1999999999998</v>
      </c>
      <c r="S566" s="11">
        <v>66</v>
      </c>
      <c r="T566" s="11">
        <v>66</v>
      </c>
      <c r="AA566" s="10" t="s">
        <v>502</v>
      </c>
      <c r="AB566" s="11">
        <v>17760.599999999999</v>
      </c>
      <c r="AC566" s="11">
        <v>1773.6</v>
      </c>
      <c r="AD566" s="11">
        <v>2400.8000000000002</v>
      </c>
      <c r="AE566" s="11">
        <v>7728.2</v>
      </c>
      <c r="AF566" s="11">
        <v>28393.1</v>
      </c>
      <c r="AG566" s="11">
        <v>896.4</v>
      </c>
      <c r="AH566" s="11">
        <v>342.5</v>
      </c>
      <c r="AI566" s="11">
        <v>5219.7</v>
      </c>
      <c r="AJ566" s="11">
        <v>14220.4</v>
      </c>
      <c r="AK566" s="11">
        <v>66.400000000000006</v>
      </c>
      <c r="AL566" s="11">
        <v>5477.2</v>
      </c>
      <c r="AM566" s="11">
        <v>11546</v>
      </c>
      <c r="AN566" s="11">
        <v>3693.1</v>
      </c>
      <c r="AO566" s="11">
        <v>5118.6000000000004</v>
      </c>
      <c r="AP566" s="11">
        <v>7201</v>
      </c>
      <c r="AQ566" s="11">
        <v>66.400000000000006</v>
      </c>
      <c r="AR566" s="11">
        <v>66.400000000000006</v>
      </c>
      <c r="AS566" s="11">
        <v>2685</v>
      </c>
      <c r="AT566" s="11">
        <v>66.400000000000006</v>
      </c>
    </row>
    <row r="567" spans="1:46" ht="15" thickBot="1" x14ac:dyDescent="0.35">
      <c r="A567" s="10" t="s">
        <v>503</v>
      </c>
      <c r="B567" s="11">
        <v>21159.9</v>
      </c>
      <c r="C567" s="11">
        <v>715.5</v>
      </c>
      <c r="D567" s="11">
        <v>3737.7</v>
      </c>
      <c r="E567" s="11">
        <v>927.1</v>
      </c>
      <c r="F567" s="11">
        <v>516</v>
      </c>
      <c r="G567" s="11">
        <v>1590.1</v>
      </c>
      <c r="H567" s="11">
        <v>1435.6</v>
      </c>
      <c r="I567" s="11">
        <v>8777.6</v>
      </c>
      <c r="J567" s="11">
        <v>7457</v>
      </c>
      <c r="K567" s="11">
        <v>4361.8</v>
      </c>
      <c r="L567" s="11">
        <v>3263.7</v>
      </c>
      <c r="M567" s="11">
        <v>3770.7</v>
      </c>
      <c r="N567" s="11">
        <v>974.6</v>
      </c>
      <c r="O567" s="11">
        <v>4497.8</v>
      </c>
      <c r="P567" s="11">
        <v>3102.7</v>
      </c>
      <c r="Q567" s="11">
        <v>38723</v>
      </c>
      <c r="R567" s="11">
        <v>2612.1999999999998</v>
      </c>
      <c r="S567" s="11">
        <v>65</v>
      </c>
      <c r="T567" s="11">
        <v>65</v>
      </c>
      <c r="AA567" s="10" t="s">
        <v>503</v>
      </c>
      <c r="AB567" s="11">
        <v>17759.599999999999</v>
      </c>
      <c r="AC567" s="11">
        <v>1772.6</v>
      </c>
      <c r="AD567" s="11">
        <v>2399.8000000000002</v>
      </c>
      <c r="AE567" s="11">
        <v>7727.2</v>
      </c>
      <c r="AF567" s="11">
        <v>28392.1</v>
      </c>
      <c r="AG567" s="11">
        <v>895.3</v>
      </c>
      <c r="AH567" s="11">
        <v>341.5</v>
      </c>
      <c r="AI567" s="11">
        <v>5218.7</v>
      </c>
      <c r="AJ567" s="11">
        <v>14219.4</v>
      </c>
      <c r="AK567" s="11">
        <v>65.400000000000006</v>
      </c>
      <c r="AL567" s="11">
        <v>5476.2</v>
      </c>
      <c r="AM567" s="11">
        <v>11545</v>
      </c>
      <c r="AN567" s="11">
        <v>3692.1</v>
      </c>
      <c r="AO567" s="11">
        <v>5117.6000000000004</v>
      </c>
      <c r="AP567" s="11">
        <v>7200</v>
      </c>
      <c r="AQ567" s="11">
        <v>65.400000000000006</v>
      </c>
      <c r="AR567" s="11">
        <v>65.400000000000006</v>
      </c>
      <c r="AS567" s="11">
        <v>2684</v>
      </c>
      <c r="AT567" s="11">
        <v>65.400000000000006</v>
      </c>
    </row>
    <row r="568" spans="1:46" ht="15" thickBot="1" x14ac:dyDescent="0.35">
      <c r="A568" s="10" t="s">
        <v>504</v>
      </c>
      <c r="B568" s="11">
        <v>21158.9</v>
      </c>
      <c r="C568" s="11">
        <v>635</v>
      </c>
      <c r="D568" s="11">
        <v>3736.7</v>
      </c>
      <c r="E568" s="11">
        <v>926.1</v>
      </c>
      <c r="F568" s="11">
        <v>515</v>
      </c>
      <c r="G568" s="11">
        <v>1589.1</v>
      </c>
      <c r="H568" s="11">
        <v>1434.6</v>
      </c>
      <c r="I568" s="11">
        <v>8776.6</v>
      </c>
      <c r="J568" s="11">
        <v>7456</v>
      </c>
      <c r="K568" s="11">
        <v>4360.8</v>
      </c>
      <c r="L568" s="11">
        <v>3262.7</v>
      </c>
      <c r="M568" s="11">
        <v>3769.7</v>
      </c>
      <c r="N568" s="11">
        <v>973.6</v>
      </c>
      <c r="O568" s="11">
        <v>4496.8</v>
      </c>
      <c r="P568" s="11">
        <v>3101.7</v>
      </c>
      <c r="Q568" s="11">
        <v>38722</v>
      </c>
      <c r="R568" s="11">
        <v>2611.1999999999998</v>
      </c>
      <c r="S568" s="11">
        <v>64</v>
      </c>
      <c r="T568" s="11">
        <v>64</v>
      </c>
      <c r="AA568" s="10" t="s">
        <v>504</v>
      </c>
      <c r="AB568" s="11">
        <v>17758.599999999999</v>
      </c>
      <c r="AC568" s="11">
        <v>1771.6</v>
      </c>
      <c r="AD568" s="11">
        <v>2398.8000000000002</v>
      </c>
      <c r="AE568" s="11">
        <v>7726.2</v>
      </c>
      <c r="AF568" s="11">
        <v>28391.1</v>
      </c>
      <c r="AG568" s="11">
        <v>894.3</v>
      </c>
      <c r="AH568" s="11">
        <v>340.5</v>
      </c>
      <c r="AI568" s="11">
        <v>5217.7</v>
      </c>
      <c r="AJ568" s="11">
        <v>14218.4</v>
      </c>
      <c r="AK568" s="11">
        <v>64.400000000000006</v>
      </c>
      <c r="AL568" s="11">
        <v>5475.2</v>
      </c>
      <c r="AM568" s="11">
        <v>11544</v>
      </c>
      <c r="AN568" s="11">
        <v>3691</v>
      </c>
      <c r="AO568" s="11">
        <v>5116.6000000000004</v>
      </c>
      <c r="AP568" s="11">
        <v>7199</v>
      </c>
      <c r="AQ568" s="11">
        <v>64.400000000000006</v>
      </c>
      <c r="AR568" s="11">
        <v>64.400000000000006</v>
      </c>
      <c r="AS568" s="11">
        <v>2683</v>
      </c>
      <c r="AT568" s="11">
        <v>64.400000000000006</v>
      </c>
    </row>
    <row r="569" spans="1:46" ht="15" thickBot="1" x14ac:dyDescent="0.35">
      <c r="A569" s="10" t="s">
        <v>505</v>
      </c>
      <c r="B569" s="11">
        <v>21157.9</v>
      </c>
      <c r="C569" s="11">
        <v>634</v>
      </c>
      <c r="D569" s="11">
        <v>3735.7</v>
      </c>
      <c r="E569" s="11">
        <v>925.1</v>
      </c>
      <c r="F569" s="11">
        <v>514</v>
      </c>
      <c r="G569" s="11">
        <v>1588.1</v>
      </c>
      <c r="H569" s="11">
        <v>1433.6</v>
      </c>
      <c r="I569" s="11">
        <v>8775.6</v>
      </c>
      <c r="J569" s="11">
        <v>7455</v>
      </c>
      <c r="K569" s="11">
        <v>4359.8</v>
      </c>
      <c r="L569" s="11">
        <v>3261.7</v>
      </c>
      <c r="M569" s="11">
        <v>3768.7</v>
      </c>
      <c r="N569" s="11">
        <v>972.6</v>
      </c>
      <c r="O569" s="11">
        <v>4495.8</v>
      </c>
      <c r="P569" s="11">
        <v>3100.7</v>
      </c>
      <c r="Q569" s="11">
        <v>38721</v>
      </c>
      <c r="R569" s="11">
        <v>2610.1999999999998</v>
      </c>
      <c r="S569" s="11">
        <v>63</v>
      </c>
      <c r="T569" s="11">
        <v>63</v>
      </c>
      <c r="AA569" s="10" t="s">
        <v>505</v>
      </c>
      <c r="AB569" s="11">
        <v>17757.599999999999</v>
      </c>
      <c r="AC569" s="11">
        <v>1770.6</v>
      </c>
      <c r="AD569" s="11">
        <v>2397.8000000000002</v>
      </c>
      <c r="AE569" s="11">
        <v>7725.1</v>
      </c>
      <c r="AF569" s="11">
        <v>28390.1</v>
      </c>
      <c r="AG569" s="11">
        <v>893.3</v>
      </c>
      <c r="AH569" s="11">
        <v>339.5</v>
      </c>
      <c r="AI569" s="11">
        <v>5216.7</v>
      </c>
      <c r="AJ569" s="11">
        <v>14217.4</v>
      </c>
      <c r="AK569" s="11">
        <v>63.4</v>
      </c>
      <c r="AL569" s="11">
        <v>5474.2</v>
      </c>
      <c r="AM569" s="11">
        <v>11542.9</v>
      </c>
      <c r="AN569" s="11">
        <v>3690</v>
      </c>
      <c r="AO569" s="11">
        <v>5115.6000000000004</v>
      </c>
      <c r="AP569" s="11">
        <v>7198</v>
      </c>
      <c r="AQ569" s="11">
        <v>63.4</v>
      </c>
      <c r="AR569" s="11">
        <v>63.4</v>
      </c>
      <c r="AS569" s="11">
        <v>2682</v>
      </c>
      <c r="AT569" s="11">
        <v>63.4</v>
      </c>
    </row>
    <row r="570" spans="1:46" ht="15" thickBot="1" x14ac:dyDescent="0.35">
      <c r="A570" s="10" t="s">
        <v>506</v>
      </c>
      <c r="B570" s="11">
        <v>21156.9</v>
      </c>
      <c r="C570" s="11">
        <v>633</v>
      </c>
      <c r="D570" s="11">
        <v>3734.7</v>
      </c>
      <c r="E570" s="11">
        <v>924.1</v>
      </c>
      <c r="F570" s="11">
        <v>513</v>
      </c>
      <c r="G570" s="11">
        <v>1587.1</v>
      </c>
      <c r="H570" s="11">
        <v>1432.6</v>
      </c>
      <c r="I570" s="11">
        <v>8774.6</v>
      </c>
      <c r="J570" s="11">
        <v>7454</v>
      </c>
      <c r="K570" s="11">
        <v>4358.8</v>
      </c>
      <c r="L570" s="11">
        <v>3150.2</v>
      </c>
      <c r="M570" s="11">
        <v>3767.7</v>
      </c>
      <c r="N570" s="11">
        <v>971.6</v>
      </c>
      <c r="O570" s="11">
        <v>4494.8</v>
      </c>
      <c r="P570" s="11">
        <v>3099.7</v>
      </c>
      <c r="Q570" s="11">
        <v>38720</v>
      </c>
      <c r="R570" s="11">
        <v>2609.1999999999998</v>
      </c>
      <c r="S570" s="11">
        <v>62</v>
      </c>
      <c r="T570" s="11">
        <v>62</v>
      </c>
      <c r="AA570" s="10" t="s">
        <v>506</v>
      </c>
      <c r="AB570" s="11">
        <v>17756.599999999999</v>
      </c>
      <c r="AC570" s="11">
        <v>1769.6</v>
      </c>
      <c r="AD570" s="11">
        <v>2396.8000000000002</v>
      </c>
      <c r="AE570" s="11">
        <v>7724.1</v>
      </c>
      <c r="AF570" s="11">
        <v>28389.1</v>
      </c>
      <c r="AG570" s="11">
        <v>892.3</v>
      </c>
      <c r="AH570" s="11">
        <v>338.5</v>
      </c>
      <c r="AI570" s="11">
        <v>5215.7</v>
      </c>
      <c r="AJ570" s="11">
        <v>14216.4</v>
      </c>
      <c r="AK570" s="11">
        <v>62.4</v>
      </c>
      <c r="AL570" s="11">
        <v>5473.2</v>
      </c>
      <c r="AM570" s="11">
        <v>11541.9</v>
      </c>
      <c r="AN570" s="11">
        <v>3689</v>
      </c>
      <c r="AO570" s="11">
        <v>5114.6000000000004</v>
      </c>
      <c r="AP570" s="11">
        <v>6320.3</v>
      </c>
      <c r="AQ570" s="11">
        <v>62.4</v>
      </c>
      <c r="AR570" s="11">
        <v>62.4</v>
      </c>
      <c r="AS570" s="11">
        <v>2681</v>
      </c>
      <c r="AT570" s="11">
        <v>62.4</v>
      </c>
    </row>
    <row r="571" spans="1:46" ht="15" thickBot="1" x14ac:dyDescent="0.35">
      <c r="A571" s="10" t="s">
        <v>507</v>
      </c>
      <c r="B571" s="11">
        <v>21155.9</v>
      </c>
      <c r="C571" s="11">
        <v>632</v>
      </c>
      <c r="D571" s="11">
        <v>3733.7</v>
      </c>
      <c r="E571" s="11">
        <v>923.1</v>
      </c>
      <c r="F571" s="11">
        <v>512</v>
      </c>
      <c r="G571" s="11">
        <v>1586.1</v>
      </c>
      <c r="H571" s="11">
        <v>1431.6</v>
      </c>
      <c r="I571" s="11">
        <v>8773.6</v>
      </c>
      <c r="J571" s="11">
        <v>7453</v>
      </c>
      <c r="K571" s="11">
        <v>4357.8</v>
      </c>
      <c r="L571" s="11">
        <v>3149.2</v>
      </c>
      <c r="M571" s="11">
        <v>2621.1999999999998</v>
      </c>
      <c r="N571" s="11">
        <v>970.6</v>
      </c>
      <c r="O571" s="11">
        <v>4493.8</v>
      </c>
      <c r="P571" s="11">
        <v>3098.7</v>
      </c>
      <c r="Q571" s="11">
        <v>38719</v>
      </c>
      <c r="R571" s="11">
        <v>2608.1999999999998</v>
      </c>
      <c r="S571" s="11">
        <v>61</v>
      </c>
      <c r="T571" s="11">
        <v>61</v>
      </c>
      <c r="AA571" s="10" t="s">
        <v>507</v>
      </c>
      <c r="AB571" s="11">
        <v>17755.599999999999</v>
      </c>
      <c r="AC571" s="11">
        <v>1768.6</v>
      </c>
      <c r="AD571" s="11">
        <v>2395.8000000000002</v>
      </c>
      <c r="AE571" s="11">
        <v>7723.1</v>
      </c>
      <c r="AF571" s="11">
        <v>28388.1</v>
      </c>
      <c r="AG571" s="11">
        <v>891.3</v>
      </c>
      <c r="AH571" s="11">
        <v>337.5</v>
      </c>
      <c r="AI571" s="11">
        <v>5214.6000000000004</v>
      </c>
      <c r="AJ571" s="11">
        <v>14215.4</v>
      </c>
      <c r="AK571" s="11">
        <v>61.4</v>
      </c>
      <c r="AL571" s="11">
        <v>5472.2</v>
      </c>
      <c r="AM571" s="11">
        <v>11540.9</v>
      </c>
      <c r="AN571" s="11">
        <v>3688</v>
      </c>
      <c r="AO571" s="11">
        <v>5113.5</v>
      </c>
      <c r="AP571" s="11">
        <v>6319.2</v>
      </c>
      <c r="AQ571" s="11">
        <v>61.4</v>
      </c>
      <c r="AR571" s="11">
        <v>61.4</v>
      </c>
      <c r="AS571" s="11">
        <v>2680</v>
      </c>
      <c r="AT571" s="11">
        <v>61.4</v>
      </c>
    </row>
    <row r="572" spans="1:46" ht="15" thickBot="1" x14ac:dyDescent="0.35">
      <c r="A572" s="10" t="s">
        <v>509</v>
      </c>
      <c r="B572" s="11">
        <v>21154.9</v>
      </c>
      <c r="C572" s="11">
        <v>631</v>
      </c>
      <c r="D572" s="11">
        <v>3732.7</v>
      </c>
      <c r="E572" s="11">
        <v>922.1</v>
      </c>
      <c r="F572" s="11">
        <v>511</v>
      </c>
      <c r="G572" s="11">
        <v>1585.1</v>
      </c>
      <c r="H572" s="11">
        <v>1430.6</v>
      </c>
      <c r="I572" s="11">
        <v>8772.6</v>
      </c>
      <c r="J572" s="11">
        <v>7452</v>
      </c>
      <c r="K572" s="11">
        <v>3171.2</v>
      </c>
      <c r="L572" s="11">
        <v>3148.2</v>
      </c>
      <c r="M572" s="11">
        <v>2620.1999999999998</v>
      </c>
      <c r="N572" s="11">
        <v>969.6</v>
      </c>
      <c r="O572" s="11">
        <v>4492.8</v>
      </c>
      <c r="P572" s="11">
        <v>3097.7</v>
      </c>
      <c r="Q572" s="11">
        <v>38718</v>
      </c>
      <c r="R572" s="11">
        <v>2607.1999999999998</v>
      </c>
      <c r="S572" s="11">
        <v>60</v>
      </c>
      <c r="T572" s="11">
        <v>60</v>
      </c>
      <c r="AA572" s="10" t="s">
        <v>509</v>
      </c>
      <c r="AB572" s="11">
        <v>17754.599999999999</v>
      </c>
      <c r="AC572" s="11">
        <v>1767.6</v>
      </c>
      <c r="AD572" s="11">
        <v>2394.8000000000002</v>
      </c>
      <c r="AE572" s="11">
        <v>7722.1</v>
      </c>
      <c r="AF572" s="11">
        <v>28387.1</v>
      </c>
      <c r="AG572" s="11">
        <v>890.3</v>
      </c>
      <c r="AH572" s="11">
        <v>336.5</v>
      </c>
      <c r="AI572" s="11">
        <v>5213.6000000000004</v>
      </c>
      <c r="AJ572" s="11">
        <v>14214.4</v>
      </c>
      <c r="AK572" s="11">
        <v>60.4</v>
      </c>
      <c r="AL572" s="11">
        <v>5471.2</v>
      </c>
      <c r="AM572" s="11">
        <v>11112.9</v>
      </c>
      <c r="AN572" s="11">
        <v>3687</v>
      </c>
      <c r="AO572" s="11">
        <v>5112.5</v>
      </c>
      <c r="AP572" s="11">
        <v>6318.2</v>
      </c>
      <c r="AQ572" s="11">
        <v>60.4</v>
      </c>
      <c r="AR572" s="11">
        <v>60.4</v>
      </c>
      <c r="AS572" s="11">
        <v>2679</v>
      </c>
      <c r="AT572" s="11">
        <v>60.4</v>
      </c>
    </row>
    <row r="573" spans="1:46" ht="15" thickBot="1" x14ac:dyDescent="0.35">
      <c r="A573" s="10" t="s">
        <v>510</v>
      </c>
      <c r="B573" s="11">
        <v>21153.9</v>
      </c>
      <c r="C573" s="11">
        <v>630</v>
      </c>
      <c r="D573" s="11">
        <v>3731.7</v>
      </c>
      <c r="E573" s="11">
        <v>921.1</v>
      </c>
      <c r="F573" s="11">
        <v>510</v>
      </c>
      <c r="G573" s="11">
        <v>1584.1</v>
      </c>
      <c r="H573" s="11">
        <v>1429.6</v>
      </c>
      <c r="I573" s="11">
        <v>8771.6</v>
      </c>
      <c r="J573" s="11">
        <v>6633.4</v>
      </c>
      <c r="K573" s="11">
        <v>3170.2</v>
      </c>
      <c r="L573" s="11">
        <v>3147.2</v>
      </c>
      <c r="M573" s="11">
        <v>2619.1999999999998</v>
      </c>
      <c r="N573" s="11">
        <v>968.6</v>
      </c>
      <c r="O573" s="11">
        <v>4491.8</v>
      </c>
      <c r="P573" s="11">
        <v>3096.7</v>
      </c>
      <c r="Q573" s="11">
        <v>38717</v>
      </c>
      <c r="R573" s="11">
        <v>1607.6</v>
      </c>
      <c r="S573" s="11">
        <v>59</v>
      </c>
      <c r="T573" s="11">
        <v>59</v>
      </c>
      <c r="AA573" s="10" t="s">
        <v>510</v>
      </c>
      <c r="AB573" s="11">
        <v>17753.5</v>
      </c>
      <c r="AC573" s="11">
        <v>1766.6</v>
      </c>
      <c r="AD573" s="11">
        <v>2393.8000000000002</v>
      </c>
      <c r="AE573" s="11">
        <v>7721.1</v>
      </c>
      <c r="AF573" s="11">
        <v>28386.1</v>
      </c>
      <c r="AG573" s="11">
        <v>889.3</v>
      </c>
      <c r="AH573" s="11">
        <v>335.5</v>
      </c>
      <c r="AI573" s="11">
        <v>5212.6000000000004</v>
      </c>
      <c r="AJ573" s="11">
        <v>14213.4</v>
      </c>
      <c r="AK573" s="11">
        <v>59.4</v>
      </c>
      <c r="AL573" s="11">
        <v>5470.2</v>
      </c>
      <c r="AM573" s="11">
        <v>11111.9</v>
      </c>
      <c r="AN573" s="11">
        <v>3686</v>
      </c>
      <c r="AO573" s="11">
        <v>5111.5</v>
      </c>
      <c r="AP573" s="11">
        <v>6317.2</v>
      </c>
      <c r="AQ573" s="11">
        <v>59.4</v>
      </c>
      <c r="AR573" s="11">
        <v>59.4</v>
      </c>
      <c r="AS573" s="11">
        <v>2678</v>
      </c>
      <c r="AT573" s="11">
        <v>59.4</v>
      </c>
    </row>
    <row r="574" spans="1:46" ht="15" thickBot="1" x14ac:dyDescent="0.35">
      <c r="A574" s="10" t="s">
        <v>512</v>
      </c>
      <c r="B574" s="11">
        <v>21152.9</v>
      </c>
      <c r="C574" s="11">
        <v>629</v>
      </c>
      <c r="D574" s="11">
        <v>3730.7</v>
      </c>
      <c r="E574" s="11">
        <v>920.1</v>
      </c>
      <c r="F574" s="11">
        <v>509</v>
      </c>
      <c r="G574" s="11">
        <v>1583.1</v>
      </c>
      <c r="H574" s="11">
        <v>1428.6</v>
      </c>
      <c r="I574" s="11">
        <v>8770.6</v>
      </c>
      <c r="J574" s="11">
        <v>6632.4</v>
      </c>
      <c r="K574" s="11">
        <v>3169.2</v>
      </c>
      <c r="L574" s="11">
        <v>3146.2</v>
      </c>
      <c r="M574" s="11">
        <v>2618.1999999999998</v>
      </c>
      <c r="N574" s="11">
        <v>967.6</v>
      </c>
      <c r="O574" s="11">
        <v>4490.8</v>
      </c>
      <c r="P574" s="11">
        <v>3095.7</v>
      </c>
      <c r="Q574" s="11">
        <v>38716</v>
      </c>
      <c r="R574" s="11">
        <v>1606.6</v>
      </c>
      <c r="S574" s="11">
        <v>58</v>
      </c>
      <c r="T574" s="11">
        <v>58</v>
      </c>
      <c r="AA574" s="10" t="s">
        <v>512</v>
      </c>
      <c r="AB574" s="11">
        <v>17752.5</v>
      </c>
      <c r="AC574" s="11">
        <v>1765.5</v>
      </c>
      <c r="AD574" s="11">
        <v>2392.8000000000002</v>
      </c>
      <c r="AE574" s="11">
        <v>7720.1</v>
      </c>
      <c r="AF574" s="11">
        <v>28385.1</v>
      </c>
      <c r="AG574" s="11">
        <v>888.3</v>
      </c>
      <c r="AH574" s="11">
        <v>334.5</v>
      </c>
      <c r="AI574" s="11">
        <v>5211.6000000000004</v>
      </c>
      <c r="AJ574" s="11">
        <v>14212.4</v>
      </c>
      <c r="AK574" s="11">
        <v>58.3</v>
      </c>
      <c r="AL574" s="11">
        <v>5469.2</v>
      </c>
      <c r="AM574" s="11">
        <v>11110.9</v>
      </c>
      <c r="AN574" s="11">
        <v>3685</v>
      </c>
      <c r="AO574" s="11">
        <v>5110.5</v>
      </c>
      <c r="AP574" s="11">
        <v>6316.2</v>
      </c>
      <c r="AQ574" s="11">
        <v>58.3</v>
      </c>
      <c r="AR574" s="11">
        <v>58.3</v>
      </c>
      <c r="AS574" s="11">
        <v>2677</v>
      </c>
      <c r="AT574" s="11">
        <v>58.3</v>
      </c>
    </row>
    <row r="575" spans="1:46" ht="15" thickBot="1" x14ac:dyDescent="0.35">
      <c r="A575" s="10" t="s">
        <v>514</v>
      </c>
      <c r="B575" s="11">
        <v>21151.9</v>
      </c>
      <c r="C575" s="11">
        <v>628</v>
      </c>
      <c r="D575" s="11">
        <v>3729.7</v>
      </c>
      <c r="E575" s="11">
        <v>919.1</v>
      </c>
      <c r="F575" s="11">
        <v>508</v>
      </c>
      <c r="G575" s="11">
        <v>1582.1</v>
      </c>
      <c r="H575" s="11">
        <v>1427.6</v>
      </c>
      <c r="I575" s="11">
        <v>8769.6</v>
      </c>
      <c r="J575" s="11">
        <v>6631.4</v>
      </c>
      <c r="K575" s="11">
        <v>3168.2</v>
      </c>
      <c r="L575" s="11">
        <v>3145.2</v>
      </c>
      <c r="M575" s="11">
        <v>2617.1999999999998</v>
      </c>
      <c r="N575" s="11">
        <v>966.6</v>
      </c>
      <c r="O575" s="11">
        <v>4489.8</v>
      </c>
      <c r="P575" s="11">
        <v>3094.7</v>
      </c>
      <c r="Q575" s="11">
        <v>38715</v>
      </c>
      <c r="R575" s="11">
        <v>1605.6</v>
      </c>
      <c r="S575" s="11">
        <v>57</v>
      </c>
      <c r="T575" s="11">
        <v>57</v>
      </c>
      <c r="AA575" s="10" t="s">
        <v>514</v>
      </c>
      <c r="AB575" s="11">
        <v>17751.5</v>
      </c>
      <c r="AC575" s="11">
        <v>937.1</v>
      </c>
      <c r="AD575" s="11">
        <v>2391.8000000000002</v>
      </c>
      <c r="AE575" s="11">
        <v>7719.1</v>
      </c>
      <c r="AF575" s="11">
        <v>28384</v>
      </c>
      <c r="AG575" s="11">
        <v>887.3</v>
      </c>
      <c r="AH575" s="11">
        <v>333.5</v>
      </c>
      <c r="AI575" s="11">
        <v>5210.6000000000004</v>
      </c>
      <c r="AJ575" s="11">
        <v>14211.4</v>
      </c>
      <c r="AK575" s="11">
        <v>57.3</v>
      </c>
      <c r="AL575" s="11">
        <v>5468.2</v>
      </c>
      <c r="AM575" s="11">
        <v>11109.9</v>
      </c>
      <c r="AN575" s="11">
        <v>3684</v>
      </c>
      <c r="AO575" s="11">
        <v>5109.5</v>
      </c>
      <c r="AP575" s="11">
        <v>6315.2</v>
      </c>
      <c r="AQ575" s="11">
        <v>57.3</v>
      </c>
      <c r="AR575" s="11">
        <v>57.3</v>
      </c>
      <c r="AS575" s="11">
        <v>2676</v>
      </c>
      <c r="AT575" s="11">
        <v>57.3</v>
      </c>
    </row>
    <row r="576" spans="1:46" ht="15" thickBot="1" x14ac:dyDescent="0.35">
      <c r="A576" s="10" t="s">
        <v>515</v>
      </c>
      <c r="B576" s="11">
        <v>21150.9</v>
      </c>
      <c r="C576" s="11">
        <v>627</v>
      </c>
      <c r="D576" s="11">
        <v>3728.7</v>
      </c>
      <c r="E576" s="11">
        <v>918.1</v>
      </c>
      <c r="F576" s="11">
        <v>507</v>
      </c>
      <c r="G576" s="11">
        <v>1581.1</v>
      </c>
      <c r="H576" s="11">
        <v>1426.6</v>
      </c>
      <c r="I576" s="11">
        <v>8768.6</v>
      </c>
      <c r="J576" s="11">
        <v>6630.4</v>
      </c>
      <c r="K576" s="11">
        <v>1082.5999999999999</v>
      </c>
      <c r="L576" s="11">
        <v>3144.2</v>
      </c>
      <c r="M576" s="11">
        <v>2616.1999999999998</v>
      </c>
      <c r="N576" s="11">
        <v>965.6</v>
      </c>
      <c r="O576" s="11">
        <v>4488.8</v>
      </c>
      <c r="P576" s="11">
        <v>3093.7</v>
      </c>
      <c r="Q576" s="11">
        <v>38714</v>
      </c>
      <c r="R576" s="11">
        <v>1604.6</v>
      </c>
      <c r="S576" s="11">
        <v>56</v>
      </c>
      <c r="T576" s="11">
        <v>56</v>
      </c>
      <c r="AA576" s="10" t="s">
        <v>515</v>
      </c>
      <c r="AB576" s="11">
        <v>17750.5</v>
      </c>
      <c r="AC576" s="11">
        <v>936.1</v>
      </c>
      <c r="AD576" s="11">
        <v>2390.8000000000002</v>
      </c>
      <c r="AE576" s="11">
        <v>7718.1</v>
      </c>
      <c r="AF576" s="11">
        <v>28383</v>
      </c>
      <c r="AG576" s="11">
        <v>886.3</v>
      </c>
      <c r="AH576" s="11">
        <v>332.5</v>
      </c>
      <c r="AI576" s="11">
        <v>5209.6000000000004</v>
      </c>
      <c r="AJ576" s="11">
        <v>14210.4</v>
      </c>
      <c r="AK576" s="11">
        <v>56.3</v>
      </c>
      <c r="AL576" s="11">
        <v>5467.2</v>
      </c>
      <c r="AM576" s="11">
        <v>11108.9</v>
      </c>
      <c r="AN576" s="11">
        <v>3683</v>
      </c>
      <c r="AO576" s="11">
        <v>5108.5</v>
      </c>
      <c r="AP576" s="11">
        <v>6314.2</v>
      </c>
      <c r="AQ576" s="11">
        <v>56.3</v>
      </c>
      <c r="AR576" s="11">
        <v>56.3</v>
      </c>
      <c r="AS576" s="11">
        <v>2675</v>
      </c>
      <c r="AT576" s="11">
        <v>56.3</v>
      </c>
    </row>
    <row r="577" spans="1:46" ht="15" thickBot="1" x14ac:dyDescent="0.35">
      <c r="A577" s="10" t="s">
        <v>517</v>
      </c>
      <c r="B577" s="11">
        <v>21149.9</v>
      </c>
      <c r="C577" s="11">
        <v>626</v>
      </c>
      <c r="D577" s="11">
        <v>3727.7</v>
      </c>
      <c r="E577" s="11">
        <v>917.1</v>
      </c>
      <c r="F577" s="11">
        <v>506</v>
      </c>
      <c r="G577" s="11">
        <v>1580.1</v>
      </c>
      <c r="H577" s="11">
        <v>1425.6</v>
      </c>
      <c r="I577" s="11">
        <v>8767.6</v>
      </c>
      <c r="J577" s="11">
        <v>6629.4</v>
      </c>
      <c r="K577" s="11">
        <v>1081.5999999999999</v>
      </c>
      <c r="L577" s="11">
        <v>3143.2</v>
      </c>
      <c r="M577" s="11">
        <v>2615.1999999999998</v>
      </c>
      <c r="N577" s="11">
        <v>964.6</v>
      </c>
      <c r="O577" s="11">
        <v>4487.8</v>
      </c>
      <c r="P577" s="11">
        <v>3092.7</v>
      </c>
      <c r="Q577" s="11">
        <v>38713</v>
      </c>
      <c r="R577" s="11">
        <v>1015.6</v>
      </c>
      <c r="S577" s="11">
        <v>55</v>
      </c>
      <c r="T577" s="11">
        <v>55</v>
      </c>
      <c r="AA577" s="10" t="s">
        <v>517</v>
      </c>
      <c r="AB577" s="11">
        <v>17749.5</v>
      </c>
      <c r="AC577" s="11">
        <v>935.1</v>
      </c>
      <c r="AD577" s="11">
        <v>2389.8000000000002</v>
      </c>
      <c r="AE577" s="11">
        <v>7717.1</v>
      </c>
      <c r="AF577" s="11">
        <v>28382</v>
      </c>
      <c r="AG577" s="11">
        <v>885.3</v>
      </c>
      <c r="AH577" s="11">
        <v>331.5</v>
      </c>
      <c r="AI577" s="11">
        <v>5208.6000000000004</v>
      </c>
      <c r="AJ577" s="11">
        <v>14209.4</v>
      </c>
      <c r="AK577" s="11">
        <v>55.3</v>
      </c>
      <c r="AL577" s="11">
        <v>5466.2</v>
      </c>
      <c r="AM577" s="11">
        <v>11107.9</v>
      </c>
      <c r="AN577" s="11">
        <v>3682</v>
      </c>
      <c r="AO577" s="11">
        <v>5107.5</v>
      </c>
      <c r="AP577" s="11">
        <v>6313.2</v>
      </c>
      <c r="AQ577" s="11">
        <v>55.3</v>
      </c>
      <c r="AR577" s="11">
        <v>55.3</v>
      </c>
      <c r="AS577" s="11">
        <v>2674</v>
      </c>
      <c r="AT577" s="11">
        <v>55.3</v>
      </c>
    </row>
    <row r="578" spans="1:46" ht="15" thickBot="1" x14ac:dyDescent="0.35">
      <c r="A578" s="10" t="s">
        <v>519</v>
      </c>
      <c r="B578" s="11">
        <v>21148.9</v>
      </c>
      <c r="C578" s="11">
        <v>625</v>
      </c>
      <c r="D578" s="11">
        <v>3726.7</v>
      </c>
      <c r="E578" s="11">
        <v>916.1</v>
      </c>
      <c r="F578" s="11">
        <v>505</v>
      </c>
      <c r="G578" s="11">
        <v>1579.1</v>
      </c>
      <c r="H578" s="11">
        <v>1424.6</v>
      </c>
      <c r="I578" s="11">
        <v>8766.6</v>
      </c>
      <c r="J578" s="11">
        <v>6628.4</v>
      </c>
      <c r="K578" s="11">
        <v>1080.5999999999999</v>
      </c>
      <c r="L578" s="11">
        <v>3142.2</v>
      </c>
      <c r="M578" s="11">
        <v>2614.1999999999998</v>
      </c>
      <c r="N578" s="11">
        <v>963.6</v>
      </c>
      <c r="O578" s="11">
        <v>4486.8</v>
      </c>
      <c r="P578" s="11">
        <v>3091.7</v>
      </c>
      <c r="Q578" s="11">
        <v>38712</v>
      </c>
      <c r="R578" s="11">
        <v>1014.6</v>
      </c>
      <c r="S578" s="11">
        <v>54</v>
      </c>
      <c r="T578" s="11">
        <v>54</v>
      </c>
      <c r="AA578" s="10" t="s">
        <v>519</v>
      </c>
      <c r="AB578" s="11">
        <v>17748.5</v>
      </c>
      <c r="AC578" s="11">
        <v>934.1</v>
      </c>
      <c r="AD578" s="11">
        <v>2388.8000000000002</v>
      </c>
      <c r="AE578" s="11">
        <v>7716.1</v>
      </c>
      <c r="AF578" s="11">
        <v>28381</v>
      </c>
      <c r="AG578" s="11">
        <v>884.3</v>
      </c>
      <c r="AH578" s="11">
        <v>330.5</v>
      </c>
      <c r="AI578" s="11">
        <v>5207.6000000000004</v>
      </c>
      <c r="AJ578" s="11">
        <v>14208.4</v>
      </c>
      <c r="AK578" s="11">
        <v>54.3</v>
      </c>
      <c r="AL578" s="11">
        <v>5465.1</v>
      </c>
      <c r="AM578" s="11">
        <v>11106.8</v>
      </c>
      <c r="AN578" s="11">
        <v>3681</v>
      </c>
      <c r="AO578" s="11">
        <v>5106.5</v>
      </c>
      <c r="AP578" s="11">
        <v>5119.6000000000004</v>
      </c>
      <c r="AQ578" s="11">
        <v>54.3</v>
      </c>
      <c r="AR578" s="11">
        <v>54.3</v>
      </c>
      <c r="AS578" s="11">
        <v>2673</v>
      </c>
      <c r="AT578" s="11">
        <v>54.3</v>
      </c>
    </row>
    <row r="579" spans="1:46" ht="15" thickBot="1" x14ac:dyDescent="0.35">
      <c r="A579" s="10" t="s">
        <v>520</v>
      </c>
      <c r="B579" s="11">
        <v>21147.9</v>
      </c>
      <c r="C579" s="11">
        <v>624</v>
      </c>
      <c r="D579" s="11">
        <v>3725.7</v>
      </c>
      <c r="E579" s="11">
        <v>915.1</v>
      </c>
      <c r="F579" s="11">
        <v>504</v>
      </c>
      <c r="G579" s="11">
        <v>1578.1</v>
      </c>
      <c r="H579" s="11">
        <v>1423.6</v>
      </c>
      <c r="I579" s="11">
        <v>8765.6</v>
      </c>
      <c r="J579" s="11">
        <v>6627.4</v>
      </c>
      <c r="K579" s="11">
        <v>1079.5999999999999</v>
      </c>
      <c r="L579" s="11">
        <v>3141.2</v>
      </c>
      <c r="M579" s="11">
        <v>2613.1999999999998</v>
      </c>
      <c r="N579" s="11">
        <v>962.6</v>
      </c>
      <c r="O579" s="11">
        <v>4485.8</v>
      </c>
      <c r="P579" s="11">
        <v>3090.7</v>
      </c>
      <c r="Q579" s="11">
        <v>38711</v>
      </c>
      <c r="R579" s="11">
        <v>1013.6</v>
      </c>
      <c r="S579" s="11">
        <v>53</v>
      </c>
      <c r="T579" s="11">
        <v>53</v>
      </c>
      <c r="AA579" s="10" t="s">
        <v>520</v>
      </c>
      <c r="AB579" s="11">
        <v>17747.5</v>
      </c>
      <c r="AC579" s="11">
        <v>933.1</v>
      </c>
      <c r="AD579" s="11">
        <v>2387.8000000000002</v>
      </c>
      <c r="AE579" s="11">
        <v>7715.1</v>
      </c>
      <c r="AF579" s="11">
        <v>28380</v>
      </c>
      <c r="AG579" s="11">
        <v>883.3</v>
      </c>
      <c r="AH579" s="11">
        <v>329.5</v>
      </c>
      <c r="AI579" s="11">
        <v>5206.6000000000004</v>
      </c>
      <c r="AJ579" s="11">
        <v>14207.4</v>
      </c>
      <c r="AK579" s="11">
        <v>53.3</v>
      </c>
      <c r="AL579" s="11">
        <v>5464.1</v>
      </c>
      <c r="AM579" s="11">
        <v>7723.6</v>
      </c>
      <c r="AN579" s="11">
        <v>3680</v>
      </c>
      <c r="AO579" s="11">
        <v>5105.5</v>
      </c>
      <c r="AP579" s="11">
        <v>5118.6000000000004</v>
      </c>
      <c r="AQ579" s="11">
        <v>53.3</v>
      </c>
      <c r="AR579" s="11">
        <v>53.3</v>
      </c>
      <c r="AS579" s="11">
        <v>2672</v>
      </c>
      <c r="AT579" s="11">
        <v>53.3</v>
      </c>
    </row>
    <row r="580" spans="1:46" ht="15" thickBot="1" x14ac:dyDescent="0.35">
      <c r="A580" s="10" t="s">
        <v>521</v>
      </c>
      <c r="B580" s="11">
        <v>21146.9</v>
      </c>
      <c r="C580" s="11">
        <v>623</v>
      </c>
      <c r="D580" s="11">
        <v>3724.7</v>
      </c>
      <c r="E580" s="11">
        <v>914.1</v>
      </c>
      <c r="F580" s="11">
        <v>503</v>
      </c>
      <c r="G580" s="11">
        <v>1577.1</v>
      </c>
      <c r="H580" s="11">
        <v>1422.6</v>
      </c>
      <c r="I580" s="11">
        <v>8764.6</v>
      </c>
      <c r="J580" s="11">
        <v>6626.4</v>
      </c>
      <c r="K580" s="11">
        <v>1078.5999999999999</v>
      </c>
      <c r="L580" s="11">
        <v>3140.2</v>
      </c>
      <c r="M580" s="11">
        <v>2612.1999999999998</v>
      </c>
      <c r="N580" s="11">
        <v>961.6</v>
      </c>
      <c r="O580" s="11">
        <v>4484.8</v>
      </c>
      <c r="P580" s="11">
        <v>3089.7</v>
      </c>
      <c r="Q580" s="11">
        <v>38710</v>
      </c>
      <c r="R580" s="11">
        <v>1012.6</v>
      </c>
      <c r="S580" s="11">
        <v>52</v>
      </c>
      <c r="T580" s="11">
        <v>52</v>
      </c>
      <c r="AA580" s="10" t="s">
        <v>521</v>
      </c>
      <c r="AB580" s="11">
        <v>17746.5</v>
      </c>
      <c r="AC580" s="11">
        <v>932.1</v>
      </c>
      <c r="AD580" s="11">
        <v>2386.8000000000002</v>
      </c>
      <c r="AE580" s="11">
        <v>7714.1</v>
      </c>
      <c r="AF580" s="11">
        <v>28379</v>
      </c>
      <c r="AG580" s="11">
        <v>882.3</v>
      </c>
      <c r="AH580" s="11">
        <v>328.5</v>
      </c>
      <c r="AI580" s="11">
        <v>5205.6000000000004</v>
      </c>
      <c r="AJ580" s="11">
        <v>13811.5</v>
      </c>
      <c r="AK580" s="11">
        <v>52.3</v>
      </c>
      <c r="AL580" s="11">
        <v>5463.1</v>
      </c>
      <c r="AM580" s="11">
        <v>7148.7</v>
      </c>
      <c r="AN580" s="11">
        <v>3679</v>
      </c>
      <c r="AO580" s="11">
        <v>5104.5</v>
      </c>
      <c r="AP580" s="11">
        <v>5117.6000000000004</v>
      </c>
      <c r="AQ580" s="11">
        <v>52.3</v>
      </c>
      <c r="AR580" s="11">
        <v>52.3</v>
      </c>
      <c r="AS580" s="11">
        <v>2671</v>
      </c>
      <c r="AT580" s="11">
        <v>52.3</v>
      </c>
    </row>
    <row r="581" spans="1:46" ht="15" thickBot="1" x14ac:dyDescent="0.35">
      <c r="A581" s="10" t="s">
        <v>523</v>
      </c>
      <c r="B581" s="11">
        <v>21145.9</v>
      </c>
      <c r="C581" s="11">
        <v>622</v>
      </c>
      <c r="D581" s="11">
        <v>3723.7</v>
      </c>
      <c r="E581" s="11">
        <v>913.1</v>
      </c>
      <c r="F581" s="11">
        <v>502</v>
      </c>
      <c r="G581" s="11">
        <v>1576.1</v>
      </c>
      <c r="H581" s="11">
        <v>1421.6</v>
      </c>
      <c r="I581" s="11">
        <v>8763.6</v>
      </c>
      <c r="J581" s="11">
        <v>6625.4</v>
      </c>
      <c r="K581" s="11">
        <v>1077.5999999999999</v>
      </c>
      <c r="L581" s="11">
        <v>3139.2</v>
      </c>
      <c r="M581" s="11">
        <v>2611.1999999999998</v>
      </c>
      <c r="N581" s="11">
        <v>960.6</v>
      </c>
      <c r="O581" s="11">
        <v>4483.8</v>
      </c>
      <c r="P581" s="11">
        <v>3088.7</v>
      </c>
      <c r="Q581" s="11">
        <v>38709</v>
      </c>
      <c r="R581" s="11">
        <v>1011.6</v>
      </c>
      <c r="S581" s="11">
        <v>51</v>
      </c>
      <c r="T581" s="11">
        <v>51</v>
      </c>
      <c r="AA581" s="10" t="s">
        <v>523</v>
      </c>
      <c r="AB581" s="11">
        <v>17745.5</v>
      </c>
      <c r="AC581" s="11">
        <v>931.1</v>
      </c>
      <c r="AD581" s="11">
        <v>2385.8000000000002</v>
      </c>
      <c r="AE581" s="11">
        <v>7713.1</v>
      </c>
      <c r="AF581" s="11">
        <v>28378</v>
      </c>
      <c r="AG581" s="11">
        <v>881.3</v>
      </c>
      <c r="AH581" s="11">
        <v>327.5</v>
      </c>
      <c r="AI581" s="11">
        <v>5204.6000000000004</v>
      </c>
      <c r="AJ581" s="11">
        <v>13810.5</v>
      </c>
      <c r="AK581" s="11">
        <v>51.3</v>
      </c>
      <c r="AL581" s="11">
        <v>5462.1</v>
      </c>
      <c r="AM581" s="11">
        <v>7147.7</v>
      </c>
      <c r="AN581" s="11">
        <v>3678</v>
      </c>
      <c r="AO581" s="11">
        <v>5103.5</v>
      </c>
      <c r="AP581" s="11">
        <v>5116.6000000000004</v>
      </c>
      <c r="AQ581" s="11">
        <v>51.3</v>
      </c>
      <c r="AR581" s="11">
        <v>51.3</v>
      </c>
      <c r="AS581" s="11">
        <v>2669.9</v>
      </c>
      <c r="AT581" s="11">
        <v>51.3</v>
      </c>
    </row>
    <row r="582" spans="1:46" ht="15" thickBot="1" x14ac:dyDescent="0.35">
      <c r="A582" s="10" t="s">
        <v>524</v>
      </c>
      <c r="B582" s="11">
        <v>20625.3</v>
      </c>
      <c r="C582" s="11">
        <v>621</v>
      </c>
      <c r="D582" s="11">
        <v>3722.7</v>
      </c>
      <c r="E582" s="11">
        <v>912.1</v>
      </c>
      <c r="F582" s="11">
        <v>501</v>
      </c>
      <c r="G582" s="11">
        <v>1575.1</v>
      </c>
      <c r="H582" s="11">
        <v>1420.6</v>
      </c>
      <c r="I582" s="11">
        <v>8762.6</v>
      </c>
      <c r="J582" s="11">
        <v>6624.4</v>
      </c>
      <c r="K582" s="11">
        <v>1076.5999999999999</v>
      </c>
      <c r="L582" s="11">
        <v>3138.2</v>
      </c>
      <c r="M582" s="11">
        <v>2610.1999999999998</v>
      </c>
      <c r="N582" s="11">
        <v>959.6</v>
      </c>
      <c r="O582" s="11">
        <v>4482.8</v>
      </c>
      <c r="P582" s="11">
        <v>3087.7</v>
      </c>
      <c r="Q582" s="11">
        <v>38708</v>
      </c>
      <c r="R582" s="11">
        <v>1010.6</v>
      </c>
      <c r="S582" s="11">
        <v>50</v>
      </c>
      <c r="T582" s="11">
        <v>50</v>
      </c>
      <c r="AA582" s="10" t="s">
        <v>524</v>
      </c>
      <c r="AB582" s="11">
        <v>17744.5</v>
      </c>
      <c r="AC582" s="11">
        <v>930.1</v>
      </c>
      <c r="AD582" s="11">
        <v>2012.5</v>
      </c>
      <c r="AE582" s="11">
        <v>7712.1</v>
      </c>
      <c r="AF582" s="11">
        <v>28377</v>
      </c>
      <c r="AG582" s="11">
        <v>880.3</v>
      </c>
      <c r="AH582" s="11">
        <v>326.39999999999998</v>
      </c>
      <c r="AI582" s="11">
        <v>5203.6000000000004</v>
      </c>
      <c r="AJ582" s="11">
        <v>13809.5</v>
      </c>
      <c r="AK582" s="11">
        <v>50.3</v>
      </c>
      <c r="AL582" s="11">
        <v>5461.1</v>
      </c>
      <c r="AM582" s="11">
        <v>7146.7</v>
      </c>
      <c r="AN582" s="11">
        <v>3677</v>
      </c>
      <c r="AO582" s="11">
        <v>5102.5</v>
      </c>
      <c r="AP582" s="11">
        <v>5115.6000000000004</v>
      </c>
      <c r="AQ582" s="11">
        <v>50.3</v>
      </c>
      <c r="AR582" s="11">
        <v>50.3</v>
      </c>
      <c r="AS582" s="11">
        <v>2668.9</v>
      </c>
      <c r="AT582" s="11">
        <v>50.3</v>
      </c>
    </row>
    <row r="583" spans="1:46" ht="15" thickBot="1" x14ac:dyDescent="0.35">
      <c r="A583" s="10" t="s">
        <v>525</v>
      </c>
      <c r="B583" s="11">
        <v>20624.3</v>
      </c>
      <c r="C583" s="11">
        <v>620</v>
      </c>
      <c r="D583" s="11">
        <v>3721.7</v>
      </c>
      <c r="E583" s="11">
        <v>911.1</v>
      </c>
      <c r="F583" s="11">
        <v>500</v>
      </c>
      <c r="G583" s="11">
        <v>1574.1</v>
      </c>
      <c r="H583" s="11">
        <v>1419.6</v>
      </c>
      <c r="I583" s="11">
        <v>8761.6</v>
      </c>
      <c r="J583" s="11">
        <v>6623.4</v>
      </c>
      <c r="K583" s="11">
        <v>1075.5999999999999</v>
      </c>
      <c r="L583" s="11">
        <v>3137.2</v>
      </c>
      <c r="M583" s="11">
        <v>2609.1999999999998</v>
      </c>
      <c r="N583" s="11">
        <v>958.6</v>
      </c>
      <c r="O583" s="11">
        <v>4481.8</v>
      </c>
      <c r="P583" s="11">
        <v>3086.7</v>
      </c>
      <c r="Q583" s="11">
        <v>38707</v>
      </c>
      <c r="R583" s="11">
        <v>1009.6</v>
      </c>
      <c r="S583" s="11">
        <v>49</v>
      </c>
      <c r="T583" s="11">
        <v>49</v>
      </c>
      <c r="AA583" s="10" t="s">
        <v>525</v>
      </c>
      <c r="AB583" s="11">
        <v>17743.5</v>
      </c>
      <c r="AC583" s="11">
        <v>929</v>
      </c>
      <c r="AD583" s="11">
        <v>2011.5</v>
      </c>
      <c r="AE583" s="11">
        <v>7711.1</v>
      </c>
      <c r="AF583" s="11">
        <v>28376</v>
      </c>
      <c r="AG583" s="11">
        <v>879.3</v>
      </c>
      <c r="AH583" s="11">
        <v>325.39999999999998</v>
      </c>
      <c r="AI583" s="11">
        <v>5202.6000000000004</v>
      </c>
      <c r="AJ583" s="11">
        <v>13808.5</v>
      </c>
      <c r="AK583" s="11">
        <v>49.3</v>
      </c>
      <c r="AL583" s="11">
        <v>5460.1</v>
      </c>
      <c r="AM583" s="11">
        <v>7145.7</v>
      </c>
      <c r="AN583" s="11">
        <v>3676</v>
      </c>
      <c r="AO583" s="11">
        <v>5101.5</v>
      </c>
      <c r="AP583" s="11">
        <v>5114.6000000000004</v>
      </c>
      <c r="AQ583" s="11">
        <v>49.3</v>
      </c>
      <c r="AR583" s="11">
        <v>49.3</v>
      </c>
      <c r="AS583" s="11">
        <v>2667.9</v>
      </c>
      <c r="AT583" s="11">
        <v>49.3</v>
      </c>
    </row>
    <row r="584" spans="1:46" ht="15" thickBot="1" x14ac:dyDescent="0.35">
      <c r="A584" s="10" t="s">
        <v>526</v>
      </c>
      <c r="B584" s="11">
        <v>20623.3</v>
      </c>
      <c r="C584" s="11">
        <v>619</v>
      </c>
      <c r="D584" s="11">
        <v>3720.7</v>
      </c>
      <c r="E584" s="11">
        <v>910.1</v>
      </c>
      <c r="F584" s="11">
        <v>499</v>
      </c>
      <c r="G584" s="11">
        <v>1573.1</v>
      </c>
      <c r="H584" s="11">
        <v>1418.6</v>
      </c>
      <c r="I584" s="11">
        <v>8760.6</v>
      </c>
      <c r="J584" s="11">
        <v>6622.4</v>
      </c>
      <c r="K584" s="11">
        <v>1074.5999999999999</v>
      </c>
      <c r="L584" s="11">
        <v>3136.2</v>
      </c>
      <c r="M584" s="11">
        <v>2608.1999999999998</v>
      </c>
      <c r="N584" s="11">
        <v>957.6</v>
      </c>
      <c r="O584" s="11">
        <v>4480.8</v>
      </c>
      <c r="P584" s="11">
        <v>3085.7</v>
      </c>
      <c r="Q584" s="11">
        <v>38706</v>
      </c>
      <c r="R584" s="11">
        <v>1008.6</v>
      </c>
      <c r="S584" s="11">
        <v>48</v>
      </c>
      <c r="T584" s="11">
        <v>48</v>
      </c>
      <c r="AA584" s="10" t="s">
        <v>526</v>
      </c>
      <c r="AB584" s="11">
        <v>16345.1</v>
      </c>
      <c r="AC584" s="11">
        <v>928</v>
      </c>
      <c r="AD584" s="11">
        <v>2010.5</v>
      </c>
      <c r="AE584" s="11">
        <v>7710.1</v>
      </c>
      <c r="AF584" s="11">
        <v>28375</v>
      </c>
      <c r="AG584" s="11">
        <v>878.2</v>
      </c>
      <c r="AH584" s="11">
        <v>324.39999999999998</v>
      </c>
      <c r="AI584" s="11">
        <v>5201.6000000000004</v>
      </c>
      <c r="AJ584" s="11">
        <v>13807.5</v>
      </c>
      <c r="AK584" s="11">
        <v>48.3</v>
      </c>
      <c r="AL584" s="11">
        <v>5459.1</v>
      </c>
      <c r="AM584" s="11">
        <v>7144.7</v>
      </c>
      <c r="AN584" s="11">
        <v>3675</v>
      </c>
      <c r="AO584" s="11">
        <v>5100.5</v>
      </c>
      <c r="AP584" s="11">
        <v>5113.5</v>
      </c>
      <c r="AQ584" s="11">
        <v>48.3</v>
      </c>
      <c r="AR584" s="11">
        <v>48.3</v>
      </c>
      <c r="AS584" s="11">
        <v>2666.9</v>
      </c>
      <c r="AT584" s="11">
        <v>48.3</v>
      </c>
    </row>
    <row r="585" spans="1:46" ht="15" thickBot="1" x14ac:dyDescent="0.35">
      <c r="A585" s="10" t="s">
        <v>527</v>
      </c>
      <c r="B585" s="11">
        <v>20622.3</v>
      </c>
      <c r="C585" s="11">
        <v>618</v>
      </c>
      <c r="D585" s="11">
        <v>3719.7</v>
      </c>
      <c r="E585" s="11">
        <v>909.1</v>
      </c>
      <c r="F585" s="11">
        <v>498</v>
      </c>
      <c r="G585" s="11">
        <v>1572.1</v>
      </c>
      <c r="H585" s="11">
        <v>1417.6</v>
      </c>
      <c r="I585" s="11">
        <v>3312.7</v>
      </c>
      <c r="J585" s="11">
        <v>5387.9</v>
      </c>
      <c r="K585" s="11">
        <v>1073.5999999999999</v>
      </c>
      <c r="L585" s="11">
        <v>3135.2</v>
      </c>
      <c r="M585" s="11">
        <v>2607.1999999999998</v>
      </c>
      <c r="N585" s="11">
        <v>956.6</v>
      </c>
      <c r="O585" s="11">
        <v>4479.8</v>
      </c>
      <c r="P585" s="11">
        <v>3084.7</v>
      </c>
      <c r="Q585" s="11">
        <v>38523.5</v>
      </c>
      <c r="R585" s="11">
        <v>1007.6</v>
      </c>
      <c r="S585" s="11">
        <v>47</v>
      </c>
      <c r="T585" s="11">
        <v>47</v>
      </c>
      <c r="AA585" s="10" t="s">
        <v>527</v>
      </c>
      <c r="AB585" s="11">
        <v>16344.1</v>
      </c>
      <c r="AC585" s="11">
        <v>927</v>
      </c>
      <c r="AD585" s="11">
        <v>2009.5</v>
      </c>
      <c r="AE585" s="11">
        <v>7709</v>
      </c>
      <c r="AF585" s="11">
        <v>28374</v>
      </c>
      <c r="AG585" s="11">
        <v>877.2</v>
      </c>
      <c r="AH585" s="11">
        <v>323.39999999999998</v>
      </c>
      <c r="AI585" s="11">
        <v>5200.6000000000004</v>
      </c>
      <c r="AJ585" s="11">
        <v>13806.5</v>
      </c>
      <c r="AK585" s="11">
        <v>47.3</v>
      </c>
      <c r="AL585" s="11">
        <v>5458.1</v>
      </c>
      <c r="AM585" s="11">
        <v>7143.7</v>
      </c>
      <c r="AN585" s="11">
        <v>3673.9</v>
      </c>
      <c r="AO585" s="11">
        <v>5099.5</v>
      </c>
      <c r="AP585" s="11">
        <v>5112.5</v>
      </c>
      <c r="AQ585" s="11">
        <v>47.3</v>
      </c>
      <c r="AR585" s="11">
        <v>47.3</v>
      </c>
      <c r="AS585" s="11">
        <v>2665.9</v>
      </c>
      <c r="AT585" s="11">
        <v>47.3</v>
      </c>
    </row>
    <row r="586" spans="1:46" ht="15" thickBot="1" x14ac:dyDescent="0.35">
      <c r="A586" s="10" t="s">
        <v>529</v>
      </c>
      <c r="B586" s="11">
        <v>20621.3</v>
      </c>
      <c r="C586" s="11">
        <v>617</v>
      </c>
      <c r="D586" s="11">
        <v>3718.7</v>
      </c>
      <c r="E586" s="11">
        <v>908.1</v>
      </c>
      <c r="F586" s="11">
        <v>497</v>
      </c>
      <c r="G586" s="11">
        <v>1571.1</v>
      </c>
      <c r="H586" s="11">
        <v>1416.6</v>
      </c>
      <c r="I586" s="11">
        <v>3311.7</v>
      </c>
      <c r="J586" s="11">
        <v>5386.9</v>
      </c>
      <c r="K586" s="11">
        <v>1072.5999999999999</v>
      </c>
      <c r="L586" s="11">
        <v>3134.2</v>
      </c>
      <c r="M586" s="11">
        <v>2606.1999999999998</v>
      </c>
      <c r="N586" s="11">
        <v>955.6</v>
      </c>
      <c r="O586" s="11">
        <v>4478.8</v>
      </c>
      <c r="P586" s="11">
        <v>3083.7</v>
      </c>
      <c r="Q586" s="11">
        <v>38522.5</v>
      </c>
      <c r="R586" s="11">
        <v>1006.6</v>
      </c>
      <c r="S586" s="11">
        <v>46</v>
      </c>
      <c r="T586" s="11">
        <v>46</v>
      </c>
      <c r="AA586" s="10" t="s">
        <v>529</v>
      </c>
      <c r="AB586" s="11">
        <v>16343.1</v>
      </c>
      <c r="AC586" s="11">
        <v>926</v>
      </c>
      <c r="AD586" s="11">
        <v>2008.5</v>
      </c>
      <c r="AE586" s="11">
        <v>7708</v>
      </c>
      <c r="AF586" s="11">
        <v>28373</v>
      </c>
      <c r="AG586" s="11">
        <v>876.2</v>
      </c>
      <c r="AH586" s="11">
        <v>322.39999999999998</v>
      </c>
      <c r="AI586" s="11">
        <v>5199.6000000000004</v>
      </c>
      <c r="AJ586" s="11">
        <v>13805.5</v>
      </c>
      <c r="AK586" s="11">
        <v>46.3</v>
      </c>
      <c r="AL586" s="11">
        <v>5457.1</v>
      </c>
      <c r="AM586" s="11">
        <v>6644.2</v>
      </c>
      <c r="AN586" s="11">
        <v>3672.9</v>
      </c>
      <c r="AO586" s="11">
        <v>5098.5</v>
      </c>
      <c r="AP586" s="11">
        <v>5111.5</v>
      </c>
      <c r="AQ586" s="11">
        <v>46.3</v>
      </c>
      <c r="AR586" s="11">
        <v>46.3</v>
      </c>
      <c r="AS586" s="11">
        <v>2664.9</v>
      </c>
      <c r="AT586" s="11">
        <v>46.3</v>
      </c>
    </row>
    <row r="587" spans="1:46" ht="15" thickBot="1" x14ac:dyDescent="0.35">
      <c r="A587" s="10" t="s">
        <v>530</v>
      </c>
      <c r="B587" s="11">
        <v>20620.3</v>
      </c>
      <c r="C587" s="11">
        <v>616</v>
      </c>
      <c r="D587" s="11">
        <v>3717.7</v>
      </c>
      <c r="E587" s="11">
        <v>907.1</v>
      </c>
      <c r="F587" s="11">
        <v>496</v>
      </c>
      <c r="G587" s="11">
        <v>1570.1</v>
      </c>
      <c r="H587" s="11">
        <v>1415.6</v>
      </c>
      <c r="I587" s="11">
        <v>3310.7</v>
      </c>
      <c r="J587" s="11">
        <v>5385.9</v>
      </c>
      <c r="K587" s="11">
        <v>1071.5999999999999</v>
      </c>
      <c r="L587" s="11">
        <v>3133.2</v>
      </c>
      <c r="M587" s="11">
        <v>2605.1999999999998</v>
      </c>
      <c r="N587" s="11">
        <v>954.6</v>
      </c>
      <c r="O587" s="11">
        <v>4477.8</v>
      </c>
      <c r="P587" s="11">
        <v>3082.7</v>
      </c>
      <c r="Q587" s="11">
        <v>38521.5</v>
      </c>
      <c r="R587" s="11">
        <v>1005.6</v>
      </c>
      <c r="S587" s="11">
        <v>45</v>
      </c>
      <c r="T587" s="11">
        <v>45</v>
      </c>
      <c r="AA587" s="10" t="s">
        <v>530</v>
      </c>
      <c r="AB587" s="11">
        <v>16342.1</v>
      </c>
      <c r="AC587" s="11">
        <v>925</v>
      </c>
      <c r="AD587" s="11">
        <v>2007.5</v>
      </c>
      <c r="AE587" s="11">
        <v>7707</v>
      </c>
      <c r="AF587" s="11">
        <v>28372</v>
      </c>
      <c r="AG587" s="11">
        <v>875.2</v>
      </c>
      <c r="AH587" s="11">
        <v>321.39999999999998</v>
      </c>
      <c r="AI587" s="11">
        <v>5198.6000000000004</v>
      </c>
      <c r="AJ587" s="11">
        <v>13804.5</v>
      </c>
      <c r="AK587" s="11">
        <v>45.3</v>
      </c>
      <c r="AL587" s="11">
        <v>5456.1</v>
      </c>
      <c r="AM587" s="11">
        <v>6643.2</v>
      </c>
      <c r="AN587" s="11">
        <v>3671.9</v>
      </c>
      <c r="AO587" s="11">
        <v>5097.3999999999996</v>
      </c>
      <c r="AP587" s="11">
        <v>5110.5</v>
      </c>
      <c r="AQ587" s="11">
        <v>45.3</v>
      </c>
      <c r="AR587" s="11">
        <v>45.3</v>
      </c>
      <c r="AS587" s="11">
        <v>2663.9</v>
      </c>
      <c r="AT587" s="11">
        <v>45.3</v>
      </c>
    </row>
    <row r="588" spans="1:46" ht="15" thickBot="1" x14ac:dyDescent="0.35">
      <c r="A588" s="10" t="s">
        <v>531</v>
      </c>
      <c r="B588" s="11">
        <v>20619.3</v>
      </c>
      <c r="C588" s="11">
        <v>615</v>
      </c>
      <c r="D588" s="11">
        <v>3716.7</v>
      </c>
      <c r="E588" s="11">
        <v>906.1</v>
      </c>
      <c r="F588" s="11">
        <v>44</v>
      </c>
      <c r="G588" s="11">
        <v>1569.1</v>
      </c>
      <c r="H588" s="11">
        <v>1414.6</v>
      </c>
      <c r="I588" s="11">
        <v>3309.7</v>
      </c>
      <c r="J588" s="11">
        <v>5384.9</v>
      </c>
      <c r="K588" s="11">
        <v>1070.5999999999999</v>
      </c>
      <c r="L588" s="11">
        <v>3132.2</v>
      </c>
      <c r="M588" s="11">
        <v>2604.1999999999998</v>
      </c>
      <c r="N588" s="11">
        <v>953.6</v>
      </c>
      <c r="O588" s="11">
        <v>4476.8</v>
      </c>
      <c r="P588" s="11">
        <v>3081.7</v>
      </c>
      <c r="Q588" s="11">
        <v>38520.5</v>
      </c>
      <c r="R588" s="11">
        <v>1004.6</v>
      </c>
      <c r="S588" s="11">
        <v>44</v>
      </c>
      <c r="T588" s="11">
        <v>44</v>
      </c>
      <c r="AA588" s="10" t="s">
        <v>531</v>
      </c>
      <c r="AB588" s="11">
        <v>16341.1</v>
      </c>
      <c r="AC588" s="11">
        <v>924</v>
      </c>
      <c r="AD588" s="11">
        <v>2006.5</v>
      </c>
      <c r="AE588" s="11">
        <v>7706</v>
      </c>
      <c r="AF588" s="11">
        <v>28371</v>
      </c>
      <c r="AG588" s="11">
        <v>874.2</v>
      </c>
      <c r="AH588" s="11">
        <v>320.39999999999998</v>
      </c>
      <c r="AI588" s="11">
        <v>5134.7</v>
      </c>
      <c r="AJ588" s="11">
        <v>13803.5</v>
      </c>
      <c r="AK588" s="11">
        <v>44.3</v>
      </c>
      <c r="AL588" s="11">
        <v>5455.1</v>
      </c>
      <c r="AM588" s="11">
        <v>6642.2</v>
      </c>
      <c r="AN588" s="11">
        <v>3670.9</v>
      </c>
      <c r="AO588" s="11">
        <v>5096.3999999999996</v>
      </c>
      <c r="AP588" s="11">
        <v>5109.5</v>
      </c>
      <c r="AQ588" s="11">
        <v>44.3</v>
      </c>
      <c r="AR588" s="11">
        <v>44.3</v>
      </c>
      <c r="AS588" s="11">
        <v>2662.9</v>
      </c>
      <c r="AT588" s="11">
        <v>44.3</v>
      </c>
    </row>
    <row r="589" spans="1:46" ht="15" thickBot="1" x14ac:dyDescent="0.35">
      <c r="A589" s="10" t="s">
        <v>532</v>
      </c>
      <c r="B589" s="11">
        <v>20618.3</v>
      </c>
      <c r="C589" s="11">
        <v>614</v>
      </c>
      <c r="D589" s="11">
        <v>3715.7</v>
      </c>
      <c r="E589" s="11">
        <v>905.1</v>
      </c>
      <c r="F589" s="11">
        <v>43</v>
      </c>
      <c r="G589" s="11">
        <v>1568.1</v>
      </c>
      <c r="H589" s="11">
        <v>1413.6</v>
      </c>
      <c r="I589" s="11">
        <v>3308.7</v>
      </c>
      <c r="J589" s="11">
        <v>5383.9</v>
      </c>
      <c r="K589" s="11">
        <v>1069.5999999999999</v>
      </c>
      <c r="L589" s="11">
        <v>3131.2</v>
      </c>
      <c r="M589" s="11">
        <v>2603.1999999999998</v>
      </c>
      <c r="N589" s="11">
        <v>952.6</v>
      </c>
      <c r="O589" s="11">
        <v>4475.8</v>
      </c>
      <c r="P589" s="11">
        <v>3080.7</v>
      </c>
      <c r="Q589" s="11">
        <v>38519.5</v>
      </c>
      <c r="R589" s="11">
        <v>1003.6</v>
      </c>
      <c r="S589" s="11">
        <v>43</v>
      </c>
      <c r="T589" s="11">
        <v>43</v>
      </c>
      <c r="AA589" s="10" t="s">
        <v>532</v>
      </c>
      <c r="AB589" s="11">
        <v>16340.1</v>
      </c>
      <c r="AC589" s="11">
        <v>923</v>
      </c>
      <c r="AD589" s="11">
        <v>2005.5</v>
      </c>
      <c r="AE589" s="11">
        <v>7705</v>
      </c>
      <c r="AF589" s="11">
        <v>28370</v>
      </c>
      <c r="AG589" s="11">
        <v>873.2</v>
      </c>
      <c r="AH589" s="11">
        <v>319.39999999999998</v>
      </c>
      <c r="AI589" s="11">
        <v>5133.7</v>
      </c>
      <c r="AJ589" s="11">
        <v>13802.4</v>
      </c>
      <c r="AK589" s="11">
        <v>43.3</v>
      </c>
      <c r="AL589" s="11">
        <v>5454.1</v>
      </c>
      <c r="AM589" s="11">
        <v>6641.2</v>
      </c>
      <c r="AN589" s="11">
        <v>3669.9</v>
      </c>
      <c r="AO589" s="11">
        <v>5095.3999999999996</v>
      </c>
      <c r="AP589" s="11">
        <v>5108.5</v>
      </c>
      <c r="AQ589" s="11">
        <v>43.3</v>
      </c>
      <c r="AR589" s="11">
        <v>43.3</v>
      </c>
      <c r="AS589" s="11">
        <v>2661.9</v>
      </c>
      <c r="AT589" s="11">
        <v>43.3</v>
      </c>
    </row>
    <row r="590" spans="1:46" ht="15" thickBot="1" x14ac:dyDescent="0.35">
      <c r="A590" s="10" t="s">
        <v>533</v>
      </c>
      <c r="B590" s="11">
        <v>20617.3</v>
      </c>
      <c r="C590" s="11">
        <v>613</v>
      </c>
      <c r="D590" s="11">
        <v>3714.7</v>
      </c>
      <c r="E590" s="11">
        <v>904.1</v>
      </c>
      <c r="F590" s="11">
        <v>42</v>
      </c>
      <c r="G590" s="11">
        <v>1567.1</v>
      </c>
      <c r="H590" s="11">
        <v>1412.6</v>
      </c>
      <c r="I590" s="11">
        <v>3307.7</v>
      </c>
      <c r="J590" s="11">
        <v>5382.9</v>
      </c>
      <c r="K590" s="11">
        <v>1068.5999999999999</v>
      </c>
      <c r="L590" s="11">
        <v>3130.2</v>
      </c>
      <c r="M590" s="11">
        <v>2602.1999999999998</v>
      </c>
      <c r="N590" s="11">
        <v>951.6</v>
      </c>
      <c r="O590" s="11">
        <v>4474.8</v>
      </c>
      <c r="P590" s="11">
        <v>1114.0999999999999</v>
      </c>
      <c r="Q590" s="11">
        <v>38518.5</v>
      </c>
      <c r="R590" s="11">
        <v>1002.6</v>
      </c>
      <c r="S590" s="11">
        <v>42</v>
      </c>
      <c r="T590" s="11">
        <v>42</v>
      </c>
      <c r="AA590" s="10" t="s">
        <v>533</v>
      </c>
      <c r="AB590" s="11">
        <v>16339.1</v>
      </c>
      <c r="AC590" s="11">
        <v>922</v>
      </c>
      <c r="AD590" s="11">
        <v>2004.5</v>
      </c>
      <c r="AE590" s="11">
        <v>7023.5</v>
      </c>
      <c r="AF590" s="11">
        <v>28369</v>
      </c>
      <c r="AG590" s="11">
        <v>872.2</v>
      </c>
      <c r="AH590" s="11">
        <v>318.39999999999998</v>
      </c>
      <c r="AI590" s="11">
        <v>5132.7</v>
      </c>
      <c r="AJ590" s="11">
        <v>13801.4</v>
      </c>
      <c r="AK590" s="11">
        <v>42.3</v>
      </c>
      <c r="AL590" s="11">
        <v>5453.1</v>
      </c>
      <c r="AM590" s="11">
        <v>6640.2</v>
      </c>
      <c r="AN590" s="11">
        <v>3668.9</v>
      </c>
      <c r="AO590" s="11">
        <v>5094.3999999999996</v>
      </c>
      <c r="AP590" s="11">
        <v>5107.5</v>
      </c>
      <c r="AQ590" s="11">
        <v>42.3</v>
      </c>
      <c r="AR590" s="11">
        <v>42.3</v>
      </c>
      <c r="AS590" s="11">
        <v>2398.3000000000002</v>
      </c>
      <c r="AT590" s="11">
        <v>42.3</v>
      </c>
    </row>
    <row r="591" spans="1:46" ht="15" thickBot="1" x14ac:dyDescent="0.35">
      <c r="A591" s="10" t="s">
        <v>534</v>
      </c>
      <c r="B591" s="11">
        <v>20616.3</v>
      </c>
      <c r="C591" s="11">
        <v>612</v>
      </c>
      <c r="D591" s="11">
        <v>3713.7</v>
      </c>
      <c r="E591" s="11">
        <v>903.1</v>
      </c>
      <c r="F591" s="11">
        <v>41</v>
      </c>
      <c r="G591" s="11">
        <v>1566.1</v>
      </c>
      <c r="H591" s="11">
        <v>1411.6</v>
      </c>
      <c r="I591" s="11">
        <v>3306.7</v>
      </c>
      <c r="J591" s="11">
        <v>5163.3</v>
      </c>
      <c r="K591" s="11">
        <v>1067.5999999999999</v>
      </c>
      <c r="L591" s="11">
        <v>3129.2</v>
      </c>
      <c r="M591" s="11">
        <v>2601.1999999999998</v>
      </c>
      <c r="N591" s="11">
        <v>950.6</v>
      </c>
      <c r="O591" s="11">
        <v>3899.3</v>
      </c>
      <c r="P591" s="11">
        <v>1113.0999999999999</v>
      </c>
      <c r="Q591" s="11">
        <v>36933.4</v>
      </c>
      <c r="R591" s="11">
        <v>1001.6</v>
      </c>
      <c r="S591" s="11">
        <v>41</v>
      </c>
      <c r="T591" s="11">
        <v>41</v>
      </c>
      <c r="AA591" s="10" t="s">
        <v>534</v>
      </c>
      <c r="AB591" s="11">
        <v>16338.1</v>
      </c>
      <c r="AC591" s="11">
        <v>921</v>
      </c>
      <c r="AD591" s="11">
        <v>2003.5</v>
      </c>
      <c r="AE591" s="11">
        <v>7022.4</v>
      </c>
      <c r="AF591" s="11">
        <v>28367.9</v>
      </c>
      <c r="AG591" s="11">
        <v>871.2</v>
      </c>
      <c r="AH591" s="11">
        <v>317.39999999999998</v>
      </c>
      <c r="AI591" s="11">
        <v>5131.7</v>
      </c>
      <c r="AJ591" s="11">
        <v>13800.4</v>
      </c>
      <c r="AK591" s="11">
        <v>41.2</v>
      </c>
      <c r="AL591" s="11">
        <v>5452.1</v>
      </c>
      <c r="AM591" s="11">
        <v>6639.2</v>
      </c>
      <c r="AN591" s="11">
        <v>3667.9</v>
      </c>
      <c r="AO591" s="11">
        <v>5093.3999999999996</v>
      </c>
      <c r="AP591" s="11">
        <v>5106.5</v>
      </c>
      <c r="AQ591" s="11">
        <v>41.2</v>
      </c>
      <c r="AR591" s="11">
        <v>41.2</v>
      </c>
      <c r="AS591" s="11">
        <v>2397.3000000000002</v>
      </c>
      <c r="AT591" s="11">
        <v>41.2</v>
      </c>
    </row>
    <row r="592" spans="1:46" ht="15" thickBot="1" x14ac:dyDescent="0.35">
      <c r="A592" s="10" t="s">
        <v>536</v>
      </c>
      <c r="B592" s="11">
        <v>20615.3</v>
      </c>
      <c r="C592" s="11">
        <v>611</v>
      </c>
      <c r="D592" s="11">
        <v>3712.7</v>
      </c>
      <c r="E592" s="11">
        <v>902.1</v>
      </c>
      <c r="F592" s="11">
        <v>40</v>
      </c>
      <c r="G592" s="11">
        <v>1565.1</v>
      </c>
      <c r="H592" s="11">
        <v>1410.6</v>
      </c>
      <c r="I592" s="11">
        <v>3305.7</v>
      </c>
      <c r="J592" s="11">
        <v>5162.3</v>
      </c>
      <c r="K592" s="11">
        <v>1066.5999999999999</v>
      </c>
      <c r="L592" s="11">
        <v>3128.2</v>
      </c>
      <c r="M592" s="11">
        <v>2600.1999999999998</v>
      </c>
      <c r="N592" s="11">
        <v>949.6</v>
      </c>
      <c r="O592" s="11">
        <v>3898.3</v>
      </c>
      <c r="P592" s="11">
        <v>1112.0999999999999</v>
      </c>
      <c r="Q592" s="11">
        <v>36932.400000000001</v>
      </c>
      <c r="R592" s="11">
        <v>1000.6</v>
      </c>
      <c r="S592" s="11">
        <v>40</v>
      </c>
      <c r="T592" s="11">
        <v>40</v>
      </c>
      <c r="AA592" s="10" t="s">
        <v>536</v>
      </c>
      <c r="AB592" s="11">
        <v>16337.1</v>
      </c>
      <c r="AC592" s="11">
        <v>920</v>
      </c>
      <c r="AD592" s="11">
        <v>2002.5</v>
      </c>
      <c r="AE592" s="11">
        <v>7021.4</v>
      </c>
      <c r="AF592" s="11">
        <v>28366.9</v>
      </c>
      <c r="AG592" s="11">
        <v>870.2</v>
      </c>
      <c r="AH592" s="11">
        <v>316.39999999999998</v>
      </c>
      <c r="AI592" s="11">
        <v>5130.6000000000004</v>
      </c>
      <c r="AJ592" s="11">
        <v>13799.4</v>
      </c>
      <c r="AK592" s="11">
        <v>40.200000000000003</v>
      </c>
      <c r="AL592" s="11">
        <v>5451.1</v>
      </c>
      <c r="AM592" s="11">
        <v>6638.2</v>
      </c>
      <c r="AN592" s="11">
        <v>3666.9</v>
      </c>
      <c r="AO592" s="11">
        <v>5092.3999999999996</v>
      </c>
      <c r="AP592" s="11">
        <v>5105.5</v>
      </c>
      <c r="AQ592" s="11">
        <v>40.200000000000003</v>
      </c>
      <c r="AR592" s="11">
        <v>40.200000000000003</v>
      </c>
      <c r="AS592" s="11">
        <v>2396.3000000000002</v>
      </c>
      <c r="AT592" s="11">
        <v>40.200000000000003</v>
      </c>
    </row>
    <row r="593" spans="1:46" ht="15" thickBot="1" x14ac:dyDescent="0.35">
      <c r="A593" s="10" t="s">
        <v>537</v>
      </c>
      <c r="B593" s="11">
        <v>20614.3</v>
      </c>
      <c r="C593" s="11">
        <v>610</v>
      </c>
      <c r="D593" s="11">
        <v>3711.7</v>
      </c>
      <c r="E593" s="11">
        <v>901.1</v>
      </c>
      <c r="F593" s="11">
        <v>39</v>
      </c>
      <c r="G593" s="11">
        <v>1564.1</v>
      </c>
      <c r="H593" s="11">
        <v>1409.6</v>
      </c>
      <c r="I593" s="11">
        <v>3304.7</v>
      </c>
      <c r="J593" s="11">
        <v>5161.3</v>
      </c>
      <c r="K593" s="11">
        <v>1065.5999999999999</v>
      </c>
      <c r="L593" s="11">
        <v>3127.2</v>
      </c>
      <c r="M593" s="11">
        <v>2599.1999999999998</v>
      </c>
      <c r="N593" s="11">
        <v>948.6</v>
      </c>
      <c r="O593" s="11">
        <v>3897.3</v>
      </c>
      <c r="P593" s="11">
        <v>1111.0999999999999</v>
      </c>
      <c r="Q593" s="11">
        <v>36931.4</v>
      </c>
      <c r="R593" s="11">
        <v>999.6</v>
      </c>
      <c r="S593" s="11">
        <v>39</v>
      </c>
      <c r="T593" s="11">
        <v>39</v>
      </c>
      <c r="AA593" s="10" t="s">
        <v>537</v>
      </c>
      <c r="AB593" s="11">
        <v>16336.1</v>
      </c>
      <c r="AC593" s="11">
        <v>919</v>
      </c>
      <c r="AD593" s="11">
        <v>2001.5</v>
      </c>
      <c r="AE593" s="11">
        <v>7020.4</v>
      </c>
      <c r="AF593" s="11">
        <v>28365.9</v>
      </c>
      <c r="AG593" s="11">
        <v>869.2</v>
      </c>
      <c r="AH593" s="11">
        <v>315.39999999999998</v>
      </c>
      <c r="AI593" s="11">
        <v>5129.6000000000004</v>
      </c>
      <c r="AJ593" s="11">
        <v>13621.9</v>
      </c>
      <c r="AK593" s="11">
        <v>39.200000000000003</v>
      </c>
      <c r="AL593" s="11">
        <v>5450.1</v>
      </c>
      <c r="AM593" s="11">
        <v>6637.1</v>
      </c>
      <c r="AN593" s="11">
        <v>3665.9</v>
      </c>
      <c r="AO593" s="11">
        <v>5091.3999999999996</v>
      </c>
      <c r="AP593" s="11">
        <v>5104.5</v>
      </c>
      <c r="AQ593" s="11">
        <v>39.200000000000003</v>
      </c>
      <c r="AR593" s="11">
        <v>39.200000000000003</v>
      </c>
      <c r="AS593" s="11">
        <v>2395.3000000000002</v>
      </c>
      <c r="AT593" s="11">
        <v>39.200000000000003</v>
      </c>
    </row>
    <row r="594" spans="1:46" ht="15" thickBot="1" x14ac:dyDescent="0.35">
      <c r="A594" s="10" t="s">
        <v>538</v>
      </c>
      <c r="B594" s="11">
        <v>20613.3</v>
      </c>
      <c r="C594" s="11">
        <v>609</v>
      </c>
      <c r="D594" s="11">
        <v>3710.7</v>
      </c>
      <c r="E594" s="11">
        <v>900.1</v>
      </c>
      <c r="F594" s="11">
        <v>38</v>
      </c>
      <c r="G594" s="11">
        <v>1563.1</v>
      </c>
      <c r="H594" s="11">
        <v>1408.6</v>
      </c>
      <c r="I594" s="11">
        <v>3303.7</v>
      </c>
      <c r="J594" s="11">
        <v>5160.3</v>
      </c>
      <c r="K594" s="11">
        <v>1064.5999999999999</v>
      </c>
      <c r="L594" s="11">
        <v>3126.2</v>
      </c>
      <c r="M594" s="11">
        <v>2598.1999999999998</v>
      </c>
      <c r="N594" s="11">
        <v>947.6</v>
      </c>
      <c r="O594" s="11">
        <v>3896.3</v>
      </c>
      <c r="P594" s="11">
        <v>1110.0999999999999</v>
      </c>
      <c r="Q594" s="11">
        <v>36930.400000000001</v>
      </c>
      <c r="R594" s="11">
        <v>998.6</v>
      </c>
      <c r="S594" s="11">
        <v>38</v>
      </c>
      <c r="T594" s="11">
        <v>38</v>
      </c>
      <c r="AA594" s="10" t="s">
        <v>538</v>
      </c>
      <c r="AB594" s="11">
        <v>16335.1</v>
      </c>
      <c r="AC594" s="11">
        <v>918</v>
      </c>
      <c r="AD594" s="11">
        <v>2000.4</v>
      </c>
      <c r="AE594" s="11">
        <v>7019.4</v>
      </c>
      <c r="AF594" s="11">
        <v>28364.9</v>
      </c>
      <c r="AG594" s="11">
        <v>868.2</v>
      </c>
      <c r="AH594" s="11">
        <v>314.39999999999998</v>
      </c>
      <c r="AI594" s="11">
        <v>5128.6000000000004</v>
      </c>
      <c r="AJ594" s="11">
        <v>13078.6</v>
      </c>
      <c r="AK594" s="11">
        <v>38.200000000000003</v>
      </c>
      <c r="AL594" s="11">
        <v>5449</v>
      </c>
      <c r="AM594" s="11">
        <v>6141.7</v>
      </c>
      <c r="AN594" s="11">
        <v>3664.9</v>
      </c>
      <c r="AO594" s="11">
        <v>5090.3999999999996</v>
      </c>
      <c r="AP594" s="11">
        <v>5103.5</v>
      </c>
      <c r="AQ594" s="11">
        <v>38.200000000000003</v>
      </c>
      <c r="AR594" s="11">
        <v>38.200000000000003</v>
      </c>
      <c r="AS594" s="11">
        <v>2394.3000000000002</v>
      </c>
      <c r="AT594" s="11">
        <v>38.200000000000003</v>
      </c>
    </row>
    <row r="595" spans="1:46" ht="15" thickBot="1" x14ac:dyDescent="0.35">
      <c r="A595" s="10" t="s">
        <v>539</v>
      </c>
      <c r="B595" s="11">
        <v>20612.3</v>
      </c>
      <c r="C595" s="11">
        <v>608</v>
      </c>
      <c r="D595" s="11">
        <v>3709.7</v>
      </c>
      <c r="E595" s="11">
        <v>899.1</v>
      </c>
      <c r="F595" s="11">
        <v>37</v>
      </c>
      <c r="G595" s="11">
        <v>1562.1</v>
      </c>
      <c r="H595" s="11">
        <v>1407.6</v>
      </c>
      <c r="I595" s="11">
        <v>3302.7</v>
      </c>
      <c r="J595" s="11">
        <v>4451.8</v>
      </c>
      <c r="K595" s="11">
        <v>1063.5999999999999</v>
      </c>
      <c r="L595" s="11">
        <v>3125.2</v>
      </c>
      <c r="M595" s="11">
        <v>2597.1999999999998</v>
      </c>
      <c r="N595" s="11">
        <v>946.6</v>
      </c>
      <c r="O595" s="11">
        <v>3895.3</v>
      </c>
      <c r="P595" s="11">
        <v>1109.0999999999999</v>
      </c>
      <c r="Q595" s="11">
        <v>36929.4</v>
      </c>
      <c r="R595" s="11">
        <v>997.6</v>
      </c>
      <c r="S595" s="11">
        <v>37</v>
      </c>
      <c r="T595" s="11">
        <v>37</v>
      </c>
      <c r="AA595" s="10" t="s">
        <v>539</v>
      </c>
      <c r="AB595" s="11">
        <v>16334.1</v>
      </c>
      <c r="AC595" s="11">
        <v>917</v>
      </c>
      <c r="AD595" s="11">
        <v>1999.4</v>
      </c>
      <c r="AE595" s="11">
        <v>7018.4</v>
      </c>
      <c r="AF595" s="11">
        <v>28363.9</v>
      </c>
      <c r="AG595" s="11">
        <v>867.2</v>
      </c>
      <c r="AH595" s="11">
        <v>313.39999999999998</v>
      </c>
      <c r="AI595" s="11">
        <v>5127.6000000000004</v>
      </c>
      <c r="AJ595" s="11">
        <v>13077.6</v>
      </c>
      <c r="AK595" s="11">
        <v>37.200000000000003</v>
      </c>
      <c r="AL595" s="11">
        <v>5448</v>
      </c>
      <c r="AM595" s="11">
        <v>6140.7</v>
      </c>
      <c r="AN595" s="11">
        <v>3663.9</v>
      </c>
      <c r="AO595" s="11">
        <v>5089.3999999999996</v>
      </c>
      <c r="AP595" s="11">
        <v>5102.5</v>
      </c>
      <c r="AQ595" s="11">
        <v>37.200000000000003</v>
      </c>
      <c r="AR595" s="11">
        <v>37.200000000000003</v>
      </c>
      <c r="AS595" s="11">
        <v>2393.3000000000002</v>
      </c>
      <c r="AT595" s="11">
        <v>37.200000000000003</v>
      </c>
    </row>
    <row r="596" spans="1:46" ht="15" thickBot="1" x14ac:dyDescent="0.35">
      <c r="A596" s="10" t="s">
        <v>541</v>
      </c>
      <c r="B596" s="11">
        <v>20611.3</v>
      </c>
      <c r="C596" s="11">
        <v>607</v>
      </c>
      <c r="D596" s="11">
        <v>3708.7</v>
      </c>
      <c r="E596" s="11">
        <v>898.1</v>
      </c>
      <c r="F596" s="11">
        <v>36</v>
      </c>
      <c r="G596" s="11">
        <v>1561.1</v>
      </c>
      <c r="H596" s="11">
        <v>1406.6</v>
      </c>
      <c r="I596" s="11">
        <v>3301.7</v>
      </c>
      <c r="J596" s="11">
        <v>4450.8</v>
      </c>
      <c r="K596" s="11">
        <v>484</v>
      </c>
      <c r="L596" s="11">
        <v>3124.2</v>
      </c>
      <c r="M596" s="11">
        <v>2596.1999999999998</v>
      </c>
      <c r="N596" s="11">
        <v>945.6</v>
      </c>
      <c r="O596" s="11">
        <v>3894.3</v>
      </c>
      <c r="P596" s="11">
        <v>1108.0999999999999</v>
      </c>
      <c r="Q596" s="11">
        <v>36928.400000000001</v>
      </c>
      <c r="R596" s="11">
        <v>996.6</v>
      </c>
      <c r="S596" s="11">
        <v>36</v>
      </c>
      <c r="T596" s="11">
        <v>36</v>
      </c>
      <c r="AA596" s="10" t="s">
        <v>541</v>
      </c>
      <c r="AB596" s="11">
        <v>16333.1</v>
      </c>
      <c r="AC596" s="11">
        <v>916</v>
      </c>
      <c r="AD596" s="11">
        <v>1998.4</v>
      </c>
      <c r="AE596" s="11">
        <v>7017.4</v>
      </c>
      <c r="AF596" s="11">
        <v>28362.9</v>
      </c>
      <c r="AG596" s="11">
        <v>866.2</v>
      </c>
      <c r="AH596" s="11">
        <v>312.39999999999998</v>
      </c>
      <c r="AI596" s="11">
        <v>5126.6000000000004</v>
      </c>
      <c r="AJ596" s="11">
        <v>13076.6</v>
      </c>
      <c r="AK596" s="11">
        <v>36.200000000000003</v>
      </c>
      <c r="AL596" s="11">
        <v>5447</v>
      </c>
      <c r="AM596" s="11">
        <v>6139.7</v>
      </c>
      <c r="AN596" s="11">
        <v>3662.9</v>
      </c>
      <c r="AO596" s="11">
        <v>5088.3999999999996</v>
      </c>
      <c r="AP596" s="11">
        <v>5101.5</v>
      </c>
      <c r="AQ596" s="11">
        <v>36.200000000000003</v>
      </c>
      <c r="AR596" s="11">
        <v>36.200000000000003</v>
      </c>
      <c r="AS596" s="11">
        <v>2392.3000000000002</v>
      </c>
      <c r="AT596" s="11">
        <v>36.200000000000003</v>
      </c>
    </row>
    <row r="597" spans="1:46" ht="15" thickBot="1" x14ac:dyDescent="0.35">
      <c r="A597" s="10" t="s">
        <v>542</v>
      </c>
      <c r="B597" s="11">
        <v>20610.3</v>
      </c>
      <c r="C597" s="11">
        <v>606</v>
      </c>
      <c r="D597" s="11">
        <v>3707.7</v>
      </c>
      <c r="E597" s="11">
        <v>897.1</v>
      </c>
      <c r="F597" s="11">
        <v>35</v>
      </c>
      <c r="G597" s="11">
        <v>1560.1</v>
      </c>
      <c r="H597" s="11">
        <v>1405.6</v>
      </c>
      <c r="I597" s="11">
        <v>3300.7</v>
      </c>
      <c r="J597" s="11">
        <v>4449.8</v>
      </c>
      <c r="K597" s="11">
        <v>35</v>
      </c>
      <c r="L597" s="11">
        <v>3123.2</v>
      </c>
      <c r="M597" s="11">
        <v>2595.1999999999998</v>
      </c>
      <c r="N597" s="11">
        <v>944.6</v>
      </c>
      <c r="O597" s="11">
        <v>3893.3</v>
      </c>
      <c r="P597" s="11">
        <v>1107.0999999999999</v>
      </c>
      <c r="Q597" s="11">
        <v>36927.4</v>
      </c>
      <c r="R597" s="11">
        <v>995.6</v>
      </c>
      <c r="S597" s="11">
        <v>35</v>
      </c>
      <c r="T597" s="11">
        <v>35</v>
      </c>
      <c r="AA597" s="10" t="s">
        <v>542</v>
      </c>
      <c r="AB597" s="11">
        <v>16332.1</v>
      </c>
      <c r="AC597" s="11">
        <v>915</v>
      </c>
      <c r="AD597" s="11">
        <v>1997.4</v>
      </c>
      <c r="AE597" s="11">
        <v>7016.4</v>
      </c>
      <c r="AF597" s="11">
        <v>28361.9</v>
      </c>
      <c r="AG597" s="11">
        <v>865.2</v>
      </c>
      <c r="AH597" s="11">
        <v>311.39999999999998</v>
      </c>
      <c r="AI597" s="11">
        <v>5125.6000000000004</v>
      </c>
      <c r="AJ597" s="11">
        <v>13075.6</v>
      </c>
      <c r="AK597" s="11">
        <v>35.200000000000003</v>
      </c>
      <c r="AL597" s="11">
        <v>5446</v>
      </c>
      <c r="AM597" s="11">
        <v>6138.7</v>
      </c>
      <c r="AN597" s="11">
        <v>3661.9</v>
      </c>
      <c r="AO597" s="11">
        <v>5087.3999999999996</v>
      </c>
      <c r="AP597" s="11">
        <v>5100.5</v>
      </c>
      <c r="AQ597" s="11">
        <v>35.200000000000003</v>
      </c>
      <c r="AR597" s="11">
        <v>35.200000000000003</v>
      </c>
      <c r="AS597" s="11">
        <v>2391.3000000000002</v>
      </c>
      <c r="AT597" s="11">
        <v>35.200000000000003</v>
      </c>
    </row>
    <row r="598" spans="1:46" ht="15" thickBot="1" x14ac:dyDescent="0.35">
      <c r="A598" s="10" t="s">
        <v>543</v>
      </c>
      <c r="B598" s="11">
        <v>20609.3</v>
      </c>
      <c r="C598" s="11">
        <v>605</v>
      </c>
      <c r="D598" s="11">
        <v>3706.7</v>
      </c>
      <c r="E598" s="11">
        <v>896.1</v>
      </c>
      <c r="F598" s="11">
        <v>34</v>
      </c>
      <c r="G598" s="11">
        <v>1559.1</v>
      </c>
      <c r="H598" s="11">
        <v>1404.6</v>
      </c>
      <c r="I598" s="11">
        <v>3299.7</v>
      </c>
      <c r="J598" s="11">
        <v>4448.8</v>
      </c>
      <c r="K598" s="11">
        <v>34</v>
      </c>
      <c r="L598" s="11">
        <v>3122.2</v>
      </c>
      <c r="M598" s="11">
        <v>2594.1999999999998</v>
      </c>
      <c r="N598" s="11">
        <v>943.6</v>
      </c>
      <c r="O598" s="11">
        <v>3892.3</v>
      </c>
      <c r="P598" s="11">
        <v>1106.0999999999999</v>
      </c>
      <c r="Q598" s="11">
        <v>36926.400000000001</v>
      </c>
      <c r="R598" s="11">
        <v>994.6</v>
      </c>
      <c r="S598" s="11">
        <v>34</v>
      </c>
      <c r="T598" s="11">
        <v>34</v>
      </c>
      <c r="AA598" s="10" t="s">
        <v>543</v>
      </c>
      <c r="AB598" s="11">
        <v>16331</v>
      </c>
      <c r="AC598" s="11">
        <v>914</v>
      </c>
      <c r="AD598" s="11">
        <v>1996.4</v>
      </c>
      <c r="AE598" s="11">
        <v>7015.4</v>
      </c>
      <c r="AF598" s="11">
        <v>28360.9</v>
      </c>
      <c r="AG598" s="11">
        <v>864.2</v>
      </c>
      <c r="AH598" s="11">
        <v>310.39999999999998</v>
      </c>
      <c r="AI598" s="11">
        <v>5124.6000000000004</v>
      </c>
      <c r="AJ598" s="11">
        <v>13074.6</v>
      </c>
      <c r="AK598" s="11">
        <v>34.200000000000003</v>
      </c>
      <c r="AL598" s="11">
        <v>5445</v>
      </c>
      <c r="AM598" s="11">
        <v>6137.7</v>
      </c>
      <c r="AN598" s="11">
        <v>3660.9</v>
      </c>
      <c r="AO598" s="11">
        <v>5086.3999999999996</v>
      </c>
      <c r="AP598" s="11">
        <v>5099.5</v>
      </c>
      <c r="AQ598" s="11">
        <v>34.200000000000003</v>
      </c>
      <c r="AR598" s="11">
        <v>34.200000000000003</v>
      </c>
      <c r="AS598" s="11">
        <v>2390.3000000000002</v>
      </c>
      <c r="AT598" s="11">
        <v>34.200000000000003</v>
      </c>
    </row>
    <row r="599" spans="1:46" ht="15" thickBot="1" x14ac:dyDescent="0.35">
      <c r="A599" s="10" t="s">
        <v>544</v>
      </c>
      <c r="B599" s="11">
        <v>20608.3</v>
      </c>
      <c r="C599" s="11">
        <v>604</v>
      </c>
      <c r="D599" s="11">
        <v>3705.7</v>
      </c>
      <c r="E599" s="11">
        <v>895.1</v>
      </c>
      <c r="F599" s="11">
        <v>33</v>
      </c>
      <c r="G599" s="11">
        <v>1558.1</v>
      </c>
      <c r="H599" s="11">
        <v>1403.6</v>
      </c>
      <c r="I599" s="11">
        <v>3298.7</v>
      </c>
      <c r="J599" s="11">
        <v>4447.8</v>
      </c>
      <c r="K599" s="11">
        <v>33</v>
      </c>
      <c r="L599" s="11">
        <v>3121.2</v>
      </c>
      <c r="M599" s="11">
        <v>2593.1999999999998</v>
      </c>
      <c r="N599" s="11">
        <v>942.6</v>
      </c>
      <c r="O599" s="11">
        <v>3891.3</v>
      </c>
      <c r="P599" s="11">
        <v>1105.0999999999999</v>
      </c>
      <c r="Q599" s="11">
        <v>36925.4</v>
      </c>
      <c r="R599" s="11">
        <v>993.6</v>
      </c>
      <c r="S599" s="11">
        <v>33</v>
      </c>
      <c r="T599" s="11">
        <v>33</v>
      </c>
      <c r="AA599" s="10" t="s">
        <v>544</v>
      </c>
      <c r="AB599" s="11">
        <v>16330</v>
      </c>
      <c r="AC599" s="11">
        <v>913</v>
      </c>
      <c r="AD599" s="11">
        <v>1995.4</v>
      </c>
      <c r="AE599" s="11">
        <v>7014.4</v>
      </c>
      <c r="AF599" s="11">
        <v>28359.9</v>
      </c>
      <c r="AG599" s="11">
        <v>863.2</v>
      </c>
      <c r="AH599" s="11">
        <v>309.3</v>
      </c>
      <c r="AI599" s="11">
        <v>5123.6000000000004</v>
      </c>
      <c r="AJ599" s="11">
        <v>13073.6</v>
      </c>
      <c r="AK599" s="11">
        <v>33.200000000000003</v>
      </c>
      <c r="AL599" s="11">
        <v>5444</v>
      </c>
      <c r="AM599" s="11">
        <v>6136.7</v>
      </c>
      <c r="AN599" s="11">
        <v>3659.9</v>
      </c>
      <c r="AO599" s="11">
        <v>5085.3999999999996</v>
      </c>
      <c r="AP599" s="11">
        <v>5098.5</v>
      </c>
      <c r="AQ599" s="11">
        <v>33.200000000000003</v>
      </c>
      <c r="AR599" s="11">
        <v>33.200000000000003</v>
      </c>
      <c r="AS599" s="11">
        <v>2389.3000000000002</v>
      </c>
      <c r="AT599" s="11">
        <v>33.200000000000003</v>
      </c>
    </row>
    <row r="600" spans="1:46" ht="15" thickBot="1" x14ac:dyDescent="0.35">
      <c r="A600" s="10" t="s">
        <v>545</v>
      </c>
      <c r="B600" s="11">
        <v>20607.3</v>
      </c>
      <c r="C600" s="11">
        <v>603</v>
      </c>
      <c r="D600" s="11">
        <v>3704.7</v>
      </c>
      <c r="E600" s="11">
        <v>894.1</v>
      </c>
      <c r="F600" s="11">
        <v>32</v>
      </c>
      <c r="G600" s="11">
        <v>1557.1</v>
      </c>
      <c r="H600" s="11">
        <v>1402.6</v>
      </c>
      <c r="I600" s="11">
        <v>3297.7</v>
      </c>
      <c r="J600" s="11">
        <v>4446.8</v>
      </c>
      <c r="K600" s="11">
        <v>32</v>
      </c>
      <c r="L600" s="11">
        <v>3120.2</v>
      </c>
      <c r="M600" s="11">
        <v>1882.1</v>
      </c>
      <c r="N600" s="11">
        <v>941.6</v>
      </c>
      <c r="O600" s="11">
        <v>3890.3</v>
      </c>
      <c r="P600" s="11">
        <v>1104.0999999999999</v>
      </c>
      <c r="Q600" s="11">
        <v>36924.400000000001</v>
      </c>
      <c r="R600" s="11">
        <v>992.6</v>
      </c>
      <c r="S600" s="11">
        <v>32</v>
      </c>
      <c r="T600" s="11">
        <v>32</v>
      </c>
      <c r="AA600" s="10" t="s">
        <v>545</v>
      </c>
      <c r="AB600" s="11">
        <v>16329</v>
      </c>
      <c r="AC600" s="11">
        <v>911.9</v>
      </c>
      <c r="AD600" s="11">
        <v>1994.4</v>
      </c>
      <c r="AE600" s="11">
        <v>7013.4</v>
      </c>
      <c r="AF600" s="11">
        <v>28358.9</v>
      </c>
      <c r="AG600" s="11">
        <v>862.1</v>
      </c>
      <c r="AH600" s="11">
        <v>308.3</v>
      </c>
      <c r="AI600" s="11">
        <v>5122.6000000000004</v>
      </c>
      <c r="AJ600" s="11">
        <v>13072.6</v>
      </c>
      <c r="AK600" s="11">
        <v>32.200000000000003</v>
      </c>
      <c r="AL600" s="11">
        <v>4514.5</v>
      </c>
      <c r="AM600" s="11">
        <v>6135.6</v>
      </c>
      <c r="AN600" s="11">
        <v>3658.9</v>
      </c>
      <c r="AO600" s="11">
        <v>5084.3999999999996</v>
      </c>
      <c r="AP600" s="11">
        <v>5097.3999999999996</v>
      </c>
      <c r="AQ600" s="11">
        <v>32.200000000000003</v>
      </c>
      <c r="AR600" s="11">
        <v>32.200000000000003</v>
      </c>
      <c r="AS600" s="11">
        <v>2388.3000000000002</v>
      </c>
      <c r="AT600" s="11">
        <v>32.200000000000003</v>
      </c>
    </row>
    <row r="601" spans="1:46" ht="15" thickBot="1" x14ac:dyDescent="0.35">
      <c r="A601" s="10" t="s">
        <v>546</v>
      </c>
      <c r="B601" s="11">
        <v>20606.3</v>
      </c>
      <c r="C601" s="11">
        <v>602</v>
      </c>
      <c r="D601" s="11">
        <v>3703.7</v>
      </c>
      <c r="E601" s="11">
        <v>893.1</v>
      </c>
      <c r="F601" s="11">
        <v>31</v>
      </c>
      <c r="G601" s="11">
        <v>1556.1</v>
      </c>
      <c r="H601" s="11">
        <v>1401.6</v>
      </c>
      <c r="I601" s="11">
        <v>3296.7</v>
      </c>
      <c r="J601" s="11">
        <v>4445.8</v>
      </c>
      <c r="K601" s="11">
        <v>31</v>
      </c>
      <c r="L601" s="11">
        <v>3119.2</v>
      </c>
      <c r="M601" s="11">
        <v>1296.0999999999999</v>
      </c>
      <c r="N601" s="11">
        <v>940.6</v>
      </c>
      <c r="O601" s="11">
        <v>3889.3</v>
      </c>
      <c r="P601" s="11">
        <v>1103.0999999999999</v>
      </c>
      <c r="Q601" s="11">
        <v>36923.4</v>
      </c>
      <c r="R601" s="11">
        <v>991.6</v>
      </c>
      <c r="S601" s="11">
        <v>31</v>
      </c>
      <c r="T601" s="11">
        <v>31</v>
      </c>
      <c r="AA601" s="10" t="s">
        <v>546</v>
      </c>
      <c r="AB601" s="11">
        <v>16328</v>
      </c>
      <c r="AC601" s="11">
        <v>910.9</v>
      </c>
      <c r="AD601" s="11">
        <v>1993.4</v>
      </c>
      <c r="AE601" s="11">
        <v>7012.4</v>
      </c>
      <c r="AF601" s="11">
        <v>28357.9</v>
      </c>
      <c r="AG601" s="11">
        <v>861.1</v>
      </c>
      <c r="AH601" s="11">
        <v>307.3</v>
      </c>
      <c r="AI601" s="11">
        <v>5121.6000000000004</v>
      </c>
      <c r="AJ601" s="11">
        <v>13071.6</v>
      </c>
      <c r="AK601" s="11">
        <v>31.2</v>
      </c>
      <c r="AL601" s="11">
        <v>4513.5</v>
      </c>
      <c r="AM601" s="11">
        <v>6134.6</v>
      </c>
      <c r="AN601" s="11">
        <v>3657.8</v>
      </c>
      <c r="AO601" s="11">
        <v>5083.3999999999996</v>
      </c>
      <c r="AP601" s="11">
        <v>5096.3999999999996</v>
      </c>
      <c r="AQ601" s="11">
        <v>31.2</v>
      </c>
      <c r="AR601" s="11">
        <v>31.2</v>
      </c>
      <c r="AS601" s="11">
        <v>2387.3000000000002</v>
      </c>
      <c r="AT601" s="11">
        <v>31.2</v>
      </c>
    </row>
    <row r="602" spans="1:46" ht="15" thickBot="1" x14ac:dyDescent="0.35">
      <c r="A602" s="10" t="s">
        <v>548</v>
      </c>
      <c r="B602" s="11">
        <v>20605.3</v>
      </c>
      <c r="C602" s="11">
        <v>601</v>
      </c>
      <c r="D602" s="11">
        <v>3702.7</v>
      </c>
      <c r="E602" s="11">
        <v>892.1</v>
      </c>
      <c r="F602" s="11">
        <v>30</v>
      </c>
      <c r="G602" s="11">
        <v>1555.1</v>
      </c>
      <c r="H602" s="11">
        <v>1400.6</v>
      </c>
      <c r="I602" s="11">
        <v>3295.7</v>
      </c>
      <c r="J602" s="11">
        <v>4444.8</v>
      </c>
      <c r="K602" s="11">
        <v>30</v>
      </c>
      <c r="L602" s="11">
        <v>3118.2</v>
      </c>
      <c r="M602" s="11">
        <v>1295.0999999999999</v>
      </c>
      <c r="N602" s="11">
        <v>939.6</v>
      </c>
      <c r="O602" s="11">
        <v>3888.3</v>
      </c>
      <c r="P602" s="11">
        <v>1102.0999999999999</v>
      </c>
      <c r="Q602" s="11">
        <v>36922.400000000001</v>
      </c>
      <c r="R602" s="11">
        <v>990.6</v>
      </c>
      <c r="S602" s="11">
        <v>30</v>
      </c>
      <c r="T602" s="11">
        <v>30</v>
      </c>
      <c r="AA602" s="10" t="s">
        <v>548</v>
      </c>
      <c r="AB602" s="11">
        <v>16327</v>
      </c>
      <c r="AC602" s="11">
        <v>909.9</v>
      </c>
      <c r="AD602" s="11">
        <v>1992.4</v>
      </c>
      <c r="AE602" s="11">
        <v>7011.4</v>
      </c>
      <c r="AF602" s="11">
        <v>28356.9</v>
      </c>
      <c r="AG602" s="11">
        <v>860.1</v>
      </c>
      <c r="AH602" s="11">
        <v>306.3</v>
      </c>
      <c r="AI602" s="11">
        <v>5120.6000000000004</v>
      </c>
      <c r="AJ602" s="11">
        <v>13070.6</v>
      </c>
      <c r="AK602" s="11">
        <v>30.2</v>
      </c>
      <c r="AL602" s="11">
        <v>4512.5</v>
      </c>
      <c r="AM602" s="11">
        <v>6133.6</v>
      </c>
      <c r="AN602" s="11">
        <v>3656.8</v>
      </c>
      <c r="AO602" s="11">
        <v>5082.3999999999996</v>
      </c>
      <c r="AP602" s="11">
        <v>5095.3999999999996</v>
      </c>
      <c r="AQ602" s="11">
        <v>30.2</v>
      </c>
      <c r="AR602" s="11">
        <v>30.2</v>
      </c>
      <c r="AS602" s="11">
        <v>2386.3000000000002</v>
      </c>
      <c r="AT602" s="11">
        <v>30.2</v>
      </c>
    </row>
    <row r="603" spans="1:46" ht="15" thickBot="1" x14ac:dyDescent="0.35">
      <c r="A603" s="10" t="s">
        <v>549</v>
      </c>
      <c r="B603" s="11">
        <v>20604.3</v>
      </c>
      <c r="C603" s="11">
        <v>600</v>
      </c>
      <c r="D603" s="11">
        <v>3701.7</v>
      </c>
      <c r="E603" s="11">
        <v>891.1</v>
      </c>
      <c r="F603" s="11">
        <v>29</v>
      </c>
      <c r="G603" s="11">
        <v>1554.1</v>
      </c>
      <c r="H603" s="11">
        <v>1399.6</v>
      </c>
      <c r="I603" s="11">
        <v>3294.7</v>
      </c>
      <c r="J603" s="11">
        <v>4443.8</v>
      </c>
      <c r="K603" s="11">
        <v>29</v>
      </c>
      <c r="L603" s="11">
        <v>3117.2</v>
      </c>
      <c r="M603" s="11">
        <v>1294.0999999999999</v>
      </c>
      <c r="N603" s="11">
        <v>938.6</v>
      </c>
      <c r="O603" s="11">
        <v>3887.3</v>
      </c>
      <c r="P603" s="11">
        <v>1101.0999999999999</v>
      </c>
      <c r="Q603" s="11">
        <v>36921.4</v>
      </c>
      <c r="R603" s="11">
        <v>989.6</v>
      </c>
      <c r="S603" s="11">
        <v>29</v>
      </c>
      <c r="T603" s="11">
        <v>29</v>
      </c>
      <c r="AA603" s="10" t="s">
        <v>549</v>
      </c>
      <c r="AB603" s="11">
        <v>16326</v>
      </c>
      <c r="AC603" s="11">
        <v>908.9</v>
      </c>
      <c r="AD603" s="11">
        <v>1991.4</v>
      </c>
      <c r="AE603" s="11">
        <v>7010.4</v>
      </c>
      <c r="AF603" s="11">
        <v>28355.9</v>
      </c>
      <c r="AG603" s="11">
        <v>859.1</v>
      </c>
      <c r="AH603" s="11">
        <v>305.3</v>
      </c>
      <c r="AI603" s="11">
        <v>5119.6000000000004</v>
      </c>
      <c r="AJ603" s="11">
        <v>13069.6</v>
      </c>
      <c r="AK603" s="11">
        <v>29.2</v>
      </c>
      <c r="AL603" s="11">
        <v>4511.3999999999996</v>
      </c>
      <c r="AM603" s="11">
        <v>6132.6</v>
      </c>
      <c r="AN603" s="11">
        <v>3655.8</v>
      </c>
      <c r="AO603" s="11">
        <v>5081.3999999999996</v>
      </c>
      <c r="AP603" s="11">
        <v>5094.3999999999996</v>
      </c>
      <c r="AQ603" s="11">
        <v>29.2</v>
      </c>
      <c r="AR603" s="11">
        <v>29.2</v>
      </c>
      <c r="AS603" s="11">
        <v>2385.1999999999998</v>
      </c>
      <c r="AT603" s="11">
        <v>29.2</v>
      </c>
    </row>
    <row r="604" spans="1:46" ht="15" thickBot="1" x14ac:dyDescent="0.35">
      <c r="A604" s="10" t="s">
        <v>550</v>
      </c>
      <c r="B604" s="11">
        <v>20603.3</v>
      </c>
      <c r="C604" s="11">
        <v>599</v>
      </c>
      <c r="D604" s="11">
        <v>3700.7</v>
      </c>
      <c r="E604" s="11">
        <v>890.1</v>
      </c>
      <c r="F604" s="11">
        <v>28</v>
      </c>
      <c r="G604" s="11">
        <v>1553.1</v>
      </c>
      <c r="H604" s="11">
        <v>1398.6</v>
      </c>
      <c r="I604" s="11">
        <v>3293.7</v>
      </c>
      <c r="J604" s="11">
        <v>4442.8</v>
      </c>
      <c r="K604" s="11">
        <v>28</v>
      </c>
      <c r="L604" s="11">
        <v>3116.2</v>
      </c>
      <c r="M604" s="11">
        <v>1293.0999999999999</v>
      </c>
      <c r="N604" s="11">
        <v>937.6</v>
      </c>
      <c r="O604" s="11">
        <v>3886.3</v>
      </c>
      <c r="P604" s="11">
        <v>1100.0999999999999</v>
      </c>
      <c r="Q604" s="11">
        <v>36920.400000000001</v>
      </c>
      <c r="R604" s="11">
        <v>988.6</v>
      </c>
      <c r="S604" s="11">
        <v>28</v>
      </c>
      <c r="T604" s="11">
        <v>28</v>
      </c>
      <c r="AA604" s="10" t="s">
        <v>550</v>
      </c>
      <c r="AB604" s="11">
        <v>16325</v>
      </c>
      <c r="AC604" s="11">
        <v>907.9</v>
      </c>
      <c r="AD604" s="11">
        <v>1990.4</v>
      </c>
      <c r="AE604" s="11">
        <v>7009.4</v>
      </c>
      <c r="AF604" s="11">
        <v>28354.9</v>
      </c>
      <c r="AG604" s="11">
        <v>858.1</v>
      </c>
      <c r="AH604" s="11">
        <v>304.3</v>
      </c>
      <c r="AI604" s="11">
        <v>5118.6000000000004</v>
      </c>
      <c r="AJ604" s="11">
        <v>13068.6</v>
      </c>
      <c r="AK604" s="11">
        <v>28.2</v>
      </c>
      <c r="AL604" s="11">
        <v>4510.3999999999996</v>
      </c>
      <c r="AM604" s="11">
        <v>6131.6</v>
      </c>
      <c r="AN604" s="11">
        <v>3654.8</v>
      </c>
      <c r="AO604" s="11">
        <v>5080.3</v>
      </c>
      <c r="AP604" s="11">
        <v>5093.3999999999996</v>
      </c>
      <c r="AQ604" s="11">
        <v>28.2</v>
      </c>
      <c r="AR604" s="11">
        <v>28.2</v>
      </c>
      <c r="AS604" s="11">
        <v>2384.1999999999998</v>
      </c>
      <c r="AT604" s="11">
        <v>28.2</v>
      </c>
    </row>
    <row r="605" spans="1:46" ht="15" thickBot="1" x14ac:dyDescent="0.35">
      <c r="A605" s="10" t="s">
        <v>551</v>
      </c>
      <c r="B605" s="11">
        <v>20602.3</v>
      </c>
      <c r="C605" s="11">
        <v>598</v>
      </c>
      <c r="D605" s="11">
        <v>3699.7</v>
      </c>
      <c r="E605" s="11">
        <v>889.1</v>
      </c>
      <c r="F605" s="11">
        <v>27</v>
      </c>
      <c r="G605" s="11">
        <v>1552.1</v>
      </c>
      <c r="H605" s="11">
        <v>1397.6</v>
      </c>
      <c r="I605" s="11">
        <v>3292.7</v>
      </c>
      <c r="J605" s="11">
        <v>4441.8</v>
      </c>
      <c r="K605" s="11">
        <v>27</v>
      </c>
      <c r="L605" s="11">
        <v>3115.2</v>
      </c>
      <c r="M605" s="11">
        <v>1292.0999999999999</v>
      </c>
      <c r="N605" s="11">
        <v>936.6</v>
      </c>
      <c r="O605" s="11">
        <v>3885.3</v>
      </c>
      <c r="P605" s="11">
        <v>1099.0999999999999</v>
      </c>
      <c r="Q605" s="11">
        <v>36919.4</v>
      </c>
      <c r="R605" s="11">
        <v>987.6</v>
      </c>
      <c r="S605" s="11">
        <v>27</v>
      </c>
      <c r="T605" s="11">
        <v>27</v>
      </c>
      <c r="AA605" s="10" t="s">
        <v>551</v>
      </c>
      <c r="AB605" s="11">
        <v>16324</v>
      </c>
      <c r="AC605" s="11">
        <v>906.9</v>
      </c>
      <c r="AD605" s="11">
        <v>1989.4</v>
      </c>
      <c r="AE605" s="11">
        <v>7008.4</v>
      </c>
      <c r="AF605" s="11">
        <v>28353.9</v>
      </c>
      <c r="AG605" s="11">
        <v>857.1</v>
      </c>
      <c r="AH605" s="11">
        <v>303.3</v>
      </c>
      <c r="AI605" s="11">
        <v>5117.6000000000004</v>
      </c>
      <c r="AJ605" s="11">
        <v>13067.6</v>
      </c>
      <c r="AK605" s="11">
        <v>27.2</v>
      </c>
      <c r="AL605" s="11">
        <v>4509.3999999999996</v>
      </c>
      <c r="AM605" s="11">
        <v>6130.6</v>
      </c>
      <c r="AN605" s="11">
        <v>3653.8</v>
      </c>
      <c r="AO605" s="11">
        <v>5079.3</v>
      </c>
      <c r="AP605" s="11">
        <v>5092.3999999999996</v>
      </c>
      <c r="AQ605" s="11">
        <v>27.2</v>
      </c>
      <c r="AR605" s="11">
        <v>27.2</v>
      </c>
      <c r="AS605" s="11">
        <v>2383.1999999999998</v>
      </c>
      <c r="AT605" s="11">
        <v>27.2</v>
      </c>
    </row>
    <row r="606" spans="1:46" ht="15" thickBot="1" x14ac:dyDescent="0.35">
      <c r="A606" s="10" t="s">
        <v>552</v>
      </c>
      <c r="B606" s="11">
        <v>20601.3</v>
      </c>
      <c r="C606" s="11">
        <v>597</v>
      </c>
      <c r="D606" s="11">
        <v>3698.7</v>
      </c>
      <c r="E606" s="11">
        <v>888.1</v>
      </c>
      <c r="F606" s="11">
        <v>26</v>
      </c>
      <c r="G606" s="11">
        <v>1551.1</v>
      </c>
      <c r="H606" s="11">
        <v>1396.6</v>
      </c>
      <c r="I606" s="11">
        <v>3291.7</v>
      </c>
      <c r="J606" s="11">
        <v>4440.8</v>
      </c>
      <c r="K606" s="11">
        <v>26</v>
      </c>
      <c r="L606" s="11">
        <v>3114.2</v>
      </c>
      <c r="M606" s="11">
        <v>1291.0999999999999</v>
      </c>
      <c r="N606" s="11">
        <v>935.6</v>
      </c>
      <c r="O606" s="11">
        <v>3884.3</v>
      </c>
      <c r="P606" s="11">
        <v>1098.0999999999999</v>
      </c>
      <c r="Q606" s="11">
        <v>36611.4</v>
      </c>
      <c r="R606" s="11">
        <v>986.6</v>
      </c>
      <c r="S606" s="11">
        <v>26</v>
      </c>
      <c r="T606" s="11">
        <v>26</v>
      </c>
      <c r="AA606" s="10" t="s">
        <v>552</v>
      </c>
      <c r="AB606" s="11">
        <v>16323</v>
      </c>
      <c r="AC606" s="11">
        <v>905.9</v>
      </c>
      <c r="AD606" s="11">
        <v>1988.4</v>
      </c>
      <c r="AE606" s="11">
        <v>7007.4</v>
      </c>
      <c r="AF606" s="11">
        <v>28352.9</v>
      </c>
      <c r="AG606" s="11">
        <v>26.2</v>
      </c>
      <c r="AH606" s="11">
        <v>302.3</v>
      </c>
      <c r="AI606" s="11">
        <v>5116.6000000000004</v>
      </c>
      <c r="AJ606" s="11">
        <v>13066.5</v>
      </c>
      <c r="AK606" s="11">
        <v>26.2</v>
      </c>
      <c r="AL606" s="11">
        <v>4508.3999999999996</v>
      </c>
      <c r="AM606" s="11">
        <v>6129.6</v>
      </c>
      <c r="AN606" s="11">
        <v>3652.8</v>
      </c>
      <c r="AO606" s="11">
        <v>5078.3</v>
      </c>
      <c r="AP606" s="11">
        <v>5091.3999999999996</v>
      </c>
      <c r="AQ606" s="11">
        <v>26.2</v>
      </c>
      <c r="AR606" s="11">
        <v>26.2</v>
      </c>
      <c r="AS606" s="11">
        <v>2382.1999999999998</v>
      </c>
      <c r="AT606" s="11">
        <v>26.2</v>
      </c>
    </row>
    <row r="607" spans="1:46" ht="15" thickBot="1" x14ac:dyDescent="0.35">
      <c r="A607" s="10" t="s">
        <v>554</v>
      </c>
      <c r="B607" s="11">
        <v>20600.3</v>
      </c>
      <c r="C607" s="11">
        <v>596</v>
      </c>
      <c r="D607" s="11">
        <v>3697.7</v>
      </c>
      <c r="E607" s="11">
        <v>887.1</v>
      </c>
      <c r="F607" s="11">
        <v>25</v>
      </c>
      <c r="G607" s="11">
        <v>1550.1</v>
      </c>
      <c r="H607" s="11">
        <v>1395.6</v>
      </c>
      <c r="I607" s="11">
        <v>3290.7</v>
      </c>
      <c r="J607" s="11">
        <v>4439.8</v>
      </c>
      <c r="K607" s="11">
        <v>25</v>
      </c>
      <c r="L607" s="11">
        <v>3113.2</v>
      </c>
      <c r="M607" s="11">
        <v>1290.0999999999999</v>
      </c>
      <c r="N607" s="11">
        <v>934.6</v>
      </c>
      <c r="O607" s="11">
        <v>3883.3</v>
      </c>
      <c r="P607" s="11">
        <v>1097.0999999999999</v>
      </c>
      <c r="Q607" s="11">
        <v>36610.400000000001</v>
      </c>
      <c r="R607" s="11">
        <v>985.6</v>
      </c>
      <c r="S607" s="11">
        <v>25</v>
      </c>
      <c r="T607" s="11">
        <v>25</v>
      </c>
      <c r="AA607" s="10" t="s">
        <v>554</v>
      </c>
      <c r="AB607" s="11">
        <v>16322</v>
      </c>
      <c r="AC607" s="11">
        <v>904.9</v>
      </c>
      <c r="AD607" s="11">
        <v>1987.4</v>
      </c>
      <c r="AE607" s="11">
        <v>6726.2</v>
      </c>
      <c r="AF607" s="11">
        <v>28351.9</v>
      </c>
      <c r="AG607" s="11">
        <v>25.2</v>
      </c>
      <c r="AH607" s="11">
        <v>301.3</v>
      </c>
      <c r="AI607" s="11">
        <v>5115.6000000000004</v>
      </c>
      <c r="AJ607" s="11">
        <v>13065.5</v>
      </c>
      <c r="AK607" s="11">
        <v>25.2</v>
      </c>
      <c r="AL607" s="11">
        <v>4507.3999999999996</v>
      </c>
      <c r="AM607" s="11">
        <v>6128.6</v>
      </c>
      <c r="AN607" s="11">
        <v>3651.8</v>
      </c>
      <c r="AO607" s="11">
        <v>5077.3</v>
      </c>
      <c r="AP607" s="11">
        <v>5090.3999999999996</v>
      </c>
      <c r="AQ607" s="11">
        <v>25.2</v>
      </c>
      <c r="AR607" s="11">
        <v>25.2</v>
      </c>
      <c r="AS607" s="11">
        <v>2381.1999999999998</v>
      </c>
      <c r="AT607" s="11">
        <v>25.2</v>
      </c>
    </row>
    <row r="608" spans="1:46" ht="15" thickBot="1" x14ac:dyDescent="0.35">
      <c r="A608" s="10" t="s">
        <v>555</v>
      </c>
      <c r="B608" s="11">
        <v>20599.3</v>
      </c>
      <c r="C608" s="11">
        <v>595</v>
      </c>
      <c r="D608" s="11">
        <v>3696.7</v>
      </c>
      <c r="E608" s="11">
        <v>886.1</v>
      </c>
      <c r="F608" s="11">
        <v>24</v>
      </c>
      <c r="G608" s="11">
        <v>1549.1</v>
      </c>
      <c r="H608" s="11">
        <v>1394.6</v>
      </c>
      <c r="I608" s="11">
        <v>3289.7</v>
      </c>
      <c r="J608" s="11">
        <v>4438.8</v>
      </c>
      <c r="K608" s="11">
        <v>24</v>
      </c>
      <c r="L608" s="11">
        <v>3112.2</v>
      </c>
      <c r="M608" s="11">
        <v>1289.0999999999999</v>
      </c>
      <c r="N608" s="11">
        <v>933.6</v>
      </c>
      <c r="O608" s="11">
        <v>3882.3</v>
      </c>
      <c r="P608" s="11">
        <v>1096.0999999999999</v>
      </c>
      <c r="Q608" s="11">
        <v>36609.4</v>
      </c>
      <c r="R608" s="11">
        <v>984.6</v>
      </c>
      <c r="S608" s="11">
        <v>24</v>
      </c>
      <c r="T608" s="11">
        <v>24</v>
      </c>
      <c r="AA608" s="10" t="s">
        <v>555</v>
      </c>
      <c r="AB608" s="11">
        <v>16321</v>
      </c>
      <c r="AC608" s="11">
        <v>903.9</v>
      </c>
      <c r="AD608" s="11">
        <v>1986.4</v>
      </c>
      <c r="AE608" s="11">
        <v>6725.2</v>
      </c>
      <c r="AF608" s="11">
        <v>28350.799999999999</v>
      </c>
      <c r="AG608" s="11">
        <v>24.1</v>
      </c>
      <c r="AH608" s="11">
        <v>300.3</v>
      </c>
      <c r="AI608" s="11">
        <v>5114.6000000000004</v>
      </c>
      <c r="AJ608" s="11">
        <v>13064.5</v>
      </c>
      <c r="AK608" s="11">
        <v>24.1</v>
      </c>
      <c r="AL608" s="11">
        <v>4506.3999999999996</v>
      </c>
      <c r="AM608" s="11">
        <v>6127.6</v>
      </c>
      <c r="AN608" s="11">
        <v>3650.8</v>
      </c>
      <c r="AO608" s="11">
        <v>5076.3</v>
      </c>
      <c r="AP608" s="11">
        <v>5089.3999999999996</v>
      </c>
      <c r="AQ608" s="11">
        <v>24.1</v>
      </c>
      <c r="AR608" s="11">
        <v>24.1</v>
      </c>
      <c r="AS608" s="11">
        <v>2380.1999999999998</v>
      </c>
      <c r="AT608" s="11">
        <v>24.1</v>
      </c>
    </row>
    <row r="609" spans="1:46" ht="15" thickBot="1" x14ac:dyDescent="0.35">
      <c r="A609" s="10" t="s">
        <v>556</v>
      </c>
      <c r="B609" s="11">
        <v>20598.3</v>
      </c>
      <c r="C609" s="11">
        <v>594</v>
      </c>
      <c r="D609" s="11">
        <v>3695.7</v>
      </c>
      <c r="E609" s="11">
        <v>885.1</v>
      </c>
      <c r="F609" s="11">
        <v>23</v>
      </c>
      <c r="G609" s="11">
        <v>1548.1</v>
      </c>
      <c r="H609" s="11">
        <v>1393.6</v>
      </c>
      <c r="I609" s="11">
        <v>3288.7</v>
      </c>
      <c r="J609" s="11">
        <v>4437.8</v>
      </c>
      <c r="K609" s="11">
        <v>23</v>
      </c>
      <c r="L609" s="11">
        <v>3111.2</v>
      </c>
      <c r="M609" s="11">
        <v>1288.0999999999999</v>
      </c>
      <c r="N609" s="11">
        <v>932.6</v>
      </c>
      <c r="O609" s="11">
        <v>3881.3</v>
      </c>
      <c r="P609" s="11">
        <v>1095.0999999999999</v>
      </c>
      <c r="Q609" s="11">
        <v>36608.400000000001</v>
      </c>
      <c r="R609" s="11">
        <v>983.6</v>
      </c>
      <c r="S609" s="11">
        <v>23</v>
      </c>
      <c r="T609" s="11">
        <v>23</v>
      </c>
      <c r="AA609" s="10" t="s">
        <v>556</v>
      </c>
      <c r="AB609" s="11">
        <v>16320</v>
      </c>
      <c r="AC609" s="11">
        <v>902.9</v>
      </c>
      <c r="AD609" s="11">
        <v>1985.4</v>
      </c>
      <c r="AE609" s="11">
        <v>6724.2</v>
      </c>
      <c r="AF609" s="11">
        <v>28349.8</v>
      </c>
      <c r="AG609" s="11">
        <v>23.1</v>
      </c>
      <c r="AH609" s="11">
        <v>299.3</v>
      </c>
      <c r="AI609" s="11">
        <v>5113.5</v>
      </c>
      <c r="AJ609" s="11">
        <v>13063.5</v>
      </c>
      <c r="AK609" s="11">
        <v>23.1</v>
      </c>
      <c r="AL609" s="11">
        <v>4505.3999999999996</v>
      </c>
      <c r="AM609" s="11">
        <v>6126.6</v>
      </c>
      <c r="AN609" s="11">
        <v>3649.8</v>
      </c>
      <c r="AO609" s="11">
        <v>5075.3</v>
      </c>
      <c r="AP609" s="11">
        <v>5088.3999999999996</v>
      </c>
      <c r="AQ609" s="11">
        <v>23.1</v>
      </c>
      <c r="AR609" s="11">
        <v>23.1</v>
      </c>
      <c r="AS609" s="11">
        <v>2379.1999999999998</v>
      </c>
      <c r="AT609" s="11">
        <v>23.1</v>
      </c>
    </row>
    <row r="610" spans="1:46" ht="15" thickBot="1" x14ac:dyDescent="0.35">
      <c r="A610" s="10" t="s">
        <v>557</v>
      </c>
      <c r="B610" s="11">
        <v>20597.3</v>
      </c>
      <c r="C610" s="11">
        <v>593</v>
      </c>
      <c r="D610" s="11">
        <v>3694.7</v>
      </c>
      <c r="E610" s="11">
        <v>884.1</v>
      </c>
      <c r="F610" s="11">
        <v>22</v>
      </c>
      <c r="G610" s="11">
        <v>1547.1</v>
      </c>
      <c r="H610" s="11">
        <v>1392.6</v>
      </c>
      <c r="I610" s="11">
        <v>3287.7</v>
      </c>
      <c r="J610" s="11">
        <v>4436.8</v>
      </c>
      <c r="K610" s="11">
        <v>22</v>
      </c>
      <c r="L610" s="11">
        <v>3110.2</v>
      </c>
      <c r="M610" s="11">
        <v>1287.0999999999999</v>
      </c>
      <c r="N610" s="11">
        <v>931.6</v>
      </c>
      <c r="O610" s="11">
        <v>3880.3</v>
      </c>
      <c r="P610" s="11">
        <v>1094.0999999999999</v>
      </c>
      <c r="Q610" s="11">
        <v>36607.4</v>
      </c>
      <c r="R610" s="11">
        <v>982.6</v>
      </c>
      <c r="S610" s="11">
        <v>22</v>
      </c>
      <c r="T610" s="11">
        <v>22</v>
      </c>
      <c r="AA610" s="10" t="s">
        <v>557</v>
      </c>
      <c r="AB610" s="11">
        <v>16319</v>
      </c>
      <c r="AC610" s="11">
        <v>901.9</v>
      </c>
      <c r="AD610" s="11">
        <v>1984.4</v>
      </c>
      <c r="AE610" s="11">
        <v>6723.2</v>
      </c>
      <c r="AF610" s="11">
        <v>28348.799999999999</v>
      </c>
      <c r="AG610" s="11">
        <v>22.1</v>
      </c>
      <c r="AH610" s="11">
        <v>298.3</v>
      </c>
      <c r="AI610" s="11">
        <v>5112.5</v>
      </c>
      <c r="AJ610" s="11">
        <v>13062.5</v>
      </c>
      <c r="AK610" s="11">
        <v>22.1</v>
      </c>
      <c r="AL610" s="11">
        <v>4504.3999999999996</v>
      </c>
      <c r="AM610" s="11">
        <v>6125.6</v>
      </c>
      <c r="AN610" s="11">
        <v>3648.8</v>
      </c>
      <c r="AO610" s="11">
        <v>5074.3</v>
      </c>
      <c r="AP610" s="11">
        <v>5087.3999999999996</v>
      </c>
      <c r="AQ610" s="11">
        <v>22.1</v>
      </c>
      <c r="AR610" s="11">
        <v>22.1</v>
      </c>
      <c r="AS610" s="11">
        <v>2378.1999999999998</v>
      </c>
      <c r="AT610" s="11">
        <v>22.1</v>
      </c>
    </row>
    <row r="611" spans="1:46" ht="15" thickBot="1" x14ac:dyDescent="0.35">
      <c r="A611" s="10" t="s">
        <v>558</v>
      </c>
      <c r="B611" s="11">
        <v>20596.3</v>
      </c>
      <c r="C611" s="11">
        <v>592</v>
      </c>
      <c r="D611" s="11">
        <v>3693.7</v>
      </c>
      <c r="E611" s="11">
        <v>883.1</v>
      </c>
      <c r="F611" s="11">
        <v>21</v>
      </c>
      <c r="G611" s="11">
        <v>1546.1</v>
      </c>
      <c r="H611" s="11">
        <v>1391.6</v>
      </c>
      <c r="I611" s="11">
        <v>3286.7</v>
      </c>
      <c r="J611" s="11">
        <v>1635.1</v>
      </c>
      <c r="K611" s="11">
        <v>21</v>
      </c>
      <c r="L611" s="11">
        <v>3109.2</v>
      </c>
      <c r="M611" s="11">
        <v>1286.0999999999999</v>
      </c>
      <c r="N611" s="11">
        <v>930.6</v>
      </c>
      <c r="O611" s="11">
        <v>3879.3</v>
      </c>
      <c r="P611" s="11">
        <v>1093.0999999999999</v>
      </c>
      <c r="Q611" s="11">
        <v>36606.400000000001</v>
      </c>
      <c r="R611" s="11">
        <v>981.6</v>
      </c>
      <c r="S611" s="11">
        <v>21</v>
      </c>
      <c r="T611" s="11">
        <v>21</v>
      </c>
      <c r="AA611" s="10" t="s">
        <v>558</v>
      </c>
      <c r="AB611" s="11">
        <v>16318</v>
      </c>
      <c r="AC611" s="11">
        <v>900.9</v>
      </c>
      <c r="AD611" s="11">
        <v>1983.3</v>
      </c>
      <c r="AE611" s="11">
        <v>6722.2</v>
      </c>
      <c r="AF611" s="11">
        <v>26965.1</v>
      </c>
      <c r="AG611" s="11">
        <v>21.1</v>
      </c>
      <c r="AH611" s="11">
        <v>297.3</v>
      </c>
      <c r="AI611" s="11">
        <v>5111.5</v>
      </c>
      <c r="AJ611" s="11">
        <v>12073.6</v>
      </c>
      <c r="AK611" s="11">
        <v>21.1</v>
      </c>
      <c r="AL611" s="11">
        <v>4503.3999999999996</v>
      </c>
      <c r="AM611" s="11">
        <v>5152.8</v>
      </c>
      <c r="AN611" s="11">
        <v>3647.8</v>
      </c>
      <c r="AO611" s="11">
        <v>5073.3</v>
      </c>
      <c r="AP611" s="11">
        <v>4012</v>
      </c>
      <c r="AQ611" s="11">
        <v>21.1</v>
      </c>
      <c r="AR611" s="11">
        <v>21.1</v>
      </c>
      <c r="AS611" s="11">
        <v>2377.1999999999998</v>
      </c>
      <c r="AT611" s="11">
        <v>21.1</v>
      </c>
    </row>
    <row r="612" spans="1:46" ht="15" thickBot="1" x14ac:dyDescent="0.35">
      <c r="A612" s="10" t="s">
        <v>560</v>
      </c>
      <c r="B612" s="11">
        <v>20595.3</v>
      </c>
      <c r="C612" s="11">
        <v>591</v>
      </c>
      <c r="D612" s="11">
        <v>3692.7</v>
      </c>
      <c r="E612" s="11">
        <v>882.1</v>
      </c>
      <c r="F612" s="11">
        <v>20</v>
      </c>
      <c r="G612" s="11">
        <v>1545.1</v>
      </c>
      <c r="H612" s="11">
        <v>1390.6</v>
      </c>
      <c r="I612" s="11">
        <v>3285.7</v>
      </c>
      <c r="J612" s="11">
        <v>1634.1</v>
      </c>
      <c r="K612" s="11">
        <v>20</v>
      </c>
      <c r="L612" s="11">
        <v>3108.2</v>
      </c>
      <c r="M612" s="11">
        <v>1285.0999999999999</v>
      </c>
      <c r="N612" s="11">
        <v>929.6</v>
      </c>
      <c r="O612" s="11">
        <v>3878.3</v>
      </c>
      <c r="P612" s="11">
        <v>1092.0999999999999</v>
      </c>
      <c r="Q612" s="11">
        <v>36605.4</v>
      </c>
      <c r="R612" s="11">
        <v>980.6</v>
      </c>
      <c r="S612" s="11">
        <v>20</v>
      </c>
      <c r="T612" s="11">
        <v>20</v>
      </c>
      <c r="AA612" s="10" t="s">
        <v>560</v>
      </c>
      <c r="AB612" s="11">
        <v>16317</v>
      </c>
      <c r="AC612" s="11">
        <v>899.9</v>
      </c>
      <c r="AD612" s="11">
        <v>1982.3</v>
      </c>
      <c r="AE612" s="11">
        <v>6721.1</v>
      </c>
      <c r="AF612" s="11">
        <v>26964.1</v>
      </c>
      <c r="AG612" s="11">
        <v>20.100000000000001</v>
      </c>
      <c r="AH612" s="11">
        <v>296.3</v>
      </c>
      <c r="AI612" s="11">
        <v>5110.5</v>
      </c>
      <c r="AJ612" s="11">
        <v>12072.6</v>
      </c>
      <c r="AK612" s="11">
        <v>20.100000000000001</v>
      </c>
      <c r="AL612" s="11">
        <v>4502.3999999999996</v>
      </c>
      <c r="AM612" s="11">
        <v>5151.8</v>
      </c>
      <c r="AN612" s="11">
        <v>3646.8</v>
      </c>
      <c r="AO612" s="11">
        <v>5072.3</v>
      </c>
      <c r="AP612" s="11">
        <v>4011</v>
      </c>
      <c r="AQ612" s="11">
        <v>20.100000000000001</v>
      </c>
      <c r="AR612" s="11">
        <v>20.100000000000001</v>
      </c>
      <c r="AS612" s="11">
        <v>2376.1999999999998</v>
      </c>
      <c r="AT612" s="11">
        <v>20.100000000000001</v>
      </c>
    </row>
    <row r="613" spans="1:46" ht="15" thickBot="1" x14ac:dyDescent="0.35">
      <c r="A613" s="10" t="s">
        <v>561</v>
      </c>
      <c r="B613" s="11">
        <v>20594.3</v>
      </c>
      <c r="C613" s="11">
        <v>590</v>
      </c>
      <c r="D613" s="11">
        <v>3691.7</v>
      </c>
      <c r="E613" s="11">
        <v>881.1</v>
      </c>
      <c r="F613" s="11">
        <v>19</v>
      </c>
      <c r="G613" s="11">
        <v>1544.1</v>
      </c>
      <c r="H613" s="11">
        <v>1389.6</v>
      </c>
      <c r="I613" s="11">
        <v>3284.7</v>
      </c>
      <c r="J613" s="11">
        <v>1633.1</v>
      </c>
      <c r="K613" s="11">
        <v>19</v>
      </c>
      <c r="L613" s="11">
        <v>3107.2</v>
      </c>
      <c r="M613" s="11">
        <v>1284.0999999999999</v>
      </c>
      <c r="N613" s="11">
        <v>928.6</v>
      </c>
      <c r="O613" s="11">
        <v>3877.3</v>
      </c>
      <c r="P613" s="11">
        <v>1091.0999999999999</v>
      </c>
      <c r="Q613" s="11">
        <v>36604.400000000001</v>
      </c>
      <c r="R613" s="11">
        <v>979.6</v>
      </c>
      <c r="S613" s="11">
        <v>19</v>
      </c>
      <c r="T613" s="11">
        <v>19</v>
      </c>
      <c r="AA613" s="10" t="s">
        <v>561</v>
      </c>
      <c r="AB613" s="11">
        <v>16316</v>
      </c>
      <c r="AC613" s="11">
        <v>898.9</v>
      </c>
      <c r="AD613" s="11">
        <v>1981.3</v>
      </c>
      <c r="AE613" s="11">
        <v>6720.1</v>
      </c>
      <c r="AF613" s="11">
        <v>26963.1</v>
      </c>
      <c r="AG613" s="11">
        <v>19.100000000000001</v>
      </c>
      <c r="AH613" s="11">
        <v>295.3</v>
      </c>
      <c r="AI613" s="11">
        <v>5109.5</v>
      </c>
      <c r="AJ613" s="11">
        <v>12071.6</v>
      </c>
      <c r="AK613" s="11">
        <v>19.100000000000001</v>
      </c>
      <c r="AL613" s="11">
        <v>4501.3999999999996</v>
      </c>
      <c r="AM613" s="11">
        <v>5150.8</v>
      </c>
      <c r="AN613" s="11">
        <v>3645.8</v>
      </c>
      <c r="AO613" s="11">
        <v>5071.3</v>
      </c>
      <c r="AP613" s="11">
        <v>4010</v>
      </c>
      <c r="AQ613" s="11">
        <v>19.100000000000001</v>
      </c>
      <c r="AR613" s="11">
        <v>19.100000000000001</v>
      </c>
      <c r="AS613" s="11">
        <v>2375.1999999999998</v>
      </c>
      <c r="AT613" s="11">
        <v>19.100000000000001</v>
      </c>
    </row>
    <row r="614" spans="1:46" ht="15" thickBot="1" x14ac:dyDescent="0.35">
      <c r="A614" s="10" t="s">
        <v>562</v>
      </c>
      <c r="B614" s="11">
        <v>20593.3</v>
      </c>
      <c r="C614" s="11">
        <v>589</v>
      </c>
      <c r="D614" s="11">
        <v>3690.7</v>
      </c>
      <c r="E614" s="11">
        <v>880.1</v>
      </c>
      <c r="F614" s="11">
        <v>18</v>
      </c>
      <c r="G614" s="11">
        <v>1543.1</v>
      </c>
      <c r="H614" s="11">
        <v>1388.6</v>
      </c>
      <c r="I614" s="11">
        <v>3283.7</v>
      </c>
      <c r="J614" s="11">
        <v>1632.1</v>
      </c>
      <c r="K614" s="11">
        <v>18</v>
      </c>
      <c r="L614" s="11">
        <v>3106.2</v>
      </c>
      <c r="M614" s="11">
        <v>1283.0999999999999</v>
      </c>
      <c r="N614" s="11">
        <v>927.6</v>
      </c>
      <c r="O614" s="11">
        <v>3876.3</v>
      </c>
      <c r="P614" s="11">
        <v>1090.0999999999999</v>
      </c>
      <c r="Q614" s="11">
        <v>36603.4</v>
      </c>
      <c r="R614" s="11">
        <v>978.6</v>
      </c>
      <c r="S614" s="11">
        <v>18</v>
      </c>
      <c r="T614" s="11">
        <v>18</v>
      </c>
      <c r="AA614" s="10" t="s">
        <v>562</v>
      </c>
      <c r="AB614" s="11">
        <v>16315</v>
      </c>
      <c r="AC614" s="11">
        <v>897.9</v>
      </c>
      <c r="AD614" s="11">
        <v>1980.3</v>
      </c>
      <c r="AE614" s="11">
        <v>6719.1</v>
      </c>
      <c r="AF614" s="11">
        <v>25935.9</v>
      </c>
      <c r="AG614" s="11">
        <v>18.100000000000001</v>
      </c>
      <c r="AH614" s="11">
        <v>294.3</v>
      </c>
      <c r="AI614" s="11">
        <v>5108.5</v>
      </c>
      <c r="AJ614" s="11">
        <v>12070.6</v>
      </c>
      <c r="AK614" s="11">
        <v>18.100000000000001</v>
      </c>
      <c r="AL614" s="11">
        <v>4500.3999999999996</v>
      </c>
      <c r="AM614" s="11">
        <v>5149.8</v>
      </c>
      <c r="AN614" s="11">
        <v>3644.8</v>
      </c>
      <c r="AO614" s="11">
        <v>5070.3</v>
      </c>
      <c r="AP614" s="11">
        <v>4008.9</v>
      </c>
      <c r="AQ614" s="11">
        <v>18.100000000000001</v>
      </c>
      <c r="AR614" s="11">
        <v>18.100000000000001</v>
      </c>
      <c r="AS614" s="11">
        <v>2374.1999999999998</v>
      </c>
      <c r="AT614" s="11">
        <v>18.100000000000001</v>
      </c>
    </row>
    <row r="615" spans="1:46" ht="15" thickBot="1" x14ac:dyDescent="0.35">
      <c r="A615" s="10" t="s">
        <v>563</v>
      </c>
      <c r="B615" s="11">
        <v>20592.3</v>
      </c>
      <c r="C615" s="11">
        <v>588</v>
      </c>
      <c r="D615" s="11">
        <v>3689.7</v>
      </c>
      <c r="E615" s="11">
        <v>879.1</v>
      </c>
      <c r="F615" s="11">
        <v>17</v>
      </c>
      <c r="G615" s="11">
        <v>1542.1</v>
      </c>
      <c r="H615" s="11">
        <v>1387.6</v>
      </c>
      <c r="I615" s="11">
        <v>3282.7</v>
      </c>
      <c r="J615" s="11">
        <v>1358.1</v>
      </c>
      <c r="K615" s="11">
        <v>17</v>
      </c>
      <c r="L615" s="11">
        <v>3105.2</v>
      </c>
      <c r="M615" s="11">
        <v>1282.0999999999999</v>
      </c>
      <c r="N615" s="11">
        <v>926.6</v>
      </c>
      <c r="O615" s="11">
        <v>3875.3</v>
      </c>
      <c r="P615" s="11">
        <v>1089.0999999999999</v>
      </c>
      <c r="Q615" s="11">
        <v>36602.400000000001</v>
      </c>
      <c r="R615" s="11">
        <v>977.6</v>
      </c>
      <c r="S615" s="11">
        <v>17</v>
      </c>
      <c r="T615" s="11">
        <v>17</v>
      </c>
      <c r="AA615" s="10" t="s">
        <v>563</v>
      </c>
      <c r="AB615" s="11">
        <v>16313.9</v>
      </c>
      <c r="AC615" s="11">
        <v>896.9</v>
      </c>
      <c r="AD615" s="11">
        <v>1979.3</v>
      </c>
      <c r="AE615" s="11">
        <v>6718.1</v>
      </c>
      <c r="AF615" s="11">
        <v>25916.799999999999</v>
      </c>
      <c r="AG615" s="11">
        <v>17.100000000000001</v>
      </c>
      <c r="AH615" s="11">
        <v>293.3</v>
      </c>
      <c r="AI615" s="11">
        <v>5107.5</v>
      </c>
      <c r="AJ615" s="11">
        <v>12069.6</v>
      </c>
      <c r="AK615" s="11">
        <v>17.100000000000001</v>
      </c>
      <c r="AL615" s="11">
        <v>4499.3999999999996</v>
      </c>
      <c r="AM615" s="11">
        <v>5148.8</v>
      </c>
      <c r="AN615" s="11">
        <v>3643.8</v>
      </c>
      <c r="AO615" s="11">
        <v>5069.3</v>
      </c>
      <c r="AP615" s="11">
        <v>4007.9</v>
      </c>
      <c r="AQ615" s="11">
        <v>17.100000000000001</v>
      </c>
      <c r="AR615" s="11">
        <v>17.100000000000001</v>
      </c>
      <c r="AS615" s="11">
        <v>2373.1999999999998</v>
      </c>
      <c r="AT615" s="11">
        <v>17.100000000000001</v>
      </c>
    </row>
    <row r="616" spans="1:46" ht="15" thickBot="1" x14ac:dyDescent="0.35">
      <c r="A616" s="10" t="s">
        <v>565</v>
      </c>
      <c r="B616" s="11">
        <v>20591.3</v>
      </c>
      <c r="C616" s="11">
        <v>587</v>
      </c>
      <c r="D616" s="11">
        <v>3688.7</v>
      </c>
      <c r="E616" s="11">
        <v>878.1</v>
      </c>
      <c r="F616" s="11">
        <v>16</v>
      </c>
      <c r="G616" s="11">
        <v>1541.1</v>
      </c>
      <c r="H616" s="11">
        <v>1386.6</v>
      </c>
      <c r="I616" s="11">
        <v>3281.7</v>
      </c>
      <c r="J616" s="11">
        <v>1357.1</v>
      </c>
      <c r="K616" s="11">
        <v>16</v>
      </c>
      <c r="L616" s="11">
        <v>3104.2</v>
      </c>
      <c r="M616" s="11">
        <v>1281.0999999999999</v>
      </c>
      <c r="N616" s="11">
        <v>925.6</v>
      </c>
      <c r="O616" s="11">
        <v>3874.3</v>
      </c>
      <c r="P616" s="11">
        <v>1088.0999999999999</v>
      </c>
      <c r="Q616" s="11">
        <v>36601.4</v>
      </c>
      <c r="R616" s="11">
        <v>976.6</v>
      </c>
      <c r="S616" s="11">
        <v>16</v>
      </c>
      <c r="T616" s="11">
        <v>16</v>
      </c>
      <c r="AA616" s="10" t="s">
        <v>565</v>
      </c>
      <c r="AB616" s="11">
        <v>16312.9</v>
      </c>
      <c r="AC616" s="11">
        <v>895.9</v>
      </c>
      <c r="AD616" s="11">
        <v>1891.3</v>
      </c>
      <c r="AE616" s="11">
        <v>6717.1</v>
      </c>
      <c r="AF616" s="11">
        <v>25915.8</v>
      </c>
      <c r="AG616" s="11">
        <v>16.100000000000001</v>
      </c>
      <c r="AH616" s="11">
        <v>292.2</v>
      </c>
      <c r="AI616" s="11">
        <v>5106.5</v>
      </c>
      <c r="AJ616" s="11">
        <v>8339.2999999999993</v>
      </c>
      <c r="AK616" s="11">
        <v>16.100000000000001</v>
      </c>
      <c r="AL616" s="11">
        <v>4498.3999999999996</v>
      </c>
      <c r="AM616" s="11">
        <v>5147.7</v>
      </c>
      <c r="AN616" s="11">
        <v>3642.8</v>
      </c>
      <c r="AO616" s="11">
        <v>5068.3</v>
      </c>
      <c r="AP616" s="11">
        <v>4006.9</v>
      </c>
      <c r="AQ616" s="11">
        <v>16.100000000000001</v>
      </c>
      <c r="AR616" s="11">
        <v>16.100000000000001</v>
      </c>
      <c r="AS616" s="11">
        <v>2372.1999999999998</v>
      </c>
      <c r="AT616" s="11">
        <v>16.100000000000001</v>
      </c>
    </row>
    <row r="617" spans="1:46" ht="15" thickBot="1" x14ac:dyDescent="0.35">
      <c r="A617" s="10" t="s">
        <v>566</v>
      </c>
      <c r="B617" s="11">
        <v>20590.3</v>
      </c>
      <c r="C617" s="11">
        <v>586</v>
      </c>
      <c r="D617" s="11">
        <v>3687.7</v>
      </c>
      <c r="E617" s="11">
        <v>877.1</v>
      </c>
      <c r="F617" s="11">
        <v>15</v>
      </c>
      <c r="G617" s="11">
        <v>1540.1</v>
      </c>
      <c r="H617" s="11">
        <v>1385.6</v>
      </c>
      <c r="I617" s="11">
        <v>3280.7</v>
      </c>
      <c r="J617" s="11">
        <v>1356.1</v>
      </c>
      <c r="K617" s="11">
        <v>15</v>
      </c>
      <c r="L617" s="11">
        <v>3103.2</v>
      </c>
      <c r="M617" s="11">
        <v>1280.0999999999999</v>
      </c>
      <c r="N617" s="11">
        <v>924.6</v>
      </c>
      <c r="O617" s="11">
        <v>3873.3</v>
      </c>
      <c r="P617" s="11">
        <v>1087.0999999999999</v>
      </c>
      <c r="Q617" s="11">
        <v>36600.400000000001</v>
      </c>
      <c r="R617" s="11">
        <v>975.6</v>
      </c>
      <c r="S617" s="11">
        <v>15</v>
      </c>
      <c r="T617" s="11">
        <v>15</v>
      </c>
      <c r="AA617" s="10" t="s">
        <v>566</v>
      </c>
      <c r="AB617" s="11">
        <v>16311.9</v>
      </c>
      <c r="AC617" s="11">
        <v>894.8</v>
      </c>
      <c r="AD617" s="11">
        <v>1890.3</v>
      </c>
      <c r="AE617" s="11">
        <v>6716.1</v>
      </c>
      <c r="AF617" s="11">
        <v>25914.799999999999</v>
      </c>
      <c r="AG617" s="11">
        <v>15.1</v>
      </c>
      <c r="AH617" s="11">
        <v>291.2</v>
      </c>
      <c r="AI617" s="11">
        <v>5105.5</v>
      </c>
      <c r="AJ617" s="11">
        <v>8239.2000000000007</v>
      </c>
      <c r="AK617" s="11">
        <v>15.1</v>
      </c>
      <c r="AL617" s="11">
        <v>4497.3999999999996</v>
      </c>
      <c r="AM617" s="11">
        <v>5146.7</v>
      </c>
      <c r="AN617" s="11">
        <v>3641.8</v>
      </c>
      <c r="AO617" s="11">
        <v>5067.3</v>
      </c>
      <c r="AP617" s="11">
        <v>4005.9</v>
      </c>
      <c r="AQ617" s="11">
        <v>15.1</v>
      </c>
      <c r="AR617" s="11">
        <v>15.1</v>
      </c>
      <c r="AS617" s="11">
        <v>2371.1999999999998</v>
      </c>
      <c r="AT617" s="11">
        <v>15.1</v>
      </c>
    </row>
    <row r="618" spans="1:46" ht="15" thickBot="1" x14ac:dyDescent="0.35">
      <c r="A618" s="10" t="s">
        <v>567</v>
      </c>
      <c r="B618" s="11">
        <v>20589.3</v>
      </c>
      <c r="C618" s="11">
        <v>585</v>
      </c>
      <c r="D618" s="11">
        <v>3686.7</v>
      </c>
      <c r="E618" s="11">
        <v>876.1</v>
      </c>
      <c r="F618" s="11">
        <v>14</v>
      </c>
      <c r="G618" s="11">
        <v>1539.1</v>
      </c>
      <c r="H618" s="11">
        <v>1384.6</v>
      </c>
      <c r="I618" s="11">
        <v>3279.7</v>
      </c>
      <c r="J618" s="11">
        <v>1355.1</v>
      </c>
      <c r="K618" s="11">
        <v>14</v>
      </c>
      <c r="L618" s="11">
        <v>3102.2</v>
      </c>
      <c r="M618" s="11">
        <v>1279.0999999999999</v>
      </c>
      <c r="N618" s="11">
        <v>923.6</v>
      </c>
      <c r="O618" s="11">
        <v>3872.3</v>
      </c>
      <c r="P618" s="11">
        <v>1086.0999999999999</v>
      </c>
      <c r="Q618" s="11">
        <v>36599.4</v>
      </c>
      <c r="R618" s="11">
        <v>974.6</v>
      </c>
      <c r="S618" s="11">
        <v>14</v>
      </c>
      <c r="T618" s="11">
        <v>14</v>
      </c>
      <c r="AA618" s="10" t="s">
        <v>567</v>
      </c>
      <c r="AB618" s="11">
        <v>16310.9</v>
      </c>
      <c r="AC618" s="11">
        <v>893.8</v>
      </c>
      <c r="AD618" s="11">
        <v>1889.3</v>
      </c>
      <c r="AE618" s="11">
        <v>6715.1</v>
      </c>
      <c r="AF618" s="11">
        <v>25913.8</v>
      </c>
      <c r="AG618" s="11">
        <v>14.1</v>
      </c>
      <c r="AH618" s="11">
        <v>290.2</v>
      </c>
      <c r="AI618" s="11">
        <v>5104.5</v>
      </c>
      <c r="AJ618" s="11">
        <v>8238.2000000000007</v>
      </c>
      <c r="AK618" s="11">
        <v>14.1</v>
      </c>
      <c r="AL618" s="11">
        <v>4496.3999999999996</v>
      </c>
      <c r="AM618" s="11">
        <v>5145.7</v>
      </c>
      <c r="AN618" s="11">
        <v>3640.7</v>
      </c>
      <c r="AO618" s="11">
        <v>5066.3</v>
      </c>
      <c r="AP618" s="11">
        <v>4004.9</v>
      </c>
      <c r="AQ618" s="11">
        <v>14.1</v>
      </c>
      <c r="AR618" s="11">
        <v>14.1</v>
      </c>
      <c r="AS618" s="11">
        <v>2370.1999999999998</v>
      </c>
      <c r="AT618" s="11">
        <v>14.1</v>
      </c>
    </row>
    <row r="619" spans="1:46" ht="15" thickBot="1" x14ac:dyDescent="0.35">
      <c r="A619" s="10" t="s">
        <v>568</v>
      </c>
      <c r="B619" s="11">
        <v>20588.3</v>
      </c>
      <c r="C619" s="11">
        <v>584</v>
      </c>
      <c r="D619" s="11">
        <v>3419.2</v>
      </c>
      <c r="E619" s="11">
        <v>875.1</v>
      </c>
      <c r="F619" s="11">
        <v>13</v>
      </c>
      <c r="G619" s="11">
        <v>1538.1</v>
      </c>
      <c r="H619" s="11">
        <v>1036.5999999999999</v>
      </c>
      <c r="I619" s="11">
        <v>3278.7</v>
      </c>
      <c r="J619" s="11">
        <v>1354.1</v>
      </c>
      <c r="K619" s="11">
        <v>13</v>
      </c>
      <c r="L619" s="11">
        <v>3101.2</v>
      </c>
      <c r="M619" s="11">
        <v>1278.0999999999999</v>
      </c>
      <c r="N619" s="11">
        <v>922.6</v>
      </c>
      <c r="O619" s="11">
        <v>3871.3</v>
      </c>
      <c r="P619" s="11">
        <v>13</v>
      </c>
      <c r="Q619" s="11">
        <v>36598.400000000001</v>
      </c>
      <c r="R619" s="11">
        <v>973.6</v>
      </c>
      <c r="S619" s="11">
        <v>13</v>
      </c>
      <c r="T619" s="11">
        <v>13</v>
      </c>
      <c r="AA619" s="10" t="s">
        <v>568</v>
      </c>
      <c r="AB619" s="11">
        <v>16309.9</v>
      </c>
      <c r="AC619" s="11">
        <v>892.8</v>
      </c>
      <c r="AD619" s="11">
        <v>1888.3</v>
      </c>
      <c r="AE619" s="11">
        <v>6714.1</v>
      </c>
      <c r="AF619" s="11">
        <v>25912.799999999999</v>
      </c>
      <c r="AG619" s="11">
        <v>13.1</v>
      </c>
      <c r="AH619" s="11">
        <v>289.2</v>
      </c>
      <c r="AI619" s="11">
        <v>5103.5</v>
      </c>
      <c r="AJ619" s="11">
        <v>7547.6</v>
      </c>
      <c r="AK619" s="11">
        <v>13.1</v>
      </c>
      <c r="AL619" s="11">
        <v>2691.6</v>
      </c>
      <c r="AM619" s="11">
        <v>5144.7</v>
      </c>
      <c r="AN619" s="11">
        <v>3639.7</v>
      </c>
      <c r="AO619" s="11">
        <v>5065.3</v>
      </c>
      <c r="AP619" s="11">
        <v>4003.9</v>
      </c>
      <c r="AQ619" s="11">
        <v>13.1</v>
      </c>
      <c r="AR619" s="11">
        <v>13.1</v>
      </c>
      <c r="AS619" s="11">
        <v>2369.1999999999998</v>
      </c>
      <c r="AT619" s="11">
        <v>13.1</v>
      </c>
    </row>
    <row r="620" spans="1:46" ht="15" thickBot="1" x14ac:dyDescent="0.35">
      <c r="A620" s="10" t="s">
        <v>571</v>
      </c>
      <c r="B620" s="11">
        <v>20587.3</v>
      </c>
      <c r="C620" s="11">
        <v>583</v>
      </c>
      <c r="D620" s="11">
        <v>3418.2</v>
      </c>
      <c r="E620" s="11">
        <v>874.1</v>
      </c>
      <c r="F620" s="11">
        <v>12</v>
      </c>
      <c r="G620" s="11">
        <v>1537.1</v>
      </c>
      <c r="H620" s="11">
        <v>1035.5999999999999</v>
      </c>
      <c r="I620" s="11">
        <v>3277.7</v>
      </c>
      <c r="J620" s="11">
        <v>1353.1</v>
      </c>
      <c r="K620" s="11">
        <v>12</v>
      </c>
      <c r="L620" s="11">
        <v>3100.2</v>
      </c>
      <c r="M620" s="11">
        <v>1277.0999999999999</v>
      </c>
      <c r="N620" s="11">
        <v>921.6</v>
      </c>
      <c r="O620" s="11">
        <v>3870.3</v>
      </c>
      <c r="P620" s="11">
        <v>12</v>
      </c>
      <c r="Q620" s="11">
        <v>36597.4</v>
      </c>
      <c r="R620" s="11">
        <v>972.6</v>
      </c>
      <c r="S620" s="11">
        <v>12</v>
      </c>
      <c r="T620" s="11">
        <v>12</v>
      </c>
      <c r="AA620" s="10" t="s">
        <v>571</v>
      </c>
      <c r="AB620" s="11">
        <v>16297.9</v>
      </c>
      <c r="AC620" s="11">
        <v>891.8</v>
      </c>
      <c r="AD620" s="11">
        <v>1887.3</v>
      </c>
      <c r="AE620" s="11">
        <v>6713.1</v>
      </c>
      <c r="AF620" s="11">
        <v>25911.8</v>
      </c>
      <c r="AG620" s="11">
        <v>12.1</v>
      </c>
      <c r="AH620" s="11">
        <v>288.2</v>
      </c>
      <c r="AI620" s="11">
        <v>5102.5</v>
      </c>
      <c r="AJ620" s="11">
        <v>7546.6</v>
      </c>
      <c r="AK620" s="11">
        <v>12.1</v>
      </c>
      <c r="AL620" s="11">
        <v>2690.6</v>
      </c>
      <c r="AM620" s="11">
        <v>5143.7</v>
      </c>
      <c r="AN620" s="11">
        <v>3638.7</v>
      </c>
      <c r="AO620" s="11">
        <v>5064.3</v>
      </c>
      <c r="AP620" s="11">
        <v>4002.9</v>
      </c>
      <c r="AQ620" s="11">
        <v>12.1</v>
      </c>
      <c r="AR620" s="11">
        <v>12.1</v>
      </c>
      <c r="AS620" s="11">
        <v>2368.1</v>
      </c>
      <c r="AT620" s="11">
        <v>12.1</v>
      </c>
    </row>
    <row r="621" spans="1:46" ht="15" thickBot="1" x14ac:dyDescent="0.35">
      <c r="A621" s="10" t="s">
        <v>572</v>
      </c>
      <c r="B621" s="11">
        <v>20302.3</v>
      </c>
      <c r="C621" s="11">
        <v>582</v>
      </c>
      <c r="D621" s="11">
        <v>3417.2</v>
      </c>
      <c r="E621" s="11">
        <v>873.1</v>
      </c>
      <c r="F621" s="11">
        <v>11</v>
      </c>
      <c r="G621" s="11">
        <v>1536.1</v>
      </c>
      <c r="H621" s="11">
        <v>1034.5999999999999</v>
      </c>
      <c r="I621" s="11">
        <v>3276.7</v>
      </c>
      <c r="J621" s="11">
        <v>1352.1</v>
      </c>
      <c r="K621" s="11">
        <v>11</v>
      </c>
      <c r="L621" s="11">
        <v>3099.2</v>
      </c>
      <c r="M621" s="11">
        <v>1276.0999999999999</v>
      </c>
      <c r="N621" s="11">
        <v>920.6</v>
      </c>
      <c r="O621" s="11">
        <v>3869.3</v>
      </c>
      <c r="P621" s="11">
        <v>11</v>
      </c>
      <c r="Q621" s="11">
        <v>36596.400000000001</v>
      </c>
      <c r="R621" s="11">
        <v>971.6</v>
      </c>
      <c r="S621" s="11">
        <v>11</v>
      </c>
      <c r="T621" s="11">
        <v>11</v>
      </c>
      <c r="AA621" s="10" t="s">
        <v>572</v>
      </c>
      <c r="AB621" s="11">
        <v>16296.8</v>
      </c>
      <c r="AC621" s="11">
        <v>890.8</v>
      </c>
      <c r="AD621" s="11">
        <v>1886.3</v>
      </c>
      <c r="AE621" s="11">
        <v>6712.1</v>
      </c>
      <c r="AF621" s="11">
        <v>25910.799999999999</v>
      </c>
      <c r="AG621" s="11">
        <v>11.1</v>
      </c>
      <c r="AH621" s="11">
        <v>11.1</v>
      </c>
      <c r="AI621" s="11">
        <v>5101.5</v>
      </c>
      <c r="AJ621" s="11">
        <v>7545.6</v>
      </c>
      <c r="AK621" s="11">
        <v>11.1</v>
      </c>
      <c r="AL621" s="11">
        <v>2689.6</v>
      </c>
      <c r="AM621" s="11">
        <v>5142.7</v>
      </c>
      <c r="AN621" s="11">
        <v>475.3</v>
      </c>
      <c r="AO621" s="11">
        <v>5063.2</v>
      </c>
      <c r="AP621" s="11">
        <v>4001.9</v>
      </c>
      <c r="AQ621" s="11">
        <v>11.1</v>
      </c>
      <c r="AR621" s="11">
        <v>11.1</v>
      </c>
      <c r="AS621" s="11">
        <v>2367.1</v>
      </c>
      <c r="AT621" s="11">
        <v>11.1</v>
      </c>
    </row>
    <row r="622" spans="1:46" ht="15" thickBot="1" x14ac:dyDescent="0.35">
      <c r="A622" s="10" t="s">
        <v>574</v>
      </c>
      <c r="B622" s="11">
        <v>20301.3</v>
      </c>
      <c r="C622" s="11">
        <v>581</v>
      </c>
      <c r="D622" s="11">
        <v>3416.2</v>
      </c>
      <c r="E622" s="11">
        <v>872.1</v>
      </c>
      <c r="F622" s="11">
        <v>10</v>
      </c>
      <c r="G622" s="11">
        <v>1535.1</v>
      </c>
      <c r="H622" s="11">
        <v>1033.5999999999999</v>
      </c>
      <c r="I622" s="11">
        <v>3275.7</v>
      </c>
      <c r="J622" s="11">
        <v>1351.1</v>
      </c>
      <c r="K622" s="11">
        <v>10</v>
      </c>
      <c r="L622" s="11">
        <v>3098.2</v>
      </c>
      <c r="M622" s="11">
        <v>1275.0999999999999</v>
      </c>
      <c r="N622" s="11">
        <v>919.6</v>
      </c>
      <c r="O622" s="11">
        <v>3868.3</v>
      </c>
      <c r="P622" s="11">
        <v>10</v>
      </c>
      <c r="Q622" s="11">
        <v>36595.4</v>
      </c>
      <c r="R622" s="11">
        <v>970.6</v>
      </c>
      <c r="S622" s="11">
        <v>10</v>
      </c>
      <c r="T622" s="11">
        <v>10</v>
      </c>
      <c r="AA622" s="10" t="s">
        <v>574</v>
      </c>
      <c r="AB622" s="11">
        <v>16295.8</v>
      </c>
      <c r="AC622" s="11">
        <v>10.1</v>
      </c>
      <c r="AD622" s="11">
        <v>1885.3</v>
      </c>
      <c r="AE622" s="11">
        <v>6711.1</v>
      </c>
      <c r="AF622" s="11">
        <v>25909.8</v>
      </c>
      <c r="AG622" s="11">
        <v>10.1</v>
      </c>
      <c r="AH622" s="11">
        <v>10.1</v>
      </c>
      <c r="AI622" s="11">
        <v>5100.5</v>
      </c>
      <c r="AJ622" s="11">
        <v>7544.6</v>
      </c>
      <c r="AK622" s="11">
        <v>10.1</v>
      </c>
      <c r="AL622" s="11">
        <v>2688.6</v>
      </c>
      <c r="AM622" s="11">
        <v>5141.7</v>
      </c>
      <c r="AN622" s="11">
        <v>474.3</v>
      </c>
      <c r="AO622" s="11">
        <v>5062.2</v>
      </c>
      <c r="AP622" s="11">
        <v>4000.9</v>
      </c>
      <c r="AQ622" s="11">
        <v>10.1</v>
      </c>
      <c r="AR622" s="11">
        <v>10.1</v>
      </c>
      <c r="AS622" s="11">
        <v>2366.1</v>
      </c>
      <c r="AT622" s="11">
        <v>10.1</v>
      </c>
    </row>
    <row r="623" spans="1:46" ht="15" thickBot="1" x14ac:dyDescent="0.35">
      <c r="A623" s="10" t="s">
        <v>575</v>
      </c>
      <c r="B623" s="11">
        <v>20300.3</v>
      </c>
      <c r="C623" s="11">
        <v>9</v>
      </c>
      <c r="D623" s="11">
        <v>3415.2</v>
      </c>
      <c r="E623" s="11">
        <v>871.1</v>
      </c>
      <c r="F623" s="11">
        <v>9</v>
      </c>
      <c r="G623" s="11">
        <v>1534.1</v>
      </c>
      <c r="H623" s="11">
        <v>1032.5999999999999</v>
      </c>
      <c r="I623" s="11">
        <v>3274.7</v>
      </c>
      <c r="J623" s="11">
        <v>1350.1</v>
      </c>
      <c r="K623" s="11">
        <v>9</v>
      </c>
      <c r="L623" s="11">
        <v>3097.2</v>
      </c>
      <c r="M623" s="11">
        <v>1274.0999999999999</v>
      </c>
      <c r="N623" s="11">
        <v>918.6</v>
      </c>
      <c r="O623" s="11">
        <v>3867.3</v>
      </c>
      <c r="P623" s="11">
        <v>9</v>
      </c>
      <c r="Q623" s="11">
        <v>36594.400000000001</v>
      </c>
      <c r="R623" s="11">
        <v>969.6</v>
      </c>
      <c r="S623" s="11">
        <v>9</v>
      </c>
      <c r="T623" s="11">
        <v>9</v>
      </c>
      <c r="AA623" s="10" t="s">
        <v>575</v>
      </c>
      <c r="AB623" s="11">
        <v>13462.9</v>
      </c>
      <c r="AC623" s="11">
        <v>9.1</v>
      </c>
      <c r="AD623" s="11">
        <v>1884.3</v>
      </c>
      <c r="AE623" s="11">
        <v>6710.1</v>
      </c>
      <c r="AF623" s="11">
        <v>25908.799999999999</v>
      </c>
      <c r="AG623" s="11">
        <v>9.1</v>
      </c>
      <c r="AH623" s="11">
        <v>9.1</v>
      </c>
      <c r="AI623" s="11">
        <v>5099.5</v>
      </c>
      <c r="AJ623" s="11">
        <v>7543.6</v>
      </c>
      <c r="AK623" s="11">
        <v>9.1</v>
      </c>
      <c r="AL623" s="11">
        <v>2687.6</v>
      </c>
      <c r="AM623" s="11">
        <v>5140.7</v>
      </c>
      <c r="AN623" s="11">
        <v>473.3</v>
      </c>
      <c r="AO623" s="11">
        <v>5061.2</v>
      </c>
      <c r="AP623" s="11">
        <v>3999.9</v>
      </c>
      <c r="AQ623" s="11">
        <v>9.1</v>
      </c>
      <c r="AR623" s="11">
        <v>9.1</v>
      </c>
      <c r="AS623" s="11">
        <v>2365.1</v>
      </c>
      <c r="AT623" s="11">
        <v>9.1</v>
      </c>
    </row>
    <row r="624" spans="1:46" ht="15" thickBot="1" x14ac:dyDescent="0.35">
      <c r="A624" s="10" t="s">
        <v>576</v>
      </c>
      <c r="B624" s="11">
        <v>20299.3</v>
      </c>
      <c r="C624" s="11">
        <v>8</v>
      </c>
      <c r="D624" s="11">
        <v>3414.2</v>
      </c>
      <c r="E624" s="11">
        <v>870.1</v>
      </c>
      <c r="F624" s="11">
        <v>8</v>
      </c>
      <c r="G624" s="11">
        <v>1533.1</v>
      </c>
      <c r="H624" s="11">
        <v>1031.5999999999999</v>
      </c>
      <c r="I624" s="11">
        <v>3273.7</v>
      </c>
      <c r="J624" s="11">
        <v>1349.1</v>
      </c>
      <c r="K624" s="11">
        <v>8</v>
      </c>
      <c r="L624" s="11">
        <v>3096.2</v>
      </c>
      <c r="M624" s="11">
        <v>1273.0999999999999</v>
      </c>
      <c r="N624" s="11">
        <v>917.6</v>
      </c>
      <c r="O624" s="11">
        <v>3866.3</v>
      </c>
      <c r="P624" s="11">
        <v>8</v>
      </c>
      <c r="Q624" s="11">
        <v>36593.4</v>
      </c>
      <c r="R624" s="11">
        <v>968.6</v>
      </c>
      <c r="S624" s="11">
        <v>8</v>
      </c>
      <c r="T624" s="11">
        <v>8</v>
      </c>
      <c r="AA624" s="10" t="s">
        <v>576</v>
      </c>
      <c r="AB624" s="11">
        <v>13461.9</v>
      </c>
      <c r="AC624" s="11">
        <v>8</v>
      </c>
      <c r="AD624" s="11">
        <v>1883.2</v>
      </c>
      <c r="AE624" s="11">
        <v>6709.1</v>
      </c>
      <c r="AF624" s="11">
        <v>25907.8</v>
      </c>
      <c r="AG624" s="11">
        <v>8</v>
      </c>
      <c r="AH624" s="11">
        <v>8</v>
      </c>
      <c r="AI624" s="11">
        <v>5098.5</v>
      </c>
      <c r="AJ624" s="11">
        <v>7542.6</v>
      </c>
      <c r="AK624" s="11">
        <v>8</v>
      </c>
      <c r="AL624" s="11">
        <v>2686.5</v>
      </c>
      <c r="AM624" s="11">
        <v>3597.5</v>
      </c>
      <c r="AN624" s="11">
        <v>8</v>
      </c>
      <c r="AO624" s="11">
        <v>5060.2</v>
      </c>
      <c r="AP624" s="11">
        <v>3998.9</v>
      </c>
      <c r="AQ624" s="11">
        <v>8</v>
      </c>
      <c r="AR624" s="11">
        <v>8</v>
      </c>
      <c r="AS624" s="11">
        <v>2364.1</v>
      </c>
      <c r="AT624" s="11">
        <v>8</v>
      </c>
    </row>
    <row r="625" spans="1:50" ht="15" thickBot="1" x14ac:dyDescent="0.35">
      <c r="A625" s="10" t="s">
        <v>577</v>
      </c>
      <c r="B625" s="11">
        <v>20298.3</v>
      </c>
      <c r="C625" s="11">
        <v>7</v>
      </c>
      <c r="D625" s="11">
        <v>3413.2</v>
      </c>
      <c r="E625" s="11">
        <v>869.1</v>
      </c>
      <c r="F625" s="11">
        <v>7</v>
      </c>
      <c r="G625" s="11">
        <v>1532.1</v>
      </c>
      <c r="H625" s="11">
        <v>1030.5999999999999</v>
      </c>
      <c r="I625" s="11">
        <v>3272.7</v>
      </c>
      <c r="J625" s="11">
        <v>809.6</v>
      </c>
      <c r="K625" s="11">
        <v>7</v>
      </c>
      <c r="L625" s="11">
        <v>3095.2</v>
      </c>
      <c r="M625" s="11">
        <v>1272.0999999999999</v>
      </c>
      <c r="N625" s="11">
        <v>916.6</v>
      </c>
      <c r="O625" s="11">
        <v>3865.3</v>
      </c>
      <c r="P625" s="11">
        <v>7</v>
      </c>
      <c r="Q625" s="11">
        <v>36592.400000000001</v>
      </c>
      <c r="R625" s="11">
        <v>967.6</v>
      </c>
      <c r="S625" s="11">
        <v>7</v>
      </c>
      <c r="T625" s="11">
        <v>7</v>
      </c>
      <c r="AA625" s="10" t="s">
        <v>577</v>
      </c>
      <c r="AB625" s="11">
        <v>13460.9</v>
      </c>
      <c r="AC625" s="11">
        <v>7</v>
      </c>
      <c r="AD625" s="11">
        <v>7</v>
      </c>
      <c r="AE625" s="11">
        <v>6708.1</v>
      </c>
      <c r="AF625" s="11">
        <v>25204.6</v>
      </c>
      <c r="AG625" s="11">
        <v>7</v>
      </c>
      <c r="AH625" s="11">
        <v>7</v>
      </c>
      <c r="AI625" s="11">
        <v>5097.3999999999996</v>
      </c>
      <c r="AJ625" s="11">
        <v>7541.5</v>
      </c>
      <c r="AK625" s="11">
        <v>7</v>
      </c>
      <c r="AL625" s="11">
        <v>2685.5</v>
      </c>
      <c r="AM625" s="11">
        <v>3596.5</v>
      </c>
      <c r="AN625" s="11">
        <v>7</v>
      </c>
      <c r="AO625" s="11">
        <v>5059.2</v>
      </c>
      <c r="AP625" s="11">
        <v>3997.9</v>
      </c>
      <c r="AQ625" s="11">
        <v>7</v>
      </c>
      <c r="AR625" s="11">
        <v>7</v>
      </c>
      <c r="AS625" s="11">
        <v>2363.1</v>
      </c>
      <c r="AT625" s="11">
        <v>7</v>
      </c>
    </row>
    <row r="626" spans="1:50" ht="15" thickBot="1" x14ac:dyDescent="0.35">
      <c r="A626" s="10" t="s">
        <v>578</v>
      </c>
      <c r="B626" s="11">
        <v>20297.3</v>
      </c>
      <c r="C626" s="11">
        <v>6</v>
      </c>
      <c r="D626" s="11">
        <v>2692.2</v>
      </c>
      <c r="E626" s="11">
        <v>868.1</v>
      </c>
      <c r="F626" s="11">
        <v>6</v>
      </c>
      <c r="G626" s="11">
        <v>1531.1</v>
      </c>
      <c r="H626" s="11">
        <v>1029.5999999999999</v>
      </c>
      <c r="I626" s="11">
        <v>3271.7</v>
      </c>
      <c r="J626" s="11">
        <v>808.6</v>
      </c>
      <c r="K626" s="11">
        <v>6</v>
      </c>
      <c r="L626" s="11">
        <v>3094.2</v>
      </c>
      <c r="M626" s="11">
        <v>1271.0999999999999</v>
      </c>
      <c r="N626" s="11">
        <v>915.6</v>
      </c>
      <c r="O626" s="11">
        <v>3864.3</v>
      </c>
      <c r="P626" s="11">
        <v>6</v>
      </c>
      <c r="Q626" s="11">
        <v>35142.800000000003</v>
      </c>
      <c r="R626" s="11">
        <v>966.6</v>
      </c>
      <c r="S626" s="11">
        <v>6</v>
      </c>
      <c r="T626" s="11">
        <v>6</v>
      </c>
      <c r="AA626" s="10" t="s">
        <v>578</v>
      </c>
      <c r="AB626" s="11">
        <v>13459.9</v>
      </c>
      <c r="AC626" s="11">
        <v>6</v>
      </c>
      <c r="AD626" s="11">
        <v>6</v>
      </c>
      <c r="AE626" s="11">
        <v>6707.1</v>
      </c>
      <c r="AF626" s="11">
        <v>25203.5</v>
      </c>
      <c r="AG626" s="11">
        <v>6</v>
      </c>
      <c r="AH626" s="11">
        <v>6</v>
      </c>
      <c r="AI626" s="11">
        <v>5026.5</v>
      </c>
      <c r="AJ626" s="11">
        <v>7540.5</v>
      </c>
      <c r="AK626" s="11">
        <v>6</v>
      </c>
      <c r="AL626" s="11">
        <v>2684.5</v>
      </c>
      <c r="AM626" s="11">
        <v>3595.5</v>
      </c>
      <c r="AN626" s="11">
        <v>6</v>
      </c>
      <c r="AO626" s="11">
        <v>5058.2</v>
      </c>
      <c r="AP626" s="11">
        <v>3996.9</v>
      </c>
      <c r="AQ626" s="11">
        <v>6</v>
      </c>
      <c r="AR626" s="11">
        <v>6</v>
      </c>
      <c r="AS626" s="11">
        <v>2362.1</v>
      </c>
      <c r="AT626" s="11">
        <v>6</v>
      </c>
    </row>
    <row r="627" spans="1:50" ht="15" thickBot="1" x14ac:dyDescent="0.35">
      <c r="A627" s="10" t="s">
        <v>581</v>
      </c>
      <c r="B627" s="11">
        <v>20243.3</v>
      </c>
      <c r="C627" s="11">
        <v>5</v>
      </c>
      <c r="D627" s="11">
        <v>2691.2</v>
      </c>
      <c r="E627" s="11">
        <v>867.1</v>
      </c>
      <c r="F627" s="11">
        <v>5</v>
      </c>
      <c r="G627" s="11">
        <v>1530.1</v>
      </c>
      <c r="H627" s="11">
        <v>1028.5999999999999</v>
      </c>
      <c r="I627" s="11">
        <v>3270.7</v>
      </c>
      <c r="J627" s="11">
        <v>807.6</v>
      </c>
      <c r="K627" s="11">
        <v>5</v>
      </c>
      <c r="L627" s="11">
        <v>3093.2</v>
      </c>
      <c r="M627" s="11">
        <v>1270.0999999999999</v>
      </c>
      <c r="N627" s="11">
        <v>914.6</v>
      </c>
      <c r="O627" s="11">
        <v>3863.3</v>
      </c>
      <c r="P627" s="11">
        <v>5</v>
      </c>
      <c r="Q627" s="11">
        <v>35141.800000000003</v>
      </c>
      <c r="R627" s="11">
        <v>965.6</v>
      </c>
      <c r="S627" s="11">
        <v>5</v>
      </c>
      <c r="T627" s="11">
        <v>5</v>
      </c>
      <c r="AA627" s="10" t="s">
        <v>581</v>
      </c>
      <c r="AB627" s="11">
        <v>13458.9</v>
      </c>
      <c r="AC627" s="11">
        <v>5</v>
      </c>
      <c r="AD627" s="11">
        <v>5</v>
      </c>
      <c r="AE627" s="11">
        <v>6384.1</v>
      </c>
      <c r="AF627" s="11">
        <v>25202.5</v>
      </c>
      <c r="AG627" s="11">
        <v>5</v>
      </c>
      <c r="AH627" s="11">
        <v>5</v>
      </c>
      <c r="AI627" s="11">
        <v>4253.3999999999996</v>
      </c>
      <c r="AJ627" s="11">
        <v>6922.3</v>
      </c>
      <c r="AK627" s="11">
        <v>5</v>
      </c>
      <c r="AL627" s="11">
        <v>2683.5</v>
      </c>
      <c r="AM627" s="11">
        <v>3594.5</v>
      </c>
      <c r="AN627" s="11">
        <v>5</v>
      </c>
      <c r="AO627" s="11">
        <v>5057.2</v>
      </c>
      <c r="AP627" s="11">
        <v>3995.9</v>
      </c>
      <c r="AQ627" s="11">
        <v>5</v>
      </c>
      <c r="AR627" s="11">
        <v>5</v>
      </c>
      <c r="AS627" s="11">
        <v>2361.1</v>
      </c>
      <c r="AT627" s="11">
        <v>5</v>
      </c>
    </row>
    <row r="628" spans="1:50" ht="15" thickBot="1" x14ac:dyDescent="0.35">
      <c r="A628" s="10" t="s">
        <v>582</v>
      </c>
      <c r="B628" s="11">
        <v>20242.3</v>
      </c>
      <c r="C628" s="11">
        <v>4</v>
      </c>
      <c r="D628" s="11">
        <v>2690.2</v>
      </c>
      <c r="E628" s="11">
        <v>866.1</v>
      </c>
      <c r="F628" s="11">
        <v>4</v>
      </c>
      <c r="G628" s="11">
        <v>4</v>
      </c>
      <c r="H628" s="11">
        <v>1027.5999999999999</v>
      </c>
      <c r="I628" s="11">
        <v>3269.7</v>
      </c>
      <c r="J628" s="11">
        <v>806.6</v>
      </c>
      <c r="K628" s="11">
        <v>4</v>
      </c>
      <c r="L628" s="11">
        <v>3092.2</v>
      </c>
      <c r="M628" s="11">
        <v>4</v>
      </c>
      <c r="N628" s="11">
        <v>913.6</v>
      </c>
      <c r="O628" s="11">
        <v>3862.3</v>
      </c>
      <c r="P628" s="11">
        <v>4</v>
      </c>
      <c r="Q628" s="11">
        <v>35140.800000000003</v>
      </c>
      <c r="R628" s="11">
        <v>964.6</v>
      </c>
      <c r="S628" s="11">
        <v>4</v>
      </c>
      <c r="T628" s="11">
        <v>4</v>
      </c>
      <c r="AA628" s="10" t="s">
        <v>582</v>
      </c>
      <c r="AB628" s="11">
        <v>13457.9</v>
      </c>
      <c r="AC628" s="11">
        <v>4</v>
      </c>
      <c r="AD628" s="11">
        <v>4</v>
      </c>
      <c r="AE628" s="11">
        <v>6383.1</v>
      </c>
      <c r="AF628" s="11">
        <v>25201.5</v>
      </c>
      <c r="AG628" s="11">
        <v>4</v>
      </c>
      <c r="AH628" s="11">
        <v>4</v>
      </c>
      <c r="AI628" s="11">
        <v>4</v>
      </c>
      <c r="AJ628" s="11">
        <v>6781</v>
      </c>
      <c r="AK628" s="11">
        <v>4</v>
      </c>
      <c r="AL628" s="11">
        <v>2682.5</v>
      </c>
      <c r="AM628" s="11">
        <v>3593.5</v>
      </c>
      <c r="AN628" s="11">
        <v>4</v>
      </c>
      <c r="AO628" s="11">
        <v>5056.2</v>
      </c>
      <c r="AP628" s="11">
        <v>3994.9</v>
      </c>
      <c r="AQ628" s="11">
        <v>4</v>
      </c>
      <c r="AR628" s="11">
        <v>4</v>
      </c>
      <c r="AS628" s="11">
        <v>2360.1</v>
      </c>
      <c r="AT628" s="11">
        <v>4</v>
      </c>
    </row>
    <row r="629" spans="1:50" ht="15" thickBot="1" x14ac:dyDescent="0.35">
      <c r="A629" s="10" t="s">
        <v>583</v>
      </c>
      <c r="B629" s="11">
        <v>20241.3</v>
      </c>
      <c r="C629" s="11">
        <v>3</v>
      </c>
      <c r="D629" s="11">
        <v>2689.2</v>
      </c>
      <c r="E629" s="11">
        <v>865.1</v>
      </c>
      <c r="F629" s="11">
        <v>3</v>
      </c>
      <c r="G629" s="11">
        <v>3</v>
      </c>
      <c r="H629" s="11">
        <v>1026.5999999999999</v>
      </c>
      <c r="I629" s="11">
        <v>3268.7</v>
      </c>
      <c r="J629" s="11">
        <v>172.5</v>
      </c>
      <c r="K629" s="11">
        <v>3</v>
      </c>
      <c r="L629" s="11">
        <v>3091.2</v>
      </c>
      <c r="M629" s="11">
        <v>3</v>
      </c>
      <c r="N629" s="11">
        <v>912.6</v>
      </c>
      <c r="O629" s="11">
        <v>3861.3</v>
      </c>
      <c r="P629" s="11">
        <v>3</v>
      </c>
      <c r="Q629" s="11">
        <v>35139.800000000003</v>
      </c>
      <c r="R629" s="11">
        <v>963.6</v>
      </c>
      <c r="S629" s="11">
        <v>3</v>
      </c>
      <c r="T629" s="11">
        <v>3</v>
      </c>
      <c r="AA629" s="10" t="s">
        <v>583</v>
      </c>
      <c r="AB629" s="11">
        <v>9655.2000000000007</v>
      </c>
      <c r="AC629" s="11">
        <v>3</v>
      </c>
      <c r="AD629" s="11">
        <v>3</v>
      </c>
      <c r="AE629" s="11">
        <v>5830.8</v>
      </c>
      <c r="AF629" s="11">
        <v>25200.5</v>
      </c>
      <c r="AG629" s="11">
        <v>3</v>
      </c>
      <c r="AH629" s="11">
        <v>3</v>
      </c>
      <c r="AI629" s="11">
        <v>3</v>
      </c>
      <c r="AJ629" s="11">
        <v>3531.6</v>
      </c>
      <c r="AK629" s="11">
        <v>3</v>
      </c>
      <c r="AL629" s="11">
        <v>2681.5</v>
      </c>
      <c r="AM629" s="11">
        <v>3592.5</v>
      </c>
      <c r="AN629" s="11">
        <v>3</v>
      </c>
      <c r="AO629" s="11">
        <v>5055.2</v>
      </c>
      <c r="AP629" s="11">
        <v>3</v>
      </c>
      <c r="AQ629" s="11">
        <v>3</v>
      </c>
      <c r="AR629" s="11">
        <v>3</v>
      </c>
      <c r="AS629" s="11">
        <v>2359.1</v>
      </c>
      <c r="AT629" s="11">
        <v>3</v>
      </c>
    </row>
    <row r="630" spans="1:50" ht="15" thickBot="1" x14ac:dyDescent="0.35">
      <c r="A630" s="10" t="s">
        <v>586</v>
      </c>
      <c r="B630" s="11">
        <v>2</v>
      </c>
      <c r="C630" s="11">
        <v>2</v>
      </c>
      <c r="D630" s="11">
        <v>2688.2</v>
      </c>
      <c r="E630" s="11">
        <v>864.1</v>
      </c>
      <c r="F630" s="11">
        <v>2</v>
      </c>
      <c r="G630" s="11">
        <v>2</v>
      </c>
      <c r="H630" s="11">
        <v>1025.5999999999999</v>
      </c>
      <c r="I630" s="11">
        <v>3267.7</v>
      </c>
      <c r="J630" s="11">
        <v>171.5</v>
      </c>
      <c r="K630" s="11">
        <v>2</v>
      </c>
      <c r="L630" s="11">
        <v>3090.2</v>
      </c>
      <c r="M630" s="11">
        <v>2</v>
      </c>
      <c r="N630" s="11">
        <v>2</v>
      </c>
      <c r="O630" s="11">
        <v>3860.3</v>
      </c>
      <c r="P630" s="11">
        <v>2</v>
      </c>
      <c r="Q630" s="11">
        <v>33916.699999999997</v>
      </c>
      <c r="R630" s="11">
        <v>962.6</v>
      </c>
      <c r="S630" s="11">
        <v>2</v>
      </c>
      <c r="T630" s="11">
        <v>2</v>
      </c>
      <c r="AA630" s="10" t="s">
        <v>586</v>
      </c>
      <c r="AB630" s="11">
        <v>9654.2000000000007</v>
      </c>
      <c r="AC630" s="11">
        <v>2</v>
      </c>
      <c r="AD630" s="11">
        <v>2</v>
      </c>
      <c r="AE630" s="11">
        <v>5829.8</v>
      </c>
      <c r="AF630" s="11">
        <v>25199.5</v>
      </c>
      <c r="AG630" s="11">
        <v>2</v>
      </c>
      <c r="AH630" s="11">
        <v>2</v>
      </c>
      <c r="AI630" s="11">
        <v>2</v>
      </c>
      <c r="AJ630" s="11">
        <v>3530.6</v>
      </c>
      <c r="AK630" s="11">
        <v>2</v>
      </c>
      <c r="AL630" s="11">
        <v>2680.5</v>
      </c>
      <c r="AM630" s="11">
        <v>2</v>
      </c>
      <c r="AN630" s="11">
        <v>2</v>
      </c>
      <c r="AO630" s="11">
        <v>5054.2</v>
      </c>
      <c r="AP630" s="11">
        <v>2</v>
      </c>
      <c r="AQ630" s="11">
        <v>2</v>
      </c>
      <c r="AR630" s="11">
        <v>2</v>
      </c>
      <c r="AS630" s="11">
        <v>1588</v>
      </c>
      <c r="AT630" s="11">
        <v>2</v>
      </c>
    </row>
    <row r="631" spans="1:50" ht="15" thickBot="1" x14ac:dyDescent="0.35">
      <c r="A631" s="10" t="s">
        <v>588</v>
      </c>
      <c r="B631" s="11">
        <v>1</v>
      </c>
      <c r="C631" s="11">
        <v>1</v>
      </c>
      <c r="D631" s="11">
        <v>285</v>
      </c>
      <c r="E631" s="11">
        <v>863.1</v>
      </c>
      <c r="F631" s="11">
        <v>1</v>
      </c>
      <c r="G631" s="11">
        <v>1</v>
      </c>
      <c r="H631" s="11">
        <v>1024.5999999999999</v>
      </c>
      <c r="I631" s="11">
        <v>1</v>
      </c>
      <c r="J631" s="11">
        <v>170.5</v>
      </c>
      <c r="K631" s="11">
        <v>1</v>
      </c>
      <c r="L631" s="11">
        <v>3089.2</v>
      </c>
      <c r="M631" s="11">
        <v>1</v>
      </c>
      <c r="N631" s="11">
        <v>1</v>
      </c>
      <c r="O631" s="11">
        <v>1</v>
      </c>
      <c r="P631" s="11">
        <v>1</v>
      </c>
      <c r="Q631" s="11">
        <v>33915.699999999997</v>
      </c>
      <c r="R631" s="11">
        <v>1</v>
      </c>
      <c r="S631" s="11">
        <v>1</v>
      </c>
      <c r="T631" s="11">
        <v>1</v>
      </c>
      <c r="AA631" s="10" t="s">
        <v>588</v>
      </c>
      <c r="AB631" s="11">
        <v>9180.2999999999993</v>
      </c>
      <c r="AC631" s="11">
        <v>1</v>
      </c>
      <c r="AD631" s="11">
        <v>1</v>
      </c>
      <c r="AE631" s="11">
        <v>1</v>
      </c>
      <c r="AF631" s="11">
        <v>22121.599999999999</v>
      </c>
      <c r="AG631" s="11">
        <v>1</v>
      </c>
      <c r="AH631" s="11">
        <v>1</v>
      </c>
      <c r="AI631" s="11">
        <v>1</v>
      </c>
      <c r="AJ631" s="11">
        <v>1</v>
      </c>
      <c r="AK631" s="11">
        <v>1</v>
      </c>
      <c r="AL631" s="11">
        <v>2679.5</v>
      </c>
      <c r="AM631" s="11">
        <v>1</v>
      </c>
      <c r="AN631" s="11">
        <v>1</v>
      </c>
      <c r="AO631" s="11">
        <v>4095</v>
      </c>
      <c r="AP631" s="11">
        <v>1</v>
      </c>
      <c r="AQ631" s="11">
        <v>1</v>
      </c>
      <c r="AR631" s="11">
        <v>1</v>
      </c>
      <c r="AS631" s="11">
        <v>1587</v>
      </c>
      <c r="AT631" s="11">
        <v>1</v>
      </c>
    </row>
    <row r="632" spans="1:50" ht="15" thickBot="1" x14ac:dyDescent="0.35">
      <c r="A632" s="10" t="s">
        <v>589</v>
      </c>
      <c r="B632" s="11">
        <v>0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  <c r="N632" s="11">
        <v>0</v>
      </c>
      <c r="O632" s="11">
        <v>0</v>
      </c>
      <c r="P632" s="11">
        <v>0</v>
      </c>
      <c r="Q632" s="11">
        <v>25055.599999999999</v>
      </c>
      <c r="R632" s="11">
        <v>0</v>
      </c>
      <c r="S632" s="11">
        <v>0</v>
      </c>
      <c r="T632" s="11">
        <v>0</v>
      </c>
      <c r="AA632" s="10" t="s">
        <v>589</v>
      </c>
      <c r="AB632" s="11">
        <v>0</v>
      </c>
      <c r="AC632" s="11">
        <v>0</v>
      </c>
      <c r="AD632" s="11">
        <v>0</v>
      </c>
      <c r="AE632" s="11">
        <v>0</v>
      </c>
      <c r="AF632" s="11">
        <v>22120.6</v>
      </c>
      <c r="AG632" s="11">
        <v>0</v>
      </c>
      <c r="AH632" s="11">
        <v>0</v>
      </c>
      <c r="AI632" s="11">
        <v>0</v>
      </c>
      <c r="AJ632" s="11">
        <v>0</v>
      </c>
      <c r="AK632" s="11">
        <v>0</v>
      </c>
      <c r="AL632" s="11">
        <v>0</v>
      </c>
      <c r="AM632" s="11">
        <v>0</v>
      </c>
      <c r="AN632" s="11">
        <v>0</v>
      </c>
      <c r="AO632" s="11">
        <v>2278.1</v>
      </c>
      <c r="AP632" s="11">
        <v>0</v>
      </c>
      <c r="AQ632" s="11">
        <v>0</v>
      </c>
      <c r="AR632" s="11">
        <v>0</v>
      </c>
      <c r="AS632" s="11">
        <v>0</v>
      </c>
      <c r="AT632" s="11">
        <v>0</v>
      </c>
    </row>
    <row r="633" spans="1:50" ht="18.600000000000001" thickBot="1" x14ac:dyDescent="0.35">
      <c r="A633" s="6"/>
      <c r="AA633" s="6"/>
    </row>
    <row r="634" spans="1:50" ht="15" thickBot="1" x14ac:dyDescent="0.35">
      <c r="A634" s="10" t="s">
        <v>4335</v>
      </c>
      <c r="B634" s="10" t="s">
        <v>42</v>
      </c>
      <c r="C634" s="10" t="s">
        <v>43</v>
      </c>
      <c r="D634" s="10" t="s">
        <v>44</v>
      </c>
      <c r="E634" s="10" t="s">
        <v>45</v>
      </c>
      <c r="F634" s="10" t="s">
        <v>46</v>
      </c>
      <c r="G634" s="10" t="s">
        <v>47</v>
      </c>
      <c r="H634" s="10" t="s">
        <v>48</v>
      </c>
      <c r="I634" s="10" t="s">
        <v>49</v>
      </c>
      <c r="J634" s="10" t="s">
        <v>50</v>
      </c>
      <c r="K634" s="10" t="s">
        <v>51</v>
      </c>
      <c r="L634" s="10" t="s">
        <v>52</v>
      </c>
      <c r="M634" s="10" t="s">
        <v>53</v>
      </c>
      <c r="N634" s="10" t="s">
        <v>54</v>
      </c>
      <c r="O634" s="10" t="s">
        <v>55</v>
      </c>
      <c r="P634" s="10" t="s">
        <v>56</v>
      </c>
      <c r="Q634" s="10" t="s">
        <v>57</v>
      </c>
      <c r="R634" s="10" t="s">
        <v>58</v>
      </c>
      <c r="S634" s="10" t="s">
        <v>59</v>
      </c>
      <c r="T634" s="10" t="s">
        <v>60</v>
      </c>
      <c r="U634" s="10" t="s">
        <v>592</v>
      </c>
      <c r="V634" s="10" t="s">
        <v>593</v>
      </c>
      <c r="W634" s="10" t="s">
        <v>594</v>
      </c>
      <c r="X634" s="10" t="s">
        <v>595</v>
      </c>
      <c r="AA634" s="10" t="s">
        <v>4335</v>
      </c>
      <c r="AB634" s="10" t="s">
        <v>42</v>
      </c>
      <c r="AC634" s="10" t="s">
        <v>43</v>
      </c>
      <c r="AD634" s="10" t="s">
        <v>44</v>
      </c>
      <c r="AE634" s="10" t="s">
        <v>45</v>
      </c>
      <c r="AF634" s="10" t="s">
        <v>46</v>
      </c>
      <c r="AG634" s="10" t="s">
        <v>47</v>
      </c>
      <c r="AH634" s="10" t="s">
        <v>48</v>
      </c>
      <c r="AI634" s="10" t="s">
        <v>49</v>
      </c>
      <c r="AJ634" s="10" t="s">
        <v>50</v>
      </c>
      <c r="AK634" s="10" t="s">
        <v>51</v>
      </c>
      <c r="AL634" s="10" t="s">
        <v>52</v>
      </c>
      <c r="AM634" s="10" t="s">
        <v>53</v>
      </c>
      <c r="AN634" s="10" t="s">
        <v>54</v>
      </c>
      <c r="AO634" s="10" t="s">
        <v>55</v>
      </c>
      <c r="AP634" s="10" t="s">
        <v>56</v>
      </c>
      <c r="AQ634" s="10" t="s">
        <v>57</v>
      </c>
      <c r="AR634" s="10" t="s">
        <v>58</v>
      </c>
      <c r="AS634" s="10" t="s">
        <v>59</v>
      </c>
      <c r="AT634" s="10" t="s">
        <v>60</v>
      </c>
      <c r="AU634" s="10" t="s">
        <v>592</v>
      </c>
      <c r="AV634" s="10" t="s">
        <v>593</v>
      </c>
      <c r="AW634" s="10" t="s">
        <v>594</v>
      </c>
      <c r="AX634" s="10" t="s">
        <v>595</v>
      </c>
    </row>
    <row r="635" spans="1:50" ht="15" thickBot="1" x14ac:dyDescent="0.35">
      <c r="A635" s="10" t="s">
        <v>62</v>
      </c>
      <c r="B635" s="11">
        <v>23597</v>
      </c>
      <c r="C635" s="11">
        <v>3</v>
      </c>
      <c r="D635" s="11">
        <v>3736.7</v>
      </c>
      <c r="E635" s="11">
        <v>865.1</v>
      </c>
      <c r="F635" s="11">
        <v>4932.8</v>
      </c>
      <c r="G635" s="11">
        <v>21200.9</v>
      </c>
      <c r="H635" s="11">
        <v>1527.6</v>
      </c>
      <c r="I635" s="11">
        <v>1</v>
      </c>
      <c r="J635" s="11">
        <v>11971.8</v>
      </c>
      <c r="K635" s="11">
        <v>484</v>
      </c>
      <c r="L635" s="11">
        <v>3128.2</v>
      </c>
      <c r="M635" s="11">
        <v>5769.4</v>
      </c>
      <c r="N635" s="11">
        <v>2636.2</v>
      </c>
      <c r="O635" s="11">
        <v>1</v>
      </c>
      <c r="P635" s="11">
        <v>6175.4</v>
      </c>
      <c r="Q635" s="11">
        <v>25055.599999999999</v>
      </c>
      <c r="R635" s="11">
        <v>3700.2</v>
      </c>
      <c r="S635" s="11">
        <v>0</v>
      </c>
      <c r="T635" s="11">
        <v>220.5</v>
      </c>
      <c r="U635" s="11">
        <v>115006.5</v>
      </c>
      <c r="V635" s="11">
        <v>115000</v>
      </c>
      <c r="W635" s="11">
        <v>-6.5</v>
      </c>
      <c r="X635" s="11">
        <v>-0.01</v>
      </c>
      <c r="AA635" s="10" t="s">
        <v>62</v>
      </c>
      <c r="AB635" s="11">
        <v>0</v>
      </c>
      <c r="AC635" s="11">
        <v>3405.8</v>
      </c>
      <c r="AD635" s="11">
        <v>3617.6</v>
      </c>
      <c r="AE635" s="11">
        <v>11840.7</v>
      </c>
      <c r="AF635" s="11">
        <v>22120.6</v>
      </c>
      <c r="AG635" s="11">
        <v>877.2</v>
      </c>
      <c r="AH635" s="11">
        <v>325.39999999999998</v>
      </c>
      <c r="AI635" s="11">
        <v>11466.5</v>
      </c>
      <c r="AJ635" s="11">
        <v>14226.5</v>
      </c>
      <c r="AK635" s="11">
        <v>15582.6</v>
      </c>
      <c r="AL635" s="11">
        <v>5628.6</v>
      </c>
      <c r="AM635" s="11">
        <v>5144.7</v>
      </c>
      <c r="AN635" s="11">
        <v>8</v>
      </c>
      <c r="AO635" s="11">
        <v>7044.1</v>
      </c>
      <c r="AP635" s="11">
        <v>4012</v>
      </c>
      <c r="AQ635" s="11">
        <v>5151.3</v>
      </c>
      <c r="AR635" s="11">
        <v>127.8</v>
      </c>
      <c r="AS635" s="11">
        <v>4981.8</v>
      </c>
      <c r="AT635" s="11">
        <v>128.80000000000001</v>
      </c>
      <c r="AU635" s="11">
        <v>115690</v>
      </c>
      <c r="AV635" s="11">
        <v>115000</v>
      </c>
      <c r="AW635" s="11">
        <v>-690</v>
      </c>
      <c r="AX635" s="11">
        <v>-0.6</v>
      </c>
    </row>
    <row r="636" spans="1:50" ht="15" thickBot="1" x14ac:dyDescent="0.35">
      <c r="A636" s="10" t="s">
        <v>63</v>
      </c>
      <c r="B636" s="11">
        <v>23596</v>
      </c>
      <c r="C636" s="11">
        <v>1527.1</v>
      </c>
      <c r="D636" s="11">
        <v>3736.7</v>
      </c>
      <c r="E636" s="11">
        <v>885.1</v>
      </c>
      <c r="F636" s="11">
        <v>4931.8</v>
      </c>
      <c r="G636" s="11">
        <v>1728.1</v>
      </c>
      <c r="H636" s="11">
        <v>2641.7</v>
      </c>
      <c r="I636" s="11">
        <v>9283.6</v>
      </c>
      <c r="J636" s="11">
        <v>10410.200000000001</v>
      </c>
      <c r="K636" s="11">
        <v>4</v>
      </c>
      <c r="L636" s="11">
        <v>3303.7</v>
      </c>
      <c r="M636" s="11">
        <v>5757.4</v>
      </c>
      <c r="N636" s="11">
        <v>2636.2</v>
      </c>
      <c r="O636" s="11">
        <v>0</v>
      </c>
      <c r="P636" s="11">
        <v>9395.1</v>
      </c>
      <c r="Q636" s="11">
        <v>33915.699999999997</v>
      </c>
      <c r="R636" s="11">
        <v>4031.3</v>
      </c>
      <c r="S636" s="11">
        <v>3</v>
      </c>
      <c r="T636" s="11">
        <v>220.5</v>
      </c>
      <c r="U636" s="11">
        <v>118007.2</v>
      </c>
      <c r="V636" s="11">
        <v>118000</v>
      </c>
      <c r="W636" s="11">
        <v>-7.2</v>
      </c>
      <c r="X636" s="11">
        <v>-0.01</v>
      </c>
      <c r="AA636" s="10" t="s">
        <v>63</v>
      </c>
      <c r="AB636" s="11">
        <v>9180.2999999999993</v>
      </c>
      <c r="AC636" s="11">
        <v>1820.9</v>
      </c>
      <c r="AD636" s="11">
        <v>3617.6</v>
      </c>
      <c r="AE636" s="11">
        <v>7845.9</v>
      </c>
      <c r="AF636" s="11">
        <v>22121.599999999999</v>
      </c>
      <c r="AG636" s="11">
        <v>943.6</v>
      </c>
      <c r="AH636" s="11">
        <v>5</v>
      </c>
      <c r="AI636" s="11">
        <v>5202.6000000000004</v>
      </c>
      <c r="AJ636" s="11">
        <v>14239.6</v>
      </c>
      <c r="AK636" s="11">
        <v>15614.8</v>
      </c>
      <c r="AL636" s="11">
        <v>5512.4</v>
      </c>
      <c r="AM636" s="11">
        <v>6128.6</v>
      </c>
      <c r="AN636" s="11">
        <v>8</v>
      </c>
      <c r="AO636" s="11">
        <v>12112.4</v>
      </c>
      <c r="AP636" s="11">
        <v>3994.9</v>
      </c>
      <c r="AQ636" s="11">
        <v>5150.3</v>
      </c>
      <c r="AR636" s="11">
        <v>102.6</v>
      </c>
      <c r="AS636" s="11">
        <v>4978.7</v>
      </c>
      <c r="AT636" s="11">
        <v>128.80000000000001</v>
      </c>
      <c r="AU636" s="11">
        <v>118708.6</v>
      </c>
      <c r="AV636" s="11">
        <v>118000</v>
      </c>
      <c r="AW636" s="11">
        <v>-708.6</v>
      </c>
      <c r="AX636" s="11">
        <v>-0.6</v>
      </c>
    </row>
    <row r="637" spans="1:50" ht="15" thickBot="1" x14ac:dyDescent="0.35">
      <c r="A637" s="10" t="s">
        <v>64</v>
      </c>
      <c r="B637" s="11">
        <v>21942.9</v>
      </c>
      <c r="C637" s="11">
        <v>8</v>
      </c>
      <c r="D637" s="11">
        <v>2692.2</v>
      </c>
      <c r="E637" s="11">
        <v>908.1</v>
      </c>
      <c r="F637" s="11">
        <v>4930.8</v>
      </c>
      <c r="G637" s="11">
        <v>1728.1</v>
      </c>
      <c r="H637" s="11">
        <v>1527.6</v>
      </c>
      <c r="I637" s="11">
        <v>9283.6</v>
      </c>
      <c r="J637" s="11">
        <v>11951.3</v>
      </c>
      <c r="K637" s="11">
        <v>28</v>
      </c>
      <c r="L637" s="11">
        <v>3384.2</v>
      </c>
      <c r="M637" s="11">
        <v>5778.4</v>
      </c>
      <c r="N637" s="11">
        <v>3925.8</v>
      </c>
      <c r="O637" s="11">
        <v>3876.3</v>
      </c>
      <c r="P637" s="11">
        <v>6997</v>
      </c>
      <c r="Q637" s="11">
        <v>36611.4</v>
      </c>
      <c r="R637" s="11">
        <v>4106.3</v>
      </c>
      <c r="S637" s="11">
        <v>3</v>
      </c>
      <c r="T637" s="11">
        <v>325.5</v>
      </c>
      <c r="U637" s="11">
        <v>120008.3</v>
      </c>
      <c r="V637" s="11">
        <v>120000</v>
      </c>
      <c r="W637" s="11">
        <v>-8.3000000000000007</v>
      </c>
      <c r="X637" s="11">
        <v>-0.01</v>
      </c>
      <c r="AA637" s="10" t="s">
        <v>64</v>
      </c>
      <c r="AB637" s="11">
        <v>13457.9</v>
      </c>
      <c r="AC637" s="11">
        <v>3400.8</v>
      </c>
      <c r="AD637" s="11">
        <v>6095.4</v>
      </c>
      <c r="AE637" s="11">
        <v>7822.7</v>
      </c>
      <c r="AF637" s="11">
        <v>25199.5</v>
      </c>
      <c r="AG637" s="11">
        <v>943.6</v>
      </c>
      <c r="AH637" s="11">
        <v>325.39999999999998</v>
      </c>
      <c r="AI637" s="11">
        <v>5202.6000000000004</v>
      </c>
      <c r="AJ637" s="11">
        <v>14229.5</v>
      </c>
      <c r="AK637" s="11">
        <v>15590.6</v>
      </c>
      <c r="AL637" s="11">
        <v>5497.3</v>
      </c>
      <c r="AM637" s="11">
        <v>3593.5</v>
      </c>
      <c r="AN637" s="11">
        <v>3</v>
      </c>
      <c r="AO637" s="11">
        <v>7027</v>
      </c>
      <c r="AP637" s="11">
        <v>4000.9</v>
      </c>
      <c r="AQ637" s="11">
        <v>1678.5</v>
      </c>
      <c r="AR637" s="11">
        <v>27.2</v>
      </c>
      <c r="AS637" s="11">
        <v>4978.7</v>
      </c>
      <c r="AT637" s="11">
        <v>23.1</v>
      </c>
      <c r="AU637" s="11">
        <v>119097.4</v>
      </c>
      <c r="AV637" s="11">
        <v>120000</v>
      </c>
      <c r="AW637" s="11">
        <v>902.6</v>
      </c>
      <c r="AX637" s="11">
        <v>0.75</v>
      </c>
    </row>
    <row r="638" spans="1:50" ht="15" thickBot="1" x14ac:dyDescent="0.35">
      <c r="A638" s="10" t="s">
        <v>65</v>
      </c>
      <c r="B638" s="11">
        <v>21863.4</v>
      </c>
      <c r="C638" s="11">
        <v>1</v>
      </c>
      <c r="D638" s="11">
        <v>3721.7</v>
      </c>
      <c r="E638" s="11">
        <v>885.1</v>
      </c>
      <c r="F638" s="11">
        <v>616</v>
      </c>
      <c r="G638" s="11">
        <v>1</v>
      </c>
      <c r="H638" s="11">
        <v>2635.7</v>
      </c>
      <c r="I638" s="11">
        <v>9870.6</v>
      </c>
      <c r="J638" s="11">
        <v>9238.1</v>
      </c>
      <c r="K638" s="11">
        <v>4</v>
      </c>
      <c r="L638" s="11">
        <v>3261.7</v>
      </c>
      <c r="M638" s="11">
        <v>6082.4</v>
      </c>
      <c r="N638" s="11">
        <v>3925.8</v>
      </c>
      <c r="O638" s="11">
        <v>3891.3</v>
      </c>
      <c r="P638" s="11">
        <v>6923</v>
      </c>
      <c r="Q638" s="11">
        <v>41634.699999999997</v>
      </c>
      <c r="R638" s="11">
        <v>4124.3</v>
      </c>
      <c r="S638" s="11">
        <v>3</v>
      </c>
      <c r="T638" s="11">
        <v>325.5</v>
      </c>
      <c r="U638" s="11">
        <v>119008.3</v>
      </c>
      <c r="V638" s="11">
        <v>119000</v>
      </c>
      <c r="W638" s="11">
        <v>-8.3000000000000007</v>
      </c>
      <c r="X638" s="11">
        <v>-0.01</v>
      </c>
      <c r="AA638" s="10" t="s">
        <v>65</v>
      </c>
      <c r="AB638" s="11">
        <v>16317</v>
      </c>
      <c r="AC638" s="11">
        <v>3407.9</v>
      </c>
      <c r="AD638" s="11">
        <v>3632.7</v>
      </c>
      <c r="AE638" s="11">
        <v>7845.9</v>
      </c>
      <c r="AF638" s="11">
        <v>28367.9</v>
      </c>
      <c r="AG638" s="11">
        <v>3872.1</v>
      </c>
      <c r="AH638" s="11">
        <v>11.1</v>
      </c>
      <c r="AI638" s="11">
        <v>5026.5</v>
      </c>
      <c r="AJ638" s="11">
        <v>18957.2</v>
      </c>
      <c r="AK638" s="11">
        <v>15614.8</v>
      </c>
      <c r="AL638" s="11">
        <v>5554.7</v>
      </c>
      <c r="AM638" s="11">
        <v>2</v>
      </c>
      <c r="AN638" s="11">
        <v>3</v>
      </c>
      <c r="AO638" s="11">
        <v>7011.9</v>
      </c>
      <c r="AP638" s="11">
        <v>4004.9</v>
      </c>
      <c r="AQ638" s="11">
        <v>109.7</v>
      </c>
      <c r="AR638" s="11">
        <v>9.1</v>
      </c>
      <c r="AS638" s="11">
        <v>4978.7</v>
      </c>
      <c r="AT638" s="11">
        <v>23.1</v>
      </c>
      <c r="AU638" s="11">
        <v>124750.2</v>
      </c>
      <c r="AV638" s="11">
        <v>119000</v>
      </c>
      <c r="AW638" s="11">
        <v>-5750.2</v>
      </c>
      <c r="AX638" s="11">
        <v>-4.83</v>
      </c>
    </row>
    <row r="639" spans="1:50" ht="15" thickBot="1" x14ac:dyDescent="0.35">
      <c r="A639" s="10" t="s">
        <v>66</v>
      </c>
      <c r="B639" s="11">
        <v>21157.9</v>
      </c>
      <c r="C639" s="11">
        <v>584</v>
      </c>
      <c r="D639" s="11">
        <v>285</v>
      </c>
      <c r="E639" s="11">
        <v>869.1</v>
      </c>
      <c r="F639" s="11">
        <v>1207.0999999999999</v>
      </c>
      <c r="G639" s="11">
        <v>1752.1</v>
      </c>
      <c r="H639" s="11">
        <v>2637.7</v>
      </c>
      <c r="I639" s="11">
        <v>9441.1</v>
      </c>
      <c r="J639" s="11">
        <v>12194.8</v>
      </c>
      <c r="K639" s="11">
        <v>4</v>
      </c>
      <c r="L639" s="11">
        <v>3384.2</v>
      </c>
      <c r="M639" s="11">
        <v>6083.4</v>
      </c>
      <c r="N639" s="11">
        <v>3925.8</v>
      </c>
      <c r="O639" s="11">
        <v>3868.3</v>
      </c>
      <c r="P639" s="11">
        <v>9395.1</v>
      </c>
      <c r="Q639" s="11">
        <v>38720</v>
      </c>
      <c r="R639" s="11">
        <v>4106.3</v>
      </c>
      <c r="S639" s="11">
        <v>67</v>
      </c>
      <c r="T639" s="11">
        <v>325.5</v>
      </c>
      <c r="U639" s="11">
        <v>120008.3</v>
      </c>
      <c r="V639" s="11">
        <v>120000</v>
      </c>
      <c r="W639" s="11">
        <v>-8.3000000000000007</v>
      </c>
      <c r="X639" s="11">
        <v>-0.01</v>
      </c>
      <c r="AA639" s="10" t="s">
        <v>66</v>
      </c>
      <c r="AB639" s="11">
        <v>20076.900000000001</v>
      </c>
      <c r="AC639" s="11">
        <v>2624.2</v>
      </c>
      <c r="AD639" s="11">
        <v>8522.9</v>
      </c>
      <c r="AE639" s="11">
        <v>9479.1</v>
      </c>
      <c r="AF639" s="11">
        <v>25914.799999999999</v>
      </c>
      <c r="AG639" s="11">
        <v>919.5</v>
      </c>
      <c r="AH639" s="11">
        <v>9.1</v>
      </c>
      <c r="AI639" s="11">
        <v>5110.5</v>
      </c>
      <c r="AJ639" s="11">
        <v>14211.4</v>
      </c>
      <c r="AK639" s="11">
        <v>15614.8</v>
      </c>
      <c r="AL639" s="11">
        <v>5497.3</v>
      </c>
      <c r="AM639" s="11">
        <v>1</v>
      </c>
      <c r="AN639" s="11">
        <v>3</v>
      </c>
      <c r="AO639" s="11">
        <v>7035</v>
      </c>
      <c r="AP639" s="11">
        <v>3994.9</v>
      </c>
      <c r="AQ639" s="11">
        <v>144.9</v>
      </c>
      <c r="AR639" s="11">
        <v>27.2</v>
      </c>
      <c r="AS639" s="11">
        <v>2758.5</v>
      </c>
      <c r="AT639" s="11">
        <v>23.1</v>
      </c>
      <c r="AU639" s="11">
        <v>121968</v>
      </c>
      <c r="AV639" s="11">
        <v>120000</v>
      </c>
      <c r="AW639" s="11">
        <v>-1968</v>
      </c>
      <c r="AX639" s="11">
        <v>-1.64</v>
      </c>
    </row>
    <row r="640" spans="1:50" ht="15" thickBot="1" x14ac:dyDescent="0.35">
      <c r="A640" s="10" t="s">
        <v>67</v>
      </c>
      <c r="B640" s="11">
        <v>21739.4</v>
      </c>
      <c r="C640" s="11">
        <v>6</v>
      </c>
      <c r="D640" s="11">
        <v>5808.4</v>
      </c>
      <c r="E640" s="11">
        <v>865.1</v>
      </c>
      <c r="F640" s="11">
        <v>1670.6</v>
      </c>
      <c r="G640" s="11">
        <v>1728.1</v>
      </c>
      <c r="H640" s="11">
        <v>1558.6</v>
      </c>
      <c r="I640" s="11">
        <v>9441.1</v>
      </c>
      <c r="J640" s="11">
        <v>10410.200000000001</v>
      </c>
      <c r="K640" s="11">
        <v>10</v>
      </c>
      <c r="L640" s="11">
        <v>3303.7</v>
      </c>
      <c r="M640" s="11">
        <v>5769.4</v>
      </c>
      <c r="N640" s="11">
        <v>2187.1</v>
      </c>
      <c r="O640" s="11">
        <v>3870.3</v>
      </c>
      <c r="P640" s="11">
        <v>9395.1</v>
      </c>
      <c r="Q640" s="11">
        <v>38800.5</v>
      </c>
      <c r="R640" s="11">
        <v>4106.3</v>
      </c>
      <c r="S640" s="11">
        <v>159</v>
      </c>
      <c r="T640" s="11">
        <v>220.5</v>
      </c>
      <c r="U640" s="11">
        <v>121049.4</v>
      </c>
      <c r="V640" s="11">
        <v>120000</v>
      </c>
      <c r="W640" s="11">
        <v>-1049.4000000000001</v>
      </c>
      <c r="X640" s="11">
        <v>-0.87</v>
      </c>
      <c r="AA640" s="10" t="s">
        <v>67</v>
      </c>
      <c r="AB640" s="11">
        <v>16322</v>
      </c>
      <c r="AC640" s="11">
        <v>3402.8</v>
      </c>
      <c r="AD640" s="11">
        <v>2388.8000000000002</v>
      </c>
      <c r="AE640" s="11">
        <v>11840.7</v>
      </c>
      <c r="AF640" s="11">
        <v>25201.5</v>
      </c>
      <c r="AG640" s="11">
        <v>943.6</v>
      </c>
      <c r="AH640" s="11">
        <v>294.3</v>
      </c>
      <c r="AI640" s="11">
        <v>5110.5</v>
      </c>
      <c r="AJ640" s="11">
        <v>14239.6</v>
      </c>
      <c r="AK640" s="11">
        <v>15608.7</v>
      </c>
      <c r="AL640" s="11">
        <v>5512.4</v>
      </c>
      <c r="AM640" s="11">
        <v>5144.7</v>
      </c>
      <c r="AN640" s="11">
        <v>475.3</v>
      </c>
      <c r="AO640" s="11">
        <v>7033</v>
      </c>
      <c r="AP640" s="11">
        <v>3994.9</v>
      </c>
      <c r="AQ640" s="11">
        <v>133.80000000000001</v>
      </c>
      <c r="AR640" s="11">
        <v>27.2</v>
      </c>
      <c r="AS640" s="11">
        <v>2665.9</v>
      </c>
      <c r="AT640" s="11">
        <v>128.80000000000001</v>
      </c>
      <c r="AU640" s="11">
        <v>120468.6</v>
      </c>
      <c r="AV640" s="11">
        <v>120000</v>
      </c>
      <c r="AW640" s="11">
        <v>-468.6</v>
      </c>
      <c r="AX640" s="11">
        <v>-0.39</v>
      </c>
    </row>
    <row r="641" spans="1:50" ht="15" thickBot="1" x14ac:dyDescent="0.35">
      <c r="A641" s="10" t="s">
        <v>68</v>
      </c>
      <c r="B641" s="11">
        <v>21194.9</v>
      </c>
      <c r="C641" s="11">
        <v>604</v>
      </c>
      <c r="D641" s="11">
        <v>3701.7</v>
      </c>
      <c r="E641" s="11">
        <v>0</v>
      </c>
      <c r="F641" s="11">
        <v>1207.0999999999999</v>
      </c>
      <c r="G641" s="11">
        <v>1752.1</v>
      </c>
      <c r="H641" s="11">
        <v>1558.6</v>
      </c>
      <c r="I641" s="11">
        <v>9876.6</v>
      </c>
      <c r="J641" s="11">
        <v>7464</v>
      </c>
      <c r="K641" s="11">
        <v>28</v>
      </c>
      <c r="L641" s="11">
        <v>3303.7</v>
      </c>
      <c r="M641" s="11">
        <v>5778.4</v>
      </c>
      <c r="N641" s="11">
        <v>3926.8</v>
      </c>
      <c r="O641" s="11">
        <v>3863.3</v>
      </c>
      <c r="P641" s="11">
        <v>10225.200000000001</v>
      </c>
      <c r="Q641" s="11">
        <v>38520.5</v>
      </c>
      <c r="R641" s="11">
        <v>4106.3</v>
      </c>
      <c r="S641" s="11">
        <v>67</v>
      </c>
      <c r="T641" s="11">
        <v>325.5</v>
      </c>
      <c r="U641" s="11">
        <v>117503.7</v>
      </c>
      <c r="V641" s="11">
        <v>119000</v>
      </c>
      <c r="W641" s="11">
        <v>1496.3</v>
      </c>
      <c r="X641" s="11">
        <v>1.26</v>
      </c>
      <c r="AA641" s="10" t="s">
        <v>68</v>
      </c>
      <c r="AB641" s="11">
        <v>20039.7</v>
      </c>
      <c r="AC641" s="11">
        <v>2500.9</v>
      </c>
      <c r="AD641" s="11">
        <v>3652.8</v>
      </c>
      <c r="AE641" s="11">
        <v>11843.7</v>
      </c>
      <c r="AF641" s="11">
        <v>25914.799999999999</v>
      </c>
      <c r="AG641" s="11">
        <v>919.5</v>
      </c>
      <c r="AH641" s="11">
        <v>294.3</v>
      </c>
      <c r="AI641" s="11">
        <v>0</v>
      </c>
      <c r="AJ641" s="11">
        <v>19838</v>
      </c>
      <c r="AK641" s="11">
        <v>15590.6</v>
      </c>
      <c r="AL641" s="11">
        <v>5512.4</v>
      </c>
      <c r="AM641" s="11">
        <v>3593.5</v>
      </c>
      <c r="AN641" s="11">
        <v>2</v>
      </c>
      <c r="AO641" s="11">
        <v>7040.1</v>
      </c>
      <c r="AP641" s="11">
        <v>1</v>
      </c>
      <c r="AQ641" s="11">
        <v>163</v>
      </c>
      <c r="AR641" s="11">
        <v>27.2</v>
      </c>
      <c r="AS641" s="11">
        <v>2758.5</v>
      </c>
      <c r="AT641" s="11">
        <v>23.1</v>
      </c>
      <c r="AU641" s="11">
        <v>119715.1</v>
      </c>
      <c r="AV641" s="11">
        <v>119000</v>
      </c>
      <c r="AW641" s="11">
        <v>-715.1</v>
      </c>
      <c r="AX641" s="11">
        <v>-0.6</v>
      </c>
    </row>
    <row r="642" spans="1:50" ht="15" thickBot="1" x14ac:dyDescent="0.35">
      <c r="A642" s="10" t="s">
        <v>69</v>
      </c>
      <c r="B642" s="11">
        <v>21866.400000000001</v>
      </c>
      <c r="C642" s="11">
        <v>616</v>
      </c>
      <c r="D642" s="11">
        <v>2688.2</v>
      </c>
      <c r="E642" s="11">
        <v>869.1</v>
      </c>
      <c r="F642" s="11">
        <v>1418.6</v>
      </c>
      <c r="G642" s="11">
        <v>2396.6999999999998</v>
      </c>
      <c r="H642" s="11">
        <v>1558.6</v>
      </c>
      <c r="I642" s="11">
        <v>9876.6</v>
      </c>
      <c r="J642" s="11">
        <v>10053.700000000001</v>
      </c>
      <c r="K642" s="11">
        <v>10</v>
      </c>
      <c r="L642" s="11">
        <v>3398.2</v>
      </c>
      <c r="M642" s="11">
        <v>5773.4</v>
      </c>
      <c r="N642" s="11">
        <v>3925.8</v>
      </c>
      <c r="O642" s="11">
        <v>3863.3</v>
      </c>
      <c r="P642" s="11">
        <v>9395.1</v>
      </c>
      <c r="Q642" s="11">
        <v>38800.5</v>
      </c>
      <c r="R642" s="11">
        <v>4106.3</v>
      </c>
      <c r="S642" s="11">
        <v>67</v>
      </c>
      <c r="T642" s="11">
        <v>325.5</v>
      </c>
      <c r="U642" s="11">
        <v>121008.9</v>
      </c>
      <c r="V642" s="11">
        <v>121000</v>
      </c>
      <c r="W642" s="11">
        <v>-8.9</v>
      </c>
      <c r="X642" s="11">
        <v>-0.01</v>
      </c>
      <c r="AA642" s="10" t="s">
        <v>69</v>
      </c>
      <c r="AB642" s="11">
        <v>16313.9</v>
      </c>
      <c r="AC642" s="11">
        <v>2488.9</v>
      </c>
      <c r="AD642" s="11">
        <v>8521.9</v>
      </c>
      <c r="AE642" s="11">
        <v>9479.1</v>
      </c>
      <c r="AF642" s="11">
        <v>25909.8</v>
      </c>
      <c r="AG642" s="11">
        <v>912.5</v>
      </c>
      <c r="AH642" s="11">
        <v>294.3</v>
      </c>
      <c r="AI642" s="11">
        <v>0</v>
      </c>
      <c r="AJ642" s="11">
        <v>17594.599999999999</v>
      </c>
      <c r="AK642" s="11">
        <v>15608.7</v>
      </c>
      <c r="AL642" s="11">
        <v>5483.3</v>
      </c>
      <c r="AM642" s="11">
        <v>5140.7</v>
      </c>
      <c r="AN642" s="11">
        <v>3</v>
      </c>
      <c r="AO642" s="11">
        <v>7040.1</v>
      </c>
      <c r="AP642" s="11">
        <v>3994.9</v>
      </c>
      <c r="AQ642" s="11">
        <v>133.80000000000001</v>
      </c>
      <c r="AR642" s="11">
        <v>27.2</v>
      </c>
      <c r="AS642" s="11">
        <v>2758.5</v>
      </c>
      <c r="AT642" s="11">
        <v>23.1</v>
      </c>
      <c r="AU642" s="11">
        <v>121728.1</v>
      </c>
      <c r="AV642" s="11">
        <v>121000</v>
      </c>
      <c r="AW642" s="11">
        <v>-728.1</v>
      </c>
      <c r="AX642" s="11">
        <v>-0.6</v>
      </c>
    </row>
    <row r="643" spans="1:50" ht="15" thickBot="1" x14ac:dyDescent="0.35">
      <c r="A643" s="10" t="s">
        <v>70</v>
      </c>
      <c r="B643" s="11">
        <v>21870.400000000001</v>
      </c>
      <c r="C643" s="11">
        <v>594</v>
      </c>
      <c r="D643" s="11">
        <v>4610.3</v>
      </c>
      <c r="E643" s="11">
        <v>908.1</v>
      </c>
      <c r="F643" s="11">
        <v>552</v>
      </c>
      <c r="G643" s="11">
        <v>1728.1</v>
      </c>
      <c r="H643" s="11">
        <v>1547.6</v>
      </c>
      <c r="I643" s="11">
        <v>9873.6</v>
      </c>
      <c r="J643" s="11">
        <v>10068.700000000001</v>
      </c>
      <c r="K643" s="11">
        <v>28</v>
      </c>
      <c r="L643" s="11">
        <v>3398.2</v>
      </c>
      <c r="M643" s="11">
        <v>5769.4</v>
      </c>
      <c r="N643" s="11">
        <v>1752.1</v>
      </c>
      <c r="O643" s="11">
        <v>3891.3</v>
      </c>
      <c r="P643" s="11">
        <v>10226.200000000001</v>
      </c>
      <c r="Q643" s="11">
        <v>36600.400000000001</v>
      </c>
      <c r="R643" s="11">
        <v>4106.3</v>
      </c>
      <c r="S643" s="11">
        <v>159</v>
      </c>
      <c r="T643" s="11">
        <v>325.5</v>
      </c>
      <c r="U643" s="11">
        <v>118009.2</v>
      </c>
      <c r="V643" s="11">
        <v>118000</v>
      </c>
      <c r="W643" s="11">
        <v>-9.1999999999999993</v>
      </c>
      <c r="X643" s="11">
        <v>-0.01</v>
      </c>
      <c r="AA643" s="10" t="s">
        <v>70</v>
      </c>
      <c r="AB643" s="11">
        <v>16309.9</v>
      </c>
      <c r="AC643" s="11">
        <v>2614.1</v>
      </c>
      <c r="AD643" s="11">
        <v>3570.3</v>
      </c>
      <c r="AE643" s="11">
        <v>7822.7</v>
      </c>
      <c r="AF643" s="11">
        <v>28432.3</v>
      </c>
      <c r="AG643" s="11">
        <v>943.6</v>
      </c>
      <c r="AH643" s="11">
        <v>305.3</v>
      </c>
      <c r="AI643" s="11">
        <v>3</v>
      </c>
      <c r="AJ643" s="11">
        <v>14244.6</v>
      </c>
      <c r="AK643" s="11">
        <v>15590.6</v>
      </c>
      <c r="AL643" s="11">
        <v>5483.3</v>
      </c>
      <c r="AM643" s="11">
        <v>5144.7</v>
      </c>
      <c r="AN643" s="11">
        <v>3677</v>
      </c>
      <c r="AO643" s="11">
        <v>7011.9</v>
      </c>
      <c r="AP643" s="11">
        <v>0</v>
      </c>
      <c r="AQ643" s="11">
        <v>1689.6</v>
      </c>
      <c r="AR643" s="11">
        <v>27.2</v>
      </c>
      <c r="AS643" s="11">
        <v>2665.9</v>
      </c>
      <c r="AT643" s="11">
        <v>23.1</v>
      </c>
      <c r="AU643" s="11">
        <v>115559.3</v>
      </c>
      <c r="AV643" s="11">
        <v>118000</v>
      </c>
      <c r="AW643" s="11">
        <v>2440.6999999999998</v>
      </c>
      <c r="AX643" s="11">
        <v>2.0699999999999998</v>
      </c>
    </row>
    <row r="644" spans="1:50" ht="15" thickBot="1" x14ac:dyDescent="0.35">
      <c r="A644" s="10" t="s">
        <v>71</v>
      </c>
      <c r="B644" s="11">
        <v>21943.9</v>
      </c>
      <c r="C644" s="11">
        <v>9</v>
      </c>
      <c r="D644" s="11">
        <v>3419.2</v>
      </c>
      <c r="E644" s="11">
        <v>1775.1</v>
      </c>
      <c r="F644" s="11">
        <v>4930.8</v>
      </c>
      <c r="G644" s="11">
        <v>1728.1</v>
      </c>
      <c r="H644" s="11">
        <v>1032.5999999999999</v>
      </c>
      <c r="I644" s="11">
        <v>9441.1</v>
      </c>
      <c r="J644" s="11">
        <v>10068.700000000001</v>
      </c>
      <c r="K644" s="11">
        <v>4</v>
      </c>
      <c r="L644" s="11">
        <v>3261.7</v>
      </c>
      <c r="M644" s="11">
        <v>5778.4</v>
      </c>
      <c r="N644" s="11">
        <v>1752.1</v>
      </c>
      <c r="O644" s="11">
        <v>3891.3</v>
      </c>
      <c r="P644" s="11">
        <v>6041.4</v>
      </c>
      <c r="Q644" s="11">
        <v>36611.4</v>
      </c>
      <c r="R644" s="11">
        <v>4031.3</v>
      </c>
      <c r="S644" s="11">
        <v>67</v>
      </c>
      <c r="T644" s="11">
        <v>220.5</v>
      </c>
      <c r="U644" s="11">
        <v>116007.6</v>
      </c>
      <c r="V644" s="11">
        <v>116000</v>
      </c>
      <c r="W644" s="11">
        <v>-7.6</v>
      </c>
      <c r="X644" s="11">
        <v>-0.01</v>
      </c>
      <c r="AA644" s="10" t="s">
        <v>71</v>
      </c>
      <c r="AB644" s="11">
        <v>9655.2000000000007</v>
      </c>
      <c r="AC644" s="11">
        <v>2628.2</v>
      </c>
      <c r="AD644" s="11">
        <v>3668.9</v>
      </c>
      <c r="AE644" s="11">
        <v>7768.4</v>
      </c>
      <c r="AF644" s="11">
        <v>25199.5</v>
      </c>
      <c r="AG644" s="11">
        <v>943.6</v>
      </c>
      <c r="AH644" s="11">
        <v>1662.9</v>
      </c>
      <c r="AI644" s="11">
        <v>5110.5</v>
      </c>
      <c r="AJ644" s="11">
        <v>14244.6</v>
      </c>
      <c r="AK644" s="11">
        <v>15614.8</v>
      </c>
      <c r="AL644" s="11">
        <v>5554.7</v>
      </c>
      <c r="AM644" s="11">
        <v>3593.5</v>
      </c>
      <c r="AN644" s="11">
        <v>3677</v>
      </c>
      <c r="AO644" s="11">
        <v>7011.9</v>
      </c>
      <c r="AP644" s="11">
        <v>5108.5</v>
      </c>
      <c r="AQ644" s="11">
        <v>1678.5</v>
      </c>
      <c r="AR644" s="11">
        <v>102.6</v>
      </c>
      <c r="AS644" s="11">
        <v>2758.5</v>
      </c>
      <c r="AT644" s="11">
        <v>128.80000000000001</v>
      </c>
      <c r="AU644" s="11">
        <v>116110.6</v>
      </c>
      <c r="AV644" s="11">
        <v>116000</v>
      </c>
      <c r="AW644" s="11">
        <v>-110.6</v>
      </c>
      <c r="AX644" s="11">
        <v>-0.1</v>
      </c>
    </row>
    <row r="645" spans="1:50" ht="15" thickBot="1" x14ac:dyDescent="0.35">
      <c r="A645" s="10" t="s">
        <v>72</v>
      </c>
      <c r="B645" s="11">
        <v>21938.9</v>
      </c>
      <c r="C645" s="11">
        <v>3</v>
      </c>
      <c r="D645" s="11">
        <v>4515.3</v>
      </c>
      <c r="E645" s="11">
        <v>1775.1</v>
      </c>
      <c r="F645" s="11">
        <v>1211.0999999999999</v>
      </c>
      <c r="G645" s="11">
        <v>1752.1</v>
      </c>
      <c r="H645" s="11">
        <v>1547.6</v>
      </c>
      <c r="I645" s="11">
        <v>8760.6</v>
      </c>
      <c r="J645" s="11">
        <v>12216.8</v>
      </c>
      <c r="K645" s="11">
        <v>28</v>
      </c>
      <c r="L645" s="11">
        <v>3261.7</v>
      </c>
      <c r="M645" s="11">
        <v>5778.4</v>
      </c>
      <c r="N645" s="11">
        <v>1891.1</v>
      </c>
      <c r="O645" s="11">
        <v>3876.3</v>
      </c>
      <c r="P645" s="11">
        <v>6651.9</v>
      </c>
      <c r="Q645" s="11">
        <v>38720</v>
      </c>
      <c r="R645" s="11">
        <v>3700.2</v>
      </c>
      <c r="S645" s="11">
        <v>159</v>
      </c>
      <c r="T645" s="11">
        <v>220.5</v>
      </c>
      <c r="U645" s="11">
        <v>118007.7</v>
      </c>
      <c r="V645" s="11">
        <v>118000</v>
      </c>
      <c r="W645" s="11">
        <v>-7.7</v>
      </c>
      <c r="X645" s="11">
        <v>-0.01</v>
      </c>
      <c r="AA645" s="10" t="s">
        <v>72</v>
      </c>
      <c r="AB645" s="11">
        <v>13461.9</v>
      </c>
      <c r="AC645" s="11">
        <v>3405.8</v>
      </c>
      <c r="AD645" s="11">
        <v>3588.4</v>
      </c>
      <c r="AE645" s="11">
        <v>7768.4</v>
      </c>
      <c r="AF645" s="11">
        <v>25910.799999999999</v>
      </c>
      <c r="AG645" s="11">
        <v>919.5</v>
      </c>
      <c r="AH645" s="11">
        <v>305.3</v>
      </c>
      <c r="AI645" s="11">
        <v>5400.8</v>
      </c>
      <c r="AJ645" s="11">
        <v>13075.6</v>
      </c>
      <c r="AK645" s="11">
        <v>15590.6</v>
      </c>
      <c r="AL645" s="11">
        <v>5554.7</v>
      </c>
      <c r="AM645" s="11">
        <v>3593.5</v>
      </c>
      <c r="AN645" s="11">
        <v>3644.8</v>
      </c>
      <c r="AO645" s="11">
        <v>7027</v>
      </c>
      <c r="AP645" s="11">
        <v>4006.9</v>
      </c>
      <c r="AQ645" s="11">
        <v>144.9</v>
      </c>
      <c r="AR645" s="11">
        <v>127.8</v>
      </c>
      <c r="AS645" s="11">
        <v>2665.9</v>
      </c>
      <c r="AT645" s="11">
        <v>128.80000000000001</v>
      </c>
      <c r="AU645" s="11">
        <v>116321.3</v>
      </c>
      <c r="AV645" s="11">
        <v>118000</v>
      </c>
      <c r="AW645" s="11">
        <v>1678.7</v>
      </c>
      <c r="AX645" s="11">
        <v>1.42</v>
      </c>
    </row>
    <row r="646" spans="1:50" ht="15" thickBot="1" x14ac:dyDescent="0.35">
      <c r="A646" s="10" t="s">
        <v>73</v>
      </c>
      <c r="B646" s="11">
        <v>21937.9</v>
      </c>
      <c r="C646" s="11">
        <v>0</v>
      </c>
      <c r="D646" s="11">
        <v>4135.3</v>
      </c>
      <c r="E646" s="11">
        <v>885.1</v>
      </c>
      <c r="F646" s="11">
        <v>636</v>
      </c>
      <c r="G646" s="11">
        <v>1752.1</v>
      </c>
      <c r="H646" s="11">
        <v>1558.6</v>
      </c>
      <c r="I646" s="11">
        <v>8760.6</v>
      </c>
      <c r="J646" s="11">
        <v>7459</v>
      </c>
      <c r="K646" s="11">
        <v>4</v>
      </c>
      <c r="L646" s="11">
        <v>3261.7</v>
      </c>
      <c r="M646" s="11">
        <v>5757.4</v>
      </c>
      <c r="N646" s="11">
        <v>2187.1</v>
      </c>
      <c r="O646" s="11">
        <v>3863.3</v>
      </c>
      <c r="P646" s="11">
        <v>6175.4</v>
      </c>
      <c r="Q646" s="11">
        <v>38720</v>
      </c>
      <c r="R646" s="11">
        <v>4077.3</v>
      </c>
      <c r="S646" s="11">
        <v>1328.1</v>
      </c>
      <c r="T646" s="11">
        <v>325.5</v>
      </c>
      <c r="U646" s="11">
        <v>112824.4</v>
      </c>
      <c r="V646" s="11">
        <v>118000</v>
      </c>
      <c r="W646" s="11">
        <v>5175.6000000000004</v>
      </c>
      <c r="X646" s="11">
        <v>4.3899999999999997</v>
      </c>
      <c r="AA646" s="10" t="s">
        <v>73</v>
      </c>
      <c r="AB646" s="11">
        <v>13462.9</v>
      </c>
      <c r="AC646" s="11">
        <v>3408.9</v>
      </c>
      <c r="AD646" s="11">
        <v>3605.5</v>
      </c>
      <c r="AE646" s="11">
        <v>7845.9</v>
      </c>
      <c r="AF646" s="11">
        <v>26965.1</v>
      </c>
      <c r="AG646" s="11">
        <v>919.5</v>
      </c>
      <c r="AH646" s="11">
        <v>294.3</v>
      </c>
      <c r="AI646" s="11">
        <v>5400.8</v>
      </c>
      <c r="AJ646" s="11">
        <v>19843</v>
      </c>
      <c r="AK646" s="11">
        <v>15614.8</v>
      </c>
      <c r="AL646" s="11">
        <v>5554.7</v>
      </c>
      <c r="AM646" s="11">
        <v>6128.6</v>
      </c>
      <c r="AN646" s="11">
        <v>475.3</v>
      </c>
      <c r="AO646" s="11">
        <v>7040.1</v>
      </c>
      <c r="AP646" s="11">
        <v>4012</v>
      </c>
      <c r="AQ646" s="11">
        <v>144.9</v>
      </c>
      <c r="AR646" s="11">
        <v>56.3</v>
      </c>
      <c r="AS646" s="11">
        <v>2361.1</v>
      </c>
      <c r="AT646" s="11">
        <v>23.1</v>
      </c>
      <c r="AU646" s="11">
        <v>123156.6</v>
      </c>
      <c r="AV646" s="11">
        <v>118000</v>
      </c>
      <c r="AW646" s="11">
        <v>-5156.6000000000004</v>
      </c>
      <c r="AX646" s="11">
        <v>-4.37</v>
      </c>
    </row>
    <row r="647" spans="1:50" ht="15" thickBot="1" x14ac:dyDescent="0.35">
      <c r="A647" s="10" t="s">
        <v>74</v>
      </c>
      <c r="B647" s="11">
        <v>21940.9</v>
      </c>
      <c r="C647" s="11">
        <v>604</v>
      </c>
      <c r="D647" s="11">
        <v>4515.3</v>
      </c>
      <c r="E647" s="11">
        <v>878.1</v>
      </c>
      <c r="F647" s="11">
        <v>1207.0999999999999</v>
      </c>
      <c r="G647" s="11">
        <v>1752.1</v>
      </c>
      <c r="H647" s="11">
        <v>1558.6</v>
      </c>
      <c r="I647" s="11">
        <v>9283.6</v>
      </c>
      <c r="J647" s="11">
        <v>12212.8</v>
      </c>
      <c r="K647" s="11">
        <v>10</v>
      </c>
      <c r="L647" s="11">
        <v>3284.7</v>
      </c>
      <c r="M647" s="11">
        <v>5769.4</v>
      </c>
      <c r="N647" s="11">
        <v>2636.2</v>
      </c>
      <c r="O647" s="11">
        <v>3868.3</v>
      </c>
      <c r="P647" s="11">
        <v>6170.4</v>
      </c>
      <c r="Q647" s="11">
        <v>36600.400000000001</v>
      </c>
      <c r="R647" s="11">
        <v>4077.3</v>
      </c>
      <c r="S647" s="11">
        <v>67</v>
      </c>
      <c r="T647" s="11">
        <v>325.5</v>
      </c>
      <c r="U647" s="11">
        <v>116761.60000000001</v>
      </c>
      <c r="V647" s="11">
        <v>117000</v>
      </c>
      <c r="W647" s="11">
        <v>238.4</v>
      </c>
      <c r="X647" s="11">
        <v>0.2</v>
      </c>
      <c r="AA647" s="10" t="s">
        <v>74</v>
      </c>
      <c r="AB647" s="11">
        <v>13459.9</v>
      </c>
      <c r="AC647" s="11">
        <v>2500.9</v>
      </c>
      <c r="AD647" s="11">
        <v>3588.4</v>
      </c>
      <c r="AE647" s="11">
        <v>8513.9</v>
      </c>
      <c r="AF647" s="11">
        <v>25914.799999999999</v>
      </c>
      <c r="AG647" s="11">
        <v>919.5</v>
      </c>
      <c r="AH647" s="11">
        <v>294.3</v>
      </c>
      <c r="AI647" s="11">
        <v>5202.6000000000004</v>
      </c>
      <c r="AJ647" s="11">
        <v>13621.9</v>
      </c>
      <c r="AK647" s="11">
        <v>15608.7</v>
      </c>
      <c r="AL647" s="11">
        <v>5531.5</v>
      </c>
      <c r="AM647" s="11">
        <v>5144.7</v>
      </c>
      <c r="AN647" s="11">
        <v>8</v>
      </c>
      <c r="AO647" s="11">
        <v>7035</v>
      </c>
      <c r="AP647" s="11">
        <v>5091.3999999999996</v>
      </c>
      <c r="AQ647" s="11">
        <v>1689.6</v>
      </c>
      <c r="AR647" s="11">
        <v>56.3</v>
      </c>
      <c r="AS647" s="11">
        <v>2758.5</v>
      </c>
      <c r="AT647" s="11">
        <v>23.1</v>
      </c>
      <c r="AU647" s="11">
        <v>116963.2</v>
      </c>
      <c r="AV647" s="11">
        <v>117000</v>
      </c>
      <c r="AW647" s="11">
        <v>36.799999999999997</v>
      </c>
      <c r="AX647" s="11">
        <v>0.03</v>
      </c>
    </row>
    <row r="648" spans="1:50" ht="15" thickBot="1" x14ac:dyDescent="0.35">
      <c r="A648" s="10" t="s">
        <v>75</v>
      </c>
      <c r="B648" s="11">
        <v>21944.9</v>
      </c>
      <c r="C648" s="11">
        <v>8</v>
      </c>
      <c r="D648" s="11">
        <v>3701.7</v>
      </c>
      <c r="E648" s="11">
        <v>878.1</v>
      </c>
      <c r="F648" s="11">
        <v>499</v>
      </c>
      <c r="G648" s="11">
        <v>6178.9</v>
      </c>
      <c r="H648" s="11">
        <v>1547.6</v>
      </c>
      <c r="I648" s="11">
        <v>9441.1</v>
      </c>
      <c r="J648" s="11">
        <v>12198.8</v>
      </c>
      <c r="K648" s="11">
        <v>28</v>
      </c>
      <c r="L648" s="11">
        <v>3261.7</v>
      </c>
      <c r="M648" s="11">
        <v>5751.4</v>
      </c>
      <c r="N648" s="11">
        <v>2187.1</v>
      </c>
      <c r="O648" s="11">
        <v>3863.3</v>
      </c>
      <c r="P648" s="11">
        <v>6041.4</v>
      </c>
      <c r="Q648" s="11">
        <v>40274.6</v>
      </c>
      <c r="R648" s="11">
        <v>4077.3</v>
      </c>
      <c r="S648" s="11">
        <v>159</v>
      </c>
      <c r="T648" s="11">
        <v>325.5</v>
      </c>
      <c r="U648" s="11">
        <v>122367.5</v>
      </c>
      <c r="V648" s="11">
        <v>119000</v>
      </c>
      <c r="W648" s="11">
        <v>-3367.5</v>
      </c>
      <c r="X648" s="11">
        <v>-2.83</v>
      </c>
      <c r="AA648" s="10" t="s">
        <v>75</v>
      </c>
      <c r="AB648" s="11">
        <v>9654.2000000000007</v>
      </c>
      <c r="AC648" s="11">
        <v>3400.8</v>
      </c>
      <c r="AD648" s="11">
        <v>3652.8</v>
      </c>
      <c r="AE648" s="11">
        <v>8513.9</v>
      </c>
      <c r="AF648" s="11">
        <v>28485.7</v>
      </c>
      <c r="AG648" s="11">
        <v>896.4</v>
      </c>
      <c r="AH648" s="11">
        <v>305.3</v>
      </c>
      <c r="AI648" s="11">
        <v>5110.5</v>
      </c>
      <c r="AJ648" s="11">
        <v>14207.4</v>
      </c>
      <c r="AK648" s="11">
        <v>15590.6</v>
      </c>
      <c r="AL648" s="11">
        <v>5554.7</v>
      </c>
      <c r="AM648" s="11">
        <v>6134.6</v>
      </c>
      <c r="AN648" s="11">
        <v>475.3</v>
      </c>
      <c r="AO648" s="11">
        <v>7040.1</v>
      </c>
      <c r="AP648" s="11">
        <v>5108.5</v>
      </c>
      <c r="AQ648" s="11">
        <v>112.7</v>
      </c>
      <c r="AR648" s="11">
        <v>56.3</v>
      </c>
      <c r="AS648" s="11">
        <v>2665.9</v>
      </c>
      <c r="AT648" s="11">
        <v>23.1</v>
      </c>
      <c r="AU648" s="11">
        <v>116988.8</v>
      </c>
      <c r="AV648" s="11">
        <v>119000</v>
      </c>
      <c r="AW648" s="11">
        <v>2011.2</v>
      </c>
      <c r="AX648" s="11">
        <v>1.69</v>
      </c>
    </row>
    <row r="649" spans="1:50" ht="15" thickBot="1" x14ac:dyDescent="0.35">
      <c r="A649" s="10" t="s">
        <v>76</v>
      </c>
      <c r="B649" s="11">
        <v>21866.400000000001</v>
      </c>
      <c r="C649" s="11">
        <v>4</v>
      </c>
      <c r="D649" s="11">
        <v>5786.4</v>
      </c>
      <c r="E649" s="11">
        <v>1765.1</v>
      </c>
      <c r="F649" s="11">
        <v>14</v>
      </c>
      <c r="G649" s="11">
        <v>1550.1</v>
      </c>
      <c r="H649" s="11">
        <v>1547.6</v>
      </c>
      <c r="I649" s="11">
        <v>9441.1</v>
      </c>
      <c r="J649" s="11">
        <v>12198.8</v>
      </c>
      <c r="K649" s="11">
        <v>10</v>
      </c>
      <c r="L649" s="11">
        <v>3109.2</v>
      </c>
      <c r="M649" s="11">
        <v>5771.4</v>
      </c>
      <c r="N649" s="11">
        <v>2187.1</v>
      </c>
      <c r="O649" s="11">
        <v>4478.8</v>
      </c>
      <c r="P649" s="11">
        <v>9395.1</v>
      </c>
      <c r="Q649" s="11">
        <v>40274.6</v>
      </c>
      <c r="R649" s="11">
        <v>4124.3</v>
      </c>
      <c r="S649" s="11">
        <v>159</v>
      </c>
      <c r="T649" s="11">
        <v>325.5</v>
      </c>
      <c r="U649" s="11">
        <v>124008.6</v>
      </c>
      <c r="V649" s="11">
        <v>124000</v>
      </c>
      <c r="W649" s="11">
        <v>-8.6</v>
      </c>
      <c r="X649" s="11">
        <v>-0.01</v>
      </c>
      <c r="AA649" s="10" t="s">
        <v>76</v>
      </c>
      <c r="AB649" s="11">
        <v>16313.9</v>
      </c>
      <c r="AC649" s="11">
        <v>3404.8</v>
      </c>
      <c r="AD649" s="11">
        <v>2410.9</v>
      </c>
      <c r="AE649" s="11">
        <v>7778.5</v>
      </c>
      <c r="AF649" s="11">
        <v>32032.799999999999</v>
      </c>
      <c r="AG649" s="11">
        <v>1012</v>
      </c>
      <c r="AH649" s="11">
        <v>305.3</v>
      </c>
      <c r="AI649" s="11">
        <v>5110.5</v>
      </c>
      <c r="AJ649" s="11">
        <v>14207.4</v>
      </c>
      <c r="AK649" s="11">
        <v>15608.7</v>
      </c>
      <c r="AL649" s="11">
        <v>5647.7</v>
      </c>
      <c r="AM649" s="11">
        <v>5142.7</v>
      </c>
      <c r="AN649" s="11">
        <v>475.3</v>
      </c>
      <c r="AO649" s="11">
        <v>6998.8</v>
      </c>
      <c r="AP649" s="11">
        <v>3994.9</v>
      </c>
      <c r="AQ649" s="11">
        <v>112.7</v>
      </c>
      <c r="AR649" s="11">
        <v>9.1</v>
      </c>
      <c r="AS649" s="11">
        <v>2665.9</v>
      </c>
      <c r="AT649" s="11">
        <v>23.1</v>
      </c>
      <c r="AU649" s="11">
        <v>123255.2</v>
      </c>
      <c r="AV649" s="11">
        <v>124000</v>
      </c>
      <c r="AW649" s="11">
        <v>744.8</v>
      </c>
      <c r="AX649" s="11">
        <v>0.6</v>
      </c>
    </row>
    <row r="650" spans="1:50" ht="15" thickBot="1" x14ac:dyDescent="0.35">
      <c r="A650" s="10" t="s">
        <v>77</v>
      </c>
      <c r="B650" s="11">
        <v>21864.400000000001</v>
      </c>
      <c r="C650" s="11">
        <v>1780.6</v>
      </c>
      <c r="D650" s="11">
        <v>3418.2</v>
      </c>
      <c r="E650" s="11">
        <v>908.1</v>
      </c>
      <c r="F650" s="11">
        <v>1</v>
      </c>
      <c r="G650" s="11">
        <v>1752.1</v>
      </c>
      <c r="H650" s="11">
        <v>2635.7</v>
      </c>
      <c r="I650" s="11">
        <v>9870.6</v>
      </c>
      <c r="J650" s="11">
        <v>10061.700000000001</v>
      </c>
      <c r="K650" s="11">
        <v>484</v>
      </c>
      <c r="L650" s="11">
        <v>3128.2</v>
      </c>
      <c r="M650" s="11">
        <v>5771.4</v>
      </c>
      <c r="N650" s="11">
        <v>2187.1</v>
      </c>
      <c r="O650" s="11">
        <v>4592.8</v>
      </c>
      <c r="P650" s="11">
        <v>6170.4</v>
      </c>
      <c r="Q650" s="11">
        <v>40274.6</v>
      </c>
      <c r="R650" s="11">
        <v>4124.3</v>
      </c>
      <c r="S650" s="11">
        <v>1328.1</v>
      </c>
      <c r="T650" s="11">
        <v>325.5</v>
      </c>
      <c r="U650" s="11">
        <v>120678.9</v>
      </c>
      <c r="V650" s="11">
        <v>122000</v>
      </c>
      <c r="W650" s="11">
        <v>1321.1</v>
      </c>
      <c r="X650" s="11">
        <v>1.08</v>
      </c>
      <c r="AA650" s="10" t="s">
        <v>77</v>
      </c>
      <c r="AB650" s="11">
        <v>16316</v>
      </c>
      <c r="AC650" s="11">
        <v>1818.9</v>
      </c>
      <c r="AD650" s="11">
        <v>3669.9</v>
      </c>
      <c r="AE650" s="11">
        <v>7822.7</v>
      </c>
      <c r="AF650" s="11">
        <v>32948.800000000003</v>
      </c>
      <c r="AG650" s="11">
        <v>919.5</v>
      </c>
      <c r="AH650" s="11">
        <v>11.1</v>
      </c>
      <c r="AI650" s="11">
        <v>5026.5</v>
      </c>
      <c r="AJ650" s="11">
        <v>14674.7</v>
      </c>
      <c r="AK650" s="11">
        <v>15582.6</v>
      </c>
      <c r="AL650" s="11">
        <v>5628.6</v>
      </c>
      <c r="AM650" s="11">
        <v>5142.7</v>
      </c>
      <c r="AN650" s="11">
        <v>475.3</v>
      </c>
      <c r="AO650" s="11">
        <v>5098.5</v>
      </c>
      <c r="AP650" s="11">
        <v>5091.3999999999996</v>
      </c>
      <c r="AQ650" s="11">
        <v>112.7</v>
      </c>
      <c r="AR650" s="11">
        <v>9.1</v>
      </c>
      <c r="AS650" s="11">
        <v>2361.1</v>
      </c>
      <c r="AT650" s="11">
        <v>23.1</v>
      </c>
      <c r="AU650" s="11">
        <v>122733.1</v>
      </c>
      <c r="AV650" s="11">
        <v>122000</v>
      </c>
      <c r="AW650" s="11">
        <v>-733.1</v>
      </c>
      <c r="AX650" s="11">
        <v>-0.6</v>
      </c>
    </row>
    <row r="651" spans="1:50" ht="15" thickBot="1" x14ac:dyDescent="0.35">
      <c r="A651" s="10" t="s">
        <v>78</v>
      </c>
      <c r="B651" s="11">
        <v>21732.400000000001</v>
      </c>
      <c r="C651" s="11">
        <v>586</v>
      </c>
      <c r="D651" s="11">
        <v>3721.7</v>
      </c>
      <c r="E651" s="11">
        <v>863.1</v>
      </c>
      <c r="F651" s="11">
        <v>1670.6</v>
      </c>
      <c r="G651" s="11">
        <v>1728.1</v>
      </c>
      <c r="H651" s="11">
        <v>1527.6</v>
      </c>
      <c r="I651" s="11">
        <v>9283.6</v>
      </c>
      <c r="J651" s="11">
        <v>11971.8</v>
      </c>
      <c r="K651" s="11">
        <v>28</v>
      </c>
      <c r="L651" s="11">
        <v>3284.7</v>
      </c>
      <c r="M651" s="11">
        <v>5769.4</v>
      </c>
      <c r="N651" s="11">
        <v>1752.1</v>
      </c>
      <c r="O651" s="11">
        <v>4540.8</v>
      </c>
      <c r="P651" s="11">
        <v>6651.9</v>
      </c>
      <c r="Q651" s="11">
        <v>39258.6</v>
      </c>
      <c r="R651" s="11">
        <v>4106.3</v>
      </c>
      <c r="S651" s="11">
        <v>1328.1</v>
      </c>
      <c r="T651" s="11">
        <v>220.5</v>
      </c>
      <c r="U651" s="11">
        <v>120025.3</v>
      </c>
      <c r="V651" s="11">
        <v>122000</v>
      </c>
      <c r="W651" s="11">
        <v>1974.7</v>
      </c>
      <c r="X651" s="11">
        <v>1.62</v>
      </c>
      <c r="AA651" s="10" t="s">
        <v>78</v>
      </c>
      <c r="AB651" s="11">
        <v>16329</v>
      </c>
      <c r="AC651" s="11">
        <v>2622.2</v>
      </c>
      <c r="AD651" s="11">
        <v>3632.7</v>
      </c>
      <c r="AE651" s="11">
        <v>11842.7</v>
      </c>
      <c r="AF651" s="11">
        <v>25201.5</v>
      </c>
      <c r="AG651" s="11">
        <v>943.6</v>
      </c>
      <c r="AH651" s="11">
        <v>325.39999999999998</v>
      </c>
      <c r="AI651" s="11">
        <v>5202.6000000000004</v>
      </c>
      <c r="AJ651" s="11">
        <v>14226.5</v>
      </c>
      <c r="AK651" s="11">
        <v>15590.6</v>
      </c>
      <c r="AL651" s="11">
        <v>5531.5</v>
      </c>
      <c r="AM651" s="11">
        <v>5144.7</v>
      </c>
      <c r="AN651" s="11">
        <v>3677</v>
      </c>
      <c r="AO651" s="11">
        <v>5817.2</v>
      </c>
      <c r="AP651" s="11">
        <v>4006.9</v>
      </c>
      <c r="AQ651" s="11">
        <v>120.7</v>
      </c>
      <c r="AR651" s="11">
        <v>27.2</v>
      </c>
      <c r="AS651" s="11">
        <v>2361.1</v>
      </c>
      <c r="AT651" s="11">
        <v>128.80000000000001</v>
      </c>
      <c r="AU651" s="11">
        <v>122732.1</v>
      </c>
      <c r="AV651" s="11">
        <v>122000</v>
      </c>
      <c r="AW651" s="11">
        <v>-732.1</v>
      </c>
      <c r="AX651" s="11">
        <v>-0.6</v>
      </c>
    </row>
    <row r="652" spans="1:50" ht="15" thickBot="1" x14ac:dyDescent="0.35">
      <c r="A652" s="10" t="s">
        <v>79</v>
      </c>
      <c r="B652" s="11">
        <v>21236.9</v>
      </c>
      <c r="C652" s="11">
        <v>609</v>
      </c>
      <c r="D652" s="11">
        <v>3693.7</v>
      </c>
      <c r="E652" s="11">
        <v>873.1</v>
      </c>
      <c r="F652" s="11">
        <v>552</v>
      </c>
      <c r="G652" s="11">
        <v>6178.9</v>
      </c>
      <c r="H652" s="11">
        <v>1527.6</v>
      </c>
      <c r="I652" s="11">
        <v>9876.6</v>
      </c>
      <c r="J652" s="11">
        <v>11979.8</v>
      </c>
      <c r="K652" s="11">
        <v>28</v>
      </c>
      <c r="L652" s="11">
        <v>3261.7</v>
      </c>
      <c r="M652" s="11">
        <v>5778.4</v>
      </c>
      <c r="N652" s="11">
        <v>1891.1</v>
      </c>
      <c r="O652" s="11">
        <v>3880.3</v>
      </c>
      <c r="P652" s="11">
        <v>6997</v>
      </c>
      <c r="Q652" s="11">
        <v>38720</v>
      </c>
      <c r="R652" s="11">
        <v>4106.3</v>
      </c>
      <c r="S652" s="11">
        <v>1328.1</v>
      </c>
      <c r="T652" s="11">
        <v>220.5</v>
      </c>
      <c r="U652" s="11">
        <v>122739</v>
      </c>
      <c r="V652" s="11">
        <v>120000</v>
      </c>
      <c r="W652" s="11">
        <v>-2739</v>
      </c>
      <c r="X652" s="11">
        <v>-2.2799999999999998</v>
      </c>
      <c r="AA652" s="10" t="s">
        <v>79</v>
      </c>
      <c r="AB652" s="11">
        <v>17758.599999999999</v>
      </c>
      <c r="AC652" s="11">
        <v>2495.9</v>
      </c>
      <c r="AD652" s="11">
        <v>3660.9</v>
      </c>
      <c r="AE652" s="11">
        <v>8518.9</v>
      </c>
      <c r="AF652" s="11">
        <v>28432.3</v>
      </c>
      <c r="AG652" s="11">
        <v>896.4</v>
      </c>
      <c r="AH652" s="11">
        <v>325.39999999999998</v>
      </c>
      <c r="AI652" s="11">
        <v>0</v>
      </c>
      <c r="AJ652" s="11">
        <v>14218.4</v>
      </c>
      <c r="AK652" s="11">
        <v>15590.6</v>
      </c>
      <c r="AL652" s="11">
        <v>5554.7</v>
      </c>
      <c r="AM652" s="11">
        <v>3593.5</v>
      </c>
      <c r="AN652" s="11">
        <v>3644.8</v>
      </c>
      <c r="AO652" s="11">
        <v>7022.9</v>
      </c>
      <c r="AP652" s="11">
        <v>4000.9</v>
      </c>
      <c r="AQ652" s="11">
        <v>144.9</v>
      </c>
      <c r="AR652" s="11">
        <v>27.2</v>
      </c>
      <c r="AS652" s="11">
        <v>2361.1</v>
      </c>
      <c r="AT652" s="11">
        <v>128.80000000000001</v>
      </c>
      <c r="AU652" s="11">
        <v>118376.1</v>
      </c>
      <c r="AV652" s="11">
        <v>120000</v>
      </c>
      <c r="AW652" s="11">
        <v>1623.9</v>
      </c>
      <c r="AX652" s="11">
        <v>1.35</v>
      </c>
    </row>
    <row r="653" spans="1:50" ht="15" thickBot="1" x14ac:dyDescent="0.35">
      <c r="A653" s="10" t="s">
        <v>80</v>
      </c>
      <c r="B653" s="11">
        <v>21349.4</v>
      </c>
      <c r="C653" s="11">
        <v>2365.6999999999998</v>
      </c>
      <c r="D653" s="11">
        <v>2692.2</v>
      </c>
      <c r="E653" s="11">
        <v>869.1</v>
      </c>
      <c r="F653" s="11">
        <v>628</v>
      </c>
      <c r="G653" s="11">
        <v>1752.1</v>
      </c>
      <c r="H653" s="11">
        <v>1547.6</v>
      </c>
      <c r="I653" s="11">
        <v>9873.6</v>
      </c>
      <c r="J653" s="11">
        <v>10410.200000000001</v>
      </c>
      <c r="K653" s="11">
        <v>10</v>
      </c>
      <c r="L653" s="11">
        <v>3284.7</v>
      </c>
      <c r="M653" s="11">
        <v>5763.4</v>
      </c>
      <c r="N653" s="11">
        <v>1891.1</v>
      </c>
      <c r="O653" s="11">
        <v>3868.3</v>
      </c>
      <c r="P653" s="11">
        <v>9395.1</v>
      </c>
      <c r="Q653" s="11">
        <v>38520.5</v>
      </c>
      <c r="R653" s="11">
        <v>4077.3</v>
      </c>
      <c r="S653" s="11">
        <v>1328.1</v>
      </c>
      <c r="T653" s="11">
        <v>325.5</v>
      </c>
      <c r="U653" s="11">
        <v>119951.8</v>
      </c>
      <c r="V653" s="11">
        <v>120000</v>
      </c>
      <c r="W653" s="11">
        <v>48.2</v>
      </c>
      <c r="X653" s="11">
        <v>0.04</v>
      </c>
      <c r="AA653" s="10" t="s">
        <v>80</v>
      </c>
      <c r="AB653" s="11">
        <v>17756.599999999999</v>
      </c>
      <c r="AC653" s="11">
        <v>1800.8</v>
      </c>
      <c r="AD653" s="11">
        <v>6095.4</v>
      </c>
      <c r="AE653" s="11">
        <v>9479.1</v>
      </c>
      <c r="AF653" s="11">
        <v>28355.9</v>
      </c>
      <c r="AG653" s="11">
        <v>919.5</v>
      </c>
      <c r="AH653" s="11">
        <v>305.3</v>
      </c>
      <c r="AI653" s="11">
        <v>3</v>
      </c>
      <c r="AJ653" s="11">
        <v>14239.6</v>
      </c>
      <c r="AK653" s="11">
        <v>15608.7</v>
      </c>
      <c r="AL653" s="11">
        <v>5531.5</v>
      </c>
      <c r="AM653" s="11">
        <v>5150.8</v>
      </c>
      <c r="AN653" s="11">
        <v>3644.8</v>
      </c>
      <c r="AO653" s="11">
        <v>7035</v>
      </c>
      <c r="AP653" s="11">
        <v>3994.9</v>
      </c>
      <c r="AQ653" s="11">
        <v>163</v>
      </c>
      <c r="AR653" s="11">
        <v>56.3</v>
      </c>
      <c r="AS653" s="11">
        <v>2361.1</v>
      </c>
      <c r="AT653" s="11">
        <v>23.1</v>
      </c>
      <c r="AU653" s="11">
        <v>122524.4</v>
      </c>
      <c r="AV653" s="11">
        <v>120000</v>
      </c>
      <c r="AW653" s="11">
        <v>-2524.4</v>
      </c>
      <c r="AX653" s="11">
        <v>-2.1</v>
      </c>
    </row>
    <row r="654" spans="1:50" ht="15" thickBot="1" x14ac:dyDescent="0.35">
      <c r="A654" s="10" t="s">
        <v>81</v>
      </c>
      <c r="B654" s="11">
        <v>21940.9</v>
      </c>
      <c r="C654" s="11">
        <v>604</v>
      </c>
      <c r="D654" s="11">
        <v>0</v>
      </c>
      <c r="E654" s="11">
        <v>869.1</v>
      </c>
      <c r="F654" s="11">
        <v>1422.6</v>
      </c>
      <c r="G654" s="11">
        <v>1728.1</v>
      </c>
      <c r="H654" s="11">
        <v>2635.7</v>
      </c>
      <c r="I654" s="11">
        <v>9870.6</v>
      </c>
      <c r="J654" s="11">
        <v>11977.8</v>
      </c>
      <c r="K654" s="11">
        <v>28</v>
      </c>
      <c r="L654" s="11">
        <v>3284.7</v>
      </c>
      <c r="M654" s="11">
        <v>6082.4</v>
      </c>
      <c r="N654" s="11">
        <v>1891.1</v>
      </c>
      <c r="O654" s="11">
        <v>3870.3</v>
      </c>
      <c r="P654" s="11">
        <v>10225.200000000001</v>
      </c>
      <c r="Q654" s="11">
        <v>39258.6</v>
      </c>
      <c r="R654" s="11">
        <v>4124.3</v>
      </c>
      <c r="S654" s="11">
        <v>1328.1</v>
      </c>
      <c r="T654" s="11">
        <v>2867.7</v>
      </c>
      <c r="U654" s="11">
        <v>124009.1</v>
      </c>
      <c r="V654" s="11">
        <v>124000</v>
      </c>
      <c r="W654" s="11">
        <v>-9.1</v>
      </c>
      <c r="X654" s="11">
        <v>-0.01</v>
      </c>
      <c r="AA654" s="10" t="s">
        <v>81</v>
      </c>
      <c r="AB654" s="11">
        <v>13459.9</v>
      </c>
      <c r="AC654" s="11">
        <v>2500.9</v>
      </c>
      <c r="AD654" s="11">
        <v>19605.599999999999</v>
      </c>
      <c r="AE654" s="11">
        <v>9479.1</v>
      </c>
      <c r="AF654" s="11">
        <v>25203.5</v>
      </c>
      <c r="AG654" s="11">
        <v>943.6</v>
      </c>
      <c r="AH654" s="11">
        <v>11.1</v>
      </c>
      <c r="AI654" s="11">
        <v>5026.5</v>
      </c>
      <c r="AJ654" s="11">
        <v>14220.4</v>
      </c>
      <c r="AK654" s="11">
        <v>15590.6</v>
      </c>
      <c r="AL654" s="11">
        <v>5531.5</v>
      </c>
      <c r="AM654" s="11">
        <v>2</v>
      </c>
      <c r="AN654" s="11">
        <v>3644.8</v>
      </c>
      <c r="AO654" s="11">
        <v>7033</v>
      </c>
      <c r="AP654" s="11">
        <v>1</v>
      </c>
      <c r="AQ654" s="11">
        <v>120.7</v>
      </c>
      <c r="AR654" s="11">
        <v>9.1</v>
      </c>
      <c r="AS654" s="11">
        <v>2361.1</v>
      </c>
      <c r="AT654" s="11">
        <v>1</v>
      </c>
      <c r="AU654" s="11">
        <v>124745.60000000001</v>
      </c>
      <c r="AV654" s="11">
        <v>124000</v>
      </c>
      <c r="AW654" s="11">
        <v>-745.6</v>
      </c>
      <c r="AX654" s="11">
        <v>-0.6</v>
      </c>
    </row>
    <row r="655" spans="1:50" ht="15" thickBot="1" x14ac:dyDescent="0.35">
      <c r="A655" s="10" t="s">
        <v>82</v>
      </c>
      <c r="B655" s="11">
        <v>21869.4</v>
      </c>
      <c r="C655" s="11">
        <v>616</v>
      </c>
      <c r="D655" s="11">
        <v>3418.2</v>
      </c>
      <c r="E655" s="11">
        <v>908.1</v>
      </c>
      <c r="F655" s="11">
        <v>552</v>
      </c>
      <c r="G655" s="11">
        <v>6178.9</v>
      </c>
      <c r="H655" s="11">
        <v>2641.7</v>
      </c>
      <c r="I655" s="11">
        <v>9441.1</v>
      </c>
      <c r="J655" s="11">
        <v>11221.2</v>
      </c>
      <c r="K655" s="11">
        <v>28</v>
      </c>
      <c r="L655" s="11">
        <v>3261.7</v>
      </c>
      <c r="M655" s="11">
        <v>5763.4</v>
      </c>
      <c r="N655" s="11">
        <v>3925.8</v>
      </c>
      <c r="O655" s="11">
        <v>4509.8</v>
      </c>
      <c r="P655" s="11">
        <v>6159.4</v>
      </c>
      <c r="Q655" s="11">
        <v>36611.4</v>
      </c>
      <c r="R655" s="11">
        <v>4106.3</v>
      </c>
      <c r="S655" s="11">
        <v>159</v>
      </c>
      <c r="T655" s="11">
        <v>220.5</v>
      </c>
      <c r="U655" s="11">
        <v>121591.9</v>
      </c>
      <c r="V655" s="11">
        <v>120000</v>
      </c>
      <c r="W655" s="11">
        <v>-1591.9</v>
      </c>
      <c r="X655" s="11">
        <v>-1.33</v>
      </c>
      <c r="AA655" s="10" t="s">
        <v>82</v>
      </c>
      <c r="AB655" s="11">
        <v>16310.9</v>
      </c>
      <c r="AC655" s="11">
        <v>2488.9</v>
      </c>
      <c r="AD655" s="11">
        <v>3669.9</v>
      </c>
      <c r="AE655" s="11">
        <v>7822.7</v>
      </c>
      <c r="AF655" s="11">
        <v>28432.3</v>
      </c>
      <c r="AG655" s="11">
        <v>896.4</v>
      </c>
      <c r="AH655" s="11">
        <v>5</v>
      </c>
      <c r="AI655" s="11">
        <v>5110.5</v>
      </c>
      <c r="AJ655" s="11">
        <v>14233.5</v>
      </c>
      <c r="AK655" s="11">
        <v>15590.6</v>
      </c>
      <c r="AL655" s="11">
        <v>5554.7</v>
      </c>
      <c r="AM655" s="11">
        <v>5150.8</v>
      </c>
      <c r="AN655" s="11">
        <v>3</v>
      </c>
      <c r="AO655" s="11">
        <v>5848.4</v>
      </c>
      <c r="AP655" s="11">
        <v>5102.5</v>
      </c>
      <c r="AQ655" s="11">
        <v>1678.5</v>
      </c>
      <c r="AR655" s="11">
        <v>27.2</v>
      </c>
      <c r="AS655" s="11">
        <v>2665.9</v>
      </c>
      <c r="AT655" s="11">
        <v>128.80000000000001</v>
      </c>
      <c r="AU655" s="11">
        <v>120720.6</v>
      </c>
      <c r="AV655" s="11">
        <v>120000</v>
      </c>
      <c r="AW655" s="11">
        <v>-720.6</v>
      </c>
      <c r="AX655" s="11">
        <v>-0.6</v>
      </c>
    </row>
    <row r="656" spans="1:50" ht="15" thickBot="1" x14ac:dyDescent="0.35">
      <c r="A656" s="10" t="s">
        <v>83</v>
      </c>
      <c r="B656" s="11">
        <v>21872.400000000001</v>
      </c>
      <c r="C656" s="11">
        <v>594</v>
      </c>
      <c r="D656" s="11">
        <v>4135.3</v>
      </c>
      <c r="E656" s="11">
        <v>932.1</v>
      </c>
      <c r="F656" s="11">
        <v>1211.0999999999999</v>
      </c>
      <c r="G656" s="11">
        <v>2396.6999999999998</v>
      </c>
      <c r="H656" s="11">
        <v>2641.7</v>
      </c>
      <c r="I656" s="11">
        <v>9441.1</v>
      </c>
      <c r="J656" s="11">
        <v>12194.8</v>
      </c>
      <c r="K656" s="11">
        <v>28</v>
      </c>
      <c r="L656" s="11">
        <v>3099.2</v>
      </c>
      <c r="M656" s="11">
        <v>5773.4</v>
      </c>
      <c r="N656" s="11">
        <v>1891.1</v>
      </c>
      <c r="O656" s="11">
        <v>4592.8</v>
      </c>
      <c r="P656" s="11">
        <v>6651.9</v>
      </c>
      <c r="Q656" s="11">
        <v>36927.4</v>
      </c>
      <c r="R656" s="11">
        <v>4077.3</v>
      </c>
      <c r="S656" s="11">
        <v>1328.1</v>
      </c>
      <c r="T656" s="11">
        <v>220.5</v>
      </c>
      <c r="U656" s="11">
        <v>120008.8</v>
      </c>
      <c r="V656" s="11">
        <v>120000</v>
      </c>
      <c r="W656" s="11">
        <v>-8.8000000000000007</v>
      </c>
      <c r="X656" s="11">
        <v>-0.01</v>
      </c>
      <c r="AA656" s="10" t="s">
        <v>83</v>
      </c>
      <c r="AB656" s="11">
        <v>16296.8</v>
      </c>
      <c r="AC656" s="11">
        <v>2614.1</v>
      </c>
      <c r="AD656" s="11">
        <v>3605.5</v>
      </c>
      <c r="AE656" s="11">
        <v>7798.6</v>
      </c>
      <c r="AF656" s="11">
        <v>25910.799999999999</v>
      </c>
      <c r="AG656" s="11">
        <v>912.5</v>
      </c>
      <c r="AH656" s="11">
        <v>5</v>
      </c>
      <c r="AI656" s="11">
        <v>5110.5</v>
      </c>
      <c r="AJ656" s="11">
        <v>14211.4</v>
      </c>
      <c r="AK656" s="11">
        <v>15590.6</v>
      </c>
      <c r="AL656" s="11">
        <v>6620</v>
      </c>
      <c r="AM656" s="11">
        <v>5140.7</v>
      </c>
      <c r="AN656" s="11">
        <v>3644.8</v>
      </c>
      <c r="AO656" s="11">
        <v>5098.5</v>
      </c>
      <c r="AP656" s="11">
        <v>4006.9</v>
      </c>
      <c r="AQ656" s="11">
        <v>1608.6</v>
      </c>
      <c r="AR656" s="11">
        <v>56.3</v>
      </c>
      <c r="AS656" s="11">
        <v>2361.1</v>
      </c>
      <c r="AT656" s="11">
        <v>128.80000000000001</v>
      </c>
      <c r="AU656" s="11">
        <v>120721.60000000001</v>
      </c>
      <c r="AV656" s="11">
        <v>120000</v>
      </c>
      <c r="AW656" s="11">
        <v>-721.6</v>
      </c>
      <c r="AX656" s="11">
        <v>-0.6</v>
      </c>
    </row>
    <row r="657" spans="1:50" ht="15" thickBot="1" x14ac:dyDescent="0.35">
      <c r="A657" s="10" t="s">
        <v>84</v>
      </c>
      <c r="B657" s="11">
        <v>21941.9</v>
      </c>
      <c r="C657" s="11">
        <v>1117.5999999999999</v>
      </c>
      <c r="D657" s="11">
        <v>4515.3</v>
      </c>
      <c r="E657" s="11">
        <v>932.1</v>
      </c>
      <c r="F657" s="11">
        <v>636</v>
      </c>
      <c r="G657" s="11">
        <v>1752.1</v>
      </c>
      <c r="H657" s="11">
        <v>2644.7</v>
      </c>
      <c r="I657" s="11">
        <v>9283.6</v>
      </c>
      <c r="J657" s="11">
        <v>12851.8</v>
      </c>
      <c r="K657" s="11">
        <v>484</v>
      </c>
      <c r="L657" s="11">
        <v>3128.2</v>
      </c>
      <c r="M657" s="11">
        <v>6084.4</v>
      </c>
      <c r="N657" s="11">
        <v>1752.1</v>
      </c>
      <c r="O657" s="11">
        <v>3891.3</v>
      </c>
      <c r="P657" s="11">
        <v>6041.4</v>
      </c>
      <c r="Q657" s="11">
        <v>39258.6</v>
      </c>
      <c r="R657" s="11">
        <v>4077.3</v>
      </c>
      <c r="S657" s="11">
        <v>1328.1</v>
      </c>
      <c r="T657" s="11">
        <v>325.5</v>
      </c>
      <c r="U657" s="11">
        <v>122046</v>
      </c>
      <c r="V657" s="11">
        <v>120000</v>
      </c>
      <c r="W657" s="11">
        <v>-2046</v>
      </c>
      <c r="X657" s="11">
        <v>-1.71</v>
      </c>
      <c r="AA657" s="10" t="s">
        <v>84</v>
      </c>
      <c r="AB657" s="11">
        <v>13458.9</v>
      </c>
      <c r="AC657" s="11">
        <v>2455.6999999999998</v>
      </c>
      <c r="AD657" s="11">
        <v>3588.4</v>
      </c>
      <c r="AE657" s="11">
        <v>7798.6</v>
      </c>
      <c r="AF657" s="11">
        <v>26965.1</v>
      </c>
      <c r="AG657" s="11">
        <v>919.5</v>
      </c>
      <c r="AH657" s="11">
        <v>2</v>
      </c>
      <c r="AI657" s="11">
        <v>5202.6000000000004</v>
      </c>
      <c r="AJ657" s="11">
        <v>13065.5</v>
      </c>
      <c r="AK657" s="11">
        <v>15582.6</v>
      </c>
      <c r="AL657" s="11">
        <v>5628.6</v>
      </c>
      <c r="AM657" s="11">
        <v>0</v>
      </c>
      <c r="AN657" s="11">
        <v>3677</v>
      </c>
      <c r="AO657" s="11">
        <v>7011.9</v>
      </c>
      <c r="AP657" s="11">
        <v>5108.5</v>
      </c>
      <c r="AQ657" s="11">
        <v>120.7</v>
      </c>
      <c r="AR657" s="11">
        <v>56.3</v>
      </c>
      <c r="AS657" s="11">
        <v>2361.1</v>
      </c>
      <c r="AT657" s="11">
        <v>23.1</v>
      </c>
      <c r="AU657" s="11">
        <v>113026.1</v>
      </c>
      <c r="AV657" s="11">
        <v>120000</v>
      </c>
      <c r="AW657" s="11">
        <v>6973.9</v>
      </c>
      <c r="AX657" s="11">
        <v>5.81</v>
      </c>
    </row>
    <row r="658" spans="1:50" ht="15" thickBot="1" x14ac:dyDescent="0.35">
      <c r="A658" s="10" t="s">
        <v>85</v>
      </c>
      <c r="B658" s="11">
        <v>21867.4</v>
      </c>
      <c r="C658" s="11">
        <v>582</v>
      </c>
      <c r="D658" s="11">
        <v>3693.7</v>
      </c>
      <c r="E658" s="11">
        <v>923.1</v>
      </c>
      <c r="F658" s="11">
        <v>552</v>
      </c>
      <c r="G658" s="11">
        <v>2396.6999999999998</v>
      </c>
      <c r="H658" s="11">
        <v>3074.2</v>
      </c>
      <c r="I658" s="11">
        <v>8760.6</v>
      </c>
      <c r="J658" s="11">
        <v>10061.700000000001</v>
      </c>
      <c r="K658" s="11">
        <v>28</v>
      </c>
      <c r="L658" s="11">
        <v>3284.7</v>
      </c>
      <c r="M658" s="11">
        <v>5757.4</v>
      </c>
      <c r="N658" s="11">
        <v>2187.1</v>
      </c>
      <c r="O658" s="11">
        <v>3876.3</v>
      </c>
      <c r="P658" s="11">
        <v>6159.4</v>
      </c>
      <c r="Q658" s="11">
        <v>38720</v>
      </c>
      <c r="R658" s="11">
        <v>4124.3</v>
      </c>
      <c r="S658" s="11">
        <v>3633.7</v>
      </c>
      <c r="T658" s="11">
        <v>325.5</v>
      </c>
      <c r="U658" s="11">
        <v>120007.8</v>
      </c>
      <c r="V658" s="11">
        <v>120000</v>
      </c>
      <c r="W658" s="11">
        <v>-7.8</v>
      </c>
      <c r="X658" s="11">
        <v>-0.01</v>
      </c>
      <c r="AA658" s="10" t="s">
        <v>85</v>
      </c>
      <c r="AB658" s="11">
        <v>16312.9</v>
      </c>
      <c r="AC658" s="11">
        <v>2626.2</v>
      </c>
      <c r="AD658" s="11">
        <v>3660.9</v>
      </c>
      <c r="AE658" s="11">
        <v>7807.6</v>
      </c>
      <c r="AF658" s="11">
        <v>28432.3</v>
      </c>
      <c r="AG658" s="11">
        <v>912.5</v>
      </c>
      <c r="AH658" s="11">
        <v>0</v>
      </c>
      <c r="AI658" s="11">
        <v>5400.8</v>
      </c>
      <c r="AJ658" s="11">
        <v>14674.7</v>
      </c>
      <c r="AK658" s="11">
        <v>15590.6</v>
      </c>
      <c r="AL658" s="11">
        <v>5531.5</v>
      </c>
      <c r="AM658" s="11">
        <v>6128.6</v>
      </c>
      <c r="AN658" s="11">
        <v>475.3</v>
      </c>
      <c r="AO658" s="11">
        <v>7027</v>
      </c>
      <c r="AP658" s="11">
        <v>5102.5</v>
      </c>
      <c r="AQ658" s="11">
        <v>144.9</v>
      </c>
      <c r="AR658" s="11">
        <v>9.1</v>
      </c>
      <c r="AS658" s="11">
        <v>0</v>
      </c>
      <c r="AT658" s="11">
        <v>23.1</v>
      </c>
      <c r="AU658" s="11">
        <v>119860.5</v>
      </c>
      <c r="AV658" s="11">
        <v>120000</v>
      </c>
      <c r="AW658" s="11">
        <v>139.5</v>
      </c>
      <c r="AX658" s="11">
        <v>0.12</v>
      </c>
    </row>
    <row r="659" spans="1:50" ht="15" thickBot="1" x14ac:dyDescent="0.35">
      <c r="A659" s="10" t="s">
        <v>86</v>
      </c>
      <c r="B659" s="11">
        <v>21739.4</v>
      </c>
      <c r="C659" s="11">
        <v>632</v>
      </c>
      <c r="D659" s="11">
        <v>3693.7</v>
      </c>
      <c r="E659" s="11">
        <v>908.1</v>
      </c>
      <c r="F659" s="11">
        <v>1420.6</v>
      </c>
      <c r="G659" s="11">
        <v>1728.1</v>
      </c>
      <c r="H659" s="11">
        <v>3074.2</v>
      </c>
      <c r="I659" s="11">
        <v>8760.6</v>
      </c>
      <c r="J659" s="11">
        <v>14940</v>
      </c>
      <c r="K659" s="11">
        <v>484</v>
      </c>
      <c r="L659" s="11">
        <v>3109.2</v>
      </c>
      <c r="M659" s="11">
        <v>5530.9</v>
      </c>
      <c r="N659" s="11">
        <v>1891.1</v>
      </c>
      <c r="O659" s="11">
        <v>3868.3</v>
      </c>
      <c r="P659" s="11">
        <v>6170.4</v>
      </c>
      <c r="Q659" s="11">
        <v>36600.400000000001</v>
      </c>
      <c r="R659" s="11">
        <v>4077.3</v>
      </c>
      <c r="S659" s="11">
        <v>159</v>
      </c>
      <c r="T659" s="11">
        <v>220.5</v>
      </c>
      <c r="U659" s="11">
        <v>119007.8</v>
      </c>
      <c r="V659" s="11">
        <v>119000</v>
      </c>
      <c r="W659" s="11">
        <v>-7.8</v>
      </c>
      <c r="X659" s="11">
        <v>-0.01</v>
      </c>
      <c r="AA659" s="10" t="s">
        <v>86</v>
      </c>
      <c r="AB659" s="11">
        <v>16322</v>
      </c>
      <c r="AC659" s="11">
        <v>2472.8000000000002</v>
      </c>
      <c r="AD659" s="11">
        <v>3660.9</v>
      </c>
      <c r="AE659" s="11">
        <v>7822.7</v>
      </c>
      <c r="AF659" s="11">
        <v>25907.8</v>
      </c>
      <c r="AG659" s="11">
        <v>943.6</v>
      </c>
      <c r="AH659" s="11">
        <v>0</v>
      </c>
      <c r="AI659" s="11">
        <v>5400.8</v>
      </c>
      <c r="AJ659" s="11">
        <v>7542.6</v>
      </c>
      <c r="AK659" s="11">
        <v>15582.6</v>
      </c>
      <c r="AL659" s="11">
        <v>5647.7</v>
      </c>
      <c r="AM659" s="11">
        <v>7143.7</v>
      </c>
      <c r="AN659" s="11">
        <v>3644.8</v>
      </c>
      <c r="AO659" s="11">
        <v>7035</v>
      </c>
      <c r="AP659" s="11">
        <v>5091.3999999999996</v>
      </c>
      <c r="AQ659" s="11">
        <v>1689.6</v>
      </c>
      <c r="AR659" s="11">
        <v>56.3</v>
      </c>
      <c r="AS659" s="11">
        <v>2665.9</v>
      </c>
      <c r="AT659" s="11">
        <v>128.80000000000001</v>
      </c>
      <c r="AU659" s="11">
        <v>118758.9</v>
      </c>
      <c r="AV659" s="11">
        <v>119000</v>
      </c>
      <c r="AW659" s="11">
        <v>241.1</v>
      </c>
      <c r="AX659" s="11">
        <v>0.2</v>
      </c>
    </row>
    <row r="660" spans="1:50" ht="15" thickBot="1" x14ac:dyDescent="0.35">
      <c r="A660" s="10" t="s">
        <v>87</v>
      </c>
      <c r="B660" s="11">
        <v>21843.4</v>
      </c>
      <c r="C660" s="11">
        <v>594</v>
      </c>
      <c r="D660" s="11">
        <v>4515.3</v>
      </c>
      <c r="E660" s="11">
        <v>890.1</v>
      </c>
      <c r="F660" s="11">
        <v>499</v>
      </c>
      <c r="G660" s="11">
        <v>2396.6999999999998</v>
      </c>
      <c r="H660" s="11">
        <v>1547.6</v>
      </c>
      <c r="I660" s="11">
        <v>9870.6</v>
      </c>
      <c r="J660" s="11">
        <v>14278.9</v>
      </c>
      <c r="K660" s="11">
        <v>28</v>
      </c>
      <c r="L660" s="11">
        <v>3109.2</v>
      </c>
      <c r="M660" s="11">
        <v>5739.4</v>
      </c>
      <c r="N660" s="11">
        <v>940.6</v>
      </c>
      <c r="O660" s="11">
        <v>3868.3</v>
      </c>
      <c r="P660" s="11">
        <v>6041.4</v>
      </c>
      <c r="Q660" s="11">
        <v>39254.6</v>
      </c>
      <c r="R660" s="11">
        <v>4106.3</v>
      </c>
      <c r="S660" s="11">
        <v>159</v>
      </c>
      <c r="T660" s="11">
        <v>325.5</v>
      </c>
      <c r="U660" s="11">
        <v>120007.8</v>
      </c>
      <c r="V660" s="11">
        <v>120000</v>
      </c>
      <c r="W660" s="11">
        <v>-7.8</v>
      </c>
      <c r="X660" s="11">
        <v>-0.01</v>
      </c>
      <c r="AA660" s="10" t="s">
        <v>87</v>
      </c>
      <c r="AB660" s="11">
        <v>16320</v>
      </c>
      <c r="AC660" s="11">
        <v>2614.1</v>
      </c>
      <c r="AD660" s="11">
        <v>3588.4</v>
      </c>
      <c r="AE660" s="11">
        <v>7840.8</v>
      </c>
      <c r="AF660" s="11">
        <v>28485.7</v>
      </c>
      <c r="AG660" s="11">
        <v>912.5</v>
      </c>
      <c r="AH660" s="11">
        <v>305.3</v>
      </c>
      <c r="AI660" s="11">
        <v>5026.5</v>
      </c>
      <c r="AJ660" s="11">
        <v>8339.2999999999993</v>
      </c>
      <c r="AK660" s="11">
        <v>15590.6</v>
      </c>
      <c r="AL660" s="11">
        <v>5647.7</v>
      </c>
      <c r="AM660" s="11">
        <v>6641.2</v>
      </c>
      <c r="AN660" s="11">
        <v>4423.8999999999996</v>
      </c>
      <c r="AO660" s="11">
        <v>7035</v>
      </c>
      <c r="AP660" s="11">
        <v>5108.5</v>
      </c>
      <c r="AQ660" s="11">
        <v>124.7</v>
      </c>
      <c r="AR660" s="11">
        <v>27.2</v>
      </c>
      <c r="AS660" s="11">
        <v>2665.9</v>
      </c>
      <c r="AT660" s="11">
        <v>23.1</v>
      </c>
      <c r="AU660" s="11">
        <v>120720.6</v>
      </c>
      <c r="AV660" s="11">
        <v>120000</v>
      </c>
      <c r="AW660" s="11">
        <v>-720.6</v>
      </c>
      <c r="AX660" s="11">
        <v>-0.6</v>
      </c>
    </row>
    <row r="661" spans="1:50" ht="15" thickBot="1" x14ac:dyDescent="0.35">
      <c r="A661" s="10" t="s">
        <v>88</v>
      </c>
      <c r="B661" s="11">
        <v>21873.4</v>
      </c>
      <c r="C661" s="11">
        <v>1117.5999999999999</v>
      </c>
      <c r="D661" s="11">
        <v>4135.3</v>
      </c>
      <c r="E661" s="11">
        <v>1765.1</v>
      </c>
      <c r="F661" s="11">
        <v>639</v>
      </c>
      <c r="G661" s="11">
        <v>1550.1</v>
      </c>
      <c r="H661" s="11">
        <v>2641.7</v>
      </c>
      <c r="I661" s="11">
        <v>9441.1</v>
      </c>
      <c r="J661" s="11">
        <v>12848.8</v>
      </c>
      <c r="K661" s="11">
        <v>28</v>
      </c>
      <c r="L661" s="11">
        <v>3090.2</v>
      </c>
      <c r="M661" s="11">
        <v>5757.4</v>
      </c>
      <c r="N661" s="11">
        <v>1752.1</v>
      </c>
      <c r="O661" s="11">
        <v>4509.8</v>
      </c>
      <c r="P661" s="11">
        <v>6170.4</v>
      </c>
      <c r="Q661" s="11">
        <v>40274.6</v>
      </c>
      <c r="R661" s="11">
        <v>4106.3</v>
      </c>
      <c r="S661" s="11">
        <v>1328.1</v>
      </c>
      <c r="T661" s="11">
        <v>325.5</v>
      </c>
      <c r="U661" s="11">
        <v>123354.5</v>
      </c>
      <c r="V661" s="11">
        <v>122000</v>
      </c>
      <c r="W661" s="11">
        <v>-1354.5</v>
      </c>
      <c r="X661" s="11">
        <v>-1.1100000000000001</v>
      </c>
      <c r="AA661" s="10" t="s">
        <v>88</v>
      </c>
      <c r="AB661" s="11">
        <v>16295.8</v>
      </c>
      <c r="AC661" s="11">
        <v>2455.6999999999998</v>
      </c>
      <c r="AD661" s="11">
        <v>3605.5</v>
      </c>
      <c r="AE661" s="11">
        <v>7778.5</v>
      </c>
      <c r="AF661" s="11">
        <v>25935.9</v>
      </c>
      <c r="AG661" s="11">
        <v>1012</v>
      </c>
      <c r="AH661" s="11">
        <v>5</v>
      </c>
      <c r="AI661" s="11">
        <v>5110.5</v>
      </c>
      <c r="AJ661" s="11">
        <v>13068.6</v>
      </c>
      <c r="AK661" s="11">
        <v>15590.6</v>
      </c>
      <c r="AL661" s="11">
        <v>8606.4</v>
      </c>
      <c r="AM661" s="11">
        <v>6128.6</v>
      </c>
      <c r="AN661" s="11">
        <v>3677</v>
      </c>
      <c r="AO661" s="11">
        <v>5848.4</v>
      </c>
      <c r="AP661" s="11">
        <v>5091.3999999999996</v>
      </c>
      <c r="AQ661" s="11">
        <v>112.7</v>
      </c>
      <c r="AR661" s="11">
        <v>27.2</v>
      </c>
      <c r="AS661" s="11">
        <v>2361.1</v>
      </c>
      <c r="AT661" s="11">
        <v>23.1</v>
      </c>
      <c r="AU661" s="11">
        <v>122734.1</v>
      </c>
      <c r="AV661" s="11">
        <v>122000</v>
      </c>
      <c r="AW661" s="11">
        <v>-734.1</v>
      </c>
      <c r="AX661" s="11">
        <v>-0.6</v>
      </c>
    </row>
    <row r="662" spans="1:50" ht="15" thickBot="1" x14ac:dyDescent="0.35">
      <c r="A662" s="10" t="s">
        <v>89</v>
      </c>
      <c r="B662" s="11">
        <v>21843.4</v>
      </c>
      <c r="C662" s="11">
        <v>715.5</v>
      </c>
      <c r="D662" s="11">
        <v>3693.7</v>
      </c>
      <c r="E662" s="11">
        <v>878.1</v>
      </c>
      <c r="F662" s="11">
        <v>636</v>
      </c>
      <c r="G662" s="11">
        <v>2396.6999999999998</v>
      </c>
      <c r="H662" s="11">
        <v>1547.6</v>
      </c>
      <c r="I662" s="11">
        <v>9283.6</v>
      </c>
      <c r="J662" s="11">
        <v>11951.3</v>
      </c>
      <c r="K662" s="11">
        <v>28</v>
      </c>
      <c r="L662" s="11">
        <v>3261.7</v>
      </c>
      <c r="M662" s="11">
        <v>5760.4</v>
      </c>
      <c r="N662" s="11">
        <v>1678.1</v>
      </c>
      <c r="O662" s="11">
        <v>5341.8</v>
      </c>
      <c r="P662" s="11">
        <v>6170.4</v>
      </c>
      <c r="Q662" s="11">
        <v>43011.8</v>
      </c>
      <c r="R662" s="11">
        <v>5261.8</v>
      </c>
      <c r="S662" s="11">
        <v>1328.1</v>
      </c>
      <c r="T662" s="11">
        <v>220.5</v>
      </c>
      <c r="U662" s="11">
        <v>125008.7</v>
      </c>
      <c r="V662" s="11">
        <v>125000</v>
      </c>
      <c r="W662" s="11">
        <v>-8.6999999999999993</v>
      </c>
      <c r="X662" s="11">
        <v>-0.01</v>
      </c>
      <c r="AA662" s="10" t="s">
        <v>89</v>
      </c>
      <c r="AB662" s="11">
        <v>16320</v>
      </c>
      <c r="AC662" s="11">
        <v>2468.6999999999998</v>
      </c>
      <c r="AD662" s="11">
        <v>3660.9</v>
      </c>
      <c r="AE662" s="11">
        <v>8513.9</v>
      </c>
      <c r="AF662" s="11">
        <v>26965.1</v>
      </c>
      <c r="AG662" s="11">
        <v>912.5</v>
      </c>
      <c r="AH662" s="11">
        <v>305.3</v>
      </c>
      <c r="AI662" s="11">
        <v>5202.6000000000004</v>
      </c>
      <c r="AJ662" s="11">
        <v>14229.5</v>
      </c>
      <c r="AK662" s="11">
        <v>15590.6</v>
      </c>
      <c r="AL662" s="11">
        <v>5554.7</v>
      </c>
      <c r="AM662" s="11">
        <v>6125.6</v>
      </c>
      <c r="AN662" s="11">
        <v>4010.5</v>
      </c>
      <c r="AO662" s="11">
        <v>5054.2</v>
      </c>
      <c r="AP662" s="11">
        <v>5091.3999999999996</v>
      </c>
      <c r="AQ662" s="11">
        <v>88.5</v>
      </c>
      <c r="AR662" s="11">
        <v>2</v>
      </c>
      <c r="AS662" s="11">
        <v>2361.1</v>
      </c>
      <c r="AT662" s="11">
        <v>128.80000000000001</v>
      </c>
      <c r="AU662" s="11">
        <v>122585.7</v>
      </c>
      <c r="AV662" s="11">
        <v>125000</v>
      </c>
      <c r="AW662" s="11">
        <v>2414.3000000000002</v>
      </c>
      <c r="AX662" s="11">
        <v>1.93</v>
      </c>
    </row>
    <row r="663" spans="1:50" ht="15" thickBot="1" x14ac:dyDescent="0.35">
      <c r="A663" s="10" t="s">
        <v>90</v>
      </c>
      <c r="B663" s="11">
        <v>21203.9</v>
      </c>
      <c r="C663" s="11">
        <v>616</v>
      </c>
      <c r="D663" s="11">
        <v>4135.3</v>
      </c>
      <c r="E663" s="11">
        <v>878.1</v>
      </c>
      <c r="F663" s="11">
        <v>616</v>
      </c>
      <c r="G663" s="11">
        <v>1752.1</v>
      </c>
      <c r="H663" s="11">
        <v>2644.7</v>
      </c>
      <c r="I663" s="11">
        <v>9283.6</v>
      </c>
      <c r="J663" s="11">
        <v>12206.8</v>
      </c>
      <c r="K663" s="11">
        <v>484</v>
      </c>
      <c r="L663" s="11">
        <v>3099.2</v>
      </c>
      <c r="M663" s="11">
        <v>5760.4</v>
      </c>
      <c r="N663" s="11">
        <v>1678.1</v>
      </c>
      <c r="O663" s="11">
        <v>5335.8</v>
      </c>
      <c r="P663" s="11">
        <v>6159.4</v>
      </c>
      <c r="Q663" s="11">
        <v>43009.8</v>
      </c>
      <c r="R663" s="11">
        <v>4124.3</v>
      </c>
      <c r="S663" s="11">
        <v>1328.1</v>
      </c>
      <c r="T663" s="11">
        <v>220.5</v>
      </c>
      <c r="U663" s="11">
        <v>124536.1</v>
      </c>
      <c r="V663" s="11">
        <v>125000</v>
      </c>
      <c r="W663" s="11">
        <v>463.9</v>
      </c>
      <c r="X663" s="11">
        <v>0.37</v>
      </c>
      <c r="AA663" s="10" t="s">
        <v>90</v>
      </c>
      <c r="AB663" s="11">
        <v>20030.599999999999</v>
      </c>
      <c r="AC663" s="11">
        <v>2488.9</v>
      </c>
      <c r="AD663" s="11">
        <v>3605.5</v>
      </c>
      <c r="AE663" s="11">
        <v>8513.9</v>
      </c>
      <c r="AF663" s="11">
        <v>28367.9</v>
      </c>
      <c r="AG663" s="11">
        <v>919.5</v>
      </c>
      <c r="AH663" s="11">
        <v>2</v>
      </c>
      <c r="AI663" s="11">
        <v>5202.6000000000004</v>
      </c>
      <c r="AJ663" s="11">
        <v>13804.5</v>
      </c>
      <c r="AK663" s="11">
        <v>15582.6</v>
      </c>
      <c r="AL663" s="11">
        <v>6620</v>
      </c>
      <c r="AM663" s="11">
        <v>6125.6</v>
      </c>
      <c r="AN663" s="11">
        <v>4010.5</v>
      </c>
      <c r="AO663" s="11">
        <v>5060.2</v>
      </c>
      <c r="AP663" s="11">
        <v>5102.5</v>
      </c>
      <c r="AQ663" s="11">
        <v>90.5</v>
      </c>
      <c r="AR663" s="11">
        <v>9.1</v>
      </c>
      <c r="AS663" s="11">
        <v>2361.1</v>
      </c>
      <c r="AT663" s="11">
        <v>128.80000000000001</v>
      </c>
      <c r="AU663" s="11">
        <v>128026.2</v>
      </c>
      <c r="AV663" s="11">
        <v>125000</v>
      </c>
      <c r="AW663" s="11">
        <v>-3026.2</v>
      </c>
      <c r="AX663" s="11">
        <v>-2.42</v>
      </c>
    </row>
    <row r="664" spans="1:50" ht="15" thickBot="1" x14ac:dyDescent="0.35">
      <c r="A664" s="10" t="s">
        <v>91</v>
      </c>
      <c r="B664" s="11">
        <v>21185.9</v>
      </c>
      <c r="C664" s="11">
        <v>2046.1</v>
      </c>
      <c r="D664" s="11">
        <v>4602.3</v>
      </c>
      <c r="E664" s="11">
        <v>871.1</v>
      </c>
      <c r="F664" s="11">
        <v>1420.6</v>
      </c>
      <c r="G664" s="11">
        <v>1728.1</v>
      </c>
      <c r="H664" s="11">
        <v>1558.6</v>
      </c>
      <c r="I664" s="11">
        <v>9239.6</v>
      </c>
      <c r="J664" s="11">
        <v>12851.8</v>
      </c>
      <c r="K664" s="11">
        <v>1073.5999999999999</v>
      </c>
      <c r="L664" s="11">
        <v>3099.2</v>
      </c>
      <c r="M664" s="11">
        <v>5758.4</v>
      </c>
      <c r="N664" s="11">
        <v>1678.1</v>
      </c>
      <c r="O664" s="11">
        <v>4478.8</v>
      </c>
      <c r="P664" s="11">
        <v>6651.9</v>
      </c>
      <c r="Q664" s="11">
        <v>42545.3</v>
      </c>
      <c r="R664" s="11">
        <v>7874</v>
      </c>
      <c r="S664" s="11">
        <v>1328.1</v>
      </c>
      <c r="T664" s="11">
        <v>18</v>
      </c>
      <c r="U664" s="11">
        <v>130009.5</v>
      </c>
      <c r="V664" s="11">
        <v>130000</v>
      </c>
      <c r="W664" s="11">
        <v>-9.5</v>
      </c>
      <c r="X664" s="11">
        <v>-0.01</v>
      </c>
      <c r="AA664" s="10" t="s">
        <v>91</v>
      </c>
      <c r="AB664" s="11">
        <v>20048.8</v>
      </c>
      <c r="AC664" s="11">
        <v>1806.8</v>
      </c>
      <c r="AD664" s="11">
        <v>3578.4</v>
      </c>
      <c r="AE664" s="11">
        <v>9477.1</v>
      </c>
      <c r="AF664" s="11">
        <v>25907.8</v>
      </c>
      <c r="AG664" s="11">
        <v>943.6</v>
      </c>
      <c r="AH664" s="11">
        <v>294.3</v>
      </c>
      <c r="AI664" s="11">
        <v>5246.8</v>
      </c>
      <c r="AJ664" s="11">
        <v>13065.5</v>
      </c>
      <c r="AK664" s="11">
        <v>12873.4</v>
      </c>
      <c r="AL664" s="11">
        <v>6620</v>
      </c>
      <c r="AM664" s="11">
        <v>6127.6</v>
      </c>
      <c r="AN664" s="11">
        <v>4010.5</v>
      </c>
      <c r="AO664" s="11">
        <v>6998.8</v>
      </c>
      <c r="AP664" s="11">
        <v>4006.9</v>
      </c>
      <c r="AQ664" s="11">
        <v>95.6</v>
      </c>
      <c r="AR664" s="11">
        <v>0</v>
      </c>
      <c r="AS664" s="11">
        <v>2361.1</v>
      </c>
      <c r="AT664" s="11">
        <v>689.1</v>
      </c>
      <c r="AU664" s="11">
        <v>124152.1</v>
      </c>
      <c r="AV664" s="11">
        <v>130000</v>
      </c>
      <c r="AW664" s="11">
        <v>5847.9</v>
      </c>
      <c r="AX664" s="11">
        <v>4.5</v>
      </c>
    </row>
    <row r="665" spans="1:50" ht="15" thickBot="1" x14ac:dyDescent="0.35">
      <c r="A665" s="10" t="s">
        <v>92</v>
      </c>
      <c r="B665" s="11">
        <v>21185.9</v>
      </c>
      <c r="C665" s="11">
        <v>1785.6</v>
      </c>
      <c r="D665" s="11">
        <v>2692.2</v>
      </c>
      <c r="E665" s="11">
        <v>871.1</v>
      </c>
      <c r="F665" s="11">
        <v>499</v>
      </c>
      <c r="G665" s="11">
        <v>6172.9</v>
      </c>
      <c r="H665" s="11">
        <v>2635.7</v>
      </c>
      <c r="I665" s="11">
        <v>9871.6</v>
      </c>
      <c r="J665" s="11">
        <v>10068.700000000001</v>
      </c>
      <c r="K665" s="11">
        <v>1073.5999999999999</v>
      </c>
      <c r="L665" s="11">
        <v>0</v>
      </c>
      <c r="M665" s="11">
        <v>5751.4</v>
      </c>
      <c r="N665" s="11">
        <v>1891.1</v>
      </c>
      <c r="O665" s="11">
        <v>3891.3</v>
      </c>
      <c r="P665" s="11">
        <v>9396.1</v>
      </c>
      <c r="Q665" s="11">
        <v>38800.5</v>
      </c>
      <c r="R665" s="11">
        <v>7874</v>
      </c>
      <c r="S665" s="11">
        <v>1328.1</v>
      </c>
      <c r="T665" s="11">
        <v>220.5</v>
      </c>
      <c r="U665" s="11">
        <v>126009.2</v>
      </c>
      <c r="V665" s="11">
        <v>126000</v>
      </c>
      <c r="W665" s="11">
        <v>-9.1999999999999993</v>
      </c>
      <c r="X665" s="11">
        <v>-0.01</v>
      </c>
      <c r="AA665" s="10" t="s">
        <v>92</v>
      </c>
      <c r="AB665" s="11">
        <v>20048.8</v>
      </c>
      <c r="AC665" s="11">
        <v>1813.8</v>
      </c>
      <c r="AD665" s="11">
        <v>6095.4</v>
      </c>
      <c r="AE665" s="11">
        <v>9477.1</v>
      </c>
      <c r="AF665" s="11">
        <v>28485.7</v>
      </c>
      <c r="AG665" s="11">
        <v>902.4</v>
      </c>
      <c r="AH665" s="11">
        <v>11.1</v>
      </c>
      <c r="AI665" s="11">
        <v>4253.3999999999996</v>
      </c>
      <c r="AJ665" s="11">
        <v>14244.6</v>
      </c>
      <c r="AK665" s="11">
        <v>12873.4</v>
      </c>
      <c r="AL665" s="11">
        <v>9133.1</v>
      </c>
      <c r="AM665" s="11">
        <v>6134.6</v>
      </c>
      <c r="AN665" s="11">
        <v>3644.8</v>
      </c>
      <c r="AO665" s="11">
        <v>7011.9</v>
      </c>
      <c r="AP665" s="11">
        <v>3</v>
      </c>
      <c r="AQ665" s="11">
        <v>133.80000000000001</v>
      </c>
      <c r="AR665" s="11">
        <v>0</v>
      </c>
      <c r="AS665" s="11">
        <v>2361.1</v>
      </c>
      <c r="AT665" s="11">
        <v>128.80000000000001</v>
      </c>
      <c r="AU665" s="11">
        <v>126756.7</v>
      </c>
      <c r="AV665" s="11">
        <v>126000</v>
      </c>
      <c r="AW665" s="11">
        <v>-756.7</v>
      </c>
      <c r="AX665" s="11">
        <v>-0.6</v>
      </c>
    </row>
    <row r="666" spans="1:50" ht="15" thickBot="1" x14ac:dyDescent="0.35">
      <c r="A666" s="10" t="s">
        <v>93</v>
      </c>
      <c r="B666" s="11">
        <v>21736.400000000001</v>
      </c>
      <c r="C666" s="11">
        <v>632</v>
      </c>
      <c r="D666" s="11">
        <v>3693.7</v>
      </c>
      <c r="E666" s="11">
        <v>885.1</v>
      </c>
      <c r="F666" s="11">
        <v>628</v>
      </c>
      <c r="G666" s="11">
        <v>1728.1</v>
      </c>
      <c r="H666" s="11">
        <v>2635.7</v>
      </c>
      <c r="I666" s="11">
        <v>9870.6</v>
      </c>
      <c r="J666" s="11">
        <v>11979.8</v>
      </c>
      <c r="K666" s="11">
        <v>484</v>
      </c>
      <c r="L666" s="11">
        <v>3109.2</v>
      </c>
      <c r="M666" s="11">
        <v>5757.4</v>
      </c>
      <c r="N666" s="11">
        <v>1752.1</v>
      </c>
      <c r="O666" s="11">
        <v>4509.8</v>
      </c>
      <c r="P666" s="11">
        <v>6997</v>
      </c>
      <c r="Q666" s="11">
        <v>38800.5</v>
      </c>
      <c r="R666" s="11">
        <v>5261.8</v>
      </c>
      <c r="S666" s="11">
        <v>1328.1</v>
      </c>
      <c r="T666" s="11">
        <v>220.5</v>
      </c>
      <c r="U666" s="11">
        <v>122010</v>
      </c>
      <c r="V666" s="11">
        <v>122000</v>
      </c>
      <c r="W666" s="11">
        <v>-10</v>
      </c>
      <c r="X666" s="11">
        <v>-0.01</v>
      </c>
      <c r="AA666" s="10" t="s">
        <v>93</v>
      </c>
      <c r="AB666" s="11">
        <v>16325</v>
      </c>
      <c r="AC666" s="11">
        <v>2472.8000000000002</v>
      </c>
      <c r="AD666" s="11">
        <v>3660.9</v>
      </c>
      <c r="AE666" s="11">
        <v>7845.9</v>
      </c>
      <c r="AF666" s="11">
        <v>28355.9</v>
      </c>
      <c r="AG666" s="11">
        <v>943.6</v>
      </c>
      <c r="AH666" s="11">
        <v>11.1</v>
      </c>
      <c r="AI666" s="11">
        <v>5026.5</v>
      </c>
      <c r="AJ666" s="11">
        <v>14218.4</v>
      </c>
      <c r="AK666" s="11">
        <v>15582.6</v>
      </c>
      <c r="AL666" s="11">
        <v>5647.7</v>
      </c>
      <c r="AM666" s="11">
        <v>6128.6</v>
      </c>
      <c r="AN666" s="11">
        <v>3677</v>
      </c>
      <c r="AO666" s="11">
        <v>5848.4</v>
      </c>
      <c r="AP666" s="11">
        <v>4000.9</v>
      </c>
      <c r="AQ666" s="11">
        <v>133.80000000000001</v>
      </c>
      <c r="AR666" s="11">
        <v>2</v>
      </c>
      <c r="AS666" s="11">
        <v>2361.1</v>
      </c>
      <c r="AT666" s="11">
        <v>128.80000000000001</v>
      </c>
      <c r="AU666" s="11">
        <v>122371</v>
      </c>
      <c r="AV666" s="11">
        <v>122000</v>
      </c>
      <c r="AW666" s="11">
        <v>-371</v>
      </c>
      <c r="AX666" s="11">
        <v>-0.3</v>
      </c>
    </row>
    <row r="667" spans="1:50" ht="15" thickBot="1" x14ac:dyDescent="0.35">
      <c r="A667" s="10" t="s">
        <v>94</v>
      </c>
      <c r="B667" s="11">
        <v>21214.9</v>
      </c>
      <c r="C667" s="11">
        <v>596</v>
      </c>
      <c r="D667" s="11">
        <v>3708.7</v>
      </c>
      <c r="E667" s="11">
        <v>890.1</v>
      </c>
      <c r="F667" s="11">
        <v>1422.6</v>
      </c>
      <c r="G667" s="11">
        <v>2396.6999999999998</v>
      </c>
      <c r="H667" s="11">
        <v>1527.6</v>
      </c>
      <c r="I667" s="11">
        <v>9283.6</v>
      </c>
      <c r="J667" s="11">
        <v>12848.8</v>
      </c>
      <c r="K667" s="11">
        <v>28</v>
      </c>
      <c r="L667" s="11">
        <v>3109.2</v>
      </c>
      <c r="M667" s="11">
        <v>5751.4</v>
      </c>
      <c r="N667" s="11">
        <v>1752.1</v>
      </c>
      <c r="O667" s="11">
        <v>4564.8</v>
      </c>
      <c r="P667" s="11">
        <v>6923</v>
      </c>
      <c r="Q667" s="11">
        <v>38800.5</v>
      </c>
      <c r="R667" s="11">
        <v>4124.3</v>
      </c>
      <c r="S667" s="11">
        <v>1779.6</v>
      </c>
      <c r="T667" s="11">
        <v>220.5</v>
      </c>
      <c r="U667" s="11">
        <v>120942.39999999999</v>
      </c>
      <c r="V667" s="11">
        <v>120000</v>
      </c>
      <c r="W667" s="11">
        <v>-942.4</v>
      </c>
      <c r="X667" s="11">
        <v>-0.79</v>
      </c>
      <c r="AA667" s="10" t="s">
        <v>94</v>
      </c>
      <c r="AB667" s="11">
        <v>20019.599999999999</v>
      </c>
      <c r="AC667" s="11">
        <v>2509</v>
      </c>
      <c r="AD667" s="11">
        <v>3645.8</v>
      </c>
      <c r="AE667" s="11">
        <v>7840.8</v>
      </c>
      <c r="AF667" s="11">
        <v>25203.5</v>
      </c>
      <c r="AG667" s="11">
        <v>912.5</v>
      </c>
      <c r="AH667" s="11">
        <v>325.39999999999998</v>
      </c>
      <c r="AI667" s="11">
        <v>5202.6000000000004</v>
      </c>
      <c r="AJ667" s="11">
        <v>13068.6</v>
      </c>
      <c r="AK667" s="11">
        <v>15590.6</v>
      </c>
      <c r="AL667" s="11">
        <v>5647.7</v>
      </c>
      <c r="AM667" s="11">
        <v>6134.6</v>
      </c>
      <c r="AN667" s="11">
        <v>3677</v>
      </c>
      <c r="AO667" s="11">
        <v>5126.6000000000004</v>
      </c>
      <c r="AP667" s="11">
        <v>4004.9</v>
      </c>
      <c r="AQ667" s="11">
        <v>133.80000000000001</v>
      </c>
      <c r="AR667" s="11">
        <v>9.1</v>
      </c>
      <c r="AS667" s="11">
        <v>1588</v>
      </c>
      <c r="AT667" s="11">
        <v>128.80000000000001</v>
      </c>
      <c r="AU667" s="11">
        <v>120768.9</v>
      </c>
      <c r="AV667" s="11">
        <v>120000</v>
      </c>
      <c r="AW667" s="11">
        <v>-768.9</v>
      </c>
      <c r="AX667" s="11">
        <v>-0.64</v>
      </c>
    </row>
    <row r="668" spans="1:50" ht="15" thickBot="1" x14ac:dyDescent="0.35">
      <c r="A668" s="10" t="s">
        <v>95</v>
      </c>
      <c r="B668" s="11">
        <v>21735.4</v>
      </c>
      <c r="C668" s="11">
        <v>616</v>
      </c>
      <c r="D668" s="11">
        <v>3736.7</v>
      </c>
      <c r="E668" s="11">
        <v>932.1</v>
      </c>
      <c r="F668" s="11">
        <v>1211.0999999999999</v>
      </c>
      <c r="G668" s="11">
        <v>6172.9</v>
      </c>
      <c r="H668" s="11">
        <v>1547.6</v>
      </c>
      <c r="I668" s="11">
        <v>9441.1</v>
      </c>
      <c r="J668" s="11">
        <v>12216.8</v>
      </c>
      <c r="K668" s="11">
        <v>484</v>
      </c>
      <c r="L668" s="11">
        <v>3099.2</v>
      </c>
      <c r="M668" s="11">
        <v>5769.4</v>
      </c>
      <c r="N668" s="11">
        <v>1678.1</v>
      </c>
      <c r="O668" s="11">
        <v>5335.8</v>
      </c>
      <c r="P668" s="11">
        <v>6159.4</v>
      </c>
      <c r="Q668" s="11">
        <v>36927.4</v>
      </c>
      <c r="R668" s="11">
        <v>4106.3</v>
      </c>
      <c r="S668" s="11">
        <v>1328.1</v>
      </c>
      <c r="T668" s="11">
        <v>220.5</v>
      </c>
      <c r="U668" s="11">
        <v>122718</v>
      </c>
      <c r="V668" s="11">
        <v>119000</v>
      </c>
      <c r="W668" s="11">
        <v>-3718</v>
      </c>
      <c r="X668" s="11">
        <v>-3.12</v>
      </c>
      <c r="AA668" s="10" t="s">
        <v>95</v>
      </c>
      <c r="AB668" s="11">
        <v>16326</v>
      </c>
      <c r="AC668" s="11">
        <v>2488.9</v>
      </c>
      <c r="AD668" s="11">
        <v>3617.6</v>
      </c>
      <c r="AE668" s="11">
        <v>7798.6</v>
      </c>
      <c r="AF668" s="11">
        <v>25910.799999999999</v>
      </c>
      <c r="AG668" s="11">
        <v>902.4</v>
      </c>
      <c r="AH668" s="11">
        <v>305.3</v>
      </c>
      <c r="AI668" s="11">
        <v>5110.5</v>
      </c>
      <c r="AJ668" s="11">
        <v>13075.6</v>
      </c>
      <c r="AK668" s="11">
        <v>15582.6</v>
      </c>
      <c r="AL668" s="11">
        <v>6620</v>
      </c>
      <c r="AM668" s="11">
        <v>5144.7</v>
      </c>
      <c r="AN668" s="11">
        <v>4010.5</v>
      </c>
      <c r="AO668" s="11">
        <v>5060.2</v>
      </c>
      <c r="AP668" s="11">
        <v>5102.5</v>
      </c>
      <c r="AQ668" s="11">
        <v>1608.6</v>
      </c>
      <c r="AR668" s="11">
        <v>27.2</v>
      </c>
      <c r="AS668" s="11">
        <v>2361.1</v>
      </c>
      <c r="AT668" s="11">
        <v>128.80000000000001</v>
      </c>
      <c r="AU668" s="11">
        <v>121181.9</v>
      </c>
      <c r="AV668" s="11">
        <v>119000</v>
      </c>
      <c r="AW668" s="11">
        <v>-2181.9</v>
      </c>
      <c r="AX668" s="11">
        <v>-1.83</v>
      </c>
    </row>
    <row r="669" spans="1:50" ht="15" thickBot="1" x14ac:dyDescent="0.35">
      <c r="A669" s="10" t="s">
        <v>96</v>
      </c>
      <c r="B669" s="11">
        <v>21729.4</v>
      </c>
      <c r="C669" s="11">
        <v>588</v>
      </c>
      <c r="D669" s="11">
        <v>3418.2</v>
      </c>
      <c r="E669" s="11">
        <v>890.1</v>
      </c>
      <c r="F669" s="11">
        <v>636</v>
      </c>
      <c r="G669" s="11">
        <v>1752.1</v>
      </c>
      <c r="H669" s="11">
        <v>2635.7</v>
      </c>
      <c r="I669" s="11">
        <v>9283.6</v>
      </c>
      <c r="J669" s="11">
        <v>14902.5</v>
      </c>
      <c r="K669" s="11">
        <v>28</v>
      </c>
      <c r="L669" s="11">
        <v>3109.2</v>
      </c>
      <c r="M669" s="11">
        <v>5763.4</v>
      </c>
      <c r="N669" s="11">
        <v>1678.1</v>
      </c>
      <c r="O669" s="11">
        <v>4478.8</v>
      </c>
      <c r="P669" s="11">
        <v>6041.4</v>
      </c>
      <c r="Q669" s="11">
        <v>36604.400000000001</v>
      </c>
      <c r="R669" s="11">
        <v>4077.3</v>
      </c>
      <c r="S669" s="11">
        <v>159</v>
      </c>
      <c r="T669" s="11">
        <v>18</v>
      </c>
      <c r="U669" s="11">
        <v>117793.2</v>
      </c>
      <c r="V669" s="11">
        <v>118000</v>
      </c>
      <c r="W669" s="11">
        <v>206.8</v>
      </c>
      <c r="X669" s="11">
        <v>0.18</v>
      </c>
      <c r="AA669" s="10" t="s">
        <v>96</v>
      </c>
      <c r="AB669" s="11">
        <v>16332.1</v>
      </c>
      <c r="AC669" s="11">
        <v>2620.1999999999998</v>
      </c>
      <c r="AD669" s="11">
        <v>3669.9</v>
      </c>
      <c r="AE669" s="11">
        <v>7840.8</v>
      </c>
      <c r="AF669" s="11">
        <v>26965.1</v>
      </c>
      <c r="AG669" s="11">
        <v>919.5</v>
      </c>
      <c r="AH669" s="11">
        <v>11.1</v>
      </c>
      <c r="AI669" s="11">
        <v>5202.6000000000004</v>
      </c>
      <c r="AJ669" s="11">
        <v>7544.6</v>
      </c>
      <c r="AK669" s="11">
        <v>15590.6</v>
      </c>
      <c r="AL669" s="11">
        <v>5647.7</v>
      </c>
      <c r="AM669" s="11">
        <v>5150.8</v>
      </c>
      <c r="AN669" s="11">
        <v>4010.5</v>
      </c>
      <c r="AO669" s="11">
        <v>6998.8</v>
      </c>
      <c r="AP669" s="11">
        <v>5108.5</v>
      </c>
      <c r="AQ669" s="11">
        <v>1685.6</v>
      </c>
      <c r="AR669" s="11">
        <v>56.3</v>
      </c>
      <c r="AS669" s="11">
        <v>2665.9</v>
      </c>
      <c r="AT669" s="11">
        <v>689.1</v>
      </c>
      <c r="AU669" s="11">
        <v>118709.6</v>
      </c>
      <c r="AV669" s="11">
        <v>118000</v>
      </c>
      <c r="AW669" s="11">
        <v>-709.6</v>
      </c>
      <c r="AX669" s="11">
        <v>-0.6</v>
      </c>
    </row>
    <row r="670" spans="1:50" ht="15" thickBot="1" x14ac:dyDescent="0.35">
      <c r="A670" s="10" t="s">
        <v>97</v>
      </c>
      <c r="B670" s="11">
        <v>21732.400000000001</v>
      </c>
      <c r="C670" s="11">
        <v>1517.1</v>
      </c>
      <c r="D670" s="11">
        <v>3418.2</v>
      </c>
      <c r="E670" s="11">
        <v>890.1</v>
      </c>
      <c r="F670" s="11">
        <v>628</v>
      </c>
      <c r="G670" s="11">
        <v>1752.1</v>
      </c>
      <c r="H670" s="11">
        <v>1558.6</v>
      </c>
      <c r="I670" s="11">
        <v>8760.6</v>
      </c>
      <c r="J670" s="11">
        <v>12219.8</v>
      </c>
      <c r="K670" s="11">
        <v>10</v>
      </c>
      <c r="L670" s="11">
        <v>3099.2</v>
      </c>
      <c r="M670" s="11">
        <v>5739.4</v>
      </c>
      <c r="N670" s="11">
        <v>2187.1</v>
      </c>
      <c r="O670" s="11">
        <v>3876.3</v>
      </c>
      <c r="P670" s="11">
        <v>6651.9</v>
      </c>
      <c r="Q670" s="11">
        <v>38520.5</v>
      </c>
      <c r="R670" s="11">
        <v>4106.3</v>
      </c>
      <c r="S670" s="11">
        <v>1779.6</v>
      </c>
      <c r="T670" s="11">
        <v>220.5</v>
      </c>
      <c r="U670" s="11">
        <v>118667.7</v>
      </c>
      <c r="V670" s="11">
        <v>118000</v>
      </c>
      <c r="W670" s="11">
        <v>-667.7</v>
      </c>
      <c r="X670" s="11">
        <v>-0.56999999999999995</v>
      </c>
      <c r="AA670" s="10" t="s">
        <v>97</v>
      </c>
      <c r="AB670" s="11">
        <v>16329</v>
      </c>
      <c r="AC670" s="11">
        <v>1830.9</v>
      </c>
      <c r="AD670" s="11">
        <v>3669.9</v>
      </c>
      <c r="AE670" s="11">
        <v>7840.8</v>
      </c>
      <c r="AF670" s="11">
        <v>28355.9</v>
      </c>
      <c r="AG670" s="11">
        <v>919.5</v>
      </c>
      <c r="AH670" s="11">
        <v>294.3</v>
      </c>
      <c r="AI670" s="11">
        <v>5400.8</v>
      </c>
      <c r="AJ670" s="11">
        <v>13072.6</v>
      </c>
      <c r="AK670" s="11">
        <v>15608.7</v>
      </c>
      <c r="AL670" s="11">
        <v>6620</v>
      </c>
      <c r="AM670" s="11">
        <v>6641.2</v>
      </c>
      <c r="AN670" s="11">
        <v>475.3</v>
      </c>
      <c r="AO670" s="11">
        <v>7027</v>
      </c>
      <c r="AP670" s="11">
        <v>4006.9</v>
      </c>
      <c r="AQ670" s="11">
        <v>163</v>
      </c>
      <c r="AR670" s="11">
        <v>27.2</v>
      </c>
      <c r="AS670" s="11">
        <v>1588</v>
      </c>
      <c r="AT670" s="11">
        <v>128.80000000000001</v>
      </c>
      <c r="AU670" s="11">
        <v>119999.8</v>
      </c>
      <c r="AV670" s="11">
        <v>118000</v>
      </c>
      <c r="AW670" s="11">
        <v>-1999.8</v>
      </c>
      <c r="AX670" s="11">
        <v>-1.69</v>
      </c>
    </row>
    <row r="671" spans="1:50" ht="15" thickBot="1" x14ac:dyDescent="0.35">
      <c r="A671" s="10" t="s">
        <v>98</v>
      </c>
      <c r="B671" s="11">
        <v>21871.4</v>
      </c>
      <c r="C671" s="11">
        <v>594</v>
      </c>
      <c r="D671" s="11">
        <v>3708.7</v>
      </c>
      <c r="E671" s="11">
        <v>923.1</v>
      </c>
      <c r="F671" s="11">
        <v>616</v>
      </c>
      <c r="G671" s="11">
        <v>1752.1</v>
      </c>
      <c r="H671" s="11">
        <v>1558.6</v>
      </c>
      <c r="I671" s="11">
        <v>9239.6</v>
      </c>
      <c r="J671" s="11">
        <v>17627.599999999999</v>
      </c>
      <c r="K671" s="11">
        <v>28</v>
      </c>
      <c r="L671" s="11">
        <v>3099.2</v>
      </c>
      <c r="M671" s="11">
        <v>5306.3</v>
      </c>
      <c r="N671" s="11">
        <v>1752.1</v>
      </c>
      <c r="O671" s="11">
        <v>3891.3</v>
      </c>
      <c r="P671" s="11">
        <v>5773.9</v>
      </c>
      <c r="Q671" s="11">
        <v>35142.800000000003</v>
      </c>
      <c r="R671" s="11">
        <v>4031.3</v>
      </c>
      <c r="S671" s="11">
        <v>67</v>
      </c>
      <c r="T671" s="11">
        <v>220.5</v>
      </c>
      <c r="U671" s="11">
        <v>117203.6</v>
      </c>
      <c r="V671" s="11">
        <v>117000</v>
      </c>
      <c r="W671" s="11">
        <v>-203.6</v>
      </c>
      <c r="X671" s="11">
        <v>-0.17</v>
      </c>
      <c r="AA671" s="10" t="s">
        <v>98</v>
      </c>
      <c r="AB671" s="11">
        <v>16297.9</v>
      </c>
      <c r="AC671" s="11">
        <v>2614.1</v>
      </c>
      <c r="AD671" s="11">
        <v>3645.8</v>
      </c>
      <c r="AE671" s="11">
        <v>7807.6</v>
      </c>
      <c r="AF671" s="11">
        <v>28367.9</v>
      </c>
      <c r="AG671" s="11">
        <v>919.5</v>
      </c>
      <c r="AH671" s="11">
        <v>294.3</v>
      </c>
      <c r="AI671" s="11">
        <v>5246.8</v>
      </c>
      <c r="AJ671" s="11">
        <v>0</v>
      </c>
      <c r="AK671" s="11">
        <v>15590.6</v>
      </c>
      <c r="AL671" s="11">
        <v>6620</v>
      </c>
      <c r="AM671" s="11">
        <v>7723.6</v>
      </c>
      <c r="AN671" s="11">
        <v>3677</v>
      </c>
      <c r="AO671" s="11">
        <v>7011.9</v>
      </c>
      <c r="AP671" s="11">
        <v>7198</v>
      </c>
      <c r="AQ671" s="11">
        <v>1698.6</v>
      </c>
      <c r="AR671" s="11">
        <v>102.6</v>
      </c>
      <c r="AS671" s="11">
        <v>2758.5</v>
      </c>
      <c r="AT671" s="11">
        <v>128.80000000000001</v>
      </c>
      <c r="AU671" s="11">
        <v>117703.6</v>
      </c>
      <c r="AV671" s="11">
        <v>117000</v>
      </c>
      <c r="AW671" s="11">
        <v>-703.6</v>
      </c>
      <c r="AX671" s="11">
        <v>-0.6</v>
      </c>
    </row>
    <row r="672" spans="1:50" ht="15" thickBot="1" x14ac:dyDescent="0.35">
      <c r="A672" s="10" t="s">
        <v>99</v>
      </c>
      <c r="B672" s="11">
        <v>21863.4</v>
      </c>
      <c r="C672" s="11">
        <v>609</v>
      </c>
      <c r="D672" s="11">
        <v>3701.7</v>
      </c>
      <c r="E672" s="11">
        <v>932.1</v>
      </c>
      <c r="F672" s="11">
        <v>499</v>
      </c>
      <c r="G672" s="11">
        <v>1728.1</v>
      </c>
      <c r="H672" s="11">
        <v>2635.7</v>
      </c>
      <c r="I672" s="11">
        <v>9239.6</v>
      </c>
      <c r="J672" s="11">
        <v>17627.599999999999</v>
      </c>
      <c r="K672" s="11">
        <v>484</v>
      </c>
      <c r="L672" s="11">
        <v>3109.2</v>
      </c>
      <c r="M672" s="11">
        <v>4991.8</v>
      </c>
      <c r="N672" s="11">
        <v>940.6</v>
      </c>
      <c r="O672" s="11">
        <v>3876.3</v>
      </c>
      <c r="P672" s="11">
        <v>6170.4</v>
      </c>
      <c r="Q672" s="11">
        <v>35142.800000000003</v>
      </c>
      <c r="R672" s="11">
        <v>4077.3</v>
      </c>
      <c r="S672" s="11">
        <v>159</v>
      </c>
      <c r="T672" s="11">
        <v>220.5</v>
      </c>
      <c r="U672" s="11">
        <v>118008.2</v>
      </c>
      <c r="V672" s="11">
        <v>118000</v>
      </c>
      <c r="W672" s="11">
        <v>-8.1999999999999993</v>
      </c>
      <c r="X672" s="11">
        <v>-0.01</v>
      </c>
      <c r="AA672" s="10" t="s">
        <v>99</v>
      </c>
      <c r="AB672" s="11">
        <v>16317</v>
      </c>
      <c r="AC672" s="11">
        <v>2495.9</v>
      </c>
      <c r="AD672" s="11">
        <v>3652.8</v>
      </c>
      <c r="AE672" s="11">
        <v>7798.6</v>
      </c>
      <c r="AF672" s="11">
        <v>28485.7</v>
      </c>
      <c r="AG672" s="11">
        <v>943.6</v>
      </c>
      <c r="AH672" s="11">
        <v>11.1</v>
      </c>
      <c r="AI672" s="11">
        <v>5246.8</v>
      </c>
      <c r="AJ672" s="11">
        <v>0</v>
      </c>
      <c r="AK672" s="11">
        <v>15582.6</v>
      </c>
      <c r="AL672" s="11">
        <v>5647.7</v>
      </c>
      <c r="AM672" s="11">
        <v>11109.9</v>
      </c>
      <c r="AN672" s="11">
        <v>4423.8999999999996</v>
      </c>
      <c r="AO672" s="11">
        <v>7027</v>
      </c>
      <c r="AP672" s="11">
        <v>5091.3999999999996</v>
      </c>
      <c r="AQ672" s="11">
        <v>1698.6</v>
      </c>
      <c r="AR672" s="11">
        <v>56.3</v>
      </c>
      <c r="AS672" s="11">
        <v>2665.9</v>
      </c>
      <c r="AT672" s="11">
        <v>128.80000000000001</v>
      </c>
      <c r="AU672" s="11">
        <v>118383.6</v>
      </c>
      <c r="AV672" s="11">
        <v>118000</v>
      </c>
      <c r="AW672" s="11">
        <v>-383.6</v>
      </c>
      <c r="AX672" s="11">
        <v>-0.33</v>
      </c>
    </row>
    <row r="673" spans="1:50" ht="15" thickBot="1" x14ac:dyDescent="0.35">
      <c r="A673" s="10" t="s">
        <v>100</v>
      </c>
      <c r="B673" s="11">
        <v>21863.4</v>
      </c>
      <c r="C673" s="11">
        <v>584</v>
      </c>
      <c r="D673" s="11">
        <v>4515.3</v>
      </c>
      <c r="E673" s="11">
        <v>1775.1</v>
      </c>
      <c r="F673" s="11">
        <v>593</v>
      </c>
      <c r="G673" s="11">
        <v>1728.1</v>
      </c>
      <c r="H673" s="11">
        <v>1527.6</v>
      </c>
      <c r="I673" s="11">
        <v>8760.6</v>
      </c>
      <c r="J673" s="11">
        <v>14940</v>
      </c>
      <c r="K673" s="11">
        <v>1073.5999999999999</v>
      </c>
      <c r="L673" s="11">
        <v>3090.2</v>
      </c>
      <c r="M673" s="11">
        <v>5743.4</v>
      </c>
      <c r="N673" s="11">
        <v>1752.1</v>
      </c>
      <c r="O673" s="11">
        <v>4540.8</v>
      </c>
      <c r="P673" s="11">
        <v>6041.4</v>
      </c>
      <c r="Q673" s="11">
        <v>36600.400000000001</v>
      </c>
      <c r="R673" s="11">
        <v>4077.3</v>
      </c>
      <c r="S673" s="11">
        <v>159</v>
      </c>
      <c r="T673" s="11">
        <v>18</v>
      </c>
      <c r="U673" s="11">
        <v>119383.3</v>
      </c>
      <c r="V673" s="11">
        <v>120000</v>
      </c>
      <c r="W673" s="11">
        <v>616.70000000000005</v>
      </c>
      <c r="X673" s="11">
        <v>0.51</v>
      </c>
      <c r="AA673" s="10" t="s">
        <v>100</v>
      </c>
      <c r="AB673" s="11">
        <v>16317</v>
      </c>
      <c r="AC673" s="11">
        <v>2624.2</v>
      </c>
      <c r="AD673" s="11">
        <v>3588.4</v>
      </c>
      <c r="AE673" s="11">
        <v>7768.4</v>
      </c>
      <c r="AF673" s="11">
        <v>28391.1</v>
      </c>
      <c r="AG673" s="11">
        <v>943.6</v>
      </c>
      <c r="AH673" s="11">
        <v>325.39999999999998</v>
      </c>
      <c r="AI673" s="11">
        <v>5400.8</v>
      </c>
      <c r="AJ673" s="11">
        <v>7542.6</v>
      </c>
      <c r="AK673" s="11">
        <v>12873.4</v>
      </c>
      <c r="AL673" s="11">
        <v>8606.4</v>
      </c>
      <c r="AM673" s="11">
        <v>6637.1</v>
      </c>
      <c r="AN673" s="11">
        <v>3677</v>
      </c>
      <c r="AO673" s="11">
        <v>5817.2</v>
      </c>
      <c r="AP673" s="11">
        <v>5108.5</v>
      </c>
      <c r="AQ673" s="11">
        <v>1689.6</v>
      </c>
      <c r="AR673" s="11">
        <v>56.3</v>
      </c>
      <c r="AS673" s="11">
        <v>2665.9</v>
      </c>
      <c r="AT673" s="11">
        <v>689.1</v>
      </c>
      <c r="AU673" s="11">
        <v>120722.1</v>
      </c>
      <c r="AV673" s="11">
        <v>120000</v>
      </c>
      <c r="AW673" s="11">
        <v>-722.1</v>
      </c>
      <c r="AX673" s="11">
        <v>-0.6</v>
      </c>
    </row>
    <row r="674" spans="1:50" ht="15" thickBot="1" x14ac:dyDescent="0.35">
      <c r="A674" s="10" t="s">
        <v>101</v>
      </c>
      <c r="B674" s="11">
        <v>21735.4</v>
      </c>
      <c r="C674" s="11">
        <v>632</v>
      </c>
      <c r="D674" s="11">
        <v>3708.7</v>
      </c>
      <c r="E674" s="11">
        <v>908.1</v>
      </c>
      <c r="F674" s="11">
        <v>552</v>
      </c>
      <c r="G674" s="11">
        <v>1728.1</v>
      </c>
      <c r="H674" s="11">
        <v>1547.6</v>
      </c>
      <c r="I674" s="11">
        <v>9870.6</v>
      </c>
      <c r="J674" s="11">
        <v>12210.8</v>
      </c>
      <c r="K674" s="11">
        <v>1073.5999999999999</v>
      </c>
      <c r="L674" s="11">
        <v>3099.2</v>
      </c>
      <c r="M674" s="11">
        <v>5751.4</v>
      </c>
      <c r="N674" s="11">
        <v>1678.1</v>
      </c>
      <c r="O674" s="11">
        <v>8209.5</v>
      </c>
      <c r="P674" s="11">
        <v>6030.4</v>
      </c>
      <c r="Q674" s="11">
        <v>36600.400000000001</v>
      </c>
      <c r="R674" s="11">
        <v>4124.3</v>
      </c>
      <c r="S674" s="11">
        <v>1328.1</v>
      </c>
      <c r="T674" s="11">
        <v>220.5</v>
      </c>
      <c r="U674" s="11">
        <v>121008.9</v>
      </c>
      <c r="V674" s="11">
        <v>121000</v>
      </c>
      <c r="W674" s="11">
        <v>-8.9</v>
      </c>
      <c r="X674" s="11">
        <v>-0.01</v>
      </c>
      <c r="AA674" s="10" t="s">
        <v>101</v>
      </c>
      <c r="AB674" s="11">
        <v>16326</v>
      </c>
      <c r="AC674" s="11">
        <v>2472.8000000000002</v>
      </c>
      <c r="AD674" s="11">
        <v>3645.8</v>
      </c>
      <c r="AE674" s="11">
        <v>7822.7</v>
      </c>
      <c r="AF674" s="11">
        <v>28432.3</v>
      </c>
      <c r="AG674" s="11">
        <v>943.6</v>
      </c>
      <c r="AH674" s="11">
        <v>305.3</v>
      </c>
      <c r="AI674" s="11">
        <v>5026.5</v>
      </c>
      <c r="AJ674" s="11">
        <v>13800.4</v>
      </c>
      <c r="AK674" s="11">
        <v>12873.4</v>
      </c>
      <c r="AL674" s="11">
        <v>6620</v>
      </c>
      <c r="AM674" s="11">
        <v>6134.6</v>
      </c>
      <c r="AN674" s="11">
        <v>4010.5</v>
      </c>
      <c r="AO674" s="11">
        <v>2278.1</v>
      </c>
      <c r="AP674" s="11">
        <v>5119.6000000000004</v>
      </c>
      <c r="AQ674" s="11">
        <v>1689.6</v>
      </c>
      <c r="AR674" s="11">
        <v>9.1</v>
      </c>
      <c r="AS674" s="11">
        <v>2361.1</v>
      </c>
      <c r="AT674" s="11">
        <v>128.80000000000001</v>
      </c>
      <c r="AU674" s="11">
        <v>120000.3</v>
      </c>
      <c r="AV674" s="11">
        <v>121000</v>
      </c>
      <c r="AW674" s="11">
        <v>999.7</v>
      </c>
      <c r="AX674" s="11">
        <v>0.83</v>
      </c>
    </row>
    <row r="675" spans="1:50" ht="15" thickBot="1" x14ac:dyDescent="0.35">
      <c r="A675" s="10" t="s">
        <v>102</v>
      </c>
      <c r="B675" s="11">
        <v>21203.9</v>
      </c>
      <c r="C675" s="11">
        <v>599</v>
      </c>
      <c r="D675" s="11">
        <v>4610.3</v>
      </c>
      <c r="E675" s="11">
        <v>908.1</v>
      </c>
      <c r="F675" s="11">
        <v>639</v>
      </c>
      <c r="G675" s="11">
        <v>1728.1</v>
      </c>
      <c r="H675" s="11">
        <v>2637.7</v>
      </c>
      <c r="I675" s="11">
        <v>9283.6</v>
      </c>
      <c r="J675" s="11">
        <v>14902.5</v>
      </c>
      <c r="K675" s="11">
        <v>1073.5999999999999</v>
      </c>
      <c r="L675" s="11">
        <v>3128.2</v>
      </c>
      <c r="M675" s="11">
        <v>5751.4</v>
      </c>
      <c r="N675" s="11">
        <v>940.6</v>
      </c>
      <c r="O675" s="11">
        <v>4704.8</v>
      </c>
      <c r="P675" s="11">
        <v>6170.4</v>
      </c>
      <c r="Q675" s="11">
        <v>36600.400000000001</v>
      </c>
      <c r="R675" s="11">
        <v>4106.3</v>
      </c>
      <c r="S675" s="11">
        <v>1328.1</v>
      </c>
      <c r="T675" s="11">
        <v>18</v>
      </c>
      <c r="U675" s="11">
        <v>120333.8</v>
      </c>
      <c r="V675" s="11">
        <v>119000</v>
      </c>
      <c r="W675" s="11">
        <v>-1333.8</v>
      </c>
      <c r="X675" s="11">
        <v>-1.1200000000000001</v>
      </c>
      <c r="AA675" s="10" t="s">
        <v>102</v>
      </c>
      <c r="AB675" s="11">
        <v>20030.599999999999</v>
      </c>
      <c r="AC675" s="11">
        <v>2506</v>
      </c>
      <c r="AD675" s="11">
        <v>3570.3</v>
      </c>
      <c r="AE675" s="11">
        <v>7822.7</v>
      </c>
      <c r="AF675" s="11">
        <v>25935.9</v>
      </c>
      <c r="AG675" s="11">
        <v>943.6</v>
      </c>
      <c r="AH675" s="11">
        <v>9.1</v>
      </c>
      <c r="AI675" s="11">
        <v>5202.6000000000004</v>
      </c>
      <c r="AJ675" s="11">
        <v>7544.6</v>
      </c>
      <c r="AK675" s="11">
        <v>12873.4</v>
      </c>
      <c r="AL675" s="11">
        <v>5628.6</v>
      </c>
      <c r="AM675" s="11">
        <v>6134.6</v>
      </c>
      <c r="AN675" s="11">
        <v>4423.8999999999996</v>
      </c>
      <c r="AO675" s="11">
        <v>5071.3</v>
      </c>
      <c r="AP675" s="11">
        <v>5091.3999999999996</v>
      </c>
      <c r="AQ675" s="11">
        <v>1689.6</v>
      </c>
      <c r="AR675" s="11">
        <v>27.2</v>
      </c>
      <c r="AS675" s="11">
        <v>2361.1</v>
      </c>
      <c r="AT675" s="11">
        <v>689.1</v>
      </c>
      <c r="AU675" s="11">
        <v>117555.7</v>
      </c>
      <c r="AV675" s="11">
        <v>119000</v>
      </c>
      <c r="AW675" s="11">
        <v>1444.3</v>
      </c>
      <c r="AX675" s="11">
        <v>1.21</v>
      </c>
    </row>
    <row r="676" spans="1:50" ht="15" thickBot="1" x14ac:dyDescent="0.35">
      <c r="A676" s="10" t="s">
        <v>103</v>
      </c>
      <c r="B676" s="11">
        <v>21685.9</v>
      </c>
      <c r="C676" s="11">
        <v>599</v>
      </c>
      <c r="D676" s="11">
        <v>3701.7</v>
      </c>
      <c r="E676" s="11">
        <v>873.1</v>
      </c>
      <c r="F676" s="11">
        <v>636</v>
      </c>
      <c r="G676" s="11">
        <v>1728.1</v>
      </c>
      <c r="H676" s="11">
        <v>1547.6</v>
      </c>
      <c r="I676" s="11">
        <v>9870.6</v>
      </c>
      <c r="J676" s="11">
        <v>12848.8</v>
      </c>
      <c r="K676" s="11">
        <v>28</v>
      </c>
      <c r="L676" s="11">
        <v>3099.2</v>
      </c>
      <c r="M676" s="11">
        <v>5751.4</v>
      </c>
      <c r="N676" s="11">
        <v>1752.1</v>
      </c>
      <c r="O676" s="11">
        <v>4509.8</v>
      </c>
      <c r="P676" s="11">
        <v>6159.4</v>
      </c>
      <c r="Q676" s="11">
        <v>36600.400000000001</v>
      </c>
      <c r="R676" s="11">
        <v>4077.3</v>
      </c>
      <c r="S676" s="11">
        <v>1328.1</v>
      </c>
      <c r="T676" s="11">
        <v>18</v>
      </c>
      <c r="U676" s="11">
        <v>116814.6</v>
      </c>
      <c r="V676" s="11">
        <v>120000</v>
      </c>
      <c r="W676" s="11">
        <v>3185.4</v>
      </c>
      <c r="X676" s="11">
        <v>2.65</v>
      </c>
      <c r="AA676" s="10" t="s">
        <v>103</v>
      </c>
      <c r="AB676" s="11">
        <v>16336.1</v>
      </c>
      <c r="AC676" s="11">
        <v>2506</v>
      </c>
      <c r="AD676" s="11">
        <v>3652.8</v>
      </c>
      <c r="AE676" s="11">
        <v>8518.9</v>
      </c>
      <c r="AF676" s="11">
        <v>26965.1</v>
      </c>
      <c r="AG676" s="11">
        <v>943.6</v>
      </c>
      <c r="AH676" s="11">
        <v>305.3</v>
      </c>
      <c r="AI676" s="11">
        <v>5026.5</v>
      </c>
      <c r="AJ676" s="11">
        <v>13068.6</v>
      </c>
      <c r="AK676" s="11">
        <v>15590.6</v>
      </c>
      <c r="AL676" s="11">
        <v>6620</v>
      </c>
      <c r="AM676" s="11">
        <v>6134.6</v>
      </c>
      <c r="AN676" s="11">
        <v>3677</v>
      </c>
      <c r="AO676" s="11">
        <v>5848.4</v>
      </c>
      <c r="AP676" s="11">
        <v>5102.5</v>
      </c>
      <c r="AQ676" s="11">
        <v>1689.6</v>
      </c>
      <c r="AR676" s="11">
        <v>56.3</v>
      </c>
      <c r="AS676" s="11">
        <v>2361.1</v>
      </c>
      <c r="AT676" s="11">
        <v>689.1</v>
      </c>
      <c r="AU676" s="11">
        <v>125092.2</v>
      </c>
      <c r="AV676" s="11">
        <v>120000</v>
      </c>
      <c r="AW676" s="11">
        <v>-5092.2</v>
      </c>
      <c r="AX676" s="11">
        <v>-4.24</v>
      </c>
    </row>
    <row r="677" spans="1:50" ht="15" thickBot="1" x14ac:dyDescent="0.35">
      <c r="A677" s="10" t="s">
        <v>104</v>
      </c>
      <c r="B677" s="11">
        <v>21358.400000000001</v>
      </c>
      <c r="C677" s="11">
        <v>1519.1</v>
      </c>
      <c r="D677" s="11">
        <v>3721.7</v>
      </c>
      <c r="E677" s="11">
        <v>890.1</v>
      </c>
      <c r="F677" s="11">
        <v>628</v>
      </c>
      <c r="G677" s="11">
        <v>1728.1</v>
      </c>
      <c r="H677" s="11">
        <v>1527.6</v>
      </c>
      <c r="I677" s="11">
        <v>9870.6</v>
      </c>
      <c r="J677" s="11">
        <v>12206.8</v>
      </c>
      <c r="K677" s="11">
        <v>4357.8</v>
      </c>
      <c r="L677" s="11">
        <v>3099.2</v>
      </c>
      <c r="M677" s="11">
        <v>5743.4</v>
      </c>
      <c r="N677" s="11">
        <v>940.6</v>
      </c>
      <c r="O677" s="11">
        <v>3891.3</v>
      </c>
      <c r="P677" s="11">
        <v>6997</v>
      </c>
      <c r="Q677" s="11">
        <v>36611.4</v>
      </c>
      <c r="R677" s="11">
        <v>4106.3</v>
      </c>
      <c r="S677" s="11">
        <v>1328.1</v>
      </c>
      <c r="T677" s="11">
        <v>18</v>
      </c>
      <c r="U677" s="11">
        <v>120543.4</v>
      </c>
      <c r="V677" s="11">
        <v>121000</v>
      </c>
      <c r="W677" s="11">
        <v>456.6</v>
      </c>
      <c r="X677" s="11">
        <v>0.38</v>
      </c>
      <c r="AA677" s="10" t="s">
        <v>104</v>
      </c>
      <c r="AB677" s="11">
        <v>17747.5</v>
      </c>
      <c r="AC677" s="11">
        <v>1828.9</v>
      </c>
      <c r="AD677" s="11">
        <v>3632.7</v>
      </c>
      <c r="AE677" s="11">
        <v>7840.8</v>
      </c>
      <c r="AF677" s="11">
        <v>28355.9</v>
      </c>
      <c r="AG677" s="11">
        <v>943.6</v>
      </c>
      <c r="AH677" s="11">
        <v>325.39999999999998</v>
      </c>
      <c r="AI677" s="11">
        <v>5026.5</v>
      </c>
      <c r="AJ677" s="11">
        <v>13804.5</v>
      </c>
      <c r="AK677" s="11">
        <v>7965.6</v>
      </c>
      <c r="AL677" s="11">
        <v>6620</v>
      </c>
      <c r="AM677" s="11">
        <v>6637.1</v>
      </c>
      <c r="AN677" s="11">
        <v>4423.8999999999996</v>
      </c>
      <c r="AO677" s="11">
        <v>7011.9</v>
      </c>
      <c r="AP677" s="11">
        <v>4000.9</v>
      </c>
      <c r="AQ677" s="11">
        <v>1678.5</v>
      </c>
      <c r="AR677" s="11">
        <v>27.2</v>
      </c>
      <c r="AS677" s="11">
        <v>2361.1</v>
      </c>
      <c r="AT677" s="11">
        <v>689.1</v>
      </c>
      <c r="AU677" s="11">
        <v>120921.3</v>
      </c>
      <c r="AV677" s="11">
        <v>121000</v>
      </c>
      <c r="AW677" s="11">
        <v>78.7</v>
      </c>
      <c r="AX677" s="11">
        <v>7.0000000000000007E-2</v>
      </c>
    </row>
    <row r="678" spans="1:50" ht="15" thickBot="1" x14ac:dyDescent="0.35">
      <c r="A678" s="10" t="s">
        <v>105</v>
      </c>
      <c r="B678" s="11">
        <v>21686.9</v>
      </c>
      <c r="C678" s="11">
        <v>2380.6999999999998</v>
      </c>
      <c r="D678" s="11">
        <v>2692.2</v>
      </c>
      <c r="E678" s="11">
        <v>885.1</v>
      </c>
      <c r="F678" s="11">
        <v>628</v>
      </c>
      <c r="G678" s="11">
        <v>1550.1</v>
      </c>
      <c r="H678" s="11">
        <v>1527.6</v>
      </c>
      <c r="I678" s="11">
        <v>9283.6</v>
      </c>
      <c r="J678" s="11">
        <v>12210.8</v>
      </c>
      <c r="K678" s="11">
        <v>1073.5999999999999</v>
      </c>
      <c r="L678" s="11">
        <v>5367.8</v>
      </c>
      <c r="M678" s="11">
        <v>5743.4</v>
      </c>
      <c r="N678" s="11">
        <v>1891.1</v>
      </c>
      <c r="O678" s="11">
        <v>4509.8</v>
      </c>
      <c r="P678" s="11">
        <v>6175.4</v>
      </c>
      <c r="Q678" s="11">
        <v>38800.5</v>
      </c>
      <c r="R678" s="11">
        <v>4124.3</v>
      </c>
      <c r="S678" s="11">
        <v>1328.1</v>
      </c>
      <c r="T678" s="11">
        <v>220.5</v>
      </c>
      <c r="U678" s="11">
        <v>122079.5</v>
      </c>
      <c r="V678" s="11">
        <v>121000</v>
      </c>
      <c r="W678" s="11">
        <v>-1079.5</v>
      </c>
      <c r="X678" s="11">
        <v>-0.89</v>
      </c>
      <c r="AA678" s="10" t="s">
        <v>105</v>
      </c>
      <c r="AB678" s="11">
        <v>16335.1</v>
      </c>
      <c r="AC678" s="11">
        <v>1785.7</v>
      </c>
      <c r="AD678" s="11">
        <v>6095.4</v>
      </c>
      <c r="AE678" s="11">
        <v>7845.9</v>
      </c>
      <c r="AF678" s="11">
        <v>28355.9</v>
      </c>
      <c r="AG678" s="11">
        <v>1012</v>
      </c>
      <c r="AH678" s="11">
        <v>325.39999999999998</v>
      </c>
      <c r="AI678" s="11">
        <v>5202.6000000000004</v>
      </c>
      <c r="AJ678" s="11">
        <v>13800.4</v>
      </c>
      <c r="AK678" s="11">
        <v>12873.4</v>
      </c>
      <c r="AL678" s="11">
        <v>5470.2</v>
      </c>
      <c r="AM678" s="11">
        <v>6637.1</v>
      </c>
      <c r="AN678" s="11">
        <v>3644.8</v>
      </c>
      <c r="AO678" s="11">
        <v>5848.4</v>
      </c>
      <c r="AP678" s="11">
        <v>4012</v>
      </c>
      <c r="AQ678" s="11">
        <v>133.80000000000001</v>
      </c>
      <c r="AR678" s="11">
        <v>9.1</v>
      </c>
      <c r="AS678" s="11">
        <v>2361.1</v>
      </c>
      <c r="AT678" s="11">
        <v>128.80000000000001</v>
      </c>
      <c r="AU678" s="11">
        <v>121877</v>
      </c>
      <c r="AV678" s="11">
        <v>121000</v>
      </c>
      <c r="AW678" s="11">
        <v>-877</v>
      </c>
      <c r="AX678" s="11">
        <v>-0.72</v>
      </c>
    </row>
    <row r="679" spans="1:50" ht="15" thickBot="1" x14ac:dyDescent="0.35">
      <c r="A679" s="10" t="s">
        <v>106</v>
      </c>
      <c r="B679" s="11">
        <v>21729.4</v>
      </c>
      <c r="C679" s="11">
        <v>1117.5999999999999</v>
      </c>
      <c r="D679" s="11">
        <v>6222.9</v>
      </c>
      <c r="E679" s="11">
        <v>885.1</v>
      </c>
      <c r="F679" s="11">
        <v>552</v>
      </c>
      <c r="G679" s="11">
        <v>1752.1</v>
      </c>
      <c r="H679" s="11">
        <v>1426.6</v>
      </c>
      <c r="I679" s="11">
        <v>9441.1</v>
      </c>
      <c r="J679" s="11">
        <v>13826.9</v>
      </c>
      <c r="K679" s="11">
        <v>1073.5999999999999</v>
      </c>
      <c r="L679" s="11">
        <v>3128.2</v>
      </c>
      <c r="M679" s="11">
        <v>5739.4</v>
      </c>
      <c r="N679" s="11">
        <v>1678.1</v>
      </c>
      <c r="O679" s="11">
        <v>4704.8</v>
      </c>
      <c r="P679" s="11">
        <v>6175.4</v>
      </c>
      <c r="Q679" s="11">
        <v>36927.4</v>
      </c>
      <c r="R679" s="11">
        <v>4077.3</v>
      </c>
      <c r="S679" s="11">
        <v>1328.1</v>
      </c>
      <c r="T679" s="11">
        <v>220.5</v>
      </c>
      <c r="U679" s="11">
        <v>122006.5</v>
      </c>
      <c r="V679" s="11">
        <v>121000</v>
      </c>
      <c r="W679" s="11">
        <v>-1006.5</v>
      </c>
      <c r="X679" s="11">
        <v>-0.83</v>
      </c>
      <c r="AA679" s="10" t="s">
        <v>106</v>
      </c>
      <c r="AB679" s="11">
        <v>16332.1</v>
      </c>
      <c r="AC679" s="11">
        <v>2455.6999999999998</v>
      </c>
      <c r="AD679" s="11">
        <v>1982.3</v>
      </c>
      <c r="AE679" s="11">
        <v>7845.9</v>
      </c>
      <c r="AF679" s="11">
        <v>28432.3</v>
      </c>
      <c r="AG679" s="11">
        <v>919.5</v>
      </c>
      <c r="AH679" s="11">
        <v>1615.7</v>
      </c>
      <c r="AI679" s="11">
        <v>5110.5</v>
      </c>
      <c r="AJ679" s="11">
        <v>12069.6</v>
      </c>
      <c r="AK679" s="11">
        <v>12873.4</v>
      </c>
      <c r="AL679" s="11">
        <v>5628.6</v>
      </c>
      <c r="AM679" s="11">
        <v>6641.2</v>
      </c>
      <c r="AN679" s="11">
        <v>4010.5</v>
      </c>
      <c r="AO679" s="11">
        <v>5071.3</v>
      </c>
      <c r="AP679" s="11">
        <v>4012</v>
      </c>
      <c r="AQ679" s="11">
        <v>1608.6</v>
      </c>
      <c r="AR679" s="11">
        <v>56.3</v>
      </c>
      <c r="AS679" s="11">
        <v>2361.1</v>
      </c>
      <c r="AT679" s="11">
        <v>128.80000000000001</v>
      </c>
      <c r="AU679" s="11">
        <v>119155.2</v>
      </c>
      <c r="AV679" s="11">
        <v>121000</v>
      </c>
      <c r="AW679" s="11">
        <v>1844.8</v>
      </c>
      <c r="AX679" s="11">
        <v>1.52</v>
      </c>
    </row>
    <row r="680" spans="1:50" ht="15" thickBot="1" x14ac:dyDescent="0.35">
      <c r="A680" s="10" t="s">
        <v>107</v>
      </c>
      <c r="B680" s="11">
        <v>21735.4</v>
      </c>
      <c r="C680" s="11">
        <v>1519.1</v>
      </c>
      <c r="D680" s="11">
        <v>5786.4</v>
      </c>
      <c r="E680" s="11">
        <v>885.1</v>
      </c>
      <c r="F680" s="11">
        <v>593</v>
      </c>
      <c r="G680" s="11">
        <v>1752.1</v>
      </c>
      <c r="H680" s="11">
        <v>1547.6</v>
      </c>
      <c r="I680" s="11">
        <v>9441.1</v>
      </c>
      <c r="J680" s="11">
        <v>13826.9</v>
      </c>
      <c r="K680" s="11">
        <v>1073.5999999999999</v>
      </c>
      <c r="L680" s="11">
        <v>3128.2</v>
      </c>
      <c r="M680" s="11">
        <v>5757.4</v>
      </c>
      <c r="N680" s="11">
        <v>1752.1</v>
      </c>
      <c r="O680" s="11">
        <v>5341.8</v>
      </c>
      <c r="P680" s="11">
        <v>6170.4</v>
      </c>
      <c r="Q680" s="11">
        <v>35142.800000000003</v>
      </c>
      <c r="R680" s="11">
        <v>4077.3</v>
      </c>
      <c r="S680" s="11">
        <v>159</v>
      </c>
      <c r="T680" s="11">
        <v>18</v>
      </c>
      <c r="U680" s="11">
        <v>119707.3</v>
      </c>
      <c r="V680" s="11">
        <v>119000</v>
      </c>
      <c r="W680" s="11">
        <v>-707.3</v>
      </c>
      <c r="X680" s="11">
        <v>-0.59</v>
      </c>
      <c r="AA680" s="10" t="s">
        <v>107</v>
      </c>
      <c r="AB680" s="11">
        <v>16326</v>
      </c>
      <c r="AC680" s="11">
        <v>1828.9</v>
      </c>
      <c r="AD680" s="11">
        <v>2410.9</v>
      </c>
      <c r="AE680" s="11">
        <v>7845.9</v>
      </c>
      <c r="AF680" s="11">
        <v>28391.1</v>
      </c>
      <c r="AG680" s="11">
        <v>919.5</v>
      </c>
      <c r="AH680" s="11">
        <v>305.3</v>
      </c>
      <c r="AI680" s="11">
        <v>5110.5</v>
      </c>
      <c r="AJ680" s="11">
        <v>12069.6</v>
      </c>
      <c r="AK680" s="11">
        <v>12873.4</v>
      </c>
      <c r="AL680" s="11">
        <v>5628.6</v>
      </c>
      <c r="AM680" s="11">
        <v>6128.6</v>
      </c>
      <c r="AN680" s="11">
        <v>3677</v>
      </c>
      <c r="AO680" s="11">
        <v>5054.2</v>
      </c>
      <c r="AP680" s="11">
        <v>5091.3999999999996</v>
      </c>
      <c r="AQ680" s="11">
        <v>1698.6</v>
      </c>
      <c r="AR680" s="11">
        <v>56.3</v>
      </c>
      <c r="AS680" s="11">
        <v>2665.9</v>
      </c>
      <c r="AT680" s="11">
        <v>689.1</v>
      </c>
      <c r="AU680" s="11">
        <v>118771</v>
      </c>
      <c r="AV680" s="11">
        <v>119000</v>
      </c>
      <c r="AW680" s="11">
        <v>229</v>
      </c>
      <c r="AX680" s="11">
        <v>0.19</v>
      </c>
    </row>
    <row r="681" spans="1:50" ht="15" thickBot="1" x14ac:dyDescent="0.35">
      <c r="A681" s="10" t="s">
        <v>108</v>
      </c>
      <c r="B681" s="11">
        <v>21739.4</v>
      </c>
      <c r="C681" s="11">
        <v>604</v>
      </c>
      <c r="D681" s="11">
        <v>5786.4</v>
      </c>
      <c r="E681" s="11">
        <v>923.1</v>
      </c>
      <c r="F681" s="11">
        <v>636</v>
      </c>
      <c r="G681" s="11">
        <v>1728.1</v>
      </c>
      <c r="H681" s="11">
        <v>1426.6</v>
      </c>
      <c r="I681" s="11">
        <v>9239.6</v>
      </c>
      <c r="J681" s="11">
        <v>12851.8</v>
      </c>
      <c r="K681" s="11">
        <v>4357.8</v>
      </c>
      <c r="L681" s="11">
        <v>3109.2</v>
      </c>
      <c r="M681" s="11">
        <v>5751.4</v>
      </c>
      <c r="N681" s="11">
        <v>1891.1</v>
      </c>
      <c r="O681" s="11">
        <v>4564.8</v>
      </c>
      <c r="P681" s="11">
        <v>6025.4</v>
      </c>
      <c r="Q681" s="11">
        <v>33916.699999999997</v>
      </c>
      <c r="R681" s="11">
        <v>4077.3</v>
      </c>
      <c r="S681" s="11">
        <v>159</v>
      </c>
      <c r="T681" s="11">
        <v>220.5</v>
      </c>
      <c r="U681" s="11">
        <v>119008.3</v>
      </c>
      <c r="V681" s="11">
        <v>119000</v>
      </c>
      <c r="W681" s="11">
        <v>-8.3000000000000007</v>
      </c>
      <c r="X681" s="11">
        <v>-0.01</v>
      </c>
      <c r="AA681" s="10" t="s">
        <v>108</v>
      </c>
      <c r="AB681" s="11">
        <v>16322</v>
      </c>
      <c r="AC681" s="11">
        <v>2500.9</v>
      </c>
      <c r="AD681" s="11">
        <v>2410.9</v>
      </c>
      <c r="AE681" s="11">
        <v>7807.6</v>
      </c>
      <c r="AF681" s="11">
        <v>26965.1</v>
      </c>
      <c r="AG681" s="11">
        <v>943.6</v>
      </c>
      <c r="AH681" s="11">
        <v>1615.7</v>
      </c>
      <c r="AI681" s="11">
        <v>5246.8</v>
      </c>
      <c r="AJ681" s="11">
        <v>13065.5</v>
      </c>
      <c r="AK681" s="11">
        <v>7965.6</v>
      </c>
      <c r="AL681" s="11">
        <v>5647.7</v>
      </c>
      <c r="AM681" s="11">
        <v>6134.6</v>
      </c>
      <c r="AN681" s="11">
        <v>3644.8</v>
      </c>
      <c r="AO681" s="11">
        <v>5126.6000000000004</v>
      </c>
      <c r="AP681" s="11">
        <v>6317.2</v>
      </c>
      <c r="AQ681" s="11">
        <v>5149.3</v>
      </c>
      <c r="AR681" s="11">
        <v>56.3</v>
      </c>
      <c r="AS681" s="11">
        <v>2665.9</v>
      </c>
      <c r="AT681" s="11">
        <v>128.80000000000001</v>
      </c>
      <c r="AU681" s="11">
        <v>119715.1</v>
      </c>
      <c r="AV681" s="11">
        <v>119000</v>
      </c>
      <c r="AW681" s="11">
        <v>-715.1</v>
      </c>
      <c r="AX681" s="11">
        <v>-0.6</v>
      </c>
    </row>
    <row r="682" spans="1:50" ht="15" thickBot="1" x14ac:dyDescent="0.35">
      <c r="A682" s="10" t="s">
        <v>109</v>
      </c>
      <c r="B682" s="11">
        <v>21676.9</v>
      </c>
      <c r="C682" s="11">
        <v>5</v>
      </c>
      <c r="D682" s="11">
        <v>5786.4</v>
      </c>
      <c r="E682" s="11">
        <v>908.1</v>
      </c>
      <c r="F682" s="11">
        <v>1211.0999999999999</v>
      </c>
      <c r="G682" s="11">
        <v>1728.1</v>
      </c>
      <c r="H682" s="11">
        <v>0</v>
      </c>
      <c r="I682" s="11">
        <v>9283.6</v>
      </c>
      <c r="J682" s="11">
        <v>11980.8</v>
      </c>
      <c r="K682" s="11">
        <v>4357.8</v>
      </c>
      <c r="L682" s="11">
        <v>3128.2</v>
      </c>
      <c r="M682" s="11">
        <v>4991.8</v>
      </c>
      <c r="N682" s="11">
        <v>1752.1</v>
      </c>
      <c r="O682" s="11">
        <v>3880.3</v>
      </c>
      <c r="P682" s="11">
        <v>6170.4</v>
      </c>
      <c r="Q682" s="11">
        <v>36927.4</v>
      </c>
      <c r="R682" s="11">
        <v>4077.3</v>
      </c>
      <c r="S682" s="11">
        <v>1328.1</v>
      </c>
      <c r="T682" s="11">
        <v>220.5</v>
      </c>
      <c r="U682" s="11">
        <v>119413.8</v>
      </c>
      <c r="V682" s="11">
        <v>121000</v>
      </c>
      <c r="W682" s="11">
        <v>1586.2</v>
      </c>
      <c r="X682" s="11">
        <v>1.31</v>
      </c>
      <c r="AA682" s="10" t="s">
        <v>109</v>
      </c>
      <c r="AB682" s="11">
        <v>16345.1</v>
      </c>
      <c r="AC682" s="11">
        <v>3403.8</v>
      </c>
      <c r="AD682" s="11">
        <v>2410.9</v>
      </c>
      <c r="AE682" s="11">
        <v>7822.7</v>
      </c>
      <c r="AF682" s="11">
        <v>25910.799999999999</v>
      </c>
      <c r="AG682" s="11">
        <v>943.6</v>
      </c>
      <c r="AH682" s="11">
        <v>3846.5</v>
      </c>
      <c r="AI682" s="11">
        <v>5202.6000000000004</v>
      </c>
      <c r="AJ682" s="11">
        <v>14217.4</v>
      </c>
      <c r="AK682" s="11">
        <v>7965.6</v>
      </c>
      <c r="AL682" s="11">
        <v>5628.6</v>
      </c>
      <c r="AM682" s="11">
        <v>11109.9</v>
      </c>
      <c r="AN682" s="11">
        <v>3677</v>
      </c>
      <c r="AO682" s="11">
        <v>7022.9</v>
      </c>
      <c r="AP682" s="11">
        <v>5091.3999999999996</v>
      </c>
      <c r="AQ682" s="11">
        <v>1608.6</v>
      </c>
      <c r="AR682" s="11">
        <v>56.3</v>
      </c>
      <c r="AS682" s="11">
        <v>2361.1</v>
      </c>
      <c r="AT682" s="11">
        <v>128.80000000000001</v>
      </c>
      <c r="AU682" s="11">
        <v>124753.7</v>
      </c>
      <c r="AV682" s="11">
        <v>121000</v>
      </c>
      <c r="AW682" s="11">
        <v>-3753.7</v>
      </c>
      <c r="AX682" s="11">
        <v>-3.1</v>
      </c>
    </row>
    <row r="683" spans="1:50" ht="15" thickBot="1" x14ac:dyDescent="0.35">
      <c r="A683" s="10" t="s">
        <v>110</v>
      </c>
      <c r="B683" s="11">
        <v>21869.4</v>
      </c>
      <c r="C683" s="11">
        <v>586</v>
      </c>
      <c r="D683" s="11">
        <v>5798.4</v>
      </c>
      <c r="E683" s="11">
        <v>908.1</v>
      </c>
      <c r="F683" s="11">
        <v>593</v>
      </c>
      <c r="G683" s="11">
        <v>1728.1</v>
      </c>
      <c r="H683" s="11">
        <v>1547.6</v>
      </c>
      <c r="I683" s="11">
        <v>9283.6</v>
      </c>
      <c r="J683" s="11">
        <v>15318</v>
      </c>
      <c r="K683" s="11">
        <v>1073.5999999999999</v>
      </c>
      <c r="L683" s="11">
        <v>3261.7</v>
      </c>
      <c r="M683" s="11">
        <v>4983.8</v>
      </c>
      <c r="N683" s="11">
        <v>940.6</v>
      </c>
      <c r="O683" s="11">
        <v>4478.8</v>
      </c>
      <c r="P683" s="11">
        <v>6041.4</v>
      </c>
      <c r="Q683" s="11">
        <v>36604.400000000001</v>
      </c>
      <c r="R683" s="11">
        <v>4031.3</v>
      </c>
      <c r="S683" s="11">
        <v>67</v>
      </c>
      <c r="T683" s="11">
        <v>220.5</v>
      </c>
      <c r="U683" s="11">
        <v>119335.3</v>
      </c>
      <c r="V683" s="11">
        <v>118000</v>
      </c>
      <c r="W683" s="11">
        <v>-1335.3</v>
      </c>
      <c r="X683" s="11">
        <v>-1.1299999999999999</v>
      </c>
      <c r="AA683" s="10" t="s">
        <v>110</v>
      </c>
      <c r="AB683" s="11">
        <v>16310.9</v>
      </c>
      <c r="AC683" s="11">
        <v>2622.2</v>
      </c>
      <c r="AD683" s="11">
        <v>2398.8000000000002</v>
      </c>
      <c r="AE683" s="11">
        <v>7822.7</v>
      </c>
      <c r="AF683" s="11">
        <v>28391.1</v>
      </c>
      <c r="AG683" s="11">
        <v>943.6</v>
      </c>
      <c r="AH683" s="11">
        <v>305.3</v>
      </c>
      <c r="AI683" s="11">
        <v>5202.6000000000004</v>
      </c>
      <c r="AJ683" s="11">
        <v>3531.6</v>
      </c>
      <c r="AK683" s="11">
        <v>12873.4</v>
      </c>
      <c r="AL683" s="11">
        <v>5554.7</v>
      </c>
      <c r="AM683" s="11">
        <v>11545</v>
      </c>
      <c r="AN683" s="11">
        <v>4423.8999999999996</v>
      </c>
      <c r="AO683" s="11">
        <v>6998.8</v>
      </c>
      <c r="AP683" s="11">
        <v>5108.5</v>
      </c>
      <c r="AQ683" s="11">
        <v>1685.6</v>
      </c>
      <c r="AR683" s="11">
        <v>102.6</v>
      </c>
      <c r="AS683" s="11">
        <v>2758.5</v>
      </c>
      <c r="AT683" s="11">
        <v>128.80000000000001</v>
      </c>
      <c r="AU683" s="11">
        <v>118708.6</v>
      </c>
      <c r="AV683" s="11">
        <v>118000</v>
      </c>
      <c r="AW683" s="11">
        <v>-708.6</v>
      </c>
      <c r="AX683" s="11">
        <v>-0.6</v>
      </c>
    </row>
    <row r="684" spans="1:50" ht="15" thickBot="1" x14ac:dyDescent="0.35">
      <c r="A684" s="10" t="s">
        <v>111</v>
      </c>
      <c r="B684" s="11">
        <v>21358.400000000001</v>
      </c>
      <c r="C684" s="11">
        <v>609</v>
      </c>
      <c r="D684" s="11">
        <v>4515.3</v>
      </c>
      <c r="E684" s="11">
        <v>893.1</v>
      </c>
      <c r="F684" s="11">
        <v>593</v>
      </c>
      <c r="G684" s="11">
        <v>1550.1</v>
      </c>
      <c r="H684" s="11">
        <v>1558.6</v>
      </c>
      <c r="I684" s="11">
        <v>9239.6</v>
      </c>
      <c r="J684" s="11">
        <v>14942</v>
      </c>
      <c r="K684" s="11">
        <v>4369.8</v>
      </c>
      <c r="L684" s="11">
        <v>3261.7</v>
      </c>
      <c r="M684" s="11">
        <v>4983.8</v>
      </c>
      <c r="N684" s="11">
        <v>940.6</v>
      </c>
      <c r="O684" s="11">
        <v>3891.3</v>
      </c>
      <c r="P684" s="11">
        <v>6030.4</v>
      </c>
      <c r="Q684" s="11">
        <v>36611.4</v>
      </c>
      <c r="R684" s="11">
        <v>4077.3</v>
      </c>
      <c r="S684" s="11">
        <v>159</v>
      </c>
      <c r="T684" s="11">
        <v>220.5</v>
      </c>
      <c r="U684" s="11">
        <v>119804.8</v>
      </c>
      <c r="V684" s="11">
        <v>119000</v>
      </c>
      <c r="W684" s="11">
        <v>-804.8</v>
      </c>
      <c r="X684" s="11">
        <v>-0.68</v>
      </c>
      <c r="AA684" s="10" t="s">
        <v>111</v>
      </c>
      <c r="AB684" s="11">
        <v>17747.5</v>
      </c>
      <c r="AC684" s="11">
        <v>2495.9</v>
      </c>
      <c r="AD684" s="11">
        <v>3588.4</v>
      </c>
      <c r="AE684" s="11">
        <v>7837.8</v>
      </c>
      <c r="AF684" s="11">
        <v>28391.1</v>
      </c>
      <c r="AG684" s="11">
        <v>1012</v>
      </c>
      <c r="AH684" s="11">
        <v>294.3</v>
      </c>
      <c r="AI684" s="11">
        <v>5246.8</v>
      </c>
      <c r="AJ684" s="11">
        <v>7540.5</v>
      </c>
      <c r="AK684" s="11">
        <v>7376.1</v>
      </c>
      <c r="AL684" s="11">
        <v>5554.7</v>
      </c>
      <c r="AM684" s="11">
        <v>11545</v>
      </c>
      <c r="AN684" s="11">
        <v>4423.8999999999996</v>
      </c>
      <c r="AO684" s="11">
        <v>7011.9</v>
      </c>
      <c r="AP684" s="11">
        <v>5119.6000000000004</v>
      </c>
      <c r="AQ684" s="11">
        <v>1678.5</v>
      </c>
      <c r="AR684" s="11">
        <v>56.3</v>
      </c>
      <c r="AS684" s="11">
        <v>2665.9</v>
      </c>
      <c r="AT684" s="11">
        <v>128.80000000000001</v>
      </c>
      <c r="AU684" s="11">
        <v>119715.1</v>
      </c>
      <c r="AV684" s="11">
        <v>119000</v>
      </c>
      <c r="AW684" s="11">
        <v>-715.1</v>
      </c>
      <c r="AX684" s="11">
        <v>-0.6</v>
      </c>
    </row>
    <row r="685" spans="1:50" ht="15" thickBot="1" x14ac:dyDescent="0.35">
      <c r="A685" s="10" t="s">
        <v>112</v>
      </c>
      <c r="B685" s="11">
        <v>21729.4</v>
      </c>
      <c r="C685" s="11">
        <v>594</v>
      </c>
      <c r="D685" s="11">
        <v>5826.4</v>
      </c>
      <c r="E685" s="11">
        <v>1754.1</v>
      </c>
      <c r="F685" s="11">
        <v>499</v>
      </c>
      <c r="G685" s="11">
        <v>1728.1</v>
      </c>
      <c r="H685" s="11">
        <v>1547.6</v>
      </c>
      <c r="I685" s="11">
        <v>9283.6</v>
      </c>
      <c r="J685" s="11">
        <v>13826.9</v>
      </c>
      <c r="K685" s="11">
        <v>1073.5999999999999</v>
      </c>
      <c r="L685" s="11">
        <v>3128.2</v>
      </c>
      <c r="M685" s="11">
        <v>5529.9</v>
      </c>
      <c r="N685" s="11">
        <v>940.6</v>
      </c>
      <c r="O685" s="11">
        <v>4592.8</v>
      </c>
      <c r="P685" s="11">
        <v>6041.4</v>
      </c>
      <c r="Q685" s="11">
        <v>38520.5</v>
      </c>
      <c r="R685" s="11">
        <v>4106.3</v>
      </c>
      <c r="S685" s="11">
        <v>159</v>
      </c>
      <c r="T685" s="11">
        <v>18</v>
      </c>
      <c r="U685" s="11">
        <v>120899.4</v>
      </c>
      <c r="V685" s="11">
        <v>121000</v>
      </c>
      <c r="W685" s="11">
        <v>100.6</v>
      </c>
      <c r="X685" s="11">
        <v>0.08</v>
      </c>
      <c r="AA685" s="10" t="s">
        <v>112</v>
      </c>
      <c r="AB685" s="11">
        <v>16332.1</v>
      </c>
      <c r="AC685" s="11">
        <v>2614.1</v>
      </c>
      <c r="AD685" s="11">
        <v>1998.4</v>
      </c>
      <c r="AE685" s="11">
        <v>7789.5</v>
      </c>
      <c r="AF685" s="11">
        <v>28485.7</v>
      </c>
      <c r="AG685" s="11">
        <v>943.6</v>
      </c>
      <c r="AH685" s="11">
        <v>305.3</v>
      </c>
      <c r="AI685" s="11">
        <v>5202.6000000000004</v>
      </c>
      <c r="AJ685" s="11">
        <v>12069.6</v>
      </c>
      <c r="AK685" s="11">
        <v>12873.4</v>
      </c>
      <c r="AL685" s="11">
        <v>5628.6</v>
      </c>
      <c r="AM685" s="11">
        <v>7144.7</v>
      </c>
      <c r="AN685" s="11">
        <v>4423.8999999999996</v>
      </c>
      <c r="AO685" s="11">
        <v>5098.5</v>
      </c>
      <c r="AP685" s="11">
        <v>5108.5</v>
      </c>
      <c r="AQ685" s="11">
        <v>163</v>
      </c>
      <c r="AR685" s="11">
        <v>27.2</v>
      </c>
      <c r="AS685" s="11">
        <v>2665.9</v>
      </c>
      <c r="AT685" s="11">
        <v>689.1</v>
      </c>
      <c r="AU685" s="11">
        <v>119563.7</v>
      </c>
      <c r="AV685" s="11">
        <v>121000</v>
      </c>
      <c r="AW685" s="11">
        <v>1436.3</v>
      </c>
      <c r="AX685" s="11">
        <v>1.19</v>
      </c>
    </row>
    <row r="686" spans="1:50" ht="15" thickBot="1" x14ac:dyDescent="0.35">
      <c r="A686" s="10" t="s">
        <v>113</v>
      </c>
      <c r="B686" s="11">
        <v>21214.9</v>
      </c>
      <c r="C686" s="11">
        <v>632</v>
      </c>
      <c r="D686" s="11">
        <v>4515.3</v>
      </c>
      <c r="E686" s="11">
        <v>932.1</v>
      </c>
      <c r="F686" s="11">
        <v>628</v>
      </c>
      <c r="G686" s="11">
        <v>1728.1</v>
      </c>
      <c r="H686" s="11">
        <v>1426.6</v>
      </c>
      <c r="I686" s="11">
        <v>9239.6</v>
      </c>
      <c r="J686" s="11">
        <v>12206.8</v>
      </c>
      <c r="K686" s="11">
        <v>4357.8</v>
      </c>
      <c r="L686" s="11">
        <v>3261.7</v>
      </c>
      <c r="M686" s="11">
        <v>5743.4</v>
      </c>
      <c r="N686" s="11">
        <v>940.6</v>
      </c>
      <c r="O686" s="11">
        <v>5974.4</v>
      </c>
      <c r="P686" s="11">
        <v>6030.4</v>
      </c>
      <c r="Q686" s="11">
        <v>38720</v>
      </c>
      <c r="R686" s="11">
        <v>4077.3</v>
      </c>
      <c r="S686" s="11">
        <v>159</v>
      </c>
      <c r="T686" s="11">
        <v>220.5</v>
      </c>
      <c r="U686" s="11">
        <v>122008.5</v>
      </c>
      <c r="V686" s="11">
        <v>122000</v>
      </c>
      <c r="W686" s="11">
        <v>-8.5</v>
      </c>
      <c r="X686" s="11">
        <v>-0.01</v>
      </c>
      <c r="AA686" s="10" t="s">
        <v>113</v>
      </c>
      <c r="AB686" s="11">
        <v>20019.599999999999</v>
      </c>
      <c r="AC686" s="11">
        <v>2472.8000000000002</v>
      </c>
      <c r="AD686" s="11">
        <v>3588.4</v>
      </c>
      <c r="AE686" s="11">
        <v>7798.6</v>
      </c>
      <c r="AF686" s="11">
        <v>28355.9</v>
      </c>
      <c r="AG686" s="11">
        <v>943.6</v>
      </c>
      <c r="AH686" s="11">
        <v>1615.7</v>
      </c>
      <c r="AI686" s="11">
        <v>5246.8</v>
      </c>
      <c r="AJ686" s="11">
        <v>13804.5</v>
      </c>
      <c r="AK686" s="11">
        <v>7965.6</v>
      </c>
      <c r="AL686" s="11">
        <v>5554.7</v>
      </c>
      <c r="AM686" s="11">
        <v>6637.1</v>
      </c>
      <c r="AN686" s="11">
        <v>4423.8999999999996</v>
      </c>
      <c r="AO686" s="11">
        <v>4095</v>
      </c>
      <c r="AP686" s="11">
        <v>5119.6000000000004</v>
      </c>
      <c r="AQ686" s="11">
        <v>144.9</v>
      </c>
      <c r="AR686" s="11">
        <v>56.3</v>
      </c>
      <c r="AS686" s="11">
        <v>2665.9</v>
      </c>
      <c r="AT686" s="11">
        <v>128.80000000000001</v>
      </c>
      <c r="AU686" s="11">
        <v>120637.6</v>
      </c>
      <c r="AV686" s="11">
        <v>122000</v>
      </c>
      <c r="AW686" s="11">
        <v>1362.4</v>
      </c>
      <c r="AX686" s="11">
        <v>1.1200000000000001</v>
      </c>
    </row>
    <row r="687" spans="1:50" ht="15" thickBot="1" x14ac:dyDescent="0.35">
      <c r="A687" s="10" t="s">
        <v>114</v>
      </c>
      <c r="B687" s="11">
        <v>21236.9</v>
      </c>
      <c r="C687" s="11">
        <v>1117.5999999999999</v>
      </c>
      <c r="D687" s="11">
        <v>3693.7</v>
      </c>
      <c r="E687" s="11">
        <v>1765.1</v>
      </c>
      <c r="F687" s="11">
        <v>552</v>
      </c>
      <c r="G687" s="11">
        <v>1728.1</v>
      </c>
      <c r="H687" s="11">
        <v>1527.6</v>
      </c>
      <c r="I687" s="11">
        <v>9441.1</v>
      </c>
      <c r="J687" s="11">
        <v>12219.8</v>
      </c>
      <c r="K687" s="11">
        <v>4357.8</v>
      </c>
      <c r="L687" s="11">
        <v>3261.7</v>
      </c>
      <c r="M687" s="11">
        <v>5751.4</v>
      </c>
      <c r="N687" s="11">
        <v>2</v>
      </c>
      <c r="O687" s="11">
        <v>5337.8</v>
      </c>
      <c r="P687" s="11">
        <v>6041.4</v>
      </c>
      <c r="Q687" s="11">
        <v>38720</v>
      </c>
      <c r="R687" s="11">
        <v>4077.3</v>
      </c>
      <c r="S687" s="11">
        <v>159</v>
      </c>
      <c r="T687" s="11">
        <v>18</v>
      </c>
      <c r="U687" s="11">
        <v>121008.4</v>
      </c>
      <c r="V687" s="11">
        <v>121000</v>
      </c>
      <c r="W687" s="11">
        <v>-8.4</v>
      </c>
      <c r="X687" s="11">
        <v>-0.01</v>
      </c>
      <c r="AA687" s="10" t="s">
        <v>114</v>
      </c>
      <c r="AB687" s="11">
        <v>17758.599999999999</v>
      </c>
      <c r="AC687" s="11">
        <v>2455.6999999999998</v>
      </c>
      <c r="AD687" s="11">
        <v>3660.9</v>
      </c>
      <c r="AE687" s="11">
        <v>7778.5</v>
      </c>
      <c r="AF687" s="11">
        <v>28432.3</v>
      </c>
      <c r="AG687" s="11">
        <v>943.6</v>
      </c>
      <c r="AH687" s="11">
        <v>325.39999999999998</v>
      </c>
      <c r="AI687" s="11">
        <v>5110.5</v>
      </c>
      <c r="AJ687" s="11">
        <v>13072.6</v>
      </c>
      <c r="AK687" s="11">
        <v>7965.6</v>
      </c>
      <c r="AL687" s="11">
        <v>5554.7</v>
      </c>
      <c r="AM687" s="11">
        <v>6134.6</v>
      </c>
      <c r="AN687" s="11">
        <v>8811.1</v>
      </c>
      <c r="AO687" s="11">
        <v>5058.2</v>
      </c>
      <c r="AP687" s="11">
        <v>5108.5</v>
      </c>
      <c r="AQ687" s="11">
        <v>144.9</v>
      </c>
      <c r="AR687" s="11">
        <v>56.3</v>
      </c>
      <c r="AS687" s="11">
        <v>2665.9</v>
      </c>
      <c r="AT687" s="11">
        <v>689.1</v>
      </c>
      <c r="AU687" s="11">
        <v>121727.1</v>
      </c>
      <c r="AV687" s="11">
        <v>121000</v>
      </c>
      <c r="AW687" s="11">
        <v>-727.1</v>
      </c>
      <c r="AX687" s="11">
        <v>-0.6</v>
      </c>
    </row>
    <row r="688" spans="1:50" ht="15" thickBot="1" x14ac:dyDescent="0.35">
      <c r="A688" s="10" t="s">
        <v>115</v>
      </c>
      <c r="B688" s="11">
        <v>21214.9</v>
      </c>
      <c r="C688" s="11">
        <v>1117.5999999999999</v>
      </c>
      <c r="D688" s="11">
        <v>4515.3</v>
      </c>
      <c r="E688" s="11">
        <v>908.1</v>
      </c>
      <c r="F688" s="11">
        <v>552</v>
      </c>
      <c r="G688" s="11">
        <v>1728.1</v>
      </c>
      <c r="H688" s="11">
        <v>1547.6</v>
      </c>
      <c r="I688" s="11">
        <v>9870.6</v>
      </c>
      <c r="J688" s="11">
        <v>12220.8</v>
      </c>
      <c r="K688" s="11">
        <v>4369.8</v>
      </c>
      <c r="L688" s="11">
        <v>3109.2</v>
      </c>
      <c r="M688" s="11">
        <v>4991.8</v>
      </c>
      <c r="N688" s="11">
        <v>940.6</v>
      </c>
      <c r="O688" s="11">
        <v>4592.8</v>
      </c>
      <c r="P688" s="11">
        <v>6159.4</v>
      </c>
      <c r="Q688" s="11">
        <v>38720</v>
      </c>
      <c r="R688" s="11">
        <v>4106.3</v>
      </c>
      <c r="S688" s="11">
        <v>1328.1</v>
      </c>
      <c r="T688" s="11">
        <v>18</v>
      </c>
      <c r="U688" s="11">
        <v>122011</v>
      </c>
      <c r="V688" s="11">
        <v>123000</v>
      </c>
      <c r="W688" s="11">
        <v>989</v>
      </c>
      <c r="X688" s="11">
        <v>0.8</v>
      </c>
      <c r="AA688" s="10" t="s">
        <v>115</v>
      </c>
      <c r="AB688" s="11">
        <v>20019.599999999999</v>
      </c>
      <c r="AC688" s="11">
        <v>2455.6999999999998</v>
      </c>
      <c r="AD688" s="11">
        <v>3588.4</v>
      </c>
      <c r="AE688" s="11">
        <v>7822.7</v>
      </c>
      <c r="AF688" s="11">
        <v>28432.3</v>
      </c>
      <c r="AG688" s="11">
        <v>943.6</v>
      </c>
      <c r="AH688" s="11">
        <v>305.3</v>
      </c>
      <c r="AI688" s="11">
        <v>5026.5</v>
      </c>
      <c r="AJ688" s="11">
        <v>13071.6</v>
      </c>
      <c r="AK688" s="11">
        <v>7376.1</v>
      </c>
      <c r="AL688" s="11">
        <v>5647.7</v>
      </c>
      <c r="AM688" s="11">
        <v>11109.9</v>
      </c>
      <c r="AN688" s="11">
        <v>4423.8999999999996</v>
      </c>
      <c r="AO688" s="11">
        <v>5098.5</v>
      </c>
      <c r="AP688" s="11">
        <v>5102.5</v>
      </c>
      <c r="AQ688" s="11">
        <v>144.9</v>
      </c>
      <c r="AR688" s="11">
        <v>27.2</v>
      </c>
      <c r="AS688" s="11">
        <v>2361.1</v>
      </c>
      <c r="AT688" s="11">
        <v>689.1</v>
      </c>
      <c r="AU688" s="11">
        <v>123646.6</v>
      </c>
      <c r="AV688" s="11">
        <v>123000</v>
      </c>
      <c r="AW688" s="11">
        <v>-646.6</v>
      </c>
      <c r="AX688" s="11">
        <v>-0.53</v>
      </c>
    </row>
    <row r="689" spans="1:50" ht="15" thickBot="1" x14ac:dyDescent="0.35">
      <c r="A689" s="10" t="s">
        <v>116</v>
      </c>
      <c r="B689" s="11">
        <v>21157.9</v>
      </c>
      <c r="C689" s="11">
        <v>715.5</v>
      </c>
      <c r="D689" s="11">
        <v>5786.4</v>
      </c>
      <c r="E689" s="11">
        <v>923.1</v>
      </c>
      <c r="F689" s="11">
        <v>639</v>
      </c>
      <c r="G689" s="11">
        <v>1728.1</v>
      </c>
      <c r="H689" s="11">
        <v>1426.6</v>
      </c>
      <c r="I689" s="11">
        <v>9870.6</v>
      </c>
      <c r="J689" s="11">
        <v>11982.8</v>
      </c>
      <c r="K689" s="11">
        <v>4357.8</v>
      </c>
      <c r="L689" s="11">
        <v>3128.2</v>
      </c>
      <c r="M689" s="11">
        <v>5529.9</v>
      </c>
      <c r="N689" s="11">
        <v>940.6</v>
      </c>
      <c r="O689" s="11">
        <v>4509.8</v>
      </c>
      <c r="P689" s="11">
        <v>6175.4</v>
      </c>
      <c r="Q689" s="11">
        <v>38520.5</v>
      </c>
      <c r="R689" s="11">
        <v>4077.3</v>
      </c>
      <c r="S689" s="11">
        <v>159</v>
      </c>
      <c r="T689" s="11">
        <v>18</v>
      </c>
      <c r="U689" s="11">
        <v>121646.39999999999</v>
      </c>
      <c r="V689" s="11">
        <v>121000</v>
      </c>
      <c r="W689" s="11">
        <v>-646.4</v>
      </c>
      <c r="X689" s="11">
        <v>-0.53</v>
      </c>
      <c r="AA689" s="10" t="s">
        <v>116</v>
      </c>
      <c r="AB689" s="11">
        <v>20076.900000000001</v>
      </c>
      <c r="AC689" s="11">
        <v>2468.6999999999998</v>
      </c>
      <c r="AD689" s="11">
        <v>2410.9</v>
      </c>
      <c r="AE689" s="11">
        <v>7807.6</v>
      </c>
      <c r="AF689" s="11">
        <v>25935.9</v>
      </c>
      <c r="AG689" s="11">
        <v>943.6</v>
      </c>
      <c r="AH689" s="11">
        <v>1615.7</v>
      </c>
      <c r="AI689" s="11">
        <v>5026.5</v>
      </c>
      <c r="AJ689" s="11">
        <v>14215.4</v>
      </c>
      <c r="AK689" s="11">
        <v>7965.6</v>
      </c>
      <c r="AL689" s="11">
        <v>5628.6</v>
      </c>
      <c r="AM689" s="11">
        <v>7144.7</v>
      </c>
      <c r="AN689" s="11">
        <v>4423.8999999999996</v>
      </c>
      <c r="AO689" s="11">
        <v>5848.4</v>
      </c>
      <c r="AP689" s="11">
        <v>4012</v>
      </c>
      <c r="AQ689" s="11">
        <v>163</v>
      </c>
      <c r="AR689" s="11">
        <v>56.3</v>
      </c>
      <c r="AS689" s="11">
        <v>2665.9</v>
      </c>
      <c r="AT689" s="11">
        <v>689.1</v>
      </c>
      <c r="AU689" s="11">
        <v>119098.9</v>
      </c>
      <c r="AV689" s="11">
        <v>121000</v>
      </c>
      <c r="AW689" s="11">
        <v>1901.1</v>
      </c>
      <c r="AX689" s="11">
        <v>1.57</v>
      </c>
    </row>
    <row r="690" spans="1:50" ht="15" thickBot="1" x14ac:dyDescent="0.35">
      <c r="A690" s="10" t="s">
        <v>117</v>
      </c>
      <c r="B690" s="11">
        <v>21236.9</v>
      </c>
      <c r="C690" s="11">
        <v>2048.1</v>
      </c>
      <c r="D690" s="11">
        <v>5798.4</v>
      </c>
      <c r="E690" s="11">
        <v>1775.1</v>
      </c>
      <c r="F690" s="11">
        <v>552</v>
      </c>
      <c r="G690" s="11">
        <v>1728.1</v>
      </c>
      <c r="H690" s="11">
        <v>1426.6</v>
      </c>
      <c r="I690" s="11">
        <v>9441.1</v>
      </c>
      <c r="J690" s="11">
        <v>10412.200000000001</v>
      </c>
      <c r="K690" s="11">
        <v>4357.8</v>
      </c>
      <c r="L690" s="11">
        <v>3128.2</v>
      </c>
      <c r="M690" s="11">
        <v>4983.8</v>
      </c>
      <c r="N690" s="11">
        <v>1678.1</v>
      </c>
      <c r="O690" s="11">
        <v>4509.8</v>
      </c>
      <c r="P690" s="11">
        <v>6170.4</v>
      </c>
      <c r="Q690" s="11">
        <v>39258.6</v>
      </c>
      <c r="R690" s="11">
        <v>4124.3</v>
      </c>
      <c r="S690" s="11">
        <v>159</v>
      </c>
      <c r="T690" s="11">
        <v>220.5</v>
      </c>
      <c r="U690" s="11">
        <v>123009</v>
      </c>
      <c r="V690" s="11">
        <v>123000</v>
      </c>
      <c r="W690" s="11">
        <v>-9</v>
      </c>
      <c r="X690" s="11">
        <v>-0.01</v>
      </c>
      <c r="AA690" s="10" t="s">
        <v>117</v>
      </c>
      <c r="AB690" s="11">
        <v>17758.599999999999</v>
      </c>
      <c r="AC690" s="11">
        <v>1804.8</v>
      </c>
      <c r="AD690" s="11">
        <v>2398.8000000000002</v>
      </c>
      <c r="AE690" s="11">
        <v>7768.4</v>
      </c>
      <c r="AF690" s="11">
        <v>28432.3</v>
      </c>
      <c r="AG690" s="11">
        <v>943.6</v>
      </c>
      <c r="AH690" s="11">
        <v>1615.7</v>
      </c>
      <c r="AI690" s="11">
        <v>5110.5</v>
      </c>
      <c r="AJ690" s="11">
        <v>14237.5</v>
      </c>
      <c r="AK690" s="11">
        <v>7965.6</v>
      </c>
      <c r="AL690" s="11">
        <v>5628.6</v>
      </c>
      <c r="AM690" s="11">
        <v>11545</v>
      </c>
      <c r="AN690" s="11">
        <v>4010.5</v>
      </c>
      <c r="AO690" s="11">
        <v>5848.4</v>
      </c>
      <c r="AP690" s="11">
        <v>5091.3999999999996</v>
      </c>
      <c r="AQ690" s="11">
        <v>120.7</v>
      </c>
      <c r="AR690" s="11">
        <v>9.1</v>
      </c>
      <c r="AS690" s="11">
        <v>2665.9</v>
      </c>
      <c r="AT690" s="11">
        <v>128.80000000000001</v>
      </c>
      <c r="AU690" s="11">
        <v>123084.2</v>
      </c>
      <c r="AV690" s="11">
        <v>123000</v>
      </c>
      <c r="AW690" s="11">
        <v>-84.2</v>
      </c>
      <c r="AX690" s="11">
        <v>-7.0000000000000007E-2</v>
      </c>
    </row>
    <row r="691" spans="1:50" ht="15" thickBot="1" x14ac:dyDescent="0.35">
      <c r="A691" s="10" t="s">
        <v>118</v>
      </c>
      <c r="B691" s="11">
        <v>21236.9</v>
      </c>
      <c r="C691" s="11">
        <v>1117.5999999999999</v>
      </c>
      <c r="D691" s="11">
        <v>4602.3</v>
      </c>
      <c r="E691" s="11">
        <v>932.1</v>
      </c>
      <c r="F691" s="11">
        <v>636</v>
      </c>
      <c r="G691" s="11">
        <v>1550.1</v>
      </c>
      <c r="H691" s="11">
        <v>1488.6</v>
      </c>
      <c r="I691" s="11">
        <v>9239.6</v>
      </c>
      <c r="J691" s="11">
        <v>12201.8</v>
      </c>
      <c r="K691" s="11">
        <v>4357.8</v>
      </c>
      <c r="L691" s="11">
        <v>3128.2</v>
      </c>
      <c r="M691" s="11">
        <v>5306.3</v>
      </c>
      <c r="N691" s="11">
        <v>1678.1</v>
      </c>
      <c r="O691" s="11">
        <v>5337.8</v>
      </c>
      <c r="P691" s="11">
        <v>6170.4</v>
      </c>
      <c r="Q691" s="11">
        <v>36927.4</v>
      </c>
      <c r="R691" s="11">
        <v>4077.3</v>
      </c>
      <c r="S691" s="11">
        <v>159</v>
      </c>
      <c r="T691" s="11">
        <v>18</v>
      </c>
      <c r="U691" s="11">
        <v>120165.3</v>
      </c>
      <c r="V691" s="11">
        <v>121000</v>
      </c>
      <c r="W691" s="11">
        <v>834.7</v>
      </c>
      <c r="X691" s="11">
        <v>0.69</v>
      </c>
      <c r="AA691" s="10" t="s">
        <v>118</v>
      </c>
      <c r="AB691" s="11">
        <v>17758.599999999999</v>
      </c>
      <c r="AC691" s="11">
        <v>2455.6999999999998</v>
      </c>
      <c r="AD691" s="11">
        <v>3578.4</v>
      </c>
      <c r="AE691" s="11">
        <v>7798.6</v>
      </c>
      <c r="AF691" s="11">
        <v>26965.1</v>
      </c>
      <c r="AG691" s="11">
        <v>1012</v>
      </c>
      <c r="AH691" s="11">
        <v>1018.6</v>
      </c>
      <c r="AI691" s="11">
        <v>5246.8</v>
      </c>
      <c r="AJ691" s="11">
        <v>13809.5</v>
      </c>
      <c r="AK691" s="11">
        <v>7965.6</v>
      </c>
      <c r="AL691" s="11">
        <v>5628.6</v>
      </c>
      <c r="AM691" s="11">
        <v>7723.6</v>
      </c>
      <c r="AN691" s="11">
        <v>4010.5</v>
      </c>
      <c r="AO691" s="11">
        <v>5058.2</v>
      </c>
      <c r="AP691" s="11">
        <v>5091.3999999999996</v>
      </c>
      <c r="AQ691" s="11">
        <v>1608.6</v>
      </c>
      <c r="AR691" s="11">
        <v>56.3</v>
      </c>
      <c r="AS691" s="11">
        <v>2665.9</v>
      </c>
      <c r="AT691" s="11">
        <v>689.1</v>
      </c>
      <c r="AU691" s="11">
        <v>120141.1</v>
      </c>
      <c r="AV691" s="11">
        <v>121000</v>
      </c>
      <c r="AW691" s="11">
        <v>858.9</v>
      </c>
      <c r="AX691" s="11">
        <v>0.71</v>
      </c>
    </row>
    <row r="692" spans="1:50" ht="15" thickBot="1" x14ac:dyDescent="0.35">
      <c r="A692" s="10" t="s">
        <v>119</v>
      </c>
      <c r="B692" s="11">
        <v>21168.9</v>
      </c>
      <c r="C692" s="11">
        <v>1117.5999999999999</v>
      </c>
      <c r="D692" s="11">
        <v>3418.2</v>
      </c>
      <c r="E692" s="11">
        <v>878.1</v>
      </c>
      <c r="F692" s="11">
        <v>552</v>
      </c>
      <c r="G692" s="11">
        <v>1550.1</v>
      </c>
      <c r="H692" s="11">
        <v>1527.6</v>
      </c>
      <c r="I692" s="11">
        <v>9239.6</v>
      </c>
      <c r="J692" s="11">
        <v>13826.9</v>
      </c>
      <c r="K692" s="11">
        <v>4357.8</v>
      </c>
      <c r="L692" s="11">
        <v>3109.2</v>
      </c>
      <c r="M692" s="11">
        <v>5529.9</v>
      </c>
      <c r="N692" s="11">
        <v>1678.1</v>
      </c>
      <c r="O692" s="11">
        <v>5335.8</v>
      </c>
      <c r="P692" s="11">
        <v>6025.4</v>
      </c>
      <c r="Q692" s="11">
        <v>35142.800000000003</v>
      </c>
      <c r="R692" s="11">
        <v>4031.3</v>
      </c>
      <c r="S692" s="11">
        <v>67</v>
      </c>
      <c r="T692" s="11">
        <v>18</v>
      </c>
      <c r="U692" s="11">
        <v>118574.2</v>
      </c>
      <c r="V692" s="11">
        <v>119000</v>
      </c>
      <c r="W692" s="11">
        <v>425.8</v>
      </c>
      <c r="X692" s="11">
        <v>0.36</v>
      </c>
      <c r="AA692" s="10" t="s">
        <v>119</v>
      </c>
      <c r="AB692" s="11">
        <v>20065.900000000001</v>
      </c>
      <c r="AC692" s="11">
        <v>2455.6999999999998</v>
      </c>
      <c r="AD692" s="11">
        <v>3669.9</v>
      </c>
      <c r="AE692" s="11">
        <v>8513.9</v>
      </c>
      <c r="AF692" s="11">
        <v>28432.3</v>
      </c>
      <c r="AG692" s="11">
        <v>1012</v>
      </c>
      <c r="AH692" s="11">
        <v>325.39999999999998</v>
      </c>
      <c r="AI692" s="11">
        <v>5246.8</v>
      </c>
      <c r="AJ692" s="11">
        <v>12069.6</v>
      </c>
      <c r="AK692" s="11">
        <v>7965.6</v>
      </c>
      <c r="AL692" s="11">
        <v>5647.7</v>
      </c>
      <c r="AM692" s="11">
        <v>7144.7</v>
      </c>
      <c r="AN692" s="11">
        <v>4010.5</v>
      </c>
      <c r="AO692" s="11">
        <v>5060.2</v>
      </c>
      <c r="AP692" s="11">
        <v>6317.2</v>
      </c>
      <c r="AQ692" s="11">
        <v>1698.6</v>
      </c>
      <c r="AR692" s="11">
        <v>102.6</v>
      </c>
      <c r="AS692" s="11">
        <v>2758.5</v>
      </c>
      <c r="AT692" s="11">
        <v>689.1</v>
      </c>
      <c r="AU692" s="11">
        <v>123186.3</v>
      </c>
      <c r="AV692" s="11">
        <v>119000</v>
      </c>
      <c r="AW692" s="11">
        <v>-4186.3</v>
      </c>
      <c r="AX692" s="11">
        <v>-3.52</v>
      </c>
    </row>
    <row r="693" spans="1:50" ht="15" thickBot="1" x14ac:dyDescent="0.35">
      <c r="A693" s="10" t="s">
        <v>120</v>
      </c>
      <c r="B693" s="11">
        <v>21185.9</v>
      </c>
      <c r="C693" s="11">
        <v>588</v>
      </c>
      <c r="D693" s="11">
        <v>3708.7</v>
      </c>
      <c r="E693" s="11">
        <v>923.1</v>
      </c>
      <c r="F693" s="11">
        <v>499</v>
      </c>
      <c r="G693" s="11">
        <v>1728.1</v>
      </c>
      <c r="H693" s="11">
        <v>1488.6</v>
      </c>
      <c r="I693" s="11">
        <v>8760.6</v>
      </c>
      <c r="J693" s="11">
        <v>14769.5</v>
      </c>
      <c r="K693" s="11">
        <v>4369.8</v>
      </c>
      <c r="L693" s="11">
        <v>3128.2</v>
      </c>
      <c r="M693" s="11">
        <v>5739.4</v>
      </c>
      <c r="N693" s="11">
        <v>940.6</v>
      </c>
      <c r="O693" s="11">
        <v>4592.8</v>
      </c>
      <c r="P693" s="11">
        <v>5769.9</v>
      </c>
      <c r="Q693" s="11">
        <v>36611.4</v>
      </c>
      <c r="R693" s="11">
        <v>4031.3</v>
      </c>
      <c r="S693" s="11">
        <v>159</v>
      </c>
      <c r="T693" s="11">
        <v>18</v>
      </c>
      <c r="U693" s="11">
        <v>119011.8</v>
      </c>
      <c r="V693" s="11">
        <v>119000</v>
      </c>
      <c r="W693" s="11">
        <v>-11.8</v>
      </c>
      <c r="X693" s="11">
        <v>-0.01</v>
      </c>
      <c r="AA693" s="10" t="s">
        <v>120</v>
      </c>
      <c r="AB693" s="11">
        <v>20048.8</v>
      </c>
      <c r="AC693" s="11">
        <v>2620.1999999999998</v>
      </c>
      <c r="AD693" s="11">
        <v>3645.8</v>
      </c>
      <c r="AE693" s="11">
        <v>7807.6</v>
      </c>
      <c r="AF693" s="11">
        <v>28485.7</v>
      </c>
      <c r="AG693" s="11">
        <v>943.6</v>
      </c>
      <c r="AH693" s="11">
        <v>1018.6</v>
      </c>
      <c r="AI693" s="11">
        <v>5400.8</v>
      </c>
      <c r="AJ693" s="11">
        <v>8238.2000000000007</v>
      </c>
      <c r="AK693" s="11">
        <v>7376.1</v>
      </c>
      <c r="AL693" s="11">
        <v>5628.6</v>
      </c>
      <c r="AM693" s="11">
        <v>6641.2</v>
      </c>
      <c r="AN693" s="11">
        <v>4423.8999999999996</v>
      </c>
      <c r="AO693" s="11">
        <v>5098.5</v>
      </c>
      <c r="AP693" s="11">
        <v>7202</v>
      </c>
      <c r="AQ693" s="11">
        <v>1678.5</v>
      </c>
      <c r="AR693" s="11">
        <v>102.6</v>
      </c>
      <c r="AS693" s="11">
        <v>2665.9</v>
      </c>
      <c r="AT693" s="11">
        <v>689.1</v>
      </c>
      <c r="AU693" s="11">
        <v>119715.6</v>
      </c>
      <c r="AV693" s="11">
        <v>119000</v>
      </c>
      <c r="AW693" s="11">
        <v>-715.6</v>
      </c>
      <c r="AX693" s="11">
        <v>-0.6</v>
      </c>
    </row>
    <row r="694" spans="1:50" ht="15" thickBot="1" x14ac:dyDescent="0.35">
      <c r="A694" s="10" t="s">
        <v>121</v>
      </c>
      <c r="B694" s="11">
        <v>21676.9</v>
      </c>
      <c r="C694" s="11">
        <v>582</v>
      </c>
      <c r="D694" s="11">
        <v>3693.7</v>
      </c>
      <c r="E694" s="11">
        <v>908.1</v>
      </c>
      <c r="F694" s="11">
        <v>499</v>
      </c>
      <c r="G694" s="11">
        <v>1550.1</v>
      </c>
      <c r="H694" s="11">
        <v>1426.6</v>
      </c>
      <c r="I694" s="11">
        <v>9239.6</v>
      </c>
      <c r="J694" s="11">
        <v>12194.8</v>
      </c>
      <c r="K694" s="11">
        <v>1073.5999999999999</v>
      </c>
      <c r="L694" s="11">
        <v>3261.7</v>
      </c>
      <c r="M694" s="11">
        <v>4974.8</v>
      </c>
      <c r="N694" s="11">
        <v>1678.1</v>
      </c>
      <c r="O694" s="11">
        <v>4509.8</v>
      </c>
      <c r="P694" s="11">
        <v>6030.4</v>
      </c>
      <c r="Q694" s="11">
        <v>38720</v>
      </c>
      <c r="R694" s="11">
        <v>4031.3</v>
      </c>
      <c r="S694" s="11">
        <v>1328.1</v>
      </c>
      <c r="T694" s="11">
        <v>220.5</v>
      </c>
      <c r="U694" s="11">
        <v>117599.2</v>
      </c>
      <c r="V694" s="11">
        <v>121000</v>
      </c>
      <c r="W694" s="11">
        <v>3400.8</v>
      </c>
      <c r="X694" s="11">
        <v>2.81</v>
      </c>
      <c r="AA694" s="10" t="s">
        <v>121</v>
      </c>
      <c r="AB694" s="11">
        <v>16345.1</v>
      </c>
      <c r="AC694" s="11">
        <v>2626.2</v>
      </c>
      <c r="AD694" s="11">
        <v>3660.9</v>
      </c>
      <c r="AE694" s="11">
        <v>7822.7</v>
      </c>
      <c r="AF694" s="11">
        <v>28485.7</v>
      </c>
      <c r="AG694" s="11">
        <v>1012</v>
      </c>
      <c r="AH694" s="11">
        <v>1615.7</v>
      </c>
      <c r="AI694" s="11">
        <v>5246.8</v>
      </c>
      <c r="AJ694" s="11">
        <v>14211.4</v>
      </c>
      <c r="AK694" s="11">
        <v>12873.4</v>
      </c>
      <c r="AL694" s="11">
        <v>5554.7</v>
      </c>
      <c r="AM694" s="11">
        <v>11554</v>
      </c>
      <c r="AN694" s="11">
        <v>4010.5</v>
      </c>
      <c r="AO694" s="11">
        <v>5848.4</v>
      </c>
      <c r="AP694" s="11">
        <v>5119.6000000000004</v>
      </c>
      <c r="AQ694" s="11">
        <v>144.9</v>
      </c>
      <c r="AR694" s="11">
        <v>102.6</v>
      </c>
      <c r="AS694" s="11">
        <v>2361.1</v>
      </c>
      <c r="AT694" s="11">
        <v>128.80000000000001</v>
      </c>
      <c r="AU694" s="11">
        <v>128724.4</v>
      </c>
      <c r="AV694" s="11">
        <v>121000</v>
      </c>
      <c r="AW694" s="11">
        <v>-7724.4</v>
      </c>
      <c r="AX694" s="11">
        <v>-6.38</v>
      </c>
    </row>
    <row r="695" spans="1:50" ht="15" thickBot="1" x14ac:dyDescent="0.35">
      <c r="A695" s="10" t="s">
        <v>122</v>
      </c>
      <c r="B695" s="11">
        <v>21685.9</v>
      </c>
      <c r="C695" s="11">
        <v>616</v>
      </c>
      <c r="D695" s="11">
        <v>3721.7</v>
      </c>
      <c r="E695" s="11">
        <v>1754.1</v>
      </c>
      <c r="F695" s="11">
        <v>593</v>
      </c>
      <c r="G695" s="11">
        <v>1728.1</v>
      </c>
      <c r="H695" s="11">
        <v>1032.5999999999999</v>
      </c>
      <c r="I695" s="11">
        <v>9239.6</v>
      </c>
      <c r="J695" s="11">
        <v>14902.5</v>
      </c>
      <c r="K695" s="11">
        <v>4357.8</v>
      </c>
      <c r="L695" s="11">
        <v>3261.7</v>
      </c>
      <c r="M695" s="11">
        <v>4133.3</v>
      </c>
      <c r="N695" s="11">
        <v>940.6</v>
      </c>
      <c r="O695" s="11">
        <v>4540.8</v>
      </c>
      <c r="P695" s="11">
        <v>5488.9</v>
      </c>
      <c r="Q695" s="11">
        <v>36600.400000000001</v>
      </c>
      <c r="R695" s="11">
        <v>3700.2</v>
      </c>
      <c r="S695" s="11">
        <v>67</v>
      </c>
      <c r="T695" s="11">
        <v>220.5</v>
      </c>
      <c r="U695" s="11">
        <v>118584.7</v>
      </c>
      <c r="V695" s="11">
        <v>119000</v>
      </c>
      <c r="W695" s="11">
        <v>415.3</v>
      </c>
      <c r="X695" s="11">
        <v>0.35</v>
      </c>
      <c r="AA695" s="10" t="s">
        <v>122</v>
      </c>
      <c r="AB695" s="11">
        <v>16336.1</v>
      </c>
      <c r="AC695" s="11">
        <v>2488.9</v>
      </c>
      <c r="AD695" s="11">
        <v>3632.7</v>
      </c>
      <c r="AE695" s="11">
        <v>7789.5</v>
      </c>
      <c r="AF695" s="11">
        <v>28391.1</v>
      </c>
      <c r="AG695" s="11">
        <v>943.6</v>
      </c>
      <c r="AH695" s="11">
        <v>1662.9</v>
      </c>
      <c r="AI695" s="11">
        <v>5246.8</v>
      </c>
      <c r="AJ695" s="11">
        <v>7544.6</v>
      </c>
      <c r="AK695" s="11">
        <v>7965.6</v>
      </c>
      <c r="AL695" s="11">
        <v>5554.7</v>
      </c>
      <c r="AM695" s="11">
        <v>11568.1</v>
      </c>
      <c r="AN695" s="11">
        <v>4423.8999999999996</v>
      </c>
      <c r="AO695" s="11">
        <v>5817.2</v>
      </c>
      <c r="AP695" s="11">
        <v>8984.2000000000007</v>
      </c>
      <c r="AQ695" s="11">
        <v>1689.6</v>
      </c>
      <c r="AR695" s="11">
        <v>127.8</v>
      </c>
      <c r="AS695" s="11">
        <v>2758.5</v>
      </c>
      <c r="AT695" s="11">
        <v>128.80000000000001</v>
      </c>
      <c r="AU695" s="11">
        <v>123054.5</v>
      </c>
      <c r="AV695" s="11">
        <v>119000</v>
      </c>
      <c r="AW695" s="11">
        <v>-4054.5</v>
      </c>
      <c r="AX695" s="11">
        <v>-3.41</v>
      </c>
    </row>
    <row r="696" spans="1:50" ht="15" thickBot="1" x14ac:dyDescent="0.35">
      <c r="A696" s="10" t="s">
        <v>123</v>
      </c>
      <c r="B696" s="11">
        <v>21679.9</v>
      </c>
      <c r="C696" s="11">
        <v>596</v>
      </c>
      <c r="D696" s="11">
        <v>4135.3</v>
      </c>
      <c r="E696" s="11">
        <v>1754.1</v>
      </c>
      <c r="F696" s="11">
        <v>593</v>
      </c>
      <c r="G696" s="11">
        <v>1728.1</v>
      </c>
      <c r="H696" s="11">
        <v>1488.6</v>
      </c>
      <c r="I696" s="11">
        <v>9239.6</v>
      </c>
      <c r="J696" s="11">
        <v>14902.5</v>
      </c>
      <c r="K696" s="11">
        <v>4357.8</v>
      </c>
      <c r="L696" s="11">
        <v>3128.2</v>
      </c>
      <c r="M696" s="11">
        <v>4133.3</v>
      </c>
      <c r="N696" s="11">
        <v>940.6</v>
      </c>
      <c r="O696" s="11">
        <v>3880.3</v>
      </c>
      <c r="P696" s="11">
        <v>5765.9</v>
      </c>
      <c r="Q696" s="11">
        <v>36604.400000000001</v>
      </c>
      <c r="R696" s="11">
        <v>4031.3</v>
      </c>
      <c r="S696" s="11">
        <v>67</v>
      </c>
      <c r="T696" s="11">
        <v>18</v>
      </c>
      <c r="U696" s="11">
        <v>119043.8</v>
      </c>
      <c r="V696" s="11">
        <v>120000</v>
      </c>
      <c r="W696" s="11">
        <v>956.2</v>
      </c>
      <c r="X696" s="11">
        <v>0.8</v>
      </c>
      <c r="AA696" s="10" t="s">
        <v>123</v>
      </c>
      <c r="AB696" s="11">
        <v>16342.1</v>
      </c>
      <c r="AC696" s="11">
        <v>2509</v>
      </c>
      <c r="AD696" s="11">
        <v>3605.5</v>
      </c>
      <c r="AE696" s="11">
        <v>7789.5</v>
      </c>
      <c r="AF696" s="11">
        <v>28391.1</v>
      </c>
      <c r="AG696" s="11">
        <v>943.6</v>
      </c>
      <c r="AH696" s="11">
        <v>1018.6</v>
      </c>
      <c r="AI696" s="11">
        <v>5246.8</v>
      </c>
      <c r="AJ696" s="11">
        <v>7544.6</v>
      </c>
      <c r="AK696" s="11">
        <v>7965.6</v>
      </c>
      <c r="AL696" s="11">
        <v>5628.6</v>
      </c>
      <c r="AM696" s="11">
        <v>11568.1</v>
      </c>
      <c r="AN696" s="11">
        <v>4423.8999999999996</v>
      </c>
      <c r="AO696" s="11">
        <v>7022.9</v>
      </c>
      <c r="AP696" s="11">
        <v>7206</v>
      </c>
      <c r="AQ696" s="11">
        <v>1685.6</v>
      </c>
      <c r="AR696" s="11">
        <v>102.6</v>
      </c>
      <c r="AS696" s="11">
        <v>2758.5</v>
      </c>
      <c r="AT696" s="11">
        <v>689.1</v>
      </c>
      <c r="AU696" s="11">
        <v>122441.9</v>
      </c>
      <c r="AV696" s="11">
        <v>120000</v>
      </c>
      <c r="AW696" s="11">
        <v>-2441.9</v>
      </c>
      <c r="AX696" s="11">
        <v>-2.0299999999999998</v>
      </c>
    </row>
    <row r="697" spans="1:50" ht="15" thickBot="1" x14ac:dyDescent="0.35">
      <c r="A697" s="10" t="s">
        <v>124</v>
      </c>
      <c r="B697" s="11">
        <v>21214.9</v>
      </c>
      <c r="C697" s="11">
        <v>609</v>
      </c>
      <c r="D697" s="11">
        <v>4610.3</v>
      </c>
      <c r="E697" s="11">
        <v>908.1</v>
      </c>
      <c r="F697" s="11">
        <v>552</v>
      </c>
      <c r="G697" s="11">
        <v>1728.1</v>
      </c>
      <c r="H697" s="11">
        <v>1488.6</v>
      </c>
      <c r="I697" s="11">
        <v>9239.6</v>
      </c>
      <c r="J697" s="11">
        <v>14769.5</v>
      </c>
      <c r="K697" s="11">
        <v>4357.8</v>
      </c>
      <c r="L697" s="11">
        <v>3261.7</v>
      </c>
      <c r="M697" s="11">
        <v>4983.8</v>
      </c>
      <c r="N697" s="11">
        <v>940.6</v>
      </c>
      <c r="O697" s="11">
        <v>4592.8</v>
      </c>
      <c r="P697" s="11">
        <v>5773.9</v>
      </c>
      <c r="Q697" s="11">
        <v>38520.5</v>
      </c>
      <c r="R697" s="11">
        <v>4077.3</v>
      </c>
      <c r="S697" s="11">
        <v>159</v>
      </c>
      <c r="T697" s="11">
        <v>220.5</v>
      </c>
      <c r="U697" s="11">
        <v>122008</v>
      </c>
      <c r="V697" s="11">
        <v>122000</v>
      </c>
      <c r="W697" s="11">
        <v>-8</v>
      </c>
      <c r="X697" s="11">
        <v>-0.01</v>
      </c>
      <c r="AA697" s="10" t="s">
        <v>124</v>
      </c>
      <c r="AB697" s="11">
        <v>20019.599999999999</v>
      </c>
      <c r="AC697" s="11">
        <v>2495.9</v>
      </c>
      <c r="AD697" s="11">
        <v>3570.3</v>
      </c>
      <c r="AE697" s="11">
        <v>7822.7</v>
      </c>
      <c r="AF697" s="11">
        <v>28432.3</v>
      </c>
      <c r="AG697" s="11">
        <v>943.6</v>
      </c>
      <c r="AH697" s="11">
        <v>1018.6</v>
      </c>
      <c r="AI697" s="11">
        <v>5246.8</v>
      </c>
      <c r="AJ697" s="11">
        <v>8238.2000000000007</v>
      </c>
      <c r="AK697" s="11">
        <v>7965.6</v>
      </c>
      <c r="AL697" s="11">
        <v>5554.7</v>
      </c>
      <c r="AM697" s="11">
        <v>11545</v>
      </c>
      <c r="AN697" s="11">
        <v>4423.8999999999996</v>
      </c>
      <c r="AO697" s="11">
        <v>5098.5</v>
      </c>
      <c r="AP697" s="11">
        <v>7198</v>
      </c>
      <c r="AQ697" s="11">
        <v>163</v>
      </c>
      <c r="AR697" s="11">
        <v>56.3</v>
      </c>
      <c r="AS697" s="11">
        <v>2665.9</v>
      </c>
      <c r="AT697" s="11">
        <v>128.80000000000001</v>
      </c>
      <c r="AU697" s="11">
        <v>122587.7</v>
      </c>
      <c r="AV697" s="11">
        <v>122000</v>
      </c>
      <c r="AW697" s="11">
        <v>-587.70000000000005</v>
      </c>
      <c r="AX697" s="11">
        <v>-0.48</v>
      </c>
    </row>
    <row r="698" spans="1:50" ht="15" thickBot="1" x14ac:dyDescent="0.35">
      <c r="A698" s="10" t="s">
        <v>125</v>
      </c>
      <c r="B698" s="11">
        <v>21157.9</v>
      </c>
      <c r="C698" s="11">
        <v>625</v>
      </c>
      <c r="D698" s="11">
        <v>4515.3</v>
      </c>
      <c r="E698" s="11">
        <v>1765.1</v>
      </c>
      <c r="F698" s="11">
        <v>593</v>
      </c>
      <c r="G698" s="11">
        <v>1550.1</v>
      </c>
      <c r="H698" s="11">
        <v>1426.6</v>
      </c>
      <c r="I698" s="11">
        <v>9283.6</v>
      </c>
      <c r="J698" s="11">
        <v>12194.8</v>
      </c>
      <c r="K698" s="11">
        <v>4369.8</v>
      </c>
      <c r="L698" s="11">
        <v>3284.7</v>
      </c>
      <c r="M698" s="11">
        <v>5529.9</v>
      </c>
      <c r="N698" s="11">
        <v>1678.1</v>
      </c>
      <c r="O698" s="11">
        <v>5341.8</v>
      </c>
      <c r="P698" s="11">
        <v>5773.9</v>
      </c>
      <c r="Q698" s="11">
        <v>39254.6</v>
      </c>
      <c r="R698" s="11">
        <v>4106.3</v>
      </c>
      <c r="S698" s="11">
        <v>159</v>
      </c>
      <c r="T698" s="11">
        <v>18</v>
      </c>
      <c r="U698" s="11">
        <v>122627.5</v>
      </c>
      <c r="V698" s="11">
        <v>123000</v>
      </c>
      <c r="W698" s="11">
        <v>372.5</v>
      </c>
      <c r="X698" s="11">
        <v>0.3</v>
      </c>
      <c r="AA698" s="10" t="s">
        <v>125</v>
      </c>
      <c r="AB698" s="11">
        <v>20076.900000000001</v>
      </c>
      <c r="AC698" s="11">
        <v>2479.8000000000002</v>
      </c>
      <c r="AD698" s="11">
        <v>3588.4</v>
      </c>
      <c r="AE698" s="11">
        <v>7778.5</v>
      </c>
      <c r="AF698" s="11">
        <v>28391.1</v>
      </c>
      <c r="AG698" s="11">
        <v>1012</v>
      </c>
      <c r="AH698" s="11">
        <v>1615.7</v>
      </c>
      <c r="AI698" s="11">
        <v>5202.6000000000004</v>
      </c>
      <c r="AJ698" s="11">
        <v>14211.4</v>
      </c>
      <c r="AK698" s="11">
        <v>7376.1</v>
      </c>
      <c r="AL698" s="11">
        <v>5531.5</v>
      </c>
      <c r="AM698" s="11">
        <v>7144.7</v>
      </c>
      <c r="AN698" s="11">
        <v>4010.5</v>
      </c>
      <c r="AO698" s="11">
        <v>5054.2</v>
      </c>
      <c r="AP698" s="11">
        <v>7198</v>
      </c>
      <c r="AQ698" s="11">
        <v>124.7</v>
      </c>
      <c r="AR698" s="11">
        <v>27.2</v>
      </c>
      <c r="AS698" s="11">
        <v>2665.9</v>
      </c>
      <c r="AT698" s="11">
        <v>689.1</v>
      </c>
      <c r="AU698" s="11">
        <v>124178.2</v>
      </c>
      <c r="AV698" s="11">
        <v>123000</v>
      </c>
      <c r="AW698" s="11">
        <v>-1178.2</v>
      </c>
      <c r="AX698" s="11">
        <v>-0.96</v>
      </c>
    </row>
    <row r="699" spans="1:50" ht="15" thickBot="1" x14ac:dyDescent="0.35">
      <c r="A699" s="10" t="s">
        <v>126</v>
      </c>
      <c r="B699" s="11">
        <v>21149.9</v>
      </c>
      <c r="C699" s="11">
        <v>625</v>
      </c>
      <c r="D699" s="11">
        <v>5808.4</v>
      </c>
      <c r="E699" s="11">
        <v>1765.1</v>
      </c>
      <c r="F699" s="11">
        <v>499</v>
      </c>
      <c r="G699" s="11">
        <v>1550.1</v>
      </c>
      <c r="H699" s="11">
        <v>1527.6</v>
      </c>
      <c r="I699" s="11">
        <v>9283.6</v>
      </c>
      <c r="J699" s="11">
        <v>12216.8</v>
      </c>
      <c r="K699" s="11">
        <v>6842.9</v>
      </c>
      <c r="L699" s="11">
        <v>3284.7</v>
      </c>
      <c r="M699" s="11">
        <v>4991.8</v>
      </c>
      <c r="N699" s="11">
        <v>3928.8</v>
      </c>
      <c r="O699" s="11">
        <v>4704.8</v>
      </c>
      <c r="P699" s="11">
        <v>5773.9</v>
      </c>
      <c r="Q699" s="11">
        <v>36927.4</v>
      </c>
      <c r="R699" s="11">
        <v>4077.3</v>
      </c>
      <c r="S699" s="11">
        <v>159</v>
      </c>
      <c r="T699" s="11">
        <v>18</v>
      </c>
      <c r="U699" s="11">
        <v>125134.2</v>
      </c>
      <c r="V699" s="11">
        <v>122000</v>
      </c>
      <c r="W699" s="11">
        <v>-3134.2</v>
      </c>
      <c r="X699" s="11">
        <v>-2.57</v>
      </c>
      <c r="AA699" s="10" t="s">
        <v>126</v>
      </c>
      <c r="AB699" s="11">
        <v>20085</v>
      </c>
      <c r="AC699" s="11">
        <v>2479.8000000000002</v>
      </c>
      <c r="AD699" s="11">
        <v>2388.8000000000002</v>
      </c>
      <c r="AE699" s="11">
        <v>7778.5</v>
      </c>
      <c r="AF699" s="11">
        <v>28485.7</v>
      </c>
      <c r="AG699" s="11">
        <v>1012</v>
      </c>
      <c r="AH699" s="11">
        <v>325.39999999999998</v>
      </c>
      <c r="AI699" s="11">
        <v>5202.6000000000004</v>
      </c>
      <c r="AJ699" s="11">
        <v>13075.6</v>
      </c>
      <c r="AK699" s="11">
        <v>7300.6</v>
      </c>
      <c r="AL699" s="11">
        <v>5531.5</v>
      </c>
      <c r="AM699" s="11">
        <v>11109.9</v>
      </c>
      <c r="AN699" s="11">
        <v>0</v>
      </c>
      <c r="AO699" s="11">
        <v>5071.3</v>
      </c>
      <c r="AP699" s="11">
        <v>7198</v>
      </c>
      <c r="AQ699" s="11">
        <v>1608.6</v>
      </c>
      <c r="AR699" s="11">
        <v>56.3</v>
      </c>
      <c r="AS699" s="11">
        <v>2665.9</v>
      </c>
      <c r="AT699" s="11">
        <v>689.1</v>
      </c>
      <c r="AU699" s="11">
        <v>122064.6</v>
      </c>
      <c r="AV699" s="11">
        <v>122000</v>
      </c>
      <c r="AW699" s="11">
        <v>-64.599999999999994</v>
      </c>
      <c r="AX699" s="11">
        <v>-0.05</v>
      </c>
    </row>
    <row r="700" spans="1:50" ht="15" thickBot="1" x14ac:dyDescent="0.35">
      <c r="A700" s="10" t="s">
        <v>127</v>
      </c>
      <c r="B700" s="11">
        <v>20603.3</v>
      </c>
      <c r="C700" s="11">
        <v>632</v>
      </c>
      <c r="D700" s="11">
        <v>3418.2</v>
      </c>
      <c r="E700" s="11">
        <v>923.1</v>
      </c>
      <c r="F700" s="11">
        <v>552</v>
      </c>
      <c r="G700" s="11">
        <v>1550.1</v>
      </c>
      <c r="H700" s="11">
        <v>1426.6</v>
      </c>
      <c r="I700" s="11">
        <v>9283.6</v>
      </c>
      <c r="J700" s="11">
        <v>12219.8</v>
      </c>
      <c r="K700" s="11">
        <v>4369.8</v>
      </c>
      <c r="L700" s="11">
        <v>3128.2</v>
      </c>
      <c r="M700" s="11">
        <v>4983.8</v>
      </c>
      <c r="N700" s="11">
        <v>3927.8</v>
      </c>
      <c r="O700" s="11">
        <v>4564.8</v>
      </c>
      <c r="P700" s="11">
        <v>6025.4</v>
      </c>
      <c r="Q700" s="11">
        <v>36927.4</v>
      </c>
      <c r="R700" s="11">
        <v>4031.3</v>
      </c>
      <c r="S700" s="11">
        <v>159</v>
      </c>
      <c r="T700" s="11">
        <v>18</v>
      </c>
      <c r="U700" s="11">
        <v>118744.2</v>
      </c>
      <c r="V700" s="11">
        <v>122000</v>
      </c>
      <c r="W700" s="11">
        <v>3255.8</v>
      </c>
      <c r="X700" s="11">
        <v>2.67</v>
      </c>
      <c r="AA700" s="10" t="s">
        <v>127</v>
      </c>
      <c r="AB700" s="11">
        <v>20186.599999999999</v>
      </c>
      <c r="AC700" s="11">
        <v>2472.8000000000002</v>
      </c>
      <c r="AD700" s="11">
        <v>3669.9</v>
      </c>
      <c r="AE700" s="11">
        <v>7807.6</v>
      </c>
      <c r="AF700" s="11">
        <v>28432.3</v>
      </c>
      <c r="AG700" s="11">
        <v>1012</v>
      </c>
      <c r="AH700" s="11">
        <v>1615.7</v>
      </c>
      <c r="AI700" s="11">
        <v>5202.6000000000004</v>
      </c>
      <c r="AJ700" s="11">
        <v>13072.6</v>
      </c>
      <c r="AK700" s="11">
        <v>7376.1</v>
      </c>
      <c r="AL700" s="11">
        <v>5628.6</v>
      </c>
      <c r="AM700" s="11">
        <v>11545</v>
      </c>
      <c r="AN700" s="11">
        <v>1</v>
      </c>
      <c r="AO700" s="11">
        <v>5126.6000000000004</v>
      </c>
      <c r="AP700" s="11">
        <v>6317.2</v>
      </c>
      <c r="AQ700" s="11">
        <v>1608.6</v>
      </c>
      <c r="AR700" s="11">
        <v>102.6</v>
      </c>
      <c r="AS700" s="11">
        <v>2665.9</v>
      </c>
      <c r="AT700" s="11">
        <v>689.1</v>
      </c>
      <c r="AU700" s="11">
        <v>124532.9</v>
      </c>
      <c r="AV700" s="11">
        <v>122000</v>
      </c>
      <c r="AW700" s="11">
        <v>-2532.9</v>
      </c>
      <c r="AX700" s="11">
        <v>-2.08</v>
      </c>
    </row>
    <row r="701" spans="1:50" ht="15" thickBot="1" x14ac:dyDescent="0.35">
      <c r="A701" s="10" t="s">
        <v>128</v>
      </c>
      <c r="B701" s="11">
        <v>21185.9</v>
      </c>
      <c r="C701" s="11">
        <v>715.5</v>
      </c>
      <c r="D701" s="11">
        <v>5786.4</v>
      </c>
      <c r="E701" s="11">
        <v>908.1</v>
      </c>
      <c r="F701" s="11">
        <v>552</v>
      </c>
      <c r="G701" s="11">
        <v>1728.1</v>
      </c>
      <c r="H701" s="11">
        <v>1527.6</v>
      </c>
      <c r="I701" s="11">
        <v>9441.1</v>
      </c>
      <c r="J701" s="11">
        <v>11971.8</v>
      </c>
      <c r="K701" s="11">
        <v>4369.8</v>
      </c>
      <c r="L701" s="11">
        <v>3128.2</v>
      </c>
      <c r="M701" s="11">
        <v>4991.8</v>
      </c>
      <c r="N701" s="11">
        <v>1752.1</v>
      </c>
      <c r="O701" s="11">
        <v>4540.8</v>
      </c>
      <c r="P701" s="11">
        <v>6041.4</v>
      </c>
      <c r="Q701" s="11">
        <v>38520.5</v>
      </c>
      <c r="R701" s="11">
        <v>3700.2</v>
      </c>
      <c r="S701" s="11">
        <v>159</v>
      </c>
      <c r="T701" s="11">
        <v>18</v>
      </c>
      <c r="U701" s="11">
        <v>121038.39999999999</v>
      </c>
      <c r="V701" s="11">
        <v>122000</v>
      </c>
      <c r="W701" s="11">
        <v>961.6</v>
      </c>
      <c r="X701" s="11">
        <v>0.79</v>
      </c>
      <c r="AA701" s="10" t="s">
        <v>128</v>
      </c>
      <c r="AB701" s="11">
        <v>20048.8</v>
      </c>
      <c r="AC701" s="11">
        <v>2468.6999999999998</v>
      </c>
      <c r="AD701" s="11">
        <v>2410.9</v>
      </c>
      <c r="AE701" s="11">
        <v>7822.7</v>
      </c>
      <c r="AF701" s="11">
        <v>28432.3</v>
      </c>
      <c r="AG701" s="11">
        <v>943.6</v>
      </c>
      <c r="AH701" s="11">
        <v>325.39999999999998</v>
      </c>
      <c r="AI701" s="11">
        <v>5110.5</v>
      </c>
      <c r="AJ701" s="11">
        <v>14226.5</v>
      </c>
      <c r="AK701" s="11">
        <v>7376.1</v>
      </c>
      <c r="AL701" s="11">
        <v>5628.6</v>
      </c>
      <c r="AM701" s="11">
        <v>11109.9</v>
      </c>
      <c r="AN701" s="11">
        <v>3677</v>
      </c>
      <c r="AO701" s="11">
        <v>5817.2</v>
      </c>
      <c r="AP701" s="11">
        <v>5108.5</v>
      </c>
      <c r="AQ701" s="11">
        <v>163</v>
      </c>
      <c r="AR701" s="11">
        <v>127.8</v>
      </c>
      <c r="AS701" s="11">
        <v>2665.9</v>
      </c>
      <c r="AT701" s="11">
        <v>689.1</v>
      </c>
      <c r="AU701" s="11">
        <v>124152.6</v>
      </c>
      <c r="AV701" s="11">
        <v>122000</v>
      </c>
      <c r="AW701" s="11">
        <v>-2152.6</v>
      </c>
      <c r="AX701" s="11">
        <v>-1.76</v>
      </c>
    </row>
    <row r="702" spans="1:50" ht="15" thickBot="1" x14ac:dyDescent="0.35">
      <c r="A702" s="10" t="s">
        <v>129</v>
      </c>
      <c r="B702" s="11">
        <v>21194.9</v>
      </c>
      <c r="C702" s="11">
        <v>604</v>
      </c>
      <c r="D702" s="11">
        <v>5786.4</v>
      </c>
      <c r="E702" s="11">
        <v>1765.1</v>
      </c>
      <c r="F702" s="11">
        <v>14</v>
      </c>
      <c r="G702" s="11">
        <v>1752.1</v>
      </c>
      <c r="H702" s="11">
        <v>1488.6</v>
      </c>
      <c r="I702" s="11">
        <v>9870.6</v>
      </c>
      <c r="J702" s="11">
        <v>11977.8</v>
      </c>
      <c r="K702" s="11">
        <v>4369.8</v>
      </c>
      <c r="L702" s="11">
        <v>3261.7</v>
      </c>
      <c r="M702" s="11">
        <v>4983.8</v>
      </c>
      <c r="N702" s="11">
        <v>1678.1</v>
      </c>
      <c r="O702" s="11">
        <v>4509.8</v>
      </c>
      <c r="P702" s="11">
        <v>6041.4</v>
      </c>
      <c r="Q702" s="11">
        <v>39254.6</v>
      </c>
      <c r="R702" s="11">
        <v>4077.3</v>
      </c>
      <c r="S702" s="11">
        <v>159</v>
      </c>
      <c r="T702" s="11">
        <v>220.5</v>
      </c>
      <c r="U702" s="11">
        <v>123009.5</v>
      </c>
      <c r="V702" s="11">
        <v>123000</v>
      </c>
      <c r="W702" s="11">
        <v>-9.5</v>
      </c>
      <c r="X702" s="11">
        <v>-0.01</v>
      </c>
      <c r="AA702" s="10" t="s">
        <v>129</v>
      </c>
      <c r="AB702" s="11">
        <v>20039.7</v>
      </c>
      <c r="AC702" s="11">
        <v>2500.9</v>
      </c>
      <c r="AD702" s="11">
        <v>2410.9</v>
      </c>
      <c r="AE702" s="11">
        <v>7778.5</v>
      </c>
      <c r="AF702" s="11">
        <v>32032.799999999999</v>
      </c>
      <c r="AG702" s="11">
        <v>919.5</v>
      </c>
      <c r="AH702" s="11">
        <v>1018.6</v>
      </c>
      <c r="AI702" s="11">
        <v>5026.5</v>
      </c>
      <c r="AJ702" s="11">
        <v>14220.4</v>
      </c>
      <c r="AK702" s="11">
        <v>7376.1</v>
      </c>
      <c r="AL702" s="11">
        <v>5554.7</v>
      </c>
      <c r="AM702" s="11">
        <v>11545</v>
      </c>
      <c r="AN702" s="11">
        <v>4010.5</v>
      </c>
      <c r="AO702" s="11">
        <v>5848.4</v>
      </c>
      <c r="AP702" s="11">
        <v>5108.5</v>
      </c>
      <c r="AQ702" s="11">
        <v>124.7</v>
      </c>
      <c r="AR702" s="11">
        <v>56.3</v>
      </c>
      <c r="AS702" s="11">
        <v>2665.9</v>
      </c>
      <c r="AT702" s="11">
        <v>128.80000000000001</v>
      </c>
      <c r="AU702" s="11">
        <v>128366.8</v>
      </c>
      <c r="AV702" s="11">
        <v>123000</v>
      </c>
      <c r="AW702" s="11">
        <v>-5366.8</v>
      </c>
      <c r="AX702" s="11">
        <v>-4.3600000000000003</v>
      </c>
    </row>
    <row r="703" spans="1:50" ht="15" thickBot="1" x14ac:dyDescent="0.35">
      <c r="A703" s="10" t="s">
        <v>130</v>
      </c>
      <c r="B703" s="11">
        <v>21194.9</v>
      </c>
      <c r="C703" s="11">
        <v>1780.6</v>
      </c>
      <c r="D703" s="11">
        <v>3701.7</v>
      </c>
      <c r="E703" s="11">
        <v>1775.1</v>
      </c>
      <c r="F703" s="11">
        <v>14</v>
      </c>
      <c r="G703" s="11">
        <v>1728.1</v>
      </c>
      <c r="H703" s="11">
        <v>1032.5999999999999</v>
      </c>
      <c r="I703" s="11">
        <v>9441.1</v>
      </c>
      <c r="J703" s="11">
        <v>14941</v>
      </c>
      <c r="K703" s="11">
        <v>4369.8</v>
      </c>
      <c r="L703" s="11">
        <v>3261.7</v>
      </c>
      <c r="M703" s="11">
        <v>4974.8</v>
      </c>
      <c r="N703" s="11">
        <v>940.6</v>
      </c>
      <c r="O703" s="11">
        <v>4690.8</v>
      </c>
      <c r="P703" s="11">
        <v>6030.4</v>
      </c>
      <c r="Q703" s="11">
        <v>38720</v>
      </c>
      <c r="R703" s="11">
        <v>4031.3</v>
      </c>
      <c r="S703" s="11">
        <v>159</v>
      </c>
      <c r="T703" s="11">
        <v>220.5</v>
      </c>
      <c r="U703" s="11">
        <v>123008</v>
      </c>
      <c r="V703" s="11">
        <v>123000</v>
      </c>
      <c r="W703" s="11">
        <v>-8</v>
      </c>
      <c r="X703" s="11">
        <v>-0.01</v>
      </c>
      <c r="AA703" s="10" t="s">
        <v>130</v>
      </c>
      <c r="AB703" s="11">
        <v>20039.7</v>
      </c>
      <c r="AC703" s="11">
        <v>1818.9</v>
      </c>
      <c r="AD703" s="11">
        <v>3652.8</v>
      </c>
      <c r="AE703" s="11">
        <v>7768.4</v>
      </c>
      <c r="AF703" s="11">
        <v>32032.799999999999</v>
      </c>
      <c r="AG703" s="11">
        <v>943.6</v>
      </c>
      <c r="AH703" s="11">
        <v>1662.9</v>
      </c>
      <c r="AI703" s="11">
        <v>5110.5</v>
      </c>
      <c r="AJ703" s="11">
        <v>7541.5</v>
      </c>
      <c r="AK703" s="11">
        <v>7376.1</v>
      </c>
      <c r="AL703" s="11">
        <v>5554.7</v>
      </c>
      <c r="AM703" s="11">
        <v>11554</v>
      </c>
      <c r="AN703" s="11">
        <v>4423.8999999999996</v>
      </c>
      <c r="AO703" s="11">
        <v>5085.3999999999996</v>
      </c>
      <c r="AP703" s="11">
        <v>5119.6000000000004</v>
      </c>
      <c r="AQ703" s="11">
        <v>144.9</v>
      </c>
      <c r="AR703" s="11">
        <v>102.6</v>
      </c>
      <c r="AS703" s="11">
        <v>2665.9</v>
      </c>
      <c r="AT703" s="11">
        <v>128.80000000000001</v>
      </c>
      <c r="AU703" s="11">
        <v>122727.1</v>
      </c>
      <c r="AV703" s="11">
        <v>123000</v>
      </c>
      <c r="AW703" s="11">
        <v>272.89999999999998</v>
      </c>
      <c r="AX703" s="11">
        <v>0.22</v>
      </c>
    </row>
    <row r="704" spans="1:50" ht="15" thickBot="1" x14ac:dyDescent="0.35">
      <c r="A704" s="10" t="s">
        <v>131</v>
      </c>
      <c r="B704" s="11">
        <v>21203.9</v>
      </c>
      <c r="C704" s="11">
        <v>616</v>
      </c>
      <c r="D704" s="11">
        <v>3721.7</v>
      </c>
      <c r="E704" s="11">
        <v>923.1</v>
      </c>
      <c r="F704" s="11">
        <v>14</v>
      </c>
      <c r="G704" s="11">
        <v>1550.1</v>
      </c>
      <c r="H704" s="11">
        <v>1547.6</v>
      </c>
      <c r="I704" s="11">
        <v>9239.6</v>
      </c>
      <c r="J704" s="11">
        <v>12216.8</v>
      </c>
      <c r="K704" s="11">
        <v>6842.9</v>
      </c>
      <c r="L704" s="11">
        <v>3261.7</v>
      </c>
      <c r="M704" s="11">
        <v>5529.9</v>
      </c>
      <c r="N704" s="11">
        <v>1678.1</v>
      </c>
      <c r="O704" s="11">
        <v>4704.8</v>
      </c>
      <c r="P704" s="11">
        <v>5765.9</v>
      </c>
      <c r="Q704" s="11">
        <v>36927.4</v>
      </c>
      <c r="R704" s="11">
        <v>3700.2</v>
      </c>
      <c r="S704" s="11">
        <v>67</v>
      </c>
      <c r="T704" s="11">
        <v>220.5</v>
      </c>
      <c r="U704" s="11">
        <v>119731.3</v>
      </c>
      <c r="V704" s="11">
        <v>121000</v>
      </c>
      <c r="W704" s="11">
        <v>1268.7</v>
      </c>
      <c r="X704" s="11">
        <v>1.05</v>
      </c>
      <c r="AA704" s="10" t="s">
        <v>131</v>
      </c>
      <c r="AB704" s="11">
        <v>20030.599999999999</v>
      </c>
      <c r="AC704" s="11">
        <v>2488.9</v>
      </c>
      <c r="AD704" s="11">
        <v>3632.7</v>
      </c>
      <c r="AE704" s="11">
        <v>7807.6</v>
      </c>
      <c r="AF704" s="11">
        <v>32032.799999999999</v>
      </c>
      <c r="AG704" s="11">
        <v>1012</v>
      </c>
      <c r="AH704" s="11">
        <v>305.3</v>
      </c>
      <c r="AI704" s="11">
        <v>5246.8</v>
      </c>
      <c r="AJ704" s="11">
        <v>13075.6</v>
      </c>
      <c r="AK704" s="11">
        <v>7300.6</v>
      </c>
      <c r="AL704" s="11">
        <v>5554.7</v>
      </c>
      <c r="AM704" s="11">
        <v>7144.7</v>
      </c>
      <c r="AN704" s="11">
        <v>4010.5</v>
      </c>
      <c r="AO704" s="11">
        <v>5071.3</v>
      </c>
      <c r="AP704" s="11">
        <v>7206</v>
      </c>
      <c r="AQ704" s="11">
        <v>1608.6</v>
      </c>
      <c r="AR704" s="11">
        <v>127.8</v>
      </c>
      <c r="AS704" s="11">
        <v>2758.5</v>
      </c>
      <c r="AT704" s="11">
        <v>128.80000000000001</v>
      </c>
      <c r="AU704" s="11">
        <v>126543.9</v>
      </c>
      <c r="AV704" s="11">
        <v>121000</v>
      </c>
      <c r="AW704" s="11">
        <v>-5543.9</v>
      </c>
      <c r="AX704" s="11">
        <v>-4.58</v>
      </c>
    </row>
    <row r="705" spans="1:50" ht="15" thickBot="1" x14ac:dyDescent="0.35">
      <c r="A705" s="10" t="s">
        <v>132</v>
      </c>
      <c r="B705" s="11">
        <v>21685.9</v>
      </c>
      <c r="C705" s="11">
        <v>594</v>
      </c>
      <c r="D705" s="11">
        <v>5826.4</v>
      </c>
      <c r="E705" s="11">
        <v>1786.1</v>
      </c>
      <c r="F705" s="11">
        <v>552</v>
      </c>
      <c r="G705" s="11">
        <v>1728.1</v>
      </c>
      <c r="H705" s="11">
        <v>1488.6</v>
      </c>
      <c r="I705" s="11">
        <v>8760.6</v>
      </c>
      <c r="J705" s="11">
        <v>13826.9</v>
      </c>
      <c r="K705" s="11">
        <v>4369.8</v>
      </c>
      <c r="L705" s="11">
        <v>3284.7</v>
      </c>
      <c r="M705" s="11">
        <v>4983.8</v>
      </c>
      <c r="N705" s="11">
        <v>1678.1</v>
      </c>
      <c r="O705" s="11">
        <v>4564.8</v>
      </c>
      <c r="P705" s="11">
        <v>5765.9</v>
      </c>
      <c r="Q705" s="11">
        <v>36927.4</v>
      </c>
      <c r="R705" s="11">
        <v>3700.2</v>
      </c>
      <c r="S705" s="11">
        <v>159</v>
      </c>
      <c r="T705" s="11">
        <v>325.5</v>
      </c>
      <c r="U705" s="11">
        <v>122008</v>
      </c>
      <c r="V705" s="11">
        <v>122000</v>
      </c>
      <c r="W705" s="11">
        <v>-8</v>
      </c>
      <c r="X705" s="11">
        <v>-0.01</v>
      </c>
      <c r="AA705" s="10" t="s">
        <v>132</v>
      </c>
      <c r="AB705" s="11">
        <v>16336.1</v>
      </c>
      <c r="AC705" s="11">
        <v>2614.1</v>
      </c>
      <c r="AD705" s="11">
        <v>1998.4</v>
      </c>
      <c r="AE705" s="11">
        <v>7757.3</v>
      </c>
      <c r="AF705" s="11">
        <v>28432.3</v>
      </c>
      <c r="AG705" s="11">
        <v>943.6</v>
      </c>
      <c r="AH705" s="11">
        <v>1018.6</v>
      </c>
      <c r="AI705" s="11">
        <v>5400.8</v>
      </c>
      <c r="AJ705" s="11">
        <v>12069.6</v>
      </c>
      <c r="AK705" s="11">
        <v>7376.1</v>
      </c>
      <c r="AL705" s="11">
        <v>5531.5</v>
      </c>
      <c r="AM705" s="11">
        <v>11545</v>
      </c>
      <c r="AN705" s="11">
        <v>4010.5</v>
      </c>
      <c r="AO705" s="11">
        <v>5126.6000000000004</v>
      </c>
      <c r="AP705" s="11">
        <v>7206</v>
      </c>
      <c r="AQ705" s="11">
        <v>1608.6</v>
      </c>
      <c r="AR705" s="11">
        <v>127.8</v>
      </c>
      <c r="AS705" s="11">
        <v>2665.9</v>
      </c>
      <c r="AT705" s="11">
        <v>23.1</v>
      </c>
      <c r="AU705" s="11">
        <v>121792</v>
      </c>
      <c r="AV705" s="11">
        <v>122000</v>
      </c>
      <c r="AW705" s="11">
        <v>208</v>
      </c>
      <c r="AX705" s="11">
        <v>0.17</v>
      </c>
    </row>
    <row r="706" spans="1:50" ht="15" thickBot="1" x14ac:dyDescent="0.35">
      <c r="A706" s="10" t="s">
        <v>133</v>
      </c>
      <c r="B706" s="11">
        <v>21214.9</v>
      </c>
      <c r="C706" s="11">
        <v>609</v>
      </c>
      <c r="D706" s="11">
        <v>3736.7</v>
      </c>
      <c r="E706" s="11">
        <v>1765.1</v>
      </c>
      <c r="F706" s="11">
        <v>499</v>
      </c>
      <c r="G706" s="11">
        <v>1728.1</v>
      </c>
      <c r="H706" s="11">
        <v>1426.6</v>
      </c>
      <c r="I706" s="11">
        <v>8760.6</v>
      </c>
      <c r="J706" s="11">
        <v>10410.200000000001</v>
      </c>
      <c r="K706" s="11">
        <v>4369.8</v>
      </c>
      <c r="L706" s="11">
        <v>3284.7</v>
      </c>
      <c r="M706" s="11">
        <v>4968.8</v>
      </c>
      <c r="N706" s="11">
        <v>1678.1</v>
      </c>
      <c r="O706" s="11">
        <v>4478.8</v>
      </c>
      <c r="P706" s="11">
        <v>5769.9</v>
      </c>
      <c r="Q706" s="11">
        <v>38720</v>
      </c>
      <c r="R706" s="11">
        <v>3700.2</v>
      </c>
      <c r="S706" s="11">
        <v>1328.1</v>
      </c>
      <c r="T706" s="11">
        <v>2867.7</v>
      </c>
      <c r="U706" s="11">
        <v>121316.4</v>
      </c>
      <c r="V706" s="11">
        <v>123000</v>
      </c>
      <c r="W706" s="11">
        <v>1683.6</v>
      </c>
      <c r="X706" s="11">
        <v>1.37</v>
      </c>
      <c r="AA706" s="10" t="s">
        <v>133</v>
      </c>
      <c r="AB706" s="11">
        <v>20019.599999999999</v>
      </c>
      <c r="AC706" s="11">
        <v>2495.9</v>
      </c>
      <c r="AD706" s="11">
        <v>3617.6</v>
      </c>
      <c r="AE706" s="11">
        <v>7778.5</v>
      </c>
      <c r="AF706" s="11">
        <v>28485.7</v>
      </c>
      <c r="AG706" s="11">
        <v>943.6</v>
      </c>
      <c r="AH706" s="11">
        <v>1615.7</v>
      </c>
      <c r="AI706" s="11">
        <v>5400.8</v>
      </c>
      <c r="AJ706" s="11">
        <v>14239.6</v>
      </c>
      <c r="AK706" s="11">
        <v>7376.1</v>
      </c>
      <c r="AL706" s="11">
        <v>5531.5</v>
      </c>
      <c r="AM706" s="11">
        <v>11560.1</v>
      </c>
      <c r="AN706" s="11">
        <v>4010.5</v>
      </c>
      <c r="AO706" s="11">
        <v>6998.8</v>
      </c>
      <c r="AP706" s="11">
        <v>7202</v>
      </c>
      <c r="AQ706" s="11">
        <v>144.9</v>
      </c>
      <c r="AR706" s="11">
        <v>127.8</v>
      </c>
      <c r="AS706" s="11">
        <v>2361.1</v>
      </c>
      <c r="AT706" s="11">
        <v>1</v>
      </c>
      <c r="AU706" s="11">
        <v>129910.5</v>
      </c>
      <c r="AV706" s="11">
        <v>123000</v>
      </c>
      <c r="AW706" s="11">
        <v>-6910.5</v>
      </c>
      <c r="AX706" s="11">
        <v>-5.62</v>
      </c>
    </row>
    <row r="707" spans="1:50" ht="15" thickBot="1" x14ac:dyDescent="0.35">
      <c r="A707" s="10" t="s">
        <v>134</v>
      </c>
      <c r="B707" s="11">
        <v>21732.400000000001</v>
      </c>
      <c r="C707" s="11">
        <v>625</v>
      </c>
      <c r="D707" s="11">
        <v>4602.3</v>
      </c>
      <c r="E707" s="11">
        <v>1754.1</v>
      </c>
      <c r="F707" s="11">
        <v>616</v>
      </c>
      <c r="G707" s="11">
        <v>1550.1</v>
      </c>
      <c r="H707" s="11">
        <v>1488.6</v>
      </c>
      <c r="I707" s="11">
        <v>9239.6</v>
      </c>
      <c r="J707" s="11">
        <v>15316</v>
      </c>
      <c r="K707" s="11">
        <v>4357.8</v>
      </c>
      <c r="L707" s="11">
        <v>3261.7</v>
      </c>
      <c r="M707" s="11">
        <v>4046.3</v>
      </c>
      <c r="N707" s="11">
        <v>1678.1</v>
      </c>
      <c r="O707" s="11">
        <v>4564.8</v>
      </c>
      <c r="P707" s="11">
        <v>5481.9</v>
      </c>
      <c r="Q707" s="11">
        <v>36600.400000000001</v>
      </c>
      <c r="R707" s="11">
        <v>3700.2</v>
      </c>
      <c r="S707" s="11">
        <v>67</v>
      </c>
      <c r="T707" s="11">
        <v>325.5</v>
      </c>
      <c r="U707" s="11">
        <v>121007.9</v>
      </c>
      <c r="V707" s="11">
        <v>121000</v>
      </c>
      <c r="W707" s="11">
        <v>-7.9</v>
      </c>
      <c r="X707" s="11">
        <v>-0.01</v>
      </c>
      <c r="AA707" s="10" t="s">
        <v>134</v>
      </c>
      <c r="AB707" s="11">
        <v>16329</v>
      </c>
      <c r="AC707" s="11">
        <v>2479.8000000000002</v>
      </c>
      <c r="AD707" s="11">
        <v>3578.4</v>
      </c>
      <c r="AE707" s="11">
        <v>7789.5</v>
      </c>
      <c r="AF707" s="11">
        <v>28367.9</v>
      </c>
      <c r="AG707" s="11">
        <v>1012</v>
      </c>
      <c r="AH707" s="11">
        <v>1018.6</v>
      </c>
      <c r="AI707" s="11">
        <v>5246.8</v>
      </c>
      <c r="AJ707" s="11">
        <v>6922.3</v>
      </c>
      <c r="AK707" s="11">
        <v>7965.6</v>
      </c>
      <c r="AL707" s="11">
        <v>5554.7</v>
      </c>
      <c r="AM707" s="11">
        <v>11576.1</v>
      </c>
      <c r="AN707" s="11">
        <v>4010.5</v>
      </c>
      <c r="AO707" s="11">
        <v>5126.6000000000004</v>
      </c>
      <c r="AP707" s="11">
        <v>8991.2000000000007</v>
      </c>
      <c r="AQ707" s="11">
        <v>1689.6</v>
      </c>
      <c r="AR707" s="11">
        <v>127.8</v>
      </c>
      <c r="AS707" s="11">
        <v>2758.5</v>
      </c>
      <c r="AT707" s="11">
        <v>23.1</v>
      </c>
      <c r="AU707" s="11">
        <v>120568.2</v>
      </c>
      <c r="AV707" s="11">
        <v>121000</v>
      </c>
      <c r="AW707" s="11">
        <v>431.8</v>
      </c>
      <c r="AX707" s="11">
        <v>0.36</v>
      </c>
    </row>
    <row r="708" spans="1:50" ht="15" thickBot="1" x14ac:dyDescent="0.35">
      <c r="A708" s="10" t="s">
        <v>135</v>
      </c>
      <c r="B708" s="11">
        <v>21185.9</v>
      </c>
      <c r="C708" s="11">
        <v>616</v>
      </c>
      <c r="D708" s="11">
        <v>4135.3</v>
      </c>
      <c r="E708" s="11">
        <v>923.1</v>
      </c>
      <c r="F708" s="11">
        <v>499</v>
      </c>
      <c r="G708" s="11">
        <v>1550.1</v>
      </c>
      <c r="H708" s="11">
        <v>2644.7</v>
      </c>
      <c r="I708" s="11">
        <v>9239.6</v>
      </c>
      <c r="J708" s="11">
        <v>16231.1</v>
      </c>
      <c r="K708" s="11">
        <v>4357.8</v>
      </c>
      <c r="L708" s="11">
        <v>3128.2</v>
      </c>
      <c r="M708" s="11">
        <v>4046.3</v>
      </c>
      <c r="N708" s="11">
        <v>1891.1</v>
      </c>
      <c r="O708" s="11">
        <v>4478.8</v>
      </c>
      <c r="P708" s="11">
        <v>5488.9</v>
      </c>
      <c r="Q708" s="11">
        <v>36604.400000000001</v>
      </c>
      <c r="R708" s="11">
        <v>3700.2</v>
      </c>
      <c r="S708" s="11">
        <v>67</v>
      </c>
      <c r="T708" s="11">
        <v>220.5</v>
      </c>
      <c r="U708" s="11">
        <v>121007.9</v>
      </c>
      <c r="V708" s="11">
        <v>121000</v>
      </c>
      <c r="W708" s="11">
        <v>-7.9</v>
      </c>
      <c r="X708" s="11">
        <v>-0.01</v>
      </c>
      <c r="AA708" s="10" t="s">
        <v>135</v>
      </c>
      <c r="AB708" s="11">
        <v>20048.8</v>
      </c>
      <c r="AC708" s="11">
        <v>2488.9</v>
      </c>
      <c r="AD708" s="11">
        <v>3605.5</v>
      </c>
      <c r="AE708" s="11">
        <v>7807.6</v>
      </c>
      <c r="AF708" s="11">
        <v>28485.7</v>
      </c>
      <c r="AG708" s="11">
        <v>1012</v>
      </c>
      <c r="AH708" s="11">
        <v>2</v>
      </c>
      <c r="AI708" s="11">
        <v>5246.8</v>
      </c>
      <c r="AJ708" s="11">
        <v>3530.6</v>
      </c>
      <c r="AK708" s="11">
        <v>7965.6</v>
      </c>
      <c r="AL708" s="11">
        <v>5628.6</v>
      </c>
      <c r="AM708" s="11">
        <v>11576.1</v>
      </c>
      <c r="AN708" s="11">
        <v>3644.8</v>
      </c>
      <c r="AO708" s="11">
        <v>6998.8</v>
      </c>
      <c r="AP708" s="11">
        <v>8984.2000000000007</v>
      </c>
      <c r="AQ708" s="11">
        <v>1685.6</v>
      </c>
      <c r="AR708" s="11">
        <v>127.8</v>
      </c>
      <c r="AS708" s="11">
        <v>2758.5</v>
      </c>
      <c r="AT708" s="11">
        <v>128.80000000000001</v>
      </c>
      <c r="AU708" s="11">
        <v>121726.6</v>
      </c>
      <c r="AV708" s="11">
        <v>121000</v>
      </c>
      <c r="AW708" s="11">
        <v>-726.6</v>
      </c>
      <c r="AX708" s="11">
        <v>-0.6</v>
      </c>
    </row>
    <row r="709" spans="1:50" ht="15" thickBot="1" x14ac:dyDescent="0.35">
      <c r="A709" s="10" t="s">
        <v>136</v>
      </c>
      <c r="B709" s="11">
        <v>21168.9</v>
      </c>
      <c r="C709" s="11">
        <v>625</v>
      </c>
      <c r="D709" s="11">
        <v>5786.4</v>
      </c>
      <c r="E709" s="11">
        <v>932.1</v>
      </c>
      <c r="F709" s="11">
        <v>616</v>
      </c>
      <c r="G709" s="11">
        <v>1728.1</v>
      </c>
      <c r="H709" s="11">
        <v>1527.6</v>
      </c>
      <c r="I709" s="11">
        <v>9283.6</v>
      </c>
      <c r="J709" s="11">
        <v>13274.9</v>
      </c>
      <c r="K709" s="11">
        <v>6842.9</v>
      </c>
      <c r="L709" s="11">
        <v>3284.7</v>
      </c>
      <c r="M709" s="11">
        <v>4991.8</v>
      </c>
      <c r="N709" s="11">
        <v>1752.1</v>
      </c>
      <c r="O709" s="11">
        <v>4592.8</v>
      </c>
      <c r="P709" s="11">
        <v>5765.9</v>
      </c>
      <c r="Q709" s="11">
        <v>38800.5</v>
      </c>
      <c r="R709" s="11">
        <v>3700.2</v>
      </c>
      <c r="S709" s="11">
        <v>67</v>
      </c>
      <c r="T709" s="11">
        <v>325.5</v>
      </c>
      <c r="U709" s="11">
        <v>125066.2</v>
      </c>
      <c r="V709" s="11">
        <v>124000</v>
      </c>
      <c r="W709" s="11">
        <v>-1066.2</v>
      </c>
      <c r="X709" s="11">
        <v>-0.86</v>
      </c>
      <c r="AA709" s="10" t="s">
        <v>136</v>
      </c>
      <c r="AB709" s="11">
        <v>20065.900000000001</v>
      </c>
      <c r="AC709" s="11">
        <v>2479.8000000000002</v>
      </c>
      <c r="AD709" s="11">
        <v>2410.9</v>
      </c>
      <c r="AE709" s="11">
        <v>7798.6</v>
      </c>
      <c r="AF709" s="11">
        <v>28367.9</v>
      </c>
      <c r="AG709" s="11">
        <v>943.6</v>
      </c>
      <c r="AH709" s="11">
        <v>325.39999999999998</v>
      </c>
      <c r="AI709" s="11">
        <v>5202.6000000000004</v>
      </c>
      <c r="AJ709" s="11">
        <v>13062.5</v>
      </c>
      <c r="AK709" s="11">
        <v>7300.6</v>
      </c>
      <c r="AL709" s="11">
        <v>5531.5</v>
      </c>
      <c r="AM709" s="11">
        <v>11109.9</v>
      </c>
      <c r="AN709" s="11">
        <v>3677</v>
      </c>
      <c r="AO709" s="11">
        <v>5098.5</v>
      </c>
      <c r="AP709" s="11">
        <v>7206</v>
      </c>
      <c r="AQ709" s="11">
        <v>133.80000000000001</v>
      </c>
      <c r="AR709" s="11">
        <v>127.8</v>
      </c>
      <c r="AS709" s="11">
        <v>2758.5</v>
      </c>
      <c r="AT709" s="11">
        <v>23.1</v>
      </c>
      <c r="AU709" s="11">
        <v>123623.9</v>
      </c>
      <c r="AV709" s="11">
        <v>124000</v>
      </c>
      <c r="AW709" s="11">
        <v>376.1</v>
      </c>
      <c r="AX709" s="11">
        <v>0.3</v>
      </c>
    </row>
    <row r="710" spans="1:50" ht="15" thickBot="1" x14ac:dyDescent="0.35">
      <c r="A710" s="10" t="s">
        <v>137</v>
      </c>
      <c r="B710" s="11">
        <v>21168.9</v>
      </c>
      <c r="C710" s="11">
        <v>620</v>
      </c>
      <c r="D710" s="11">
        <v>4135.3</v>
      </c>
      <c r="E710" s="11">
        <v>1802.1</v>
      </c>
      <c r="F710" s="11">
        <v>616</v>
      </c>
      <c r="G710" s="11">
        <v>1550.1</v>
      </c>
      <c r="H710" s="11">
        <v>1488.6</v>
      </c>
      <c r="I710" s="11">
        <v>9239.6</v>
      </c>
      <c r="J710" s="11">
        <v>12210.8</v>
      </c>
      <c r="K710" s="11">
        <v>4369.8</v>
      </c>
      <c r="L710" s="11">
        <v>3398.2</v>
      </c>
      <c r="M710" s="11">
        <v>5306.3</v>
      </c>
      <c r="N710" s="11">
        <v>1752.1</v>
      </c>
      <c r="O710" s="11">
        <v>5341.8</v>
      </c>
      <c r="P710" s="11">
        <v>5769.9</v>
      </c>
      <c r="Q710" s="11">
        <v>38800.5</v>
      </c>
      <c r="R710" s="11">
        <v>4031.3</v>
      </c>
      <c r="S710" s="11">
        <v>159</v>
      </c>
      <c r="T710" s="11">
        <v>2868.7</v>
      </c>
      <c r="U710" s="11">
        <v>124629.1</v>
      </c>
      <c r="V710" s="11">
        <v>124000</v>
      </c>
      <c r="W710" s="11">
        <v>-629.1</v>
      </c>
      <c r="X710" s="11">
        <v>-0.51</v>
      </c>
      <c r="AA710" s="10" t="s">
        <v>137</v>
      </c>
      <c r="AB710" s="11">
        <v>20065.900000000001</v>
      </c>
      <c r="AC710" s="11">
        <v>2484.8000000000002</v>
      </c>
      <c r="AD710" s="11">
        <v>3605.5</v>
      </c>
      <c r="AE710" s="11">
        <v>7741.2</v>
      </c>
      <c r="AF710" s="11">
        <v>28367.9</v>
      </c>
      <c r="AG710" s="11">
        <v>1012</v>
      </c>
      <c r="AH710" s="11">
        <v>1018.6</v>
      </c>
      <c r="AI710" s="11">
        <v>5246.8</v>
      </c>
      <c r="AJ710" s="11">
        <v>13800.4</v>
      </c>
      <c r="AK710" s="11">
        <v>7376.1</v>
      </c>
      <c r="AL710" s="11">
        <v>5483.3</v>
      </c>
      <c r="AM710" s="11">
        <v>7723.6</v>
      </c>
      <c r="AN710" s="11">
        <v>3677</v>
      </c>
      <c r="AO710" s="11">
        <v>5054.2</v>
      </c>
      <c r="AP710" s="11">
        <v>7202</v>
      </c>
      <c r="AQ710" s="11">
        <v>133.80000000000001</v>
      </c>
      <c r="AR710" s="11">
        <v>102.6</v>
      </c>
      <c r="AS710" s="11">
        <v>2665.9</v>
      </c>
      <c r="AT710" s="11">
        <v>0</v>
      </c>
      <c r="AU710" s="11">
        <v>122761.8</v>
      </c>
      <c r="AV710" s="11">
        <v>124000</v>
      </c>
      <c r="AW710" s="11">
        <v>1238.2</v>
      </c>
      <c r="AX710" s="11">
        <v>1</v>
      </c>
    </row>
    <row r="711" spans="1:50" ht="15" thickBot="1" x14ac:dyDescent="0.35">
      <c r="A711" s="10" t="s">
        <v>138</v>
      </c>
      <c r="B711" s="11">
        <v>21149.9</v>
      </c>
      <c r="C711" s="11">
        <v>2370.6999999999998</v>
      </c>
      <c r="D711" s="11">
        <v>3736.7</v>
      </c>
      <c r="E711" s="11">
        <v>1775.1</v>
      </c>
      <c r="F711" s="11">
        <v>14</v>
      </c>
      <c r="G711" s="11">
        <v>1728.1</v>
      </c>
      <c r="H711" s="11">
        <v>1547.6</v>
      </c>
      <c r="I711" s="11">
        <v>9283.6</v>
      </c>
      <c r="J711" s="11">
        <v>12212.8</v>
      </c>
      <c r="K711" s="11">
        <v>4369.8</v>
      </c>
      <c r="L711" s="11">
        <v>3384.2</v>
      </c>
      <c r="M711" s="11">
        <v>4974.8</v>
      </c>
      <c r="N711" s="11">
        <v>1678.1</v>
      </c>
      <c r="O711" s="11">
        <v>4704.8</v>
      </c>
      <c r="P711" s="11">
        <v>5765.9</v>
      </c>
      <c r="Q711" s="11">
        <v>39254.6</v>
      </c>
      <c r="R711" s="11">
        <v>4031.3</v>
      </c>
      <c r="S711" s="11">
        <v>159</v>
      </c>
      <c r="T711" s="11">
        <v>2867.7</v>
      </c>
      <c r="U711" s="11">
        <v>125008.7</v>
      </c>
      <c r="V711" s="11">
        <v>125000</v>
      </c>
      <c r="W711" s="11">
        <v>-8.6999999999999993</v>
      </c>
      <c r="X711" s="11">
        <v>-0.01</v>
      </c>
      <c r="AA711" s="10" t="s">
        <v>138</v>
      </c>
      <c r="AB711" s="11">
        <v>20085</v>
      </c>
      <c r="AC711" s="11">
        <v>1795.7</v>
      </c>
      <c r="AD711" s="11">
        <v>3617.6</v>
      </c>
      <c r="AE711" s="11">
        <v>7768.4</v>
      </c>
      <c r="AF711" s="11">
        <v>32032.799999999999</v>
      </c>
      <c r="AG711" s="11">
        <v>943.6</v>
      </c>
      <c r="AH711" s="11">
        <v>305.3</v>
      </c>
      <c r="AI711" s="11">
        <v>5202.6000000000004</v>
      </c>
      <c r="AJ711" s="11">
        <v>13621.9</v>
      </c>
      <c r="AK711" s="11">
        <v>7376.1</v>
      </c>
      <c r="AL711" s="11">
        <v>5497.3</v>
      </c>
      <c r="AM711" s="11">
        <v>11554</v>
      </c>
      <c r="AN711" s="11">
        <v>4010.5</v>
      </c>
      <c r="AO711" s="11">
        <v>5071.3</v>
      </c>
      <c r="AP711" s="11">
        <v>7206</v>
      </c>
      <c r="AQ711" s="11">
        <v>124.7</v>
      </c>
      <c r="AR711" s="11">
        <v>102.6</v>
      </c>
      <c r="AS711" s="11">
        <v>2665.9</v>
      </c>
      <c r="AT711" s="11">
        <v>1</v>
      </c>
      <c r="AU711" s="11">
        <v>128982.39999999999</v>
      </c>
      <c r="AV711" s="11">
        <v>125000</v>
      </c>
      <c r="AW711" s="11">
        <v>-3982.4</v>
      </c>
      <c r="AX711" s="11">
        <v>-3.19</v>
      </c>
    </row>
    <row r="712" spans="1:50" ht="15" thickBot="1" x14ac:dyDescent="0.35">
      <c r="A712" s="10" t="s">
        <v>139</v>
      </c>
      <c r="B712" s="11">
        <v>21149.9</v>
      </c>
      <c r="C712" s="11">
        <v>2365.6999999999998</v>
      </c>
      <c r="D712" s="11">
        <v>5826.4</v>
      </c>
      <c r="E712" s="11">
        <v>1754.1</v>
      </c>
      <c r="F712" s="11">
        <v>1</v>
      </c>
      <c r="G712" s="11">
        <v>1550.1</v>
      </c>
      <c r="H712" s="11">
        <v>1558.6</v>
      </c>
      <c r="I712" s="11">
        <v>9441.1</v>
      </c>
      <c r="J712" s="11">
        <v>13274.9</v>
      </c>
      <c r="K712" s="11">
        <v>6842.9</v>
      </c>
      <c r="L712" s="11">
        <v>3303.7</v>
      </c>
      <c r="M712" s="11">
        <v>4968.8</v>
      </c>
      <c r="N712" s="11">
        <v>1752.1</v>
      </c>
      <c r="O712" s="11">
        <v>4564.8</v>
      </c>
      <c r="P712" s="11">
        <v>5765.9</v>
      </c>
      <c r="Q712" s="11">
        <v>38800.5</v>
      </c>
      <c r="R712" s="11">
        <v>4031.3</v>
      </c>
      <c r="S712" s="11">
        <v>159</v>
      </c>
      <c r="T712" s="11">
        <v>220.5</v>
      </c>
      <c r="U712" s="11">
        <v>127331.3</v>
      </c>
      <c r="V712" s="11">
        <v>128000</v>
      </c>
      <c r="W712" s="11">
        <v>668.7</v>
      </c>
      <c r="X712" s="11">
        <v>0.52</v>
      </c>
      <c r="AA712" s="10" t="s">
        <v>139</v>
      </c>
      <c r="AB712" s="11">
        <v>20085</v>
      </c>
      <c r="AC712" s="11">
        <v>1800.8</v>
      </c>
      <c r="AD712" s="11">
        <v>1998.4</v>
      </c>
      <c r="AE712" s="11">
        <v>7789.5</v>
      </c>
      <c r="AF712" s="11">
        <v>32948.800000000003</v>
      </c>
      <c r="AG712" s="11">
        <v>1012</v>
      </c>
      <c r="AH712" s="11">
        <v>294.3</v>
      </c>
      <c r="AI712" s="11">
        <v>5110.5</v>
      </c>
      <c r="AJ712" s="11">
        <v>13062.5</v>
      </c>
      <c r="AK712" s="11">
        <v>7300.6</v>
      </c>
      <c r="AL712" s="11">
        <v>5512.4</v>
      </c>
      <c r="AM712" s="11">
        <v>11560.1</v>
      </c>
      <c r="AN712" s="11">
        <v>3677</v>
      </c>
      <c r="AO712" s="11">
        <v>5126.6000000000004</v>
      </c>
      <c r="AP712" s="11">
        <v>7206</v>
      </c>
      <c r="AQ712" s="11">
        <v>133.80000000000001</v>
      </c>
      <c r="AR712" s="11">
        <v>102.6</v>
      </c>
      <c r="AS712" s="11">
        <v>2665.9</v>
      </c>
      <c r="AT712" s="11">
        <v>128.80000000000001</v>
      </c>
      <c r="AU712" s="11">
        <v>127515.7</v>
      </c>
      <c r="AV712" s="11">
        <v>128000</v>
      </c>
      <c r="AW712" s="11">
        <v>484.3</v>
      </c>
      <c r="AX712" s="11">
        <v>0.38</v>
      </c>
    </row>
    <row r="713" spans="1:50" ht="15" thickBot="1" x14ac:dyDescent="0.35">
      <c r="A713" s="10" t="s">
        <v>140</v>
      </c>
      <c r="B713" s="11">
        <v>20615.3</v>
      </c>
      <c r="C713" s="11">
        <v>1117.5999999999999</v>
      </c>
      <c r="D713" s="11">
        <v>5808.4</v>
      </c>
      <c r="E713" s="11">
        <v>908.1</v>
      </c>
      <c r="F713" s="11">
        <v>616</v>
      </c>
      <c r="G713" s="11">
        <v>1550.1</v>
      </c>
      <c r="H713" s="11">
        <v>1558.6</v>
      </c>
      <c r="I713" s="11">
        <v>9870.6</v>
      </c>
      <c r="J713" s="11">
        <v>12198.8</v>
      </c>
      <c r="K713" s="11">
        <v>8533.1</v>
      </c>
      <c r="L713" s="11">
        <v>3284.7</v>
      </c>
      <c r="M713" s="11">
        <v>4968.8</v>
      </c>
      <c r="N713" s="11">
        <v>940.6</v>
      </c>
      <c r="O713" s="11">
        <v>4540.8</v>
      </c>
      <c r="P713" s="11">
        <v>6025.4</v>
      </c>
      <c r="Q713" s="11">
        <v>38720</v>
      </c>
      <c r="R713" s="11">
        <v>3700.2</v>
      </c>
      <c r="S713" s="11">
        <v>159</v>
      </c>
      <c r="T713" s="11">
        <v>220.5</v>
      </c>
      <c r="U713" s="11">
        <v>125336.7</v>
      </c>
      <c r="V713" s="11">
        <v>125000</v>
      </c>
      <c r="W713" s="11">
        <v>-336.7</v>
      </c>
      <c r="X713" s="11">
        <v>-0.27</v>
      </c>
      <c r="AA713" s="10" t="s">
        <v>140</v>
      </c>
      <c r="AB713" s="11">
        <v>20100.099999999999</v>
      </c>
      <c r="AC713" s="11">
        <v>2455.6999999999998</v>
      </c>
      <c r="AD713" s="11">
        <v>2388.8000000000002</v>
      </c>
      <c r="AE713" s="11">
        <v>7822.7</v>
      </c>
      <c r="AF713" s="11">
        <v>28367.9</v>
      </c>
      <c r="AG713" s="11">
        <v>1012</v>
      </c>
      <c r="AH713" s="11">
        <v>294.3</v>
      </c>
      <c r="AI713" s="11">
        <v>5026.5</v>
      </c>
      <c r="AJ713" s="11">
        <v>14207.4</v>
      </c>
      <c r="AK713" s="11">
        <v>5402.8</v>
      </c>
      <c r="AL713" s="11">
        <v>5531.5</v>
      </c>
      <c r="AM713" s="11">
        <v>11560.1</v>
      </c>
      <c r="AN713" s="11">
        <v>4423.8999999999996</v>
      </c>
      <c r="AO713" s="11">
        <v>5817.2</v>
      </c>
      <c r="AP713" s="11">
        <v>6317.2</v>
      </c>
      <c r="AQ713" s="11">
        <v>144.9</v>
      </c>
      <c r="AR713" s="11">
        <v>127.8</v>
      </c>
      <c r="AS713" s="11">
        <v>2665.9</v>
      </c>
      <c r="AT713" s="11">
        <v>128.80000000000001</v>
      </c>
      <c r="AU713" s="11">
        <v>123795.5</v>
      </c>
      <c r="AV713" s="11">
        <v>125000</v>
      </c>
      <c r="AW713" s="11">
        <v>1204.5</v>
      </c>
      <c r="AX713" s="11">
        <v>0.96</v>
      </c>
    </row>
    <row r="714" spans="1:50" ht="15" thickBot="1" x14ac:dyDescent="0.35">
      <c r="A714" s="10" t="s">
        <v>141</v>
      </c>
      <c r="B714" s="11">
        <v>21185.9</v>
      </c>
      <c r="C714" s="11">
        <v>1517.1</v>
      </c>
      <c r="D714" s="11">
        <v>4515.3</v>
      </c>
      <c r="E714" s="11">
        <v>923.1</v>
      </c>
      <c r="F714" s="11">
        <v>593</v>
      </c>
      <c r="G714" s="11">
        <v>1550.1</v>
      </c>
      <c r="H714" s="11">
        <v>1488.6</v>
      </c>
      <c r="I714" s="11">
        <v>9441.1</v>
      </c>
      <c r="J714" s="11">
        <v>11977.8</v>
      </c>
      <c r="K714" s="11">
        <v>8533.1</v>
      </c>
      <c r="L714" s="11">
        <v>3284.7</v>
      </c>
      <c r="M714" s="11">
        <v>4046.3</v>
      </c>
      <c r="N714" s="11">
        <v>1752.1</v>
      </c>
      <c r="O714" s="11">
        <v>4540.8</v>
      </c>
      <c r="P714" s="11">
        <v>5765.9</v>
      </c>
      <c r="Q714" s="11">
        <v>38800.5</v>
      </c>
      <c r="R714" s="11">
        <v>3700.2</v>
      </c>
      <c r="S714" s="11">
        <v>67</v>
      </c>
      <c r="T714" s="11">
        <v>325.5</v>
      </c>
      <c r="U714" s="11">
        <v>124008.1</v>
      </c>
      <c r="V714" s="11">
        <v>124000</v>
      </c>
      <c r="W714" s="11">
        <v>-8.1</v>
      </c>
      <c r="X714" s="11">
        <v>-0.01</v>
      </c>
      <c r="AA714" s="10" t="s">
        <v>141</v>
      </c>
      <c r="AB714" s="11">
        <v>20048.8</v>
      </c>
      <c r="AC714" s="11">
        <v>1830.9</v>
      </c>
      <c r="AD714" s="11">
        <v>3588.4</v>
      </c>
      <c r="AE714" s="11">
        <v>7807.6</v>
      </c>
      <c r="AF714" s="11">
        <v>28391.1</v>
      </c>
      <c r="AG714" s="11">
        <v>1012</v>
      </c>
      <c r="AH714" s="11">
        <v>1018.6</v>
      </c>
      <c r="AI714" s="11">
        <v>5110.5</v>
      </c>
      <c r="AJ714" s="11">
        <v>14220.4</v>
      </c>
      <c r="AK714" s="11">
        <v>5402.8</v>
      </c>
      <c r="AL714" s="11">
        <v>5531.5</v>
      </c>
      <c r="AM714" s="11">
        <v>11576.1</v>
      </c>
      <c r="AN714" s="11">
        <v>3677</v>
      </c>
      <c r="AO714" s="11">
        <v>5817.2</v>
      </c>
      <c r="AP714" s="11">
        <v>7206</v>
      </c>
      <c r="AQ714" s="11">
        <v>133.80000000000001</v>
      </c>
      <c r="AR714" s="11">
        <v>127.8</v>
      </c>
      <c r="AS714" s="11">
        <v>2758.5</v>
      </c>
      <c r="AT714" s="11">
        <v>23.1</v>
      </c>
      <c r="AU714" s="11">
        <v>125282.3</v>
      </c>
      <c r="AV714" s="11">
        <v>124000</v>
      </c>
      <c r="AW714" s="11">
        <v>-1282.3</v>
      </c>
      <c r="AX714" s="11">
        <v>-1.03</v>
      </c>
    </row>
    <row r="715" spans="1:50" ht="15" thickBot="1" x14ac:dyDescent="0.35">
      <c r="A715" s="10" t="s">
        <v>142</v>
      </c>
      <c r="B715" s="11">
        <v>21358.400000000001</v>
      </c>
      <c r="C715" s="11">
        <v>1785.6</v>
      </c>
      <c r="D715" s="11">
        <v>5826.4</v>
      </c>
      <c r="E715" s="11">
        <v>1765.1</v>
      </c>
      <c r="F715" s="11">
        <v>499</v>
      </c>
      <c r="G715" s="11">
        <v>1</v>
      </c>
      <c r="H715" s="11">
        <v>1527.6</v>
      </c>
      <c r="I715" s="11">
        <v>9283.6</v>
      </c>
      <c r="J715" s="11">
        <v>12206.8</v>
      </c>
      <c r="K715" s="11">
        <v>6842.9</v>
      </c>
      <c r="L715" s="11">
        <v>3303.7</v>
      </c>
      <c r="M715" s="11">
        <v>4974.8</v>
      </c>
      <c r="N715" s="11">
        <v>1678.1</v>
      </c>
      <c r="O715" s="11">
        <v>5335.8</v>
      </c>
      <c r="P715" s="11">
        <v>5765.9</v>
      </c>
      <c r="Q715" s="11">
        <v>38720</v>
      </c>
      <c r="R715" s="11">
        <v>2607.1999999999998</v>
      </c>
      <c r="S715" s="11">
        <v>67</v>
      </c>
      <c r="T715" s="11">
        <v>325.5</v>
      </c>
      <c r="U715" s="11">
        <v>123874.6</v>
      </c>
      <c r="V715" s="11">
        <v>124000</v>
      </c>
      <c r="W715" s="11">
        <v>125.4</v>
      </c>
      <c r="X715" s="11">
        <v>0.1</v>
      </c>
      <c r="AA715" s="10" t="s">
        <v>142</v>
      </c>
      <c r="AB715" s="11">
        <v>17747.5</v>
      </c>
      <c r="AC715" s="11">
        <v>1813.8</v>
      </c>
      <c r="AD715" s="11">
        <v>1998.4</v>
      </c>
      <c r="AE715" s="11">
        <v>7778.5</v>
      </c>
      <c r="AF715" s="11">
        <v>28485.7</v>
      </c>
      <c r="AG715" s="11">
        <v>3872.1</v>
      </c>
      <c r="AH715" s="11">
        <v>325.39999999999998</v>
      </c>
      <c r="AI715" s="11">
        <v>5202.6000000000004</v>
      </c>
      <c r="AJ715" s="11">
        <v>13804.5</v>
      </c>
      <c r="AK715" s="11">
        <v>7300.6</v>
      </c>
      <c r="AL715" s="11">
        <v>5512.4</v>
      </c>
      <c r="AM715" s="11">
        <v>11554</v>
      </c>
      <c r="AN715" s="11">
        <v>4010.5</v>
      </c>
      <c r="AO715" s="11">
        <v>5060.2</v>
      </c>
      <c r="AP715" s="11">
        <v>7206</v>
      </c>
      <c r="AQ715" s="11">
        <v>144.9</v>
      </c>
      <c r="AR715" s="11">
        <v>146.9</v>
      </c>
      <c r="AS715" s="11">
        <v>2758.5</v>
      </c>
      <c r="AT715" s="11">
        <v>23.1</v>
      </c>
      <c r="AU715" s="11">
        <v>124745.60000000001</v>
      </c>
      <c r="AV715" s="11">
        <v>124000</v>
      </c>
      <c r="AW715" s="11">
        <v>-745.6</v>
      </c>
      <c r="AX715" s="11">
        <v>-0.6</v>
      </c>
    </row>
    <row r="716" spans="1:50" ht="15" thickBot="1" x14ac:dyDescent="0.35">
      <c r="A716" s="10" t="s">
        <v>143</v>
      </c>
      <c r="B716" s="11">
        <v>21214.9</v>
      </c>
      <c r="C716" s="11">
        <v>620</v>
      </c>
      <c r="D716" s="11">
        <v>5786.4</v>
      </c>
      <c r="E716" s="11">
        <v>1775.1</v>
      </c>
      <c r="F716" s="11">
        <v>14</v>
      </c>
      <c r="G716" s="11">
        <v>1550.1</v>
      </c>
      <c r="H716" s="11">
        <v>1426.6</v>
      </c>
      <c r="I716" s="11">
        <v>9239.6</v>
      </c>
      <c r="J716" s="11">
        <v>12202.8</v>
      </c>
      <c r="K716" s="11">
        <v>6948.5</v>
      </c>
      <c r="L716" s="11">
        <v>3303.7</v>
      </c>
      <c r="M716" s="11">
        <v>5306.3</v>
      </c>
      <c r="N716" s="11">
        <v>1891.1</v>
      </c>
      <c r="O716" s="11">
        <v>5335.8</v>
      </c>
      <c r="P716" s="11">
        <v>5481.9</v>
      </c>
      <c r="Q716" s="11">
        <v>36611.4</v>
      </c>
      <c r="R716" s="11">
        <v>2607.1999999999998</v>
      </c>
      <c r="S716" s="11">
        <v>67</v>
      </c>
      <c r="T716" s="11">
        <v>325.5</v>
      </c>
      <c r="U716" s="11">
        <v>121707.9</v>
      </c>
      <c r="V716" s="11">
        <v>123000</v>
      </c>
      <c r="W716" s="11">
        <v>1292.0999999999999</v>
      </c>
      <c r="X716" s="11">
        <v>1.05</v>
      </c>
      <c r="AA716" s="10" t="s">
        <v>143</v>
      </c>
      <c r="AB716" s="11">
        <v>20019.599999999999</v>
      </c>
      <c r="AC716" s="11">
        <v>2484.8000000000002</v>
      </c>
      <c r="AD716" s="11">
        <v>2410.9</v>
      </c>
      <c r="AE716" s="11">
        <v>7768.4</v>
      </c>
      <c r="AF716" s="11">
        <v>32032.799999999999</v>
      </c>
      <c r="AG716" s="11">
        <v>1012</v>
      </c>
      <c r="AH716" s="11">
        <v>1615.7</v>
      </c>
      <c r="AI716" s="11">
        <v>5246.8</v>
      </c>
      <c r="AJ716" s="11">
        <v>13808.5</v>
      </c>
      <c r="AK716" s="11">
        <v>7296.6</v>
      </c>
      <c r="AL716" s="11">
        <v>5512.4</v>
      </c>
      <c r="AM716" s="11">
        <v>7723.6</v>
      </c>
      <c r="AN716" s="11">
        <v>3644.8</v>
      </c>
      <c r="AO716" s="11">
        <v>5060.2</v>
      </c>
      <c r="AP716" s="11">
        <v>8991.2000000000007</v>
      </c>
      <c r="AQ716" s="11">
        <v>1678.5</v>
      </c>
      <c r="AR716" s="11">
        <v>146.9</v>
      </c>
      <c r="AS716" s="11">
        <v>2758.5</v>
      </c>
      <c r="AT716" s="11">
        <v>23.1</v>
      </c>
      <c r="AU716" s="11">
        <v>129235.5</v>
      </c>
      <c r="AV716" s="11">
        <v>123000</v>
      </c>
      <c r="AW716" s="11">
        <v>-6235.5</v>
      </c>
      <c r="AX716" s="11">
        <v>-5.07</v>
      </c>
    </row>
    <row r="717" spans="1:50" ht="15" thickBot="1" x14ac:dyDescent="0.35">
      <c r="A717" s="10" t="s">
        <v>144</v>
      </c>
      <c r="B717" s="11">
        <v>21224.9</v>
      </c>
      <c r="C717" s="11">
        <v>625</v>
      </c>
      <c r="D717" s="11">
        <v>5826.4</v>
      </c>
      <c r="E717" s="11">
        <v>923.1</v>
      </c>
      <c r="F717" s="11">
        <v>552</v>
      </c>
      <c r="G717" s="11">
        <v>1728.1</v>
      </c>
      <c r="H717" s="11">
        <v>1527.6</v>
      </c>
      <c r="I717" s="11">
        <v>8760.6</v>
      </c>
      <c r="J717" s="11">
        <v>12210.8</v>
      </c>
      <c r="K717" s="11">
        <v>6948.5</v>
      </c>
      <c r="L717" s="11">
        <v>3284.7</v>
      </c>
      <c r="M717" s="11">
        <v>4991.8</v>
      </c>
      <c r="N717" s="11">
        <v>1752.1</v>
      </c>
      <c r="O717" s="11">
        <v>4564.8</v>
      </c>
      <c r="P717" s="11">
        <v>5488.9</v>
      </c>
      <c r="Q717" s="11">
        <v>38720</v>
      </c>
      <c r="R717" s="11">
        <v>3700.2</v>
      </c>
      <c r="S717" s="11">
        <v>67</v>
      </c>
      <c r="T717" s="11">
        <v>325.5</v>
      </c>
      <c r="U717" s="11">
        <v>123222</v>
      </c>
      <c r="V717" s="11">
        <v>123000</v>
      </c>
      <c r="W717" s="11">
        <v>-222</v>
      </c>
      <c r="X717" s="11">
        <v>-0.18</v>
      </c>
      <c r="AA717" s="10" t="s">
        <v>144</v>
      </c>
      <c r="AB717" s="11">
        <v>17770.599999999999</v>
      </c>
      <c r="AC717" s="11">
        <v>2479.8000000000002</v>
      </c>
      <c r="AD717" s="11">
        <v>1998.4</v>
      </c>
      <c r="AE717" s="11">
        <v>7807.6</v>
      </c>
      <c r="AF717" s="11">
        <v>28432.3</v>
      </c>
      <c r="AG717" s="11">
        <v>943.6</v>
      </c>
      <c r="AH717" s="11">
        <v>325.39999999999998</v>
      </c>
      <c r="AI717" s="11">
        <v>5400.8</v>
      </c>
      <c r="AJ717" s="11">
        <v>13800.4</v>
      </c>
      <c r="AK717" s="11">
        <v>7296.6</v>
      </c>
      <c r="AL717" s="11">
        <v>5531.5</v>
      </c>
      <c r="AM717" s="11">
        <v>11109.9</v>
      </c>
      <c r="AN717" s="11">
        <v>3677</v>
      </c>
      <c r="AO717" s="11">
        <v>5126.6000000000004</v>
      </c>
      <c r="AP717" s="11">
        <v>8984.2000000000007</v>
      </c>
      <c r="AQ717" s="11">
        <v>144.9</v>
      </c>
      <c r="AR717" s="11">
        <v>127.8</v>
      </c>
      <c r="AS717" s="11">
        <v>2758.5</v>
      </c>
      <c r="AT717" s="11">
        <v>23.1</v>
      </c>
      <c r="AU717" s="11">
        <v>123739.1</v>
      </c>
      <c r="AV717" s="11">
        <v>123000</v>
      </c>
      <c r="AW717" s="11">
        <v>-739.1</v>
      </c>
      <c r="AX717" s="11">
        <v>-0.6</v>
      </c>
    </row>
    <row r="718" spans="1:50" ht="15" thickBot="1" x14ac:dyDescent="0.35">
      <c r="A718" s="10" t="s">
        <v>145</v>
      </c>
      <c r="B718" s="11">
        <v>21224.9</v>
      </c>
      <c r="C718" s="11">
        <v>599</v>
      </c>
      <c r="D718" s="11">
        <v>6222.9</v>
      </c>
      <c r="E718" s="11">
        <v>923.1</v>
      </c>
      <c r="F718" s="11">
        <v>552</v>
      </c>
      <c r="G718" s="11">
        <v>1728.1</v>
      </c>
      <c r="H718" s="11">
        <v>1488.6</v>
      </c>
      <c r="I718" s="11">
        <v>8760.6</v>
      </c>
      <c r="J718" s="11">
        <v>12201.8</v>
      </c>
      <c r="K718" s="11">
        <v>6842.9</v>
      </c>
      <c r="L718" s="11">
        <v>3284.7</v>
      </c>
      <c r="M718" s="11">
        <v>4133.3</v>
      </c>
      <c r="N718" s="11">
        <v>1891.1</v>
      </c>
      <c r="O718" s="11">
        <v>4509.8</v>
      </c>
      <c r="P718" s="11">
        <v>5481.9</v>
      </c>
      <c r="Q718" s="11">
        <v>39254.6</v>
      </c>
      <c r="R718" s="11">
        <v>2607.1999999999998</v>
      </c>
      <c r="S718" s="11">
        <v>159</v>
      </c>
      <c r="T718" s="11">
        <v>2867.7</v>
      </c>
      <c r="U718" s="11">
        <v>124733.1</v>
      </c>
      <c r="V718" s="11">
        <v>124000</v>
      </c>
      <c r="W718" s="11">
        <v>-733.1</v>
      </c>
      <c r="X718" s="11">
        <v>-0.59</v>
      </c>
      <c r="AA718" s="10" t="s">
        <v>145</v>
      </c>
      <c r="AB718" s="11">
        <v>17770.599999999999</v>
      </c>
      <c r="AC718" s="11">
        <v>2506</v>
      </c>
      <c r="AD718" s="11">
        <v>1982.3</v>
      </c>
      <c r="AE718" s="11">
        <v>7807.6</v>
      </c>
      <c r="AF718" s="11">
        <v>28432.3</v>
      </c>
      <c r="AG718" s="11">
        <v>943.6</v>
      </c>
      <c r="AH718" s="11">
        <v>1018.6</v>
      </c>
      <c r="AI718" s="11">
        <v>5400.8</v>
      </c>
      <c r="AJ718" s="11">
        <v>13809.5</v>
      </c>
      <c r="AK718" s="11">
        <v>7300.6</v>
      </c>
      <c r="AL718" s="11">
        <v>5531.5</v>
      </c>
      <c r="AM718" s="11">
        <v>11568.1</v>
      </c>
      <c r="AN718" s="11">
        <v>3644.8</v>
      </c>
      <c r="AO718" s="11">
        <v>5848.4</v>
      </c>
      <c r="AP718" s="11">
        <v>8991.2000000000007</v>
      </c>
      <c r="AQ718" s="11">
        <v>124.7</v>
      </c>
      <c r="AR718" s="11">
        <v>146.9</v>
      </c>
      <c r="AS718" s="11">
        <v>2665.9</v>
      </c>
      <c r="AT718" s="11">
        <v>1</v>
      </c>
      <c r="AU718" s="11">
        <v>125494.6</v>
      </c>
      <c r="AV718" s="11">
        <v>124000</v>
      </c>
      <c r="AW718" s="11">
        <v>-1494.6</v>
      </c>
      <c r="AX718" s="11">
        <v>-1.21</v>
      </c>
    </row>
    <row r="719" spans="1:50" ht="15" thickBot="1" x14ac:dyDescent="0.35">
      <c r="A719" s="10" t="s">
        <v>146</v>
      </c>
      <c r="B719" s="11">
        <v>21358.400000000001</v>
      </c>
      <c r="C719" s="11">
        <v>620</v>
      </c>
      <c r="D719" s="11">
        <v>5826.4</v>
      </c>
      <c r="E719" s="11">
        <v>893.1</v>
      </c>
      <c r="F719" s="11">
        <v>552</v>
      </c>
      <c r="G719" s="11">
        <v>1728.1</v>
      </c>
      <c r="H719" s="11">
        <v>1488.6</v>
      </c>
      <c r="I719" s="11">
        <v>8760.6</v>
      </c>
      <c r="J719" s="11">
        <v>15317</v>
      </c>
      <c r="K719" s="11">
        <v>6842.9</v>
      </c>
      <c r="L719" s="11">
        <v>3128.2</v>
      </c>
      <c r="M719" s="11">
        <v>4023.3</v>
      </c>
      <c r="N719" s="11">
        <v>1752.1</v>
      </c>
      <c r="O719" s="11">
        <v>4564.8</v>
      </c>
      <c r="P719" s="11">
        <v>5488.9</v>
      </c>
      <c r="Q719" s="11">
        <v>38520.5</v>
      </c>
      <c r="R719" s="11">
        <v>995.6</v>
      </c>
      <c r="S719" s="11">
        <v>67</v>
      </c>
      <c r="T719" s="11">
        <v>325.5</v>
      </c>
      <c r="U719" s="11">
        <v>122253</v>
      </c>
      <c r="V719" s="11">
        <v>122000</v>
      </c>
      <c r="W719" s="11">
        <v>-253</v>
      </c>
      <c r="X719" s="11">
        <v>-0.21</v>
      </c>
      <c r="AA719" s="10" t="s">
        <v>146</v>
      </c>
      <c r="AB719" s="11">
        <v>17747.5</v>
      </c>
      <c r="AC719" s="11">
        <v>2484.8000000000002</v>
      </c>
      <c r="AD719" s="11">
        <v>1998.4</v>
      </c>
      <c r="AE719" s="11">
        <v>7837.8</v>
      </c>
      <c r="AF719" s="11">
        <v>28432.3</v>
      </c>
      <c r="AG719" s="11">
        <v>943.6</v>
      </c>
      <c r="AH719" s="11">
        <v>1018.6</v>
      </c>
      <c r="AI719" s="11">
        <v>5400.8</v>
      </c>
      <c r="AJ719" s="11">
        <v>6781</v>
      </c>
      <c r="AK719" s="11">
        <v>7300.6</v>
      </c>
      <c r="AL719" s="11">
        <v>5628.6</v>
      </c>
      <c r="AM719" s="11">
        <v>15496.1</v>
      </c>
      <c r="AN719" s="11">
        <v>3677</v>
      </c>
      <c r="AO719" s="11">
        <v>5126.6000000000004</v>
      </c>
      <c r="AP719" s="11">
        <v>8984.2000000000007</v>
      </c>
      <c r="AQ719" s="11">
        <v>163</v>
      </c>
      <c r="AR719" s="11">
        <v>172</v>
      </c>
      <c r="AS719" s="11">
        <v>2758.5</v>
      </c>
      <c r="AT719" s="11">
        <v>23.1</v>
      </c>
      <c r="AU719" s="11">
        <v>121974.6</v>
      </c>
      <c r="AV719" s="11">
        <v>122000</v>
      </c>
      <c r="AW719" s="11">
        <v>25.4</v>
      </c>
      <c r="AX719" s="11">
        <v>0.02</v>
      </c>
    </row>
    <row r="720" spans="1:50" ht="15" thickBot="1" x14ac:dyDescent="0.35">
      <c r="A720" s="10" t="s">
        <v>147</v>
      </c>
      <c r="B720" s="11">
        <v>21358.400000000001</v>
      </c>
      <c r="C720" s="11">
        <v>632</v>
      </c>
      <c r="D720" s="11">
        <v>6679.9</v>
      </c>
      <c r="E720" s="11">
        <v>1786.1</v>
      </c>
      <c r="F720" s="11">
        <v>593</v>
      </c>
      <c r="G720" s="11">
        <v>1728.1</v>
      </c>
      <c r="H720" s="11">
        <v>1488.6</v>
      </c>
      <c r="I720" s="11">
        <v>9239.6</v>
      </c>
      <c r="J720" s="11">
        <v>13274.9</v>
      </c>
      <c r="K720" s="11">
        <v>6842.9</v>
      </c>
      <c r="L720" s="11">
        <v>3261.7</v>
      </c>
      <c r="M720" s="11">
        <v>4041.3</v>
      </c>
      <c r="N720" s="11">
        <v>1891.1</v>
      </c>
      <c r="O720" s="11">
        <v>4509.8</v>
      </c>
      <c r="P720" s="11">
        <v>5488.9</v>
      </c>
      <c r="Q720" s="11">
        <v>38720</v>
      </c>
      <c r="R720" s="11">
        <v>2607.1999999999998</v>
      </c>
      <c r="S720" s="11">
        <v>67</v>
      </c>
      <c r="T720" s="11">
        <v>220.5</v>
      </c>
      <c r="U720" s="11">
        <v>124431.1</v>
      </c>
      <c r="V720" s="11">
        <v>122000</v>
      </c>
      <c r="W720" s="11">
        <v>-2431.1</v>
      </c>
      <c r="X720" s="11">
        <v>-1.99</v>
      </c>
      <c r="AA720" s="10" t="s">
        <v>147</v>
      </c>
      <c r="AB720" s="11">
        <v>17747.5</v>
      </c>
      <c r="AC720" s="11">
        <v>2472.8000000000002</v>
      </c>
      <c r="AD720" s="11">
        <v>0</v>
      </c>
      <c r="AE720" s="11">
        <v>7757.3</v>
      </c>
      <c r="AF720" s="11">
        <v>28391.1</v>
      </c>
      <c r="AG720" s="11">
        <v>943.6</v>
      </c>
      <c r="AH720" s="11">
        <v>1018.6</v>
      </c>
      <c r="AI720" s="11">
        <v>5246.8</v>
      </c>
      <c r="AJ720" s="11">
        <v>13062.5</v>
      </c>
      <c r="AK720" s="11">
        <v>7300.6</v>
      </c>
      <c r="AL720" s="11">
        <v>5554.7</v>
      </c>
      <c r="AM720" s="11">
        <v>11581.2</v>
      </c>
      <c r="AN720" s="11">
        <v>3644.8</v>
      </c>
      <c r="AO720" s="11">
        <v>5848.4</v>
      </c>
      <c r="AP720" s="11">
        <v>8984.2000000000007</v>
      </c>
      <c r="AQ720" s="11">
        <v>144.9</v>
      </c>
      <c r="AR720" s="11">
        <v>146.9</v>
      </c>
      <c r="AS720" s="11">
        <v>2758.5</v>
      </c>
      <c r="AT720" s="11">
        <v>128.80000000000001</v>
      </c>
      <c r="AU720" s="11">
        <v>122733.1</v>
      </c>
      <c r="AV720" s="11">
        <v>122000</v>
      </c>
      <c r="AW720" s="11">
        <v>-733.1</v>
      </c>
      <c r="AX720" s="11">
        <v>-0.6</v>
      </c>
    </row>
    <row r="721" spans="1:50" ht="15" thickBot="1" x14ac:dyDescent="0.35">
      <c r="A721" s="10" t="s">
        <v>148</v>
      </c>
      <c r="B721" s="11">
        <v>21185.9</v>
      </c>
      <c r="C721" s="11">
        <v>715.5</v>
      </c>
      <c r="D721" s="11">
        <v>5798.4</v>
      </c>
      <c r="E721" s="11">
        <v>1754.1</v>
      </c>
      <c r="F721" s="11">
        <v>552</v>
      </c>
      <c r="G721" s="11">
        <v>1728.1</v>
      </c>
      <c r="H721" s="11">
        <v>1488.6</v>
      </c>
      <c r="I721" s="11">
        <v>9239.6</v>
      </c>
      <c r="J721" s="11">
        <v>12199.8</v>
      </c>
      <c r="K721" s="11">
        <v>6948.5</v>
      </c>
      <c r="L721" s="11">
        <v>3384.2</v>
      </c>
      <c r="M721" s="11">
        <v>4968.8</v>
      </c>
      <c r="N721" s="11">
        <v>1752.1</v>
      </c>
      <c r="O721" s="11">
        <v>4564.8</v>
      </c>
      <c r="P721" s="11">
        <v>4790.8</v>
      </c>
      <c r="Q721" s="11">
        <v>39254.6</v>
      </c>
      <c r="R721" s="11">
        <v>2607.1999999999998</v>
      </c>
      <c r="S721" s="11">
        <v>67</v>
      </c>
      <c r="T721" s="11">
        <v>325.5</v>
      </c>
      <c r="U721" s="11">
        <v>123325.5</v>
      </c>
      <c r="V721" s="11">
        <v>124000</v>
      </c>
      <c r="W721" s="11">
        <v>674.5</v>
      </c>
      <c r="X721" s="11">
        <v>0.54</v>
      </c>
      <c r="AA721" s="10" t="s">
        <v>148</v>
      </c>
      <c r="AB721" s="11">
        <v>20048.8</v>
      </c>
      <c r="AC721" s="11">
        <v>2468.6999999999998</v>
      </c>
      <c r="AD721" s="11">
        <v>2398.8000000000002</v>
      </c>
      <c r="AE721" s="11">
        <v>7789.5</v>
      </c>
      <c r="AF721" s="11">
        <v>28432.3</v>
      </c>
      <c r="AG721" s="11">
        <v>943.6</v>
      </c>
      <c r="AH721" s="11">
        <v>1018.6</v>
      </c>
      <c r="AI721" s="11">
        <v>5246.8</v>
      </c>
      <c r="AJ721" s="11">
        <v>13811.5</v>
      </c>
      <c r="AK721" s="11">
        <v>7296.6</v>
      </c>
      <c r="AL721" s="11">
        <v>5497.3</v>
      </c>
      <c r="AM721" s="11">
        <v>11560.1</v>
      </c>
      <c r="AN721" s="11">
        <v>3677</v>
      </c>
      <c r="AO721" s="11">
        <v>5126.6000000000004</v>
      </c>
      <c r="AP721" s="11">
        <v>8997.2000000000007</v>
      </c>
      <c r="AQ721" s="11">
        <v>124.7</v>
      </c>
      <c r="AR721" s="11">
        <v>146.9</v>
      </c>
      <c r="AS721" s="11">
        <v>2758.5</v>
      </c>
      <c r="AT721" s="11">
        <v>23.1</v>
      </c>
      <c r="AU721" s="11">
        <v>127366.8</v>
      </c>
      <c r="AV721" s="11">
        <v>124000</v>
      </c>
      <c r="AW721" s="11">
        <v>-3366.8</v>
      </c>
      <c r="AX721" s="11">
        <v>-2.72</v>
      </c>
    </row>
    <row r="722" spans="1:50" ht="15" thickBot="1" x14ac:dyDescent="0.35">
      <c r="A722" s="10" t="s">
        <v>149</v>
      </c>
      <c r="B722" s="11">
        <v>21185.9</v>
      </c>
      <c r="C722" s="11">
        <v>1117.5999999999999</v>
      </c>
      <c r="D722" s="11">
        <v>5808.4</v>
      </c>
      <c r="E722" s="11">
        <v>893.1</v>
      </c>
      <c r="F722" s="11">
        <v>499</v>
      </c>
      <c r="G722" s="11">
        <v>1550.1</v>
      </c>
      <c r="H722" s="11">
        <v>1527.6</v>
      </c>
      <c r="I722" s="11">
        <v>9239.6</v>
      </c>
      <c r="J722" s="11">
        <v>10414.200000000001</v>
      </c>
      <c r="K722" s="11">
        <v>6948.5</v>
      </c>
      <c r="L722" s="11">
        <v>5538.9</v>
      </c>
      <c r="M722" s="11">
        <v>4974.8</v>
      </c>
      <c r="N722" s="11">
        <v>1752.1</v>
      </c>
      <c r="O722" s="11">
        <v>4704.8</v>
      </c>
      <c r="P722" s="11">
        <v>5765.9</v>
      </c>
      <c r="Q722" s="11">
        <v>39254.6</v>
      </c>
      <c r="R722" s="11">
        <v>2607.1999999999998</v>
      </c>
      <c r="S722" s="11">
        <v>159</v>
      </c>
      <c r="T722" s="11">
        <v>2867.7</v>
      </c>
      <c r="U722" s="11">
        <v>126808.8</v>
      </c>
      <c r="V722" s="11">
        <v>126000</v>
      </c>
      <c r="W722" s="11">
        <v>-808.8</v>
      </c>
      <c r="X722" s="11">
        <v>-0.64</v>
      </c>
      <c r="AA722" s="10" t="s">
        <v>149</v>
      </c>
      <c r="AB722" s="11">
        <v>20048.8</v>
      </c>
      <c r="AC722" s="11">
        <v>2455.6999999999998</v>
      </c>
      <c r="AD722" s="11">
        <v>2388.8000000000002</v>
      </c>
      <c r="AE722" s="11">
        <v>7837.8</v>
      </c>
      <c r="AF722" s="11">
        <v>28485.7</v>
      </c>
      <c r="AG722" s="11">
        <v>1012</v>
      </c>
      <c r="AH722" s="11">
        <v>325.39999999999998</v>
      </c>
      <c r="AI722" s="11">
        <v>5246.8</v>
      </c>
      <c r="AJ722" s="11">
        <v>14235.5</v>
      </c>
      <c r="AK722" s="11">
        <v>7296.6</v>
      </c>
      <c r="AL722" s="11">
        <v>5463.1</v>
      </c>
      <c r="AM722" s="11">
        <v>11554</v>
      </c>
      <c r="AN722" s="11">
        <v>3677</v>
      </c>
      <c r="AO722" s="11">
        <v>5071.3</v>
      </c>
      <c r="AP722" s="11">
        <v>7206</v>
      </c>
      <c r="AQ722" s="11">
        <v>124.7</v>
      </c>
      <c r="AR722" s="11">
        <v>146.9</v>
      </c>
      <c r="AS722" s="11">
        <v>2665.9</v>
      </c>
      <c r="AT722" s="11">
        <v>1</v>
      </c>
      <c r="AU722" s="11">
        <v>125243.1</v>
      </c>
      <c r="AV722" s="11">
        <v>126000</v>
      </c>
      <c r="AW722" s="11">
        <v>756.9</v>
      </c>
      <c r="AX722" s="11">
        <v>0.6</v>
      </c>
    </row>
    <row r="723" spans="1:50" ht="15" thickBot="1" x14ac:dyDescent="0.35">
      <c r="A723" s="10" t="s">
        <v>150</v>
      </c>
      <c r="B723" s="11">
        <v>20302.3</v>
      </c>
      <c r="C723" s="11">
        <v>620</v>
      </c>
      <c r="D723" s="11">
        <v>5798.4</v>
      </c>
      <c r="E723" s="11">
        <v>1765.1</v>
      </c>
      <c r="F723" s="11">
        <v>499</v>
      </c>
      <c r="G723" s="11">
        <v>1550.1</v>
      </c>
      <c r="H723" s="11">
        <v>1547.6</v>
      </c>
      <c r="I723" s="11">
        <v>9283.6</v>
      </c>
      <c r="J723" s="11">
        <v>12198.8</v>
      </c>
      <c r="K723" s="11">
        <v>8533.1</v>
      </c>
      <c r="L723" s="11">
        <v>3398.2</v>
      </c>
      <c r="M723" s="11">
        <v>4968.8</v>
      </c>
      <c r="N723" s="11">
        <v>1891.1</v>
      </c>
      <c r="O723" s="11">
        <v>4592.8</v>
      </c>
      <c r="P723" s="11">
        <v>5481.9</v>
      </c>
      <c r="Q723" s="11">
        <v>38720</v>
      </c>
      <c r="R723" s="11">
        <v>2607.1999999999998</v>
      </c>
      <c r="S723" s="11">
        <v>159</v>
      </c>
      <c r="T723" s="11">
        <v>325.5</v>
      </c>
      <c r="U723" s="11">
        <v>124242.6</v>
      </c>
      <c r="V723" s="11">
        <v>123000</v>
      </c>
      <c r="W723" s="11">
        <v>-1242.5999999999999</v>
      </c>
      <c r="X723" s="11">
        <v>-1.01</v>
      </c>
      <c r="AA723" s="10" t="s">
        <v>150</v>
      </c>
      <c r="AB723" s="11">
        <v>20203.7</v>
      </c>
      <c r="AC723" s="11">
        <v>2484.8000000000002</v>
      </c>
      <c r="AD723" s="11">
        <v>2398.8000000000002</v>
      </c>
      <c r="AE723" s="11">
        <v>7778.5</v>
      </c>
      <c r="AF723" s="11">
        <v>28485.7</v>
      </c>
      <c r="AG723" s="11">
        <v>1012</v>
      </c>
      <c r="AH723" s="11">
        <v>305.3</v>
      </c>
      <c r="AI723" s="11">
        <v>5202.6000000000004</v>
      </c>
      <c r="AJ723" s="11">
        <v>14207.4</v>
      </c>
      <c r="AK723" s="11">
        <v>5402.8</v>
      </c>
      <c r="AL723" s="11">
        <v>5483.3</v>
      </c>
      <c r="AM723" s="11">
        <v>11560.1</v>
      </c>
      <c r="AN723" s="11">
        <v>3644.8</v>
      </c>
      <c r="AO723" s="11">
        <v>5098.5</v>
      </c>
      <c r="AP723" s="11">
        <v>8991.2000000000007</v>
      </c>
      <c r="AQ723" s="11">
        <v>144.9</v>
      </c>
      <c r="AR723" s="11">
        <v>146.9</v>
      </c>
      <c r="AS723" s="11">
        <v>2665.9</v>
      </c>
      <c r="AT723" s="11">
        <v>23.1</v>
      </c>
      <c r="AU723" s="11">
        <v>125240.1</v>
      </c>
      <c r="AV723" s="11">
        <v>123000</v>
      </c>
      <c r="AW723" s="11">
        <v>-2240.1</v>
      </c>
      <c r="AX723" s="11">
        <v>-1.82</v>
      </c>
    </row>
    <row r="724" spans="1:50" ht="15" thickBot="1" x14ac:dyDescent="0.35">
      <c r="A724" s="10" t="s">
        <v>151</v>
      </c>
      <c r="B724" s="11">
        <v>21157.9</v>
      </c>
      <c r="C724" s="11">
        <v>1522.1</v>
      </c>
      <c r="D724" s="11">
        <v>5826.4</v>
      </c>
      <c r="E724" s="11">
        <v>1754.1</v>
      </c>
      <c r="F724" s="11">
        <v>499</v>
      </c>
      <c r="G724" s="11">
        <v>1728.1</v>
      </c>
      <c r="H724" s="11">
        <v>1527.6</v>
      </c>
      <c r="I724" s="11">
        <v>9441.1</v>
      </c>
      <c r="J724" s="11">
        <v>11951.3</v>
      </c>
      <c r="K724" s="11">
        <v>6842.9</v>
      </c>
      <c r="L724" s="11">
        <v>3384.2</v>
      </c>
      <c r="M724" s="11">
        <v>4968.8</v>
      </c>
      <c r="N724" s="11">
        <v>1752.1</v>
      </c>
      <c r="O724" s="11">
        <v>4540.8</v>
      </c>
      <c r="P724" s="11">
        <v>5481.9</v>
      </c>
      <c r="Q724" s="11">
        <v>38520.5</v>
      </c>
      <c r="R724" s="11">
        <v>995.6</v>
      </c>
      <c r="S724" s="11">
        <v>159</v>
      </c>
      <c r="T724" s="11">
        <v>220.5</v>
      </c>
      <c r="U724" s="11">
        <v>122274</v>
      </c>
      <c r="V724" s="11">
        <v>123000</v>
      </c>
      <c r="W724" s="11">
        <v>726</v>
      </c>
      <c r="X724" s="11">
        <v>0.59</v>
      </c>
      <c r="AA724" s="10" t="s">
        <v>151</v>
      </c>
      <c r="AB724" s="11">
        <v>20076.900000000001</v>
      </c>
      <c r="AC724" s="11">
        <v>1825.9</v>
      </c>
      <c r="AD724" s="11">
        <v>1998.4</v>
      </c>
      <c r="AE724" s="11">
        <v>7789.5</v>
      </c>
      <c r="AF724" s="11">
        <v>28485.7</v>
      </c>
      <c r="AG724" s="11">
        <v>943.6</v>
      </c>
      <c r="AH724" s="11">
        <v>325.39999999999998</v>
      </c>
      <c r="AI724" s="11">
        <v>5110.5</v>
      </c>
      <c r="AJ724" s="11">
        <v>14229.5</v>
      </c>
      <c r="AK724" s="11">
        <v>7300.6</v>
      </c>
      <c r="AL724" s="11">
        <v>5497.3</v>
      </c>
      <c r="AM724" s="11">
        <v>11560.1</v>
      </c>
      <c r="AN724" s="11">
        <v>3677</v>
      </c>
      <c r="AO724" s="11">
        <v>5817.2</v>
      </c>
      <c r="AP724" s="11">
        <v>8991.2000000000007</v>
      </c>
      <c r="AQ724" s="11">
        <v>163</v>
      </c>
      <c r="AR724" s="11">
        <v>172</v>
      </c>
      <c r="AS724" s="11">
        <v>2665.9</v>
      </c>
      <c r="AT724" s="11">
        <v>128.80000000000001</v>
      </c>
      <c r="AU724" s="11">
        <v>126758.7</v>
      </c>
      <c r="AV724" s="11">
        <v>123000</v>
      </c>
      <c r="AW724" s="11">
        <v>-3758.7</v>
      </c>
      <c r="AX724" s="11">
        <v>-3.06</v>
      </c>
    </row>
    <row r="725" spans="1:50" ht="15" thickBot="1" x14ac:dyDescent="0.35">
      <c r="A725" s="10" t="s">
        <v>152</v>
      </c>
      <c r="B725" s="11">
        <v>20241.3</v>
      </c>
      <c r="C725" s="11">
        <v>1522.1</v>
      </c>
      <c r="D725" s="11">
        <v>6222.9</v>
      </c>
      <c r="E725" s="11">
        <v>923.1</v>
      </c>
      <c r="F725" s="11">
        <v>593</v>
      </c>
      <c r="G725" s="11">
        <v>1728.1</v>
      </c>
      <c r="H725" s="11">
        <v>1426.6</v>
      </c>
      <c r="I725" s="11">
        <v>9441.1</v>
      </c>
      <c r="J725" s="11">
        <v>9959.1</v>
      </c>
      <c r="K725" s="11">
        <v>11241.2</v>
      </c>
      <c r="L725" s="11">
        <v>3384.2</v>
      </c>
      <c r="M725" s="11">
        <v>4968.8</v>
      </c>
      <c r="N725" s="11">
        <v>1678.1</v>
      </c>
      <c r="O725" s="11">
        <v>4478.8</v>
      </c>
      <c r="P725" s="11">
        <v>5769.9</v>
      </c>
      <c r="Q725" s="11">
        <v>38720</v>
      </c>
      <c r="R725" s="11">
        <v>2607.1999999999998</v>
      </c>
      <c r="S725" s="11">
        <v>159</v>
      </c>
      <c r="T725" s="11">
        <v>220.5</v>
      </c>
      <c r="U725" s="11">
        <v>125285.2</v>
      </c>
      <c r="V725" s="11">
        <v>124000</v>
      </c>
      <c r="W725" s="11">
        <v>-1285.2</v>
      </c>
      <c r="X725" s="11">
        <v>-1.04</v>
      </c>
      <c r="AA725" s="10" t="s">
        <v>152</v>
      </c>
      <c r="AB725" s="11">
        <v>20544.2</v>
      </c>
      <c r="AC725" s="11">
        <v>1825.9</v>
      </c>
      <c r="AD725" s="11">
        <v>1982.3</v>
      </c>
      <c r="AE725" s="11">
        <v>7807.6</v>
      </c>
      <c r="AF725" s="11">
        <v>28391.1</v>
      </c>
      <c r="AG725" s="11">
        <v>943.6</v>
      </c>
      <c r="AH725" s="11">
        <v>1615.7</v>
      </c>
      <c r="AI725" s="11">
        <v>5110.5</v>
      </c>
      <c r="AJ725" s="11">
        <v>17599.599999999999</v>
      </c>
      <c r="AK725" s="11">
        <v>100.6</v>
      </c>
      <c r="AL725" s="11">
        <v>5497.3</v>
      </c>
      <c r="AM725" s="11">
        <v>11560.1</v>
      </c>
      <c r="AN725" s="11">
        <v>4010.5</v>
      </c>
      <c r="AO725" s="11">
        <v>6998.8</v>
      </c>
      <c r="AP725" s="11">
        <v>7202</v>
      </c>
      <c r="AQ725" s="11">
        <v>144.9</v>
      </c>
      <c r="AR725" s="11">
        <v>146.9</v>
      </c>
      <c r="AS725" s="11">
        <v>2665.9</v>
      </c>
      <c r="AT725" s="11">
        <v>128.80000000000001</v>
      </c>
      <c r="AU725" s="11">
        <v>124276.3</v>
      </c>
      <c r="AV725" s="11">
        <v>124000</v>
      </c>
      <c r="AW725" s="11">
        <v>-276.3</v>
      </c>
      <c r="AX725" s="11">
        <v>-0.22</v>
      </c>
    </row>
    <row r="726" spans="1:50" ht="15" thickBot="1" x14ac:dyDescent="0.35">
      <c r="A726" s="10" t="s">
        <v>153</v>
      </c>
      <c r="B726" s="11">
        <v>21149.9</v>
      </c>
      <c r="C726" s="11">
        <v>1517.1</v>
      </c>
      <c r="D726" s="11">
        <v>6663.9</v>
      </c>
      <c r="E726" s="11">
        <v>923.1</v>
      </c>
      <c r="F726" s="11">
        <v>593</v>
      </c>
      <c r="G726" s="11">
        <v>1728.1</v>
      </c>
      <c r="H726" s="11">
        <v>1426.6</v>
      </c>
      <c r="I726" s="11">
        <v>9283.6</v>
      </c>
      <c r="J726" s="11">
        <v>6632.4</v>
      </c>
      <c r="K726" s="11">
        <v>11241.2</v>
      </c>
      <c r="L726" s="11">
        <v>3398.2</v>
      </c>
      <c r="M726" s="11">
        <v>4133.3</v>
      </c>
      <c r="N726" s="11">
        <v>1752.1</v>
      </c>
      <c r="O726" s="11">
        <v>4478.8</v>
      </c>
      <c r="P726" s="11">
        <v>5488.9</v>
      </c>
      <c r="Q726" s="11">
        <v>39254.6</v>
      </c>
      <c r="R726" s="11">
        <v>2607.1999999999998</v>
      </c>
      <c r="S726" s="11">
        <v>159</v>
      </c>
      <c r="T726" s="11">
        <v>325.5</v>
      </c>
      <c r="U726" s="11">
        <v>122756.5</v>
      </c>
      <c r="V726" s="11">
        <v>126000</v>
      </c>
      <c r="W726" s="11">
        <v>3243.5</v>
      </c>
      <c r="X726" s="11">
        <v>2.57</v>
      </c>
      <c r="AA726" s="10" t="s">
        <v>153</v>
      </c>
      <c r="AB726" s="11">
        <v>20085</v>
      </c>
      <c r="AC726" s="11">
        <v>1830.9</v>
      </c>
      <c r="AD726" s="11">
        <v>1891.3</v>
      </c>
      <c r="AE726" s="11">
        <v>7807.6</v>
      </c>
      <c r="AF726" s="11">
        <v>28391.1</v>
      </c>
      <c r="AG726" s="11">
        <v>943.6</v>
      </c>
      <c r="AH726" s="11">
        <v>1615.7</v>
      </c>
      <c r="AI726" s="11">
        <v>5202.6000000000004</v>
      </c>
      <c r="AJ726" s="11">
        <v>21186.6</v>
      </c>
      <c r="AK726" s="11">
        <v>100.6</v>
      </c>
      <c r="AL726" s="11">
        <v>5483.3</v>
      </c>
      <c r="AM726" s="11">
        <v>11568.1</v>
      </c>
      <c r="AN726" s="11">
        <v>3677</v>
      </c>
      <c r="AO726" s="11">
        <v>6998.8</v>
      </c>
      <c r="AP726" s="11">
        <v>8984.2000000000007</v>
      </c>
      <c r="AQ726" s="11">
        <v>124.7</v>
      </c>
      <c r="AR726" s="11">
        <v>146.9</v>
      </c>
      <c r="AS726" s="11">
        <v>2665.9</v>
      </c>
      <c r="AT726" s="11">
        <v>23.1</v>
      </c>
      <c r="AU726" s="11">
        <v>128726.9</v>
      </c>
      <c r="AV726" s="11">
        <v>126000</v>
      </c>
      <c r="AW726" s="11">
        <v>-2726.9</v>
      </c>
      <c r="AX726" s="11">
        <v>-2.16</v>
      </c>
    </row>
    <row r="727" spans="1:50" ht="15" thickBot="1" x14ac:dyDescent="0.35">
      <c r="A727" s="10" t="s">
        <v>154</v>
      </c>
      <c r="B727" s="11">
        <v>20615.3</v>
      </c>
      <c r="C727" s="11">
        <v>1785.6</v>
      </c>
      <c r="D727" s="11">
        <v>5831.4</v>
      </c>
      <c r="E727" s="11">
        <v>932.1</v>
      </c>
      <c r="F727" s="11">
        <v>552</v>
      </c>
      <c r="G727" s="11">
        <v>1728.1</v>
      </c>
      <c r="H727" s="11">
        <v>1488.6</v>
      </c>
      <c r="I727" s="11">
        <v>9283.6</v>
      </c>
      <c r="J727" s="11">
        <v>10063.700000000001</v>
      </c>
      <c r="K727" s="11">
        <v>8533.1</v>
      </c>
      <c r="L727" s="11">
        <v>5538.9</v>
      </c>
      <c r="M727" s="11">
        <v>4133.3</v>
      </c>
      <c r="N727" s="11">
        <v>1891.1</v>
      </c>
      <c r="O727" s="11">
        <v>4592.8</v>
      </c>
      <c r="P727" s="11">
        <v>5488.9</v>
      </c>
      <c r="Q727" s="11">
        <v>40274.6</v>
      </c>
      <c r="R727" s="11">
        <v>2607.1999999999998</v>
      </c>
      <c r="S727" s="11">
        <v>159</v>
      </c>
      <c r="T727" s="11">
        <v>325.5</v>
      </c>
      <c r="U727" s="11">
        <v>125824.7</v>
      </c>
      <c r="V727" s="11">
        <v>125000</v>
      </c>
      <c r="W727" s="11">
        <v>-824.7</v>
      </c>
      <c r="X727" s="11">
        <v>-0.66</v>
      </c>
      <c r="AA727" s="10" t="s">
        <v>154</v>
      </c>
      <c r="AB727" s="11">
        <v>20100.099999999999</v>
      </c>
      <c r="AC727" s="11">
        <v>1813.8</v>
      </c>
      <c r="AD727" s="11">
        <v>1993.4</v>
      </c>
      <c r="AE727" s="11">
        <v>7798.6</v>
      </c>
      <c r="AF727" s="11">
        <v>28432.3</v>
      </c>
      <c r="AG727" s="11">
        <v>943.6</v>
      </c>
      <c r="AH727" s="11">
        <v>1018.6</v>
      </c>
      <c r="AI727" s="11">
        <v>5202.6000000000004</v>
      </c>
      <c r="AJ727" s="11">
        <v>14249.6</v>
      </c>
      <c r="AK727" s="11">
        <v>5402.8</v>
      </c>
      <c r="AL727" s="11">
        <v>5463.1</v>
      </c>
      <c r="AM727" s="11">
        <v>11568.1</v>
      </c>
      <c r="AN727" s="11">
        <v>3644.8</v>
      </c>
      <c r="AO727" s="11">
        <v>5098.5</v>
      </c>
      <c r="AP727" s="11">
        <v>8984.2000000000007</v>
      </c>
      <c r="AQ727" s="11">
        <v>112.7</v>
      </c>
      <c r="AR727" s="11">
        <v>146.9</v>
      </c>
      <c r="AS727" s="11">
        <v>2665.9</v>
      </c>
      <c r="AT727" s="11">
        <v>23.1</v>
      </c>
      <c r="AU727" s="11">
        <v>124662.6</v>
      </c>
      <c r="AV727" s="11">
        <v>125000</v>
      </c>
      <c r="AW727" s="11">
        <v>337.4</v>
      </c>
      <c r="AX727" s="11">
        <v>0.27</v>
      </c>
    </row>
    <row r="728" spans="1:50" ht="15" thickBot="1" x14ac:dyDescent="0.35">
      <c r="A728" s="10" t="s">
        <v>155</v>
      </c>
      <c r="B728" s="11">
        <v>21168.9</v>
      </c>
      <c r="C728" s="11">
        <v>1785.6</v>
      </c>
      <c r="D728" s="11">
        <v>6670.9</v>
      </c>
      <c r="E728" s="11">
        <v>1754.1</v>
      </c>
      <c r="F728" s="11">
        <v>499</v>
      </c>
      <c r="G728" s="11">
        <v>1550.1</v>
      </c>
      <c r="H728" s="11">
        <v>1426.6</v>
      </c>
      <c r="I728" s="11">
        <v>9239.6</v>
      </c>
      <c r="J728" s="11">
        <v>11977.8</v>
      </c>
      <c r="K728" s="11">
        <v>8533.1</v>
      </c>
      <c r="L728" s="11">
        <v>3384.2</v>
      </c>
      <c r="M728" s="11">
        <v>4991.8</v>
      </c>
      <c r="N728" s="11">
        <v>1752.1</v>
      </c>
      <c r="O728" s="11">
        <v>4690.8</v>
      </c>
      <c r="P728" s="11">
        <v>3884.3</v>
      </c>
      <c r="Q728" s="11">
        <v>38720</v>
      </c>
      <c r="R728" s="11">
        <v>995.6</v>
      </c>
      <c r="S728" s="11">
        <v>67</v>
      </c>
      <c r="T728" s="11">
        <v>325.5</v>
      </c>
      <c r="U728" s="11">
        <v>123417</v>
      </c>
      <c r="V728" s="11">
        <v>124000</v>
      </c>
      <c r="W728" s="11">
        <v>583</v>
      </c>
      <c r="X728" s="11">
        <v>0.47</v>
      </c>
      <c r="AA728" s="10" t="s">
        <v>155</v>
      </c>
      <c r="AB728" s="11">
        <v>20065.900000000001</v>
      </c>
      <c r="AC728" s="11">
        <v>1813.8</v>
      </c>
      <c r="AD728" s="11">
        <v>1884.3</v>
      </c>
      <c r="AE728" s="11">
        <v>7789.5</v>
      </c>
      <c r="AF728" s="11">
        <v>28485.7</v>
      </c>
      <c r="AG728" s="11">
        <v>1012</v>
      </c>
      <c r="AH728" s="11">
        <v>1615.7</v>
      </c>
      <c r="AI728" s="11">
        <v>5246.8</v>
      </c>
      <c r="AJ728" s="11">
        <v>14220.4</v>
      </c>
      <c r="AK728" s="11">
        <v>5402.8</v>
      </c>
      <c r="AL728" s="11">
        <v>5497.3</v>
      </c>
      <c r="AM728" s="11">
        <v>11109.9</v>
      </c>
      <c r="AN728" s="11">
        <v>3677</v>
      </c>
      <c r="AO728" s="11">
        <v>5085.3999999999996</v>
      </c>
      <c r="AP728" s="11">
        <v>12559.5</v>
      </c>
      <c r="AQ728" s="11">
        <v>144.9</v>
      </c>
      <c r="AR728" s="11">
        <v>172</v>
      </c>
      <c r="AS728" s="11">
        <v>2758.5</v>
      </c>
      <c r="AT728" s="11">
        <v>23.1</v>
      </c>
      <c r="AU728" s="11">
        <v>128564.4</v>
      </c>
      <c r="AV728" s="11">
        <v>124000</v>
      </c>
      <c r="AW728" s="11">
        <v>-4564.3999999999996</v>
      </c>
      <c r="AX728" s="11">
        <v>-3.68</v>
      </c>
    </row>
    <row r="729" spans="1:50" ht="15" thickBot="1" x14ac:dyDescent="0.35">
      <c r="A729" s="10" t="s">
        <v>156</v>
      </c>
      <c r="B729" s="11">
        <v>20241.3</v>
      </c>
      <c r="C729" s="11">
        <v>2042.1</v>
      </c>
      <c r="D729" s="11">
        <v>5808.4</v>
      </c>
      <c r="E729" s="11">
        <v>1765.1</v>
      </c>
      <c r="F729" s="11">
        <v>499</v>
      </c>
      <c r="G729" s="11">
        <v>1550.1</v>
      </c>
      <c r="H729" s="11">
        <v>1426.6</v>
      </c>
      <c r="I729" s="11">
        <v>8760.6</v>
      </c>
      <c r="J729" s="11">
        <v>11977.8</v>
      </c>
      <c r="K729" s="11">
        <v>10188.200000000001</v>
      </c>
      <c r="L729" s="11">
        <v>3303.7</v>
      </c>
      <c r="M729" s="11">
        <v>4974.8</v>
      </c>
      <c r="N729" s="11">
        <v>1891.1</v>
      </c>
      <c r="O729" s="11">
        <v>4564.8</v>
      </c>
      <c r="P729" s="11">
        <v>4790.8</v>
      </c>
      <c r="Q729" s="11">
        <v>38800.5</v>
      </c>
      <c r="R729" s="11">
        <v>995.6</v>
      </c>
      <c r="S729" s="11">
        <v>159</v>
      </c>
      <c r="T729" s="11">
        <v>220.5</v>
      </c>
      <c r="U729" s="11">
        <v>123960.1</v>
      </c>
      <c r="V729" s="11">
        <v>124000</v>
      </c>
      <c r="W729" s="11">
        <v>39.9</v>
      </c>
      <c r="X729" s="11">
        <v>0.03</v>
      </c>
      <c r="AA729" s="10" t="s">
        <v>156</v>
      </c>
      <c r="AB729" s="11">
        <v>20544.2</v>
      </c>
      <c r="AC729" s="11">
        <v>1810.8</v>
      </c>
      <c r="AD729" s="11">
        <v>2388.8000000000002</v>
      </c>
      <c r="AE729" s="11">
        <v>7778.5</v>
      </c>
      <c r="AF729" s="11">
        <v>28485.7</v>
      </c>
      <c r="AG729" s="11">
        <v>1012</v>
      </c>
      <c r="AH729" s="11">
        <v>1615.7</v>
      </c>
      <c r="AI729" s="11">
        <v>5400.8</v>
      </c>
      <c r="AJ729" s="11">
        <v>14220.4</v>
      </c>
      <c r="AK729" s="11">
        <v>2657.4</v>
      </c>
      <c r="AL729" s="11">
        <v>5512.4</v>
      </c>
      <c r="AM729" s="11">
        <v>11554</v>
      </c>
      <c r="AN729" s="11">
        <v>3644.8</v>
      </c>
      <c r="AO729" s="11">
        <v>5126.6000000000004</v>
      </c>
      <c r="AP729" s="11">
        <v>8997.2000000000007</v>
      </c>
      <c r="AQ729" s="11">
        <v>133.80000000000001</v>
      </c>
      <c r="AR729" s="11">
        <v>172</v>
      </c>
      <c r="AS729" s="11">
        <v>2665.9</v>
      </c>
      <c r="AT729" s="11">
        <v>128.80000000000001</v>
      </c>
      <c r="AU729" s="11">
        <v>123849.8</v>
      </c>
      <c r="AV729" s="11">
        <v>124000</v>
      </c>
      <c r="AW729" s="11">
        <v>150.19999999999999</v>
      </c>
      <c r="AX729" s="11">
        <v>0.12</v>
      </c>
    </row>
    <row r="730" spans="1:50" ht="15" thickBot="1" x14ac:dyDescent="0.35">
      <c r="A730" s="10" t="s">
        <v>157</v>
      </c>
      <c r="B730" s="11">
        <v>20603.3</v>
      </c>
      <c r="C730" s="11">
        <v>1117.5999999999999</v>
      </c>
      <c r="D730" s="11">
        <v>5831.4</v>
      </c>
      <c r="E730" s="11">
        <v>923.1</v>
      </c>
      <c r="F730" s="11">
        <v>499</v>
      </c>
      <c r="G730" s="11">
        <v>1728.1</v>
      </c>
      <c r="H730" s="11">
        <v>1488.6</v>
      </c>
      <c r="I730" s="11">
        <v>8760.6</v>
      </c>
      <c r="J730" s="11">
        <v>9959.1</v>
      </c>
      <c r="K730" s="11">
        <v>10188.200000000001</v>
      </c>
      <c r="L730" s="11">
        <v>3284.7</v>
      </c>
      <c r="M730" s="11">
        <v>4030.3</v>
      </c>
      <c r="N730" s="11">
        <v>1891.1</v>
      </c>
      <c r="O730" s="11">
        <v>4478.8</v>
      </c>
      <c r="P730" s="11">
        <v>5481.9</v>
      </c>
      <c r="Q730" s="11">
        <v>40274.6</v>
      </c>
      <c r="R730" s="11">
        <v>995.6</v>
      </c>
      <c r="S730" s="11">
        <v>1328.1</v>
      </c>
      <c r="T730" s="11">
        <v>325.5</v>
      </c>
      <c r="U730" s="11">
        <v>123189.5</v>
      </c>
      <c r="V730" s="11">
        <v>127000</v>
      </c>
      <c r="W730" s="11">
        <v>3810.5</v>
      </c>
      <c r="X730" s="11">
        <v>3</v>
      </c>
      <c r="AA730" s="10" t="s">
        <v>157</v>
      </c>
      <c r="AB730" s="11">
        <v>20186.599999999999</v>
      </c>
      <c r="AC730" s="11">
        <v>2455.6999999999998</v>
      </c>
      <c r="AD730" s="11">
        <v>1993.4</v>
      </c>
      <c r="AE730" s="11">
        <v>7807.6</v>
      </c>
      <c r="AF730" s="11">
        <v>28485.7</v>
      </c>
      <c r="AG730" s="11">
        <v>943.6</v>
      </c>
      <c r="AH730" s="11">
        <v>1018.6</v>
      </c>
      <c r="AI730" s="11">
        <v>5400.8</v>
      </c>
      <c r="AJ730" s="11">
        <v>17599.599999999999</v>
      </c>
      <c r="AK730" s="11">
        <v>2657.4</v>
      </c>
      <c r="AL730" s="11">
        <v>5531.5</v>
      </c>
      <c r="AM730" s="11">
        <v>15219.4</v>
      </c>
      <c r="AN730" s="11">
        <v>3644.8</v>
      </c>
      <c r="AO730" s="11">
        <v>6998.8</v>
      </c>
      <c r="AP730" s="11">
        <v>8991.2000000000007</v>
      </c>
      <c r="AQ730" s="11">
        <v>112.7</v>
      </c>
      <c r="AR730" s="11">
        <v>172</v>
      </c>
      <c r="AS730" s="11">
        <v>2361.1</v>
      </c>
      <c r="AT730" s="11">
        <v>23.1</v>
      </c>
      <c r="AU730" s="11">
        <v>131603.6</v>
      </c>
      <c r="AV730" s="11">
        <v>127000</v>
      </c>
      <c r="AW730" s="11">
        <v>-4603.6000000000004</v>
      </c>
      <c r="AX730" s="11">
        <v>-3.62</v>
      </c>
    </row>
    <row r="731" spans="1:50" ht="15" thickBot="1" x14ac:dyDescent="0.35">
      <c r="A731" s="10" t="s">
        <v>158</v>
      </c>
      <c r="B731" s="11">
        <v>21224.9</v>
      </c>
      <c r="C731" s="11">
        <v>1117.5999999999999</v>
      </c>
      <c r="D731" s="11">
        <v>6670.9</v>
      </c>
      <c r="E731" s="11">
        <v>1786.1</v>
      </c>
      <c r="F731" s="11">
        <v>14</v>
      </c>
      <c r="G731" s="11">
        <v>1728.1</v>
      </c>
      <c r="H731" s="11">
        <v>1527.6</v>
      </c>
      <c r="I731" s="11">
        <v>9239.6</v>
      </c>
      <c r="J731" s="11">
        <v>11982.8</v>
      </c>
      <c r="K731" s="11">
        <v>10188.200000000001</v>
      </c>
      <c r="L731" s="11">
        <v>3284.7</v>
      </c>
      <c r="M731" s="11">
        <v>4030.3</v>
      </c>
      <c r="N731" s="11">
        <v>1752.1</v>
      </c>
      <c r="O731" s="11">
        <v>4540.8</v>
      </c>
      <c r="P731" s="11">
        <v>4790.8</v>
      </c>
      <c r="Q731" s="11">
        <v>39254.6</v>
      </c>
      <c r="R731" s="11">
        <v>995.6</v>
      </c>
      <c r="S731" s="11">
        <v>67</v>
      </c>
      <c r="T731" s="11">
        <v>325.5</v>
      </c>
      <c r="U731" s="11">
        <v>124521.1</v>
      </c>
      <c r="V731" s="11">
        <v>124000</v>
      </c>
      <c r="W731" s="11">
        <v>-521.1</v>
      </c>
      <c r="X731" s="11">
        <v>-0.42</v>
      </c>
      <c r="AA731" s="10" t="s">
        <v>158</v>
      </c>
      <c r="AB731" s="11">
        <v>17770.599999999999</v>
      </c>
      <c r="AC731" s="11">
        <v>2455.6999999999998</v>
      </c>
      <c r="AD731" s="11">
        <v>1884.3</v>
      </c>
      <c r="AE731" s="11">
        <v>7757.3</v>
      </c>
      <c r="AF731" s="11">
        <v>32032.799999999999</v>
      </c>
      <c r="AG731" s="11">
        <v>943.6</v>
      </c>
      <c r="AH731" s="11">
        <v>325.39999999999998</v>
      </c>
      <c r="AI731" s="11">
        <v>5246.8</v>
      </c>
      <c r="AJ731" s="11">
        <v>14215.4</v>
      </c>
      <c r="AK731" s="11">
        <v>2657.4</v>
      </c>
      <c r="AL731" s="11">
        <v>5531.5</v>
      </c>
      <c r="AM731" s="11">
        <v>15219.4</v>
      </c>
      <c r="AN731" s="11">
        <v>3677</v>
      </c>
      <c r="AO731" s="11">
        <v>5817.2</v>
      </c>
      <c r="AP731" s="11">
        <v>8997.2000000000007</v>
      </c>
      <c r="AQ731" s="11">
        <v>124.7</v>
      </c>
      <c r="AR731" s="11">
        <v>172</v>
      </c>
      <c r="AS731" s="11">
        <v>2758.5</v>
      </c>
      <c r="AT731" s="11">
        <v>23.1</v>
      </c>
      <c r="AU731" s="11">
        <v>127610.2</v>
      </c>
      <c r="AV731" s="11">
        <v>124000</v>
      </c>
      <c r="AW731" s="11">
        <v>-3610.2</v>
      </c>
      <c r="AX731" s="11">
        <v>-2.91</v>
      </c>
    </row>
    <row r="732" spans="1:50" ht="15" thickBot="1" x14ac:dyDescent="0.35">
      <c r="A732" s="10" t="s">
        <v>159</v>
      </c>
      <c r="B732" s="11">
        <v>21236.9</v>
      </c>
      <c r="C732" s="11">
        <v>632</v>
      </c>
      <c r="D732" s="11">
        <v>5798.4</v>
      </c>
      <c r="E732" s="11">
        <v>908.1</v>
      </c>
      <c r="F732" s="11">
        <v>636</v>
      </c>
      <c r="G732" s="11">
        <v>1728.1</v>
      </c>
      <c r="H732" s="11">
        <v>1488.6</v>
      </c>
      <c r="I732" s="11">
        <v>9239.6</v>
      </c>
      <c r="J732" s="11">
        <v>11951.3</v>
      </c>
      <c r="K732" s="11">
        <v>8533.1</v>
      </c>
      <c r="L732" s="11">
        <v>3261.7</v>
      </c>
      <c r="M732" s="11">
        <v>4015.3</v>
      </c>
      <c r="N732" s="11">
        <v>1752.1</v>
      </c>
      <c r="O732" s="11">
        <v>3891.3</v>
      </c>
      <c r="P732" s="11">
        <v>3799.2</v>
      </c>
      <c r="Q732" s="11">
        <v>41634.699999999997</v>
      </c>
      <c r="R732" s="11">
        <v>995.6</v>
      </c>
      <c r="S732" s="11">
        <v>67</v>
      </c>
      <c r="T732" s="11">
        <v>220.5</v>
      </c>
      <c r="U732" s="11">
        <v>121789.4</v>
      </c>
      <c r="V732" s="11">
        <v>122000</v>
      </c>
      <c r="W732" s="11">
        <v>210.6</v>
      </c>
      <c r="X732" s="11">
        <v>0.17</v>
      </c>
      <c r="AA732" s="10" t="s">
        <v>159</v>
      </c>
      <c r="AB732" s="11">
        <v>17758.599999999999</v>
      </c>
      <c r="AC732" s="11">
        <v>2472.8000000000002</v>
      </c>
      <c r="AD732" s="11">
        <v>2398.8000000000002</v>
      </c>
      <c r="AE732" s="11">
        <v>7822.7</v>
      </c>
      <c r="AF732" s="11">
        <v>26965.1</v>
      </c>
      <c r="AG732" s="11">
        <v>943.6</v>
      </c>
      <c r="AH732" s="11">
        <v>1018.6</v>
      </c>
      <c r="AI732" s="11">
        <v>5246.8</v>
      </c>
      <c r="AJ732" s="11">
        <v>14229.5</v>
      </c>
      <c r="AK732" s="11">
        <v>5402.8</v>
      </c>
      <c r="AL732" s="11">
        <v>5554.7</v>
      </c>
      <c r="AM732" s="11">
        <v>17704.8</v>
      </c>
      <c r="AN732" s="11">
        <v>3677</v>
      </c>
      <c r="AO732" s="11">
        <v>7011.9</v>
      </c>
      <c r="AP732" s="11">
        <v>12572.6</v>
      </c>
      <c r="AQ732" s="11">
        <v>109.7</v>
      </c>
      <c r="AR732" s="11">
        <v>172</v>
      </c>
      <c r="AS732" s="11">
        <v>2758.5</v>
      </c>
      <c r="AT732" s="11">
        <v>128.80000000000001</v>
      </c>
      <c r="AU732" s="11">
        <v>133949.1</v>
      </c>
      <c r="AV732" s="11">
        <v>122000</v>
      </c>
      <c r="AW732" s="11">
        <v>-11949.1</v>
      </c>
      <c r="AX732" s="11">
        <v>-9.7899999999999991</v>
      </c>
    </row>
    <row r="733" spans="1:50" ht="15" thickBot="1" x14ac:dyDescent="0.35">
      <c r="A733" s="10" t="s">
        <v>160</v>
      </c>
      <c r="B733" s="11">
        <v>21194.9</v>
      </c>
      <c r="C733" s="11">
        <v>1517.1</v>
      </c>
      <c r="D733" s="11">
        <v>6222.9</v>
      </c>
      <c r="E733" s="11">
        <v>1802.1</v>
      </c>
      <c r="F733" s="11">
        <v>616</v>
      </c>
      <c r="G733" s="11">
        <v>1550.1</v>
      </c>
      <c r="H733" s="11">
        <v>1527.6</v>
      </c>
      <c r="I733" s="11">
        <v>9239.6</v>
      </c>
      <c r="J733" s="11">
        <v>10412.200000000001</v>
      </c>
      <c r="K733" s="11">
        <v>10188.200000000001</v>
      </c>
      <c r="L733" s="11">
        <v>3384.2</v>
      </c>
      <c r="M733" s="11">
        <v>4133.3</v>
      </c>
      <c r="N733" s="11">
        <v>1891.1</v>
      </c>
      <c r="O733" s="11">
        <v>4704.8</v>
      </c>
      <c r="P733" s="11">
        <v>3884.3</v>
      </c>
      <c r="Q733" s="11">
        <v>41637.699999999997</v>
      </c>
      <c r="R733" s="11">
        <v>2607.1999999999998</v>
      </c>
      <c r="S733" s="11">
        <v>67</v>
      </c>
      <c r="T733" s="11">
        <v>325.5</v>
      </c>
      <c r="U733" s="11">
        <v>126905.8</v>
      </c>
      <c r="V733" s="11">
        <v>126000</v>
      </c>
      <c r="W733" s="11">
        <v>-905.8</v>
      </c>
      <c r="X733" s="11">
        <v>-0.72</v>
      </c>
      <c r="AA733" s="10" t="s">
        <v>160</v>
      </c>
      <c r="AB733" s="11">
        <v>20039.7</v>
      </c>
      <c r="AC733" s="11">
        <v>1830.9</v>
      </c>
      <c r="AD733" s="11">
        <v>1982.3</v>
      </c>
      <c r="AE733" s="11">
        <v>7741.2</v>
      </c>
      <c r="AF733" s="11">
        <v>28367.9</v>
      </c>
      <c r="AG733" s="11">
        <v>1012</v>
      </c>
      <c r="AH733" s="11">
        <v>325.39999999999998</v>
      </c>
      <c r="AI733" s="11">
        <v>5246.8</v>
      </c>
      <c r="AJ733" s="11">
        <v>14237.5</v>
      </c>
      <c r="AK733" s="11">
        <v>2657.4</v>
      </c>
      <c r="AL733" s="11">
        <v>5497.3</v>
      </c>
      <c r="AM733" s="11">
        <v>11568.1</v>
      </c>
      <c r="AN733" s="11">
        <v>3644.8</v>
      </c>
      <c r="AO733" s="11">
        <v>5071.3</v>
      </c>
      <c r="AP733" s="11">
        <v>12559.5</v>
      </c>
      <c r="AQ733" s="11">
        <v>106.6</v>
      </c>
      <c r="AR733" s="11">
        <v>146.9</v>
      </c>
      <c r="AS733" s="11">
        <v>2758.5</v>
      </c>
      <c r="AT733" s="11">
        <v>23.1</v>
      </c>
      <c r="AU733" s="11">
        <v>124817.60000000001</v>
      </c>
      <c r="AV733" s="11">
        <v>126000</v>
      </c>
      <c r="AW733" s="11">
        <v>1182.4000000000001</v>
      </c>
      <c r="AX733" s="11">
        <v>0.94</v>
      </c>
    </row>
    <row r="734" spans="1:50" ht="15" thickBot="1" x14ac:dyDescent="0.35">
      <c r="A734" s="10" t="s">
        <v>161</v>
      </c>
      <c r="B734" s="11">
        <v>21203.9</v>
      </c>
      <c r="C734" s="11">
        <v>1786.6</v>
      </c>
      <c r="D734" s="11">
        <v>5826.4</v>
      </c>
      <c r="E734" s="11">
        <v>923.1</v>
      </c>
      <c r="F734" s="11">
        <v>593</v>
      </c>
      <c r="G734" s="11">
        <v>1752.1</v>
      </c>
      <c r="H734" s="11">
        <v>1527.6</v>
      </c>
      <c r="I734" s="11">
        <v>9283.6</v>
      </c>
      <c r="J734" s="11">
        <v>7464</v>
      </c>
      <c r="K734" s="11">
        <v>11241.2</v>
      </c>
      <c r="L734" s="11">
        <v>3398.2</v>
      </c>
      <c r="M734" s="11">
        <v>4983.8</v>
      </c>
      <c r="N734" s="11">
        <v>1752.1</v>
      </c>
      <c r="O734" s="11">
        <v>4690.8</v>
      </c>
      <c r="P734" s="11">
        <v>3884.3</v>
      </c>
      <c r="Q734" s="11">
        <v>41960.7</v>
      </c>
      <c r="R734" s="11">
        <v>2607.1999999999998</v>
      </c>
      <c r="S734" s="11">
        <v>159</v>
      </c>
      <c r="T734" s="11">
        <v>2867.7</v>
      </c>
      <c r="U734" s="11">
        <v>127905.3</v>
      </c>
      <c r="V734" s="11">
        <v>126000</v>
      </c>
      <c r="W734" s="11">
        <v>-1905.3</v>
      </c>
      <c r="X734" s="11">
        <v>-1.51</v>
      </c>
      <c r="AA734" s="10" t="s">
        <v>161</v>
      </c>
      <c r="AB734" s="11">
        <v>20030.599999999999</v>
      </c>
      <c r="AC734" s="11">
        <v>1812.8</v>
      </c>
      <c r="AD734" s="11">
        <v>1998.4</v>
      </c>
      <c r="AE734" s="11">
        <v>7807.6</v>
      </c>
      <c r="AF734" s="11">
        <v>28391.1</v>
      </c>
      <c r="AG734" s="11">
        <v>919.5</v>
      </c>
      <c r="AH734" s="11">
        <v>325.39999999999998</v>
      </c>
      <c r="AI734" s="11">
        <v>5202.6000000000004</v>
      </c>
      <c r="AJ734" s="11">
        <v>19838</v>
      </c>
      <c r="AK734" s="11">
        <v>100.6</v>
      </c>
      <c r="AL734" s="11">
        <v>5483.3</v>
      </c>
      <c r="AM734" s="11">
        <v>11545</v>
      </c>
      <c r="AN734" s="11">
        <v>3677</v>
      </c>
      <c r="AO734" s="11">
        <v>5085.3999999999996</v>
      </c>
      <c r="AP734" s="11">
        <v>12559.5</v>
      </c>
      <c r="AQ734" s="11">
        <v>98.6</v>
      </c>
      <c r="AR734" s="11">
        <v>146.9</v>
      </c>
      <c r="AS734" s="11">
        <v>2665.9</v>
      </c>
      <c r="AT734" s="11">
        <v>1</v>
      </c>
      <c r="AU734" s="11">
        <v>127689.2</v>
      </c>
      <c r="AV734" s="11">
        <v>126000</v>
      </c>
      <c r="AW734" s="11">
        <v>-1689.2</v>
      </c>
      <c r="AX734" s="11">
        <v>-1.34</v>
      </c>
    </row>
    <row r="735" spans="1:50" ht="15" thickBot="1" x14ac:dyDescent="0.35">
      <c r="A735" s="10" t="s">
        <v>162</v>
      </c>
      <c r="B735" s="11">
        <v>20603.3</v>
      </c>
      <c r="C735" s="11">
        <v>2042.1</v>
      </c>
      <c r="D735" s="11">
        <v>5808.4</v>
      </c>
      <c r="E735" s="11">
        <v>1851.1</v>
      </c>
      <c r="F735" s="11">
        <v>552</v>
      </c>
      <c r="G735" s="11">
        <v>2396.6999999999998</v>
      </c>
      <c r="H735" s="11">
        <v>1426.6</v>
      </c>
      <c r="I735" s="11">
        <v>9239.6</v>
      </c>
      <c r="J735" s="11">
        <v>10068.700000000001</v>
      </c>
      <c r="K735" s="11">
        <v>8533.1</v>
      </c>
      <c r="L735" s="11">
        <v>3398.2</v>
      </c>
      <c r="M735" s="11">
        <v>4133.3</v>
      </c>
      <c r="N735" s="11">
        <v>1752.1</v>
      </c>
      <c r="O735" s="11">
        <v>4592.8</v>
      </c>
      <c r="P735" s="11">
        <v>3884.3</v>
      </c>
      <c r="Q735" s="11">
        <v>41634.699999999997</v>
      </c>
      <c r="R735" s="11">
        <v>2607.1999999999998</v>
      </c>
      <c r="S735" s="11">
        <v>159</v>
      </c>
      <c r="T735" s="11">
        <v>325.5</v>
      </c>
      <c r="U735" s="11">
        <v>125008.7</v>
      </c>
      <c r="V735" s="11">
        <v>125000</v>
      </c>
      <c r="W735" s="11">
        <v>-8.6999999999999993</v>
      </c>
      <c r="X735" s="11">
        <v>-0.01</v>
      </c>
      <c r="AA735" s="10" t="s">
        <v>162</v>
      </c>
      <c r="AB735" s="11">
        <v>20186.599999999999</v>
      </c>
      <c r="AC735" s="11">
        <v>1810.8</v>
      </c>
      <c r="AD735" s="11">
        <v>2388.8000000000002</v>
      </c>
      <c r="AE735" s="11">
        <v>7011.4</v>
      </c>
      <c r="AF735" s="11">
        <v>28432.3</v>
      </c>
      <c r="AG735" s="11">
        <v>912.5</v>
      </c>
      <c r="AH735" s="11">
        <v>1615.7</v>
      </c>
      <c r="AI735" s="11">
        <v>5246.8</v>
      </c>
      <c r="AJ735" s="11">
        <v>14244.6</v>
      </c>
      <c r="AK735" s="11">
        <v>5402.8</v>
      </c>
      <c r="AL735" s="11">
        <v>5483.3</v>
      </c>
      <c r="AM735" s="11">
        <v>11568.1</v>
      </c>
      <c r="AN735" s="11">
        <v>3677</v>
      </c>
      <c r="AO735" s="11">
        <v>5098.5</v>
      </c>
      <c r="AP735" s="11">
        <v>12559.5</v>
      </c>
      <c r="AQ735" s="11">
        <v>109.7</v>
      </c>
      <c r="AR735" s="11">
        <v>146.9</v>
      </c>
      <c r="AS735" s="11">
        <v>2665.9</v>
      </c>
      <c r="AT735" s="11">
        <v>23.1</v>
      </c>
      <c r="AU735" s="11">
        <v>128584.1</v>
      </c>
      <c r="AV735" s="11">
        <v>125000</v>
      </c>
      <c r="AW735" s="11">
        <v>-3584.1</v>
      </c>
      <c r="AX735" s="11">
        <v>-2.87</v>
      </c>
    </row>
    <row r="736" spans="1:50" ht="15" thickBot="1" x14ac:dyDescent="0.35">
      <c r="A736" s="10" t="s">
        <v>163</v>
      </c>
      <c r="B736" s="11">
        <v>20297.3</v>
      </c>
      <c r="C736" s="11">
        <v>1117.5999999999999</v>
      </c>
      <c r="D736" s="11">
        <v>5808.4</v>
      </c>
      <c r="E736" s="11">
        <v>1786.1</v>
      </c>
      <c r="F736" s="11">
        <v>552</v>
      </c>
      <c r="G736" s="11">
        <v>1752.1</v>
      </c>
      <c r="H736" s="11">
        <v>1426.6</v>
      </c>
      <c r="I736" s="11">
        <v>9441.1</v>
      </c>
      <c r="J736" s="11">
        <v>9959.1</v>
      </c>
      <c r="K736" s="11">
        <v>10188.200000000001</v>
      </c>
      <c r="L736" s="11">
        <v>3284.7</v>
      </c>
      <c r="M736" s="11">
        <v>4041.3</v>
      </c>
      <c r="N736" s="11">
        <v>1891.1</v>
      </c>
      <c r="O736" s="11">
        <v>4540.8</v>
      </c>
      <c r="P736" s="11">
        <v>4790.8</v>
      </c>
      <c r="Q736" s="11">
        <v>41954.7</v>
      </c>
      <c r="R736" s="11">
        <v>2607.1999999999998</v>
      </c>
      <c r="S736" s="11">
        <v>159</v>
      </c>
      <c r="T736" s="11">
        <v>220.5</v>
      </c>
      <c r="U736" s="11">
        <v>125818.7</v>
      </c>
      <c r="V736" s="11">
        <v>127000</v>
      </c>
      <c r="W736" s="11">
        <v>1181.3</v>
      </c>
      <c r="X736" s="11">
        <v>0.93</v>
      </c>
      <c r="AA736" s="10" t="s">
        <v>163</v>
      </c>
      <c r="AB736" s="11">
        <v>20208.7</v>
      </c>
      <c r="AC736" s="11">
        <v>2455.6999999999998</v>
      </c>
      <c r="AD736" s="11">
        <v>2388.8000000000002</v>
      </c>
      <c r="AE736" s="11">
        <v>7757.3</v>
      </c>
      <c r="AF736" s="11">
        <v>28432.3</v>
      </c>
      <c r="AG736" s="11">
        <v>919.5</v>
      </c>
      <c r="AH736" s="11">
        <v>1615.7</v>
      </c>
      <c r="AI736" s="11">
        <v>5110.5</v>
      </c>
      <c r="AJ736" s="11">
        <v>17599.599999999999</v>
      </c>
      <c r="AK736" s="11">
        <v>2657.4</v>
      </c>
      <c r="AL736" s="11">
        <v>5531.5</v>
      </c>
      <c r="AM736" s="11">
        <v>11581.2</v>
      </c>
      <c r="AN736" s="11">
        <v>3644.8</v>
      </c>
      <c r="AO736" s="11">
        <v>5817.2</v>
      </c>
      <c r="AP736" s="11">
        <v>8997.2000000000007</v>
      </c>
      <c r="AQ736" s="11">
        <v>104.6</v>
      </c>
      <c r="AR736" s="11">
        <v>146.9</v>
      </c>
      <c r="AS736" s="11">
        <v>2665.9</v>
      </c>
      <c r="AT736" s="11">
        <v>128.80000000000001</v>
      </c>
      <c r="AU736" s="11">
        <v>127763.7</v>
      </c>
      <c r="AV736" s="11">
        <v>127000</v>
      </c>
      <c r="AW736" s="11">
        <v>-763.7</v>
      </c>
      <c r="AX736" s="11">
        <v>-0.6</v>
      </c>
    </row>
    <row r="737" spans="1:50" ht="15" thickBot="1" x14ac:dyDescent="0.35">
      <c r="A737" s="10" t="s">
        <v>164</v>
      </c>
      <c r="B737" s="11">
        <v>20615.3</v>
      </c>
      <c r="C737" s="11">
        <v>2046.1</v>
      </c>
      <c r="D737" s="11">
        <v>6222.9</v>
      </c>
      <c r="E737" s="11">
        <v>1851.1</v>
      </c>
      <c r="F737" s="11">
        <v>593</v>
      </c>
      <c r="G737" s="11">
        <v>1752.1</v>
      </c>
      <c r="H737" s="11">
        <v>1426.6</v>
      </c>
      <c r="I737" s="11">
        <v>9870.6</v>
      </c>
      <c r="J737" s="11">
        <v>7459</v>
      </c>
      <c r="K737" s="11">
        <v>11241.2</v>
      </c>
      <c r="L737" s="11">
        <v>3398.2</v>
      </c>
      <c r="M737" s="11">
        <v>4133.3</v>
      </c>
      <c r="N737" s="11">
        <v>1752.1</v>
      </c>
      <c r="O737" s="11">
        <v>4509.8</v>
      </c>
      <c r="P737" s="11">
        <v>4790.8</v>
      </c>
      <c r="Q737" s="11">
        <v>41958.7</v>
      </c>
      <c r="R737" s="11">
        <v>2607.1999999999998</v>
      </c>
      <c r="S737" s="11">
        <v>159</v>
      </c>
      <c r="T737" s="11">
        <v>220.5</v>
      </c>
      <c r="U737" s="11">
        <v>126607.8</v>
      </c>
      <c r="V737" s="11">
        <v>126000</v>
      </c>
      <c r="W737" s="11">
        <v>-607.79999999999995</v>
      </c>
      <c r="X737" s="11">
        <v>-0.48</v>
      </c>
      <c r="AA737" s="10" t="s">
        <v>164</v>
      </c>
      <c r="AB737" s="11">
        <v>20100.099999999999</v>
      </c>
      <c r="AC737" s="11">
        <v>1806.8</v>
      </c>
      <c r="AD737" s="11">
        <v>1982.3</v>
      </c>
      <c r="AE737" s="11">
        <v>7011.4</v>
      </c>
      <c r="AF737" s="11">
        <v>28391.1</v>
      </c>
      <c r="AG737" s="11">
        <v>919.5</v>
      </c>
      <c r="AH737" s="11">
        <v>1615.7</v>
      </c>
      <c r="AI737" s="11">
        <v>5026.5</v>
      </c>
      <c r="AJ737" s="11">
        <v>19843</v>
      </c>
      <c r="AK737" s="11">
        <v>100.6</v>
      </c>
      <c r="AL737" s="11">
        <v>5483.3</v>
      </c>
      <c r="AM737" s="11">
        <v>11568.1</v>
      </c>
      <c r="AN737" s="11">
        <v>3677</v>
      </c>
      <c r="AO737" s="11">
        <v>5848.4</v>
      </c>
      <c r="AP737" s="11">
        <v>8997.2000000000007</v>
      </c>
      <c r="AQ737" s="11">
        <v>100.6</v>
      </c>
      <c r="AR737" s="11">
        <v>146.9</v>
      </c>
      <c r="AS737" s="11">
        <v>2665.9</v>
      </c>
      <c r="AT737" s="11">
        <v>128.80000000000001</v>
      </c>
      <c r="AU737" s="11">
        <v>125413.1</v>
      </c>
      <c r="AV737" s="11">
        <v>126000</v>
      </c>
      <c r="AW737" s="11">
        <v>586.9</v>
      </c>
      <c r="AX737" s="11">
        <v>0.47</v>
      </c>
    </row>
    <row r="738" spans="1:50" ht="15" thickBot="1" x14ac:dyDescent="0.35">
      <c r="A738" s="10" t="s">
        <v>165</v>
      </c>
      <c r="B738" s="11">
        <v>21185.9</v>
      </c>
      <c r="C738" s="11">
        <v>2049.1</v>
      </c>
      <c r="D738" s="11">
        <v>5826.4</v>
      </c>
      <c r="E738" s="11">
        <v>1851.1</v>
      </c>
      <c r="F738" s="11">
        <v>593</v>
      </c>
      <c r="G738" s="11">
        <v>1728.1</v>
      </c>
      <c r="H738" s="11">
        <v>1488.6</v>
      </c>
      <c r="I738" s="11">
        <v>9870.6</v>
      </c>
      <c r="J738" s="11">
        <v>5382.9</v>
      </c>
      <c r="K738" s="11">
        <v>12400.3</v>
      </c>
      <c r="L738" s="11">
        <v>5541.9</v>
      </c>
      <c r="M738" s="11">
        <v>4030.3</v>
      </c>
      <c r="N738" s="11">
        <v>1752.1</v>
      </c>
      <c r="O738" s="11">
        <v>4478.8</v>
      </c>
      <c r="P738" s="11">
        <v>4790.8</v>
      </c>
      <c r="Q738" s="11">
        <v>43009.8</v>
      </c>
      <c r="R738" s="11">
        <v>2607.1999999999998</v>
      </c>
      <c r="S738" s="11">
        <v>159</v>
      </c>
      <c r="T738" s="11">
        <v>325.5</v>
      </c>
      <c r="U738" s="11">
        <v>129071.4</v>
      </c>
      <c r="V738" s="11">
        <v>129000</v>
      </c>
      <c r="W738" s="11">
        <v>-71.400000000000006</v>
      </c>
      <c r="X738" s="11">
        <v>-0.06</v>
      </c>
      <c r="AA738" s="10" t="s">
        <v>165</v>
      </c>
      <c r="AB738" s="11">
        <v>20048.8</v>
      </c>
      <c r="AC738" s="11">
        <v>1803.8</v>
      </c>
      <c r="AD738" s="11">
        <v>1998.4</v>
      </c>
      <c r="AE738" s="11">
        <v>7011.4</v>
      </c>
      <c r="AF738" s="11">
        <v>28391.1</v>
      </c>
      <c r="AG738" s="11">
        <v>943.6</v>
      </c>
      <c r="AH738" s="11">
        <v>1018.6</v>
      </c>
      <c r="AI738" s="11">
        <v>5026.5</v>
      </c>
      <c r="AJ738" s="11">
        <v>21202.6</v>
      </c>
      <c r="AK738" s="11">
        <v>36.200000000000003</v>
      </c>
      <c r="AL738" s="11">
        <v>5460.1</v>
      </c>
      <c r="AM738" s="11">
        <v>15219.4</v>
      </c>
      <c r="AN738" s="11">
        <v>3677</v>
      </c>
      <c r="AO738" s="11">
        <v>6998.8</v>
      </c>
      <c r="AP738" s="11">
        <v>8997.2000000000007</v>
      </c>
      <c r="AQ738" s="11">
        <v>90.5</v>
      </c>
      <c r="AR738" s="11">
        <v>146.9</v>
      </c>
      <c r="AS738" s="11">
        <v>2665.9</v>
      </c>
      <c r="AT738" s="11">
        <v>23.1</v>
      </c>
      <c r="AU738" s="11">
        <v>130760.1</v>
      </c>
      <c r="AV738" s="11">
        <v>129000</v>
      </c>
      <c r="AW738" s="11">
        <v>-1760.1</v>
      </c>
      <c r="AX738" s="11">
        <v>-1.36</v>
      </c>
    </row>
    <row r="739" spans="1:50" ht="15" thickBot="1" x14ac:dyDescent="0.35">
      <c r="A739" s="10" t="s">
        <v>166</v>
      </c>
      <c r="B739" s="11">
        <v>21149.9</v>
      </c>
      <c r="C739" s="11">
        <v>2046.1</v>
      </c>
      <c r="D739" s="11">
        <v>6675.9</v>
      </c>
      <c r="E739" s="11">
        <v>1786.1</v>
      </c>
      <c r="F739" s="11">
        <v>552</v>
      </c>
      <c r="G739" s="11">
        <v>1728.1</v>
      </c>
      <c r="H739" s="11">
        <v>1527.6</v>
      </c>
      <c r="I739" s="11">
        <v>9239.6</v>
      </c>
      <c r="J739" s="11">
        <v>7459</v>
      </c>
      <c r="K739" s="11">
        <v>11280.2</v>
      </c>
      <c r="L739" s="11">
        <v>3303.7</v>
      </c>
      <c r="M739" s="11">
        <v>4041.3</v>
      </c>
      <c r="N739" s="11">
        <v>1891.1</v>
      </c>
      <c r="O739" s="11">
        <v>4704.8</v>
      </c>
      <c r="P739" s="11">
        <v>3884.3</v>
      </c>
      <c r="Q739" s="11">
        <v>41958.7</v>
      </c>
      <c r="R739" s="11">
        <v>995.6</v>
      </c>
      <c r="S739" s="11">
        <v>67</v>
      </c>
      <c r="T739" s="11">
        <v>220.5</v>
      </c>
      <c r="U739" s="11">
        <v>124511.6</v>
      </c>
      <c r="V739" s="11">
        <v>126000</v>
      </c>
      <c r="W739" s="11">
        <v>1488.4</v>
      </c>
      <c r="X739" s="11">
        <v>1.18</v>
      </c>
      <c r="AA739" s="10" t="s">
        <v>166</v>
      </c>
      <c r="AB739" s="11">
        <v>20085</v>
      </c>
      <c r="AC739" s="11">
        <v>1806.8</v>
      </c>
      <c r="AD739" s="11">
        <v>4</v>
      </c>
      <c r="AE739" s="11">
        <v>7757.3</v>
      </c>
      <c r="AF739" s="11">
        <v>28432.3</v>
      </c>
      <c r="AG739" s="11">
        <v>943.6</v>
      </c>
      <c r="AH739" s="11">
        <v>325.39999999999998</v>
      </c>
      <c r="AI739" s="11">
        <v>5246.8</v>
      </c>
      <c r="AJ739" s="11">
        <v>19843</v>
      </c>
      <c r="AK739" s="11">
        <v>61.4</v>
      </c>
      <c r="AL739" s="11">
        <v>5512.4</v>
      </c>
      <c r="AM739" s="11">
        <v>11581.2</v>
      </c>
      <c r="AN739" s="11">
        <v>3644.8</v>
      </c>
      <c r="AO739" s="11">
        <v>5071.3</v>
      </c>
      <c r="AP739" s="11">
        <v>12559.5</v>
      </c>
      <c r="AQ739" s="11">
        <v>100.6</v>
      </c>
      <c r="AR739" s="11">
        <v>172</v>
      </c>
      <c r="AS739" s="11">
        <v>2758.5</v>
      </c>
      <c r="AT739" s="11">
        <v>128.80000000000001</v>
      </c>
      <c r="AU739" s="11">
        <v>126034.8</v>
      </c>
      <c r="AV739" s="11">
        <v>126000</v>
      </c>
      <c r="AW739" s="11">
        <v>-34.799999999999997</v>
      </c>
      <c r="AX739" s="11">
        <v>-0.03</v>
      </c>
    </row>
    <row r="740" spans="1:50" ht="15" thickBot="1" x14ac:dyDescent="0.35">
      <c r="A740" s="10" t="s">
        <v>167</v>
      </c>
      <c r="B740" s="11">
        <v>20615.3</v>
      </c>
      <c r="C740" s="11">
        <v>1785.6</v>
      </c>
      <c r="D740" s="11">
        <v>5826.4</v>
      </c>
      <c r="E740" s="11">
        <v>1786.1</v>
      </c>
      <c r="F740" s="11">
        <v>552</v>
      </c>
      <c r="G740" s="11">
        <v>1728.1</v>
      </c>
      <c r="H740" s="11">
        <v>1426.6</v>
      </c>
      <c r="I740" s="11">
        <v>9239.6</v>
      </c>
      <c r="J740" s="11">
        <v>10055.700000000001</v>
      </c>
      <c r="K740" s="11">
        <v>11280.2</v>
      </c>
      <c r="L740" s="11">
        <v>3284.7</v>
      </c>
      <c r="M740" s="11">
        <v>4046.3</v>
      </c>
      <c r="N740" s="11">
        <v>1752.1</v>
      </c>
      <c r="O740" s="11">
        <v>4704.8</v>
      </c>
      <c r="P740" s="11">
        <v>3213.2</v>
      </c>
      <c r="Q740" s="11">
        <v>40274.6</v>
      </c>
      <c r="R740" s="11">
        <v>995.6</v>
      </c>
      <c r="S740" s="11">
        <v>67</v>
      </c>
      <c r="T740" s="11">
        <v>220.5</v>
      </c>
      <c r="U740" s="11">
        <v>122854.5</v>
      </c>
      <c r="V740" s="11">
        <v>123000</v>
      </c>
      <c r="W740" s="11">
        <v>145.5</v>
      </c>
      <c r="X740" s="11">
        <v>0.12</v>
      </c>
      <c r="AA740" s="10" t="s">
        <v>167</v>
      </c>
      <c r="AB740" s="11">
        <v>20100.099999999999</v>
      </c>
      <c r="AC740" s="11">
        <v>1813.8</v>
      </c>
      <c r="AD740" s="11">
        <v>1998.4</v>
      </c>
      <c r="AE740" s="11">
        <v>7757.3</v>
      </c>
      <c r="AF740" s="11">
        <v>28432.3</v>
      </c>
      <c r="AG740" s="11">
        <v>943.6</v>
      </c>
      <c r="AH740" s="11">
        <v>1615.7</v>
      </c>
      <c r="AI740" s="11">
        <v>5246.8</v>
      </c>
      <c r="AJ740" s="11">
        <v>14680.7</v>
      </c>
      <c r="AK740" s="11">
        <v>61.4</v>
      </c>
      <c r="AL740" s="11">
        <v>5531.5</v>
      </c>
      <c r="AM740" s="11">
        <v>11576.1</v>
      </c>
      <c r="AN740" s="11">
        <v>3677</v>
      </c>
      <c r="AO740" s="11">
        <v>5071.3</v>
      </c>
      <c r="AP740" s="11">
        <v>18372.2</v>
      </c>
      <c r="AQ740" s="11">
        <v>112.7</v>
      </c>
      <c r="AR740" s="11">
        <v>172</v>
      </c>
      <c r="AS740" s="11">
        <v>2758.5</v>
      </c>
      <c r="AT740" s="11">
        <v>128.80000000000001</v>
      </c>
      <c r="AU740" s="11">
        <v>130050.3</v>
      </c>
      <c r="AV740" s="11">
        <v>123000</v>
      </c>
      <c r="AW740" s="11">
        <v>-7050.3</v>
      </c>
      <c r="AX740" s="11">
        <v>-5.73</v>
      </c>
    </row>
    <row r="741" spans="1:50" ht="15" thickBot="1" x14ac:dyDescent="0.35">
      <c r="A741" s="10" t="s">
        <v>168</v>
      </c>
      <c r="B741" s="11">
        <v>20302.3</v>
      </c>
      <c r="C741" s="11">
        <v>2370.6999999999998</v>
      </c>
      <c r="D741" s="11">
        <v>6222.9</v>
      </c>
      <c r="E741" s="11">
        <v>1819.1</v>
      </c>
      <c r="F741" s="11">
        <v>552</v>
      </c>
      <c r="G741" s="11">
        <v>1728.1</v>
      </c>
      <c r="H741" s="11">
        <v>1488.6</v>
      </c>
      <c r="I741" s="11">
        <v>8760.6</v>
      </c>
      <c r="J741" s="11">
        <v>9238.1</v>
      </c>
      <c r="K741" s="11">
        <v>12400.3</v>
      </c>
      <c r="L741" s="11">
        <v>3261.7</v>
      </c>
      <c r="M741" s="11">
        <v>4030.3</v>
      </c>
      <c r="N741" s="11">
        <v>1752.1</v>
      </c>
      <c r="O741" s="11">
        <v>4564.8</v>
      </c>
      <c r="P741" s="11">
        <v>3213.2</v>
      </c>
      <c r="Q741" s="11">
        <v>40274.6</v>
      </c>
      <c r="R741" s="11">
        <v>995.6</v>
      </c>
      <c r="S741" s="11">
        <v>159</v>
      </c>
      <c r="T741" s="11">
        <v>220.5</v>
      </c>
      <c r="U741" s="11">
        <v>123354.5</v>
      </c>
      <c r="V741" s="11">
        <v>123000</v>
      </c>
      <c r="W741" s="11">
        <v>-354.5</v>
      </c>
      <c r="X741" s="11">
        <v>-0.28999999999999998</v>
      </c>
      <c r="AA741" s="10" t="s">
        <v>168</v>
      </c>
      <c r="AB741" s="11">
        <v>20203.7</v>
      </c>
      <c r="AC741" s="11">
        <v>1795.7</v>
      </c>
      <c r="AD741" s="11">
        <v>1982.3</v>
      </c>
      <c r="AE741" s="11">
        <v>7724.1</v>
      </c>
      <c r="AF741" s="11">
        <v>28432.3</v>
      </c>
      <c r="AG741" s="11">
        <v>943.6</v>
      </c>
      <c r="AH741" s="11">
        <v>1018.6</v>
      </c>
      <c r="AI741" s="11">
        <v>5400.8</v>
      </c>
      <c r="AJ741" s="11">
        <v>18957.2</v>
      </c>
      <c r="AK741" s="11">
        <v>36.200000000000003</v>
      </c>
      <c r="AL741" s="11">
        <v>5554.7</v>
      </c>
      <c r="AM741" s="11">
        <v>15219.4</v>
      </c>
      <c r="AN741" s="11">
        <v>3677</v>
      </c>
      <c r="AO741" s="11">
        <v>5126.6000000000004</v>
      </c>
      <c r="AP741" s="11">
        <v>18372.2</v>
      </c>
      <c r="AQ741" s="11">
        <v>112.7</v>
      </c>
      <c r="AR741" s="11">
        <v>172</v>
      </c>
      <c r="AS741" s="11">
        <v>2665.9</v>
      </c>
      <c r="AT741" s="11">
        <v>128.80000000000001</v>
      </c>
      <c r="AU741" s="11">
        <v>137524</v>
      </c>
      <c r="AV741" s="11">
        <v>123000</v>
      </c>
      <c r="AW741" s="11">
        <v>-14524</v>
      </c>
      <c r="AX741" s="11">
        <v>-11.81</v>
      </c>
    </row>
    <row r="742" spans="1:50" ht="15" thickBot="1" x14ac:dyDescent="0.35">
      <c r="A742" s="10" t="s">
        <v>169</v>
      </c>
      <c r="B742" s="11">
        <v>21149.9</v>
      </c>
      <c r="C742" s="11">
        <v>1517.1</v>
      </c>
      <c r="D742" s="11">
        <v>5826.4</v>
      </c>
      <c r="E742" s="11">
        <v>1786.1</v>
      </c>
      <c r="F742" s="11">
        <v>499</v>
      </c>
      <c r="G742" s="11">
        <v>1728.1</v>
      </c>
      <c r="H742" s="11">
        <v>1426.6</v>
      </c>
      <c r="I742" s="11">
        <v>8760.6</v>
      </c>
      <c r="J742" s="11">
        <v>5382.9</v>
      </c>
      <c r="K742" s="11">
        <v>11280.2</v>
      </c>
      <c r="L742" s="11">
        <v>3128.2</v>
      </c>
      <c r="M742" s="11">
        <v>4015.3</v>
      </c>
      <c r="N742" s="11">
        <v>1752.1</v>
      </c>
      <c r="O742" s="11">
        <v>4509.8</v>
      </c>
      <c r="P742" s="11">
        <v>3213.2</v>
      </c>
      <c r="Q742" s="11">
        <v>42545.3</v>
      </c>
      <c r="R742" s="11">
        <v>995.6</v>
      </c>
      <c r="S742" s="11">
        <v>1328.1</v>
      </c>
      <c r="T742" s="11">
        <v>220.5</v>
      </c>
      <c r="U742" s="11">
        <v>121064.9</v>
      </c>
      <c r="V742" s="11">
        <v>125000</v>
      </c>
      <c r="W742" s="11">
        <v>3935.1</v>
      </c>
      <c r="X742" s="11">
        <v>3.15</v>
      </c>
      <c r="AA742" s="10" t="s">
        <v>169</v>
      </c>
      <c r="AB742" s="11">
        <v>20085</v>
      </c>
      <c r="AC742" s="11">
        <v>1830.9</v>
      </c>
      <c r="AD742" s="11">
        <v>1998.4</v>
      </c>
      <c r="AE742" s="11">
        <v>7757.3</v>
      </c>
      <c r="AF742" s="11">
        <v>28485.7</v>
      </c>
      <c r="AG742" s="11">
        <v>943.6</v>
      </c>
      <c r="AH742" s="11">
        <v>1615.7</v>
      </c>
      <c r="AI742" s="11">
        <v>5400.8</v>
      </c>
      <c r="AJ742" s="11">
        <v>21202.6</v>
      </c>
      <c r="AK742" s="11">
        <v>61.4</v>
      </c>
      <c r="AL742" s="11">
        <v>5628.6</v>
      </c>
      <c r="AM742" s="11">
        <v>17704.8</v>
      </c>
      <c r="AN742" s="11">
        <v>3677</v>
      </c>
      <c r="AO742" s="11">
        <v>5848.4</v>
      </c>
      <c r="AP742" s="11">
        <v>18372.2</v>
      </c>
      <c r="AQ742" s="11">
        <v>95.6</v>
      </c>
      <c r="AR742" s="11">
        <v>172</v>
      </c>
      <c r="AS742" s="11">
        <v>2361.1</v>
      </c>
      <c r="AT742" s="11">
        <v>128.80000000000001</v>
      </c>
      <c r="AU742" s="11">
        <v>143369.9</v>
      </c>
      <c r="AV742" s="11">
        <v>125000</v>
      </c>
      <c r="AW742" s="11">
        <v>-18369.900000000001</v>
      </c>
      <c r="AX742" s="11">
        <v>-14.7</v>
      </c>
    </row>
    <row r="743" spans="1:50" ht="15" thickBot="1" x14ac:dyDescent="0.35">
      <c r="A743" s="10" t="s">
        <v>170</v>
      </c>
      <c r="B743" s="11">
        <v>21203.9</v>
      </c>
      <c r="C743" s="11">
        <v>1527.1</v>
      </c>
      <c r="D743" s="11">
        <v>4602.3</v>
      </c>
      <c r="E743" s="11">
        <v>1786.1</v>
      </c>
      <c r="F743" s="11">
        <v>593</v>
      </c>
      <c r="G743" s="11">
        <v>1728.1</v>
      </c>
      <c r="H743" s="11">
        <v>1426.6</v>
      </c>
      <c r="I743" s="11">
        <v>8760.6</v>
      </c>
      <c r="J743" s="11">
        <v>10061.700000000001</v>
      </c>
      <c r="K743" s="11">
        <v>12874.3</v>
      </c>
      <c r="L743" s="11">
        <v>3128.2</v>
      </c>
      <c r="M743" s="11">
        <v>4015.3</v>
      </c>
      <c r="N743" s="11">
        <v>1752.1</v>
      </c>
      <c r="O743" s="11">
        <v>4540.8</v>
      </c>
      <c r="P743" s="11">
        <v>3084.7</v>
      </c>
      <c r="Q743" s="11">
        <v>41635.699999999997</v>
      </c>
      <c r="R743" s="11">
        <v>1</v>
      </c>
      <c r="S743" s="11">
        <v>67</v>
      </c>
      <c r="T743" s="11">
        <v>220.5</v>
      </c>
      <c r="U743" s="11">
        <v>123009</v>
      </c>
      <c r="V743" s="11">
        <v>123000</v>
      </c>
      <c r="W743" s="11">
        <v>-9</v>
      </c>
      <c r="X743" s="11">
        <v>-0.01</v>
      </c>
      <c r="AA743" s="10" t="s">
        <v>170</v>
      </c>
      <c r="AB743" s="11">
        <v>20030.599999999999</v>
      </c>
      <c r="AC743" s="11">
        <v>1820.9</v>
      </c>
      <c r="AD743" s="11">
        <v>3578.4</v>
      </c>
      <c r="AE743" s="11">
        <v>7757.3</v>
      </c>
      <c r="AF743" s="11">
        <v>28391.1</v>
      </c>
      <c r="AG743" s="11">
        <v>943.6</v>
      </c>
      <c r="AH743" s="11">
        <v>1615.7</v>
      </c>
      <c r="AI743" s="11">
        <v>5400.8</v>
      </c>
      <c r="AJ743" s="11">
        <v>14674.7</v>
      </c>
      <c r="AK743" s="11">
        <v>5</v>
      </c>
      <c r="AL743" s="11">
        <v>5628.6</v>
      </c>
      <c r="AM743" s="11">
        <v>17704.8</v>
      </c>
      <c r="AN743" s="11">
        <v>3677</v>
      </c>
      <c r="AO743" s="11">
        <v>5817.2</v>
      </c>
      <c r="AP743" s="11">
        <v>21225.3</v>
      </c>
      <c r="AQ743" s="11">
        <v>108.6</v>
      </c>
      <c r="AR743" s="11">
        <v>335</v>
      </c>
      <c r="AS743" s="11">
        <v>2758.5</v>
      </c>
      <c r="AT743" s="11">
        <v>128.80000000000001</v>
      </c>
      <c r="AU743" s="11">
        <v>141601.79999999999</v>
      </c>
      <c r="AV743" s="11">
        <v>123000</v>
      </c>
      <c r="AW743" s="11">
        <v>-18601.8</v>
      </c>
      <c r="AX743" s="11">
        <v>-15.12</v>
      </c>
    </row>
    <row r="744" spans="1:50" ht="15" thickBot="1" x14ac:dyDescent="0.35">
      <c r="A744" s="10" t="s">
        <v>171</v>
      </c>
      <c r="B744" s="11">
        <v>21149.9</v>
      </c>
      <c r="C744" s="11">
        <v>1522.1</v>
      </c>
      <c r="D744" s="11">
        <v>5826.4</v>
      </c>
      <c r="E744" s="11">
        <v>1863.1</v>
      </c>
      <c r="F744" s="11">
        <v>628</v>
      </c>
      <c r="G744" s="11">
        <v>1728.1</v>
      </c>
      <c r="H744" s="11">
        <v>1426.6</v>
      </c>
      <c r="I744" s="11">
        <v>8760.6</v>
      </c>
      <c r="J744" s="11">
        <v>10410.200000000001</v>
      </c>
      <c r="K744" s="11">
        <v>11280.2</v>
      </c>
      <c r="L744" s="11">
        <v>3261.7</v>
      </c>
      <c r="M744" s="11">
        <v>3771.7</v>
      </c>
      <c r="N744" s="11">
        <v>1752.1</v>
      </c>
      <c r="O744" s="11">
        <v>3891.3</v>
      </c>
      <c r="P744" s="11">
        <v>3213.2</v>
      </c>
      <c r="Q744" s="11">
        <v>41637.699999999997</v>
      </c>
      <c r="R744" s="11">
        <v>1</v>
      </c>
      <c r="S744" s="11">
        <v>67</v>
      </c>
      <c r="T744" s="11">
        <v>220.5</v>
      </c>
      <c r="U744" s="11">
        <v>122411.5</v>
      </c>
      <c r="V744" s="11">
        <v>122000</v>
      </c>
      <c r="W744" s="11">
        <v>-411.5</v>
      </c>
      <c r="X744" s="11">
        <v>-0.34</v>
      </c>
      <c r="AA744" s="10" t="s">
        <v>171</v>
      </c>
      <c r="AB744" s="11">
        <v>20085</v>
      </c>
      <c r="AC744" s="11">
        <v>1825.9</v>
      </c>
      <c r="AD744" s="11">
        <v>1998.4</v>
      </c>
      <c r="AE744" s="11">
        <v>6719.1</v>
      </c>
      <c r="AF744" s="11">
        <v>28355.9</v>
      </c>
      <c r="AG744" s="11">
        <v>943.6</v>
      </c>
      <c r="AH744" s="11">
        <v>1615.7</v>
      </c>
      <c r="AI744" s="11">
        <v>5400.8</v>
      </c>
      <c r="AJ744" s="11">
        <v>14239.6</v>
      </c>
      <c r="AK744" s="11">
        <v>61.4</v>
      </c>
      <c r="AL744" s="11">
        <v>5554.7</v>
      </c>
      <c r="AM744" s="11">
        <v>19696.2</v>
      </c>
      <c r="AN744" s="11">
        <v>3677</v>
      </c>
      <c r="AO744" s="11">
        <v>7011.9</v>
      </c>
      <c r="AP744" s="11">
        <v>18372.2</v>
      </c>
      <c r="AQ744" s="11">
        <v>106.6</v>
      </c>
      <c r="AR744" s="11">
        <v>335</v>
      </c>
      <c r="AS744" s="11">
        <v>2758.5</v>
      </c>
      <c r="AT744" s="11">
        <v>128.80000000000001</v>
      </c>
      <c r="AU744" s="11">
        <v>138886.1</v>
      </c>
      <c r="AV744" s="11">
        <v>122000</v>
      </c>
      <c r="AW744" s="11">
        <v>-16886.099999999999</v>
      </c>
      <c r="AX744" s="11">
        <v>-13.84</v>
      </c>
    </row>
    <row r="745" spans="1:50" ht="15" thickBot="1" x14ac:dyDescent="0.35">
      <c r="A745" s="10" t="s">
        <v>172</v>
      </c>
      <c r="B745" s="11">
        <v>21185.9</v>
      </c>
      <c r="C745" s="11">
        <v>1117.5999999999999</v>
      </c>
      <c r="D745" s="11">
        <v>5798.4</v>
      </c>
      <c r="E745" s="11">
        <v>1802.1</v>
      </c>
      <c r="F745" s="11">
        <v>593</v>
      </c>
      <c r="G745" s="11">
        <v>1728.1</v>
      </c>
      <c r="H745" s="11">
        <v>1426.6</v>
      </c>
      <c r="I745" s="11">
        <v>9239.6</v>
      </c>
      <c r="J745" s="11">
        <v>10053.700000000001</v>
      </c>
      <c r="K745" s="11">
        <v>11280.2</v>
      </c>
      <c r="L745" s="11">
        <v>3303.7</v>
      </c>
      <c r="M745" s="11">
        <v>4041.3</v>
      </c>
      <c r="N745" s="11">
        <v>1752.1</v>
      </c>
      <c r="O745" s="11">
        <v>4540.8</v>
      </c>
      <c r="P745" s="11">
        <v>3799.2</v>
      </c>
      <c r="Q745" s="11">
        <v>41958.7</v>
      </c>
      <c r="R745" s="11">
        <v>995.6</v>
      </c>
      <c r="S745" s="11">
        <v>67</v>
      </c>
      <c r="T745" s="11">
        <v>325.5</v>
      </c>
      <c r="U745" s="11">
        <v>125009.2</v>
      </c>
      <c r="V745" s="11">
        <v>125000</v>
      </c>
      <c r="W745" s="11">
        <v>-9.1999999999999993</v>
      </c>
      <c r="X745" s="11">
        <v>-0.01</v>
      </c>
      <c r="AA745" s="10" t="s">
        <v>172</v>
      </c>
      <c r="AB745" s="11">
        <v>20048.8</v>
      </c>
      <c r="AC745" s="11">
        <v>2455.6999999999998</v>
      </c>
      <c r="AD745" s="11">
        <v>2398.8000000000002</v>
      </c>
      <c r="AE745" s="11">
        <v>7741.2</v>
      </c>
      <c r="AF745" s="11">
        <v>28391.1</v>
      </c>
      <c r="AG745" s="11">
        <v>943.6</v>
      </c>
      <c r="AH745" s="11">
        <v>1615.7</v>
      </c>
      <c r="AI745" s="11">
        <v>5246.8</v>
      </c>
      <c r="AJ745" s="11">
        <v>17594.599999999999</v>
      </c>
      <c r="AK745" s="11">
        <v>61.4</v>
      </c>
      <c r="AL745" s="11">
        <v>5512.4</v>
      </c>
      <c r="AM745" s="11">
        <v>11581.2</v>
      </c>
      <c r="AN745" s="11">
        <v>3677</v>
      </c>
      <c r="AO745" s="11">
        <v>5817.2</v>
      </c>
      <c r="AP745" s="11">
        <v>12572.6</v>
      </c>
      <c r="AQ745" s="11">
        <v>100.6</v>
      </c>
      <c r="AR745" s="11">
        <v>172</v>
      </c>
      <c r="AS745" s="11">
        <v>2758.5</v>
      </c>
      <c r="AT745" s="11">
        <v>23.1</v>
      </c>
      <c r="AU745" s="11">
        <v>128712.3</v>
      </c>
      <c r="AV745" s="11">
        <v>125000</v>
      </c>
      <c r="AW745" s="11">
        <v>-3712.3</v>
      </c>
      <c r="AX745" s="11">
        <v>-2.97</v>
      </c>
    </row>
    <row r="746" spans="1:50" ht="15" thickBot="1" x14ac:dyDescent="0.35">
      <c r="A746" s="10" t="s">
        <v>173</v>
      </c>
      <c r="B746" s="11">
        <v>20603.3</v>
      </c>
      <c r="C746" s="11">
        <v>2046.1</v>
      </c>
      <c r="D746" s="11">
        <v>4610.3</v>
      </c>
      <c r="E746" s="11">
        <v>1802.1</v>
      </c>
      <c r="F746" s="11">
        <v>616</v>
      </c>
      <c r="G746" s="11">
        <v>1728.1</v>
      </c>
      <c r="H746" s="11">
        <v>1426.6</v>
      </c>
      <c r="I746" s="11">
        <v>9239.6</v>
      </c>
      <c r="J746" s="11">
        <v>9238.1</v>
      </c>
      <c r="K746" s="11">
        <v>11280.2</v>
      </c>
      <c r="L746" s="11">
        <v>3398.2</v>
      </c>
      <c r="M746" s="11">
        <v>4968.8</v>
      </c>
      <c r="N746" s="11">
        <v>1891.1</v>
      </c>
      <c r="O746" s="11">
        <v>5335.8</v>
      </c>
      <c r="P746" s="11">
        <v>3799.2</v>
      </c>
      <c r="Q746" s="11">
        <v>42545.3</v>
      </c>
      <c r="R746" s="11">
        <v>995.6</v>
      </c>
      <c r="S746" s="11">
        <v>159</v>
      </c>
      <c r="T746" s="11">
        <v>325.5</v>
      </c>
      <c r="U746" s="11">
        <v>126009.2</v>
      </c>
      <c r="V746" s="11">
        <v>126000</v>
      </c>
      <c r="W746" s="11">
        <v>-9.1999999999999993</v>
      </c>
      <c r="X746" s="11">
        <v>-0.01</v>
      </c>
      <c r="AA746" s="10" t="s">
        <v>173</v>
      </c>
      <c r="AB746" s="11">
        <v>20186.599999999999</v>
      </c>
      <c r="AC746" s="11">
        <v>1806.8</v>
      </c>
      <c r="AD746" s="11">
        <v>3570.3</v>
      </c>
      <c r="AE746" s="11">
        <v>7741.2</v>
      </c>
      <c r="AF746" s="11">
        <v>28367.9</v>
      </c>
      <c r="AG746" s="11">
        <v>943.6</v>
      </c>
      <c r="AH746" s="11">
        <v>1615.7</v>
      </c>
      <c r="AI746" s="11">
        <v>5246.8</v>
      </c>
      <c r="AJ746" s="11">
        <v>18957.2</v>
      </c>
      <c r="AK746" s="11">
        <v>61.4</v>
      </c>
      <c r="AL746" s="11">
        <v>5483.3</v>
      </c>
      <c r="AM746" s="11">
        <v>11560.1</v>
      </c>
      <c r="AN746" s="11">
        <v>3644.8</v>
      </c>
      <c r="AO746" s="11">
        <v>5060.2</v>
      </c>
      <c r="AP746" s="11">
        <v>12572.6</v>
      </c>
      <c r="AQ746" s="11">
        <v>95.6</v>
      </c>
      <c r="AR746" s="11">
        <v>172</v>
      </c>
      <c r="AS746" s="11">
        <v>2665.9</v>
      </c>
      <c r="AT746" s="11">
        <v>23.1</v>
      </c>
      <c r="AU746" s="11">
        <v>129775.2</v>
      </c>
      <c r="AV746" s="11">
        <v>126000</v>
      </c>
      <c r="AW746" s="11">
        <v>-3775.2</v>
      </c>
      <c r="AX746" s="11">
        <v>-3</v>
      </c>
    </row>
    <row r="747" spans="1:50" ht="15" thickBot="1" x14ac:dyDescent="0.35">
      <c r="A747" s="10" t="s">
        <v>174</v>
      </c>
      <c r="B747" s="11">
        <v>20297.3</v>
      </c>
      <c r="C747" s="11">
        <v>2370.6999999999998</v>
      </c>
      <c r="D747" s="11">
        <v>4610.3</v>
      </c>
      <c r="E747" s="11">
        <v>1802.1</v>
      </c>
      <c r="F747" s="11">
        <v>552</v>
      </c>
      <c r="G747" s="11">
        <v>1728.1</v>
      </c>
      <c r="H747" s="11">
        <v>1547.6</v>
      </c>
      <c r="I747" s="11">
        <v>9283.6</v>
      </c>
      <c r="J747" s="11">
        <v>6632.4</v>
      </c>
      <c r="K747" s="11">
        <v>11280.2</v>
      </c>
      <c r="L747" s="11">
        <v>3384.2</v>
      </c>
      <c r="M747" s="11">
        <v>4041.3</v>
      </c>
      <c r="N747" s="11">
        <v>1678.1</v>
      </c>
      <c r="O747" s="11">
        <v>4540.8</v>
      </c>
      <c r="P747" s="11">
        <v>3799.2</v>
      </c>
      <c r="Q747" s="11">
        <v>41958.7</v>
      </c>
      <c r="R747" s="11">
        <v>2607.1999999999998</v>
      </c>
      <c r="S747" s="11">
        <v>159</v>
      </c>
      <c r="T747" s="11">
        <v>220.5</v>
      </c>
      <c r="U747" s="11">
        <v>122493.5</v>
      </c>
      <c r="V747" s="11">
        <v>125000</v>
      </c>
      <c r="W747" s="11">
        <v>2506.5</v>
      </c>
      <c r="X747" s="11">
        <v>2.0099999999999998</v>
      </c>
      <c r="AA747" s="10" t="s">
        <v>174</v>
      </c>
      <c r="AB747" s="11">
        <v>20208.7</v>
      </c>
      <c r="AC747" s="11">
        <v>1795.7</v>
      </c>
      <c r="AD747" s="11">
        <v>3570.3</v>
      </c>
      <c r="AE747" s="11">
        <v>7741.2</v>
      </c>
      <c r="AF747" s="11">
        <v>28432.3</v>
      </c>
      <c r="AG747" s="11">
        <v>943.6</v>
      </c>
      <c r="AH747" s="11">
        <v>305.3</v>
      </c>
      <c r="AI747" s="11">
        <v>5202.6000000000004</v>
      </c>
      <c r="AJ747" s="11">
        <v>21186.6</v>
      </c>
      <c r="AK747" s="11">
        <v>61.4</v>
      </c>
      <c r="AL747" s="11">
        <v>5497.3</v>
      </c>
      <c r="AM747" s="11">
        <v>11581.2</v>
      </c>
      <c r="AN747" s="11">
        <v>4010.5</v>
      </c>
      <c r="AO747" s="11">
        <v>5817.2</v>
      </c>
      <c r="AP747" s="11">
        <v>12572.6</v>
      </c>
      <c r="AQ747" s="11">
        <v>100.6</v>
      </c>
      <c r="AR747" s="11">
        <v>146.9</v>
      </c>
      <c r="AS747" s="11">
        <v>2665.9</v>
      </c>
      <c r="AT747" s="11">
        <v>128.80000000000001</v>
      </c>
      <c r="AU747" s="11">
        <v>131968.79999999999</v>
      </c>
      <c r="AV747" s="11">
        <v>125000</v>
      </c>
      <c r="AW747" s="11">
        <v>-6968.8</v>
      </c>
      <c r="AX747" s="11">
        <v>-5.58</v>
      </c>
    </row>
    <row r="748" spans="1:50" ht="15" thickBot="1" x14ac:dyDescent="0.35">
      <c r="A748" s="10" t="s">
        <v>175</v>
      </c>
      <c r="B748" s="11">
        <v>20302.3</v>
      </c>
      <c r="C748" s="11">
        <v>2048.1</v>
      </c>
      <c r="D748" s="11">
        <v>5808.4</v>
      </c>
      <c r="E748" s="11">
        <v>1775.1</v>
      </c>
      <c r="F748" s="11">
        <v>593</v>
      </c>
      <c r="G748" s="11">
        <v>1728.1</v>
      </c>
      <c r="H748" s="11">
        <v>1488.6</v>
      </c>
      <c r="I748" s="11">
        <v>9283.6</v>
      </c>
      <c r="J748" s="11">
        <v>8951.1</v>
      </c>
      <c r="K748" s="11">
        <v>11252.2</v>
      </c>
      <c r="L748" s="11">
        <v>3303.7</v>
      </c>
      <c r="M748" s="11">
        <v>4041.3</v>
      </c>
      <c r="N748" s="11">
        <v>1678.1</v>
      </c>
      <c r="O748" s="11">
        <v>4540.8</v>
      </c>
      <c r="P748" s="11">
        <v>3884.3</v>
      </c>
      <c r="Q748" s="11">
        <v>41954.7</v>
      </c>
      <c r="R748" s="11">
        <v>995.6</v>
      </c>
      <c r="S748" s="11">
        <v>159</v>
      </c>
      <c r="T748" s="11">
        <v>220.5</v>
      </c>
      <c r="U748" s="11">
        <v>124008.6</v>
      </c>
      <c r="V748" s="11">
        <v>124000</v>
      </c>
      <c r="W748" s="11">
        <v>-8.6</v>
      </c>
      <c r="X748" s="11">
        <v>-0.01</v>
      </c>
      <c r="AA748" s="10" t="s">
        <v>175</v>
      </c>
      <c r="AB748" s="11">
        <v>20203.7</v>
      </c>
      <c r="AC748" s="11">
        <v>1804.8</v>
      </c>
      <c r="AD748" s="11">
        <v>2388.8000000000002</v>
      </c>
      <c r="AE748" s="11">
        <v>7768.4</v>
      </c>
      <c r="AF748" s="11">
        <v>28391.1</v>
      </c>
      <c r="AG748" s="11">
        <v>943.6</v>
      </c>
      <c r="AH748" s="11">
        <v>1018.6</v>
      </c>
      <c r="AI748" s="11">
        <v>5202.6000000000004</v>
      </c>
      <c r="AJ748" s="11">
        <v>19463.8</v>
      </c>
      <c r="AK748" s="11">
        <v>89.5</v>
      </c>
      <c r="AL748" s="11">
        <v>5512.4</v>
      </c>
      <c r="AM748" s="11">
        <v>11581.2</v>
      </c>
      <c r="AN748" s="11">
        <v>4010.5</v>
      </c>
      <c r="AO748" s="11">
        <v>5817.2</v>
      </c>
      <c r="AP748" s="11">
        <v>12559.5</v>
      </c>
      <c r="AQ748" s="11">
        <v>104.6</v>
      </c>
      <c r="AR748" s="11">
        <v>172</v>
      </c>
      <c r="AS748" s="11">
        <v>2665.9</v>
      </c>
      <c r="AT748" s="11">
        <v>128.80000000000001</v>
      </c>
      <c r="AU748" s="11">
        <v>129827</v>
      </c>
      <c r="AV748" s="11">
        <v>124000</v>
      </c>
      <c r="AW748" s="11">
        <v>-5827</v>
      </c>
      <c r="AX748" s="11">
        <v>-4.7</v>
      </c>
    </row>
    <row r="749" spans="1:50" ht="15" thickBot="1" x14ac:dyDescent="0.35">
      <c r="A749" s="10" t="s">
        <v>176</v>
      </c>
      <c r="B749" s="11">
        <v>20603.3</v>
      </c>
      <c r="C749" s="11">
        <v>2375.6999999999998</v>
      </c>
      <c r="D749" s="11">
        <v>5826.4</v>
      </c>
      <c r="E749" s="11">
        <v>1834.1</v>
      </c>
      <c r="F749" s="11">
        <v>616</v>
      </c>
      <c r="G749" s="11">
        <v>1728.1</v>
      </c>
      <c r="H749" s="11">
        <v>1426.6</v>
      </c>
      <c r="I749" s="11">
        <v>9441.1</v>
      </c>
      <c r="J749" s="11">
        <v>6632.4</v>
      </c>
      <c r="K749" s="11">
        <v>12856.3</v>
      </c>
      <c r="L749" s="11">
        <v>3303.7</v>
      </c>
      <c r="M749" s="11">
        <v>4023.3</v>
      </c>
      <c r="N749" s="11">
        <v>1678.1</v>
      </c>
      <c r="O749" s="11">
        <v>4540.8</v>
      </c>
      <c r="P749" s="11">
        <v>4790.8</v>
      </c>
      <c r="Q749" s="11">
        <v>41960.7</v>
      </c>
      <c r="R749" s="11">
        <v>995.6</v>
      </c>
      <c r="S749" s="11">
        <v>159</v>
      </c>
      <c r="T749" s="11">
        <v>325.5</v>
      </c>
      <c r="U749" s="11">
        <v>125117.7</v>
      </c>
      <c r="V749" s="11">
        <v>124000</v>
      </c>
      <c r="W749" s="11">
        <v>-1117.7</v>
      </c>
      <c r="X749" s="11">
        <v>-0.9</v>
      </c>
      <c r="AA749" s="10" t="s">
        <v>176</v>
      </c>
      <c r="AB749" s="11">
        <v>20186.599999999999</v>
      </c>
      <c r="AC749" s="11">
        <v>1790.7</v>
      </c>
      <c r="AD749" s="11">
        <v>1998.4</v>
      </c>
      <c r="AE749" s="11">
        <v>7709</v>
      </c>
      <c r="AF749" s="11">
        <v>28367.9</v>
      </c>
      <c r="AG749" s="11">
        <v>943.6</v>
      </c>
      <c r="AH749" s="11">
        <v>1615.7</v>
      </c>
      <c r="AI749" s="11">
        <v>5110.5</v>
      </c>
      <c r="AJ749" s="11">
        <v>21186.6</v>
      </c>
      <c r="AK749" s="11">
        <v>23.1</v>
      </c>
      <c r="AL749" s="11">
        <v>5512.4</v>
      </c>
      <c r="AM749" s="11">
        <v>15496.1</v>
      </c>
      <c r="AN749" s="11">
        <v>4010.5</v>
      </c>
      <c r="AO749" s="11">
        <v>5817.2</v>
      </c>
      <c r="AP749" s="11">
        <v>8997.2000000000007</v>
      </c>
      <c r="AQ749" s="11">
        <v>98.6</v>
      </c>
      <c r="AR749" s="11">
        <v>172</v>
      </c>
      <c r="AS749" s="11">
        <v>2665.9</v>
      </c>
      <c r="AT749" s="11">
        <v>23.1</v>
      </c>
      <c r="AU749" s="11">
        <v>131725.29999999999</v>
      </c>
      <c r="AV749" s="11">
        <v>124000</v>
      </c>
      <c r="AW749" s="11">
        <v>-7725.3</v>
      </c>
      <c r="AX749" s="11">
        <v>-6.23</v>
      </c>
    </row>
    <row r="750" spans="1:50" ht="15" thickBot="1" x14ac:dyDescent="0.35">
      <c r="A750" s="10" t="s">
        <v>177</v>
      </c>
      <c r="B750" s="11">
        <v>21168.9</v>
      </c>
      <c r="C750" s="11">
        <v>2370.6999999999998</v>
      </c>
      <c r="D750" s="11">
        <v>5808.4</v>
      </c>
      <c r="E750" s="11">
        <v>1851.1</v>
      </c>
      <c r="F750" s="11">
        <v>593</v>
      </c>
      <c r="G750" s="11">
        <v>1728.1</v>
      </c>
      <c r="H750" s="11">
        <v>1488.6</v>
      </c>
      <c r="I750" s="11">
        <v>9441.1</v>
      </c>
      <c r="J750" s="11">
        <v>4436.8</v>
      </c>
      <c r="K750" s="11">
        <v>11280.2</v>
      </c>
      <c r="L750" s="11">
        <v>3303.7</v>
      </c>
      <c r="M750" s="11">
        <v>4015.3</v>
      </c>
      <c r="N750" s="11">
        <v>1752.1</v>
      </c>
      <c r="O750" s="11">
        <v>4509.8</v>
      </c>
      <c r="P750" s="11">
        <v>3884.3</v>
      </c>
      <c r="Q750" s="11">
        <v>44636.4</v>
      </c>
      <c r="R750" s="11">
        <v>995.6</v>
      </c>
      <c r="S750" s="11">
        <v>159</v>
      </c>
      <c r="T750" s="11">
        <v>325.5</v>
      </c>
      <c r="U750" s="11">
        <v>123748.6</v>
      </c>
      <c r="V750" s="11">
        <v>126000</v>
      </c>
      <c r="W750" s="11">
        <v>2251.4</v>
      </c>
      <c r="X750" s="11">
        <v>1.79</v>
      </c>
      <c r="AA750" s="10" t="s">
        <v>177</v>
      </c>
      <c r="AB750" s="11">
        <v>20065.900000000001</v>
      </c>
      <c r="AC750" s="11">
        <v>1795.7</v>
      </c>
      <c r="AD750" s="11">
        <v>2388.8000000000002</v>
      </c>
      <c r="AE750" s="11">
        <v>7011.4</v>
      </c>
      <c r="AF750" s="11">
        <v>28391.1</v>
      </c>
      <c r="AG750" s="11">
        <v>943.6</v>
      </c>
      <c r="AH750" s="11">
        <v>1018.6</v>
      </c>
      <c r="AI750" s="11">
        <v>5110.5</v>
      </c>
      <c r="AJ750" s="11">
        <v>21258.5</v>
      </c>
      <c r="AK750" s="11">
        <v>61.4</v>
      </c>
      <c r="AL750" s="11">
        <v>5512.4</v>
      </c>
      <c r="AM750" s="11">
        <v>17704.8</v>
      </c>
      <c r="AN750" s="11">
        <v>3677</v>
      </c>
      <c r="AO750" s="11">
        <v>5848.4</v>
      </c>
      <c r="AP750" s="11">
        <v>12559.5</v>
      </c>
      <c r="AQ750" s="11">
        <v>87.5</v>
      </c>
      <c r="AR750" s="11">
        <v>172</v>
      </c>
      <c r="AS750" s="11">
        <v>2665.9</v>
      </c>
      <c r="AT750" s="11">
        <v>23.1</v>
      </c>
      <c r="AU750" s="11">
        <v>136296.1</v>
      </c>
      <c r="AV750" s="11">
        <v>126000</v>
      </c>
      <c r="AW750" s="11">
        <v>-10296.1</v>
      </c>
      <c r="AX750" s="11">
        <v>-8.17</v>
      </c>
    </row>
    <row r="751" spans="1:50" ht="15" thickBot="1" x14ac:dyDescent="0.35">
      <c r="A751" s="10" t="s">
        <v>178</v>
      </c>
      <c r="B751" s="11">
        <v>20241.3</v>
      </c>
      <c r="C751" s="11">
        <v>2409.6999999999998</v>
      </c>
      <c r="D751" s="11">
        <v>5798.4</v>
      </c>
      <c r="E751" s="11">
        <v>1786.1</v>
      </c>
      <c r="F751" s="11">
        <v>499</v>
      </c>
      <c r="G751" s="11">
        <v>1550.1</v>
      </c>
      <c r="H751" s="11">
        <v>1426.6</v>
      </c>
      <c r="I751" s="11">
        <v>9283.6</v>
      </c>
      <c r="J751" s="11">
        <v>7459</v>
      </c>
      <c r="K751" s="11">
        <v>12400.3</v>
      </c>
      <c r="L751" s="11">
        <v>3384.2</v>
      </c>
      <c r="M751" s="11">
        <v>4023.3</v>
      </c>
      <c r="N751" s="11">
        <v>1891.1</v>
      </c>
      <c r="O751" s="11">
        <v>4690.8</v>
      </c>
      <c r="P751" s="11">
        <v>3799.2</v>
      </c>
      <c r="Q751" s="11">
        <v>43006.8</v>
      </c>
      <c r="R751" s="11">
        <v>995.6</v>
      </c>
      <c r="S751" s="11">
        <v>67</v>
      </c>
      <c r="T751" s="11">
        <v>220.5</v>
      </c>
      <c r="U751" s="11">
        <v>124932.6</v>
      </c>
      <c r="V751" s="11">
        <v>126000</v>
      </c>
      <c r="W751" s="11">
        <v>1067.4000000000001</v>
      </c>
      <c r="X751" s="11">
        <v>0.85</v>
      </c>
      <c r="AA751" s="10" t="s">
        <v>178</v>
      </c>
      <c r="AB751" s="11">
        <v>20544.2</v>
      </c>
      <c r="AC751" s="11">
        <v>929</v>
      </c>
      <c r="AD751" s="11">
        <v>2398.8000000000002</v>
      </c>
      <c r="AE751" s="11">
        <v>7757.3</v>
      </c>
      <c r="AF751" s="11">
        <v>28485.7</v>
      </c>
      <c r="AG751" s="11">
        <v>1012</v>
      </c>
      <c r="AH751" s="11">
        <v>1615.7</v>
      </c>
      <c r="AI751" s="11">
        <v>5202.6000000000004</v>
      </c>
      <c r="AJ751" s="11">
        <v>19843</v>
      </c>
      <c r="AK751" s="11">
        <v>36.200000000000003</v>
      </c>
      <c r="AL751" s="11">
        <v>5497.3</v>
      </c>
      <c r="AM751" s="11">
        <v>15496.1</v>
      </c>
      <c r="AN751" s="11">
        <v>3644.8</v>
      </c>
      <c r="AO751" s="11">
        <v>5085.3999999999996</v>
      </c>
      <c r="AP751" s="11">
        <v>12572.6</v>
      </c>
      <c r="AQ751" s="11">
        <v>93.6</v>
      </c>
      <c r="AR751" s="11">
        <v>172</v>
      </c>
      <c r="AS751" s="11">
        <v>2758.5</v>
      </c>
      <c r="AT751" s="11">
        <v>128.80000000000001</v>
      </c>
      <c r="AU751" s="11">
        <v>133273.60000000001</v>
      </c>
      <c r="AV751" s="11">
        <v>126000</v>
      </c>
      <c r="AW751" s="11">
        <v>-7273.6</v>
      </c>
      <c r="AX751" s="11">
        <v>-5.77</v>
      </c>
    </row>
    <row r="752" spans="1:50" ht="15" thickBot="1" x14ac:dyDescent="0.35">
      <c r="A752" s="10" t="s">
        <v>179</v>
      </c>
      <c r="B752" s="11">
        <v>20615.3</v>
      </c>
      <c r="C752" s="11">
        <v>2387.6999999999998</v>
      </c>
      <c r="D752" s="11">
        <v>5826.4</v>
      </c>
      <c r="E752" s="11">
        <v>1786.1</v>
      </c>
      <c r="F752" s="11">
        <v>14</v>
      </c>
      <c r="G752" s="11">
        <v>1728.1</v>
      </c>
      <c r="H752" s="11">
        <v>1426.6</v>
      </c>
      <c r="I752" s="11">
        <v>9239.6</v>
      </c>
      <c r="J752" s="11">
        <v>9959.1</v>
      </c>
      <c r="K752" s="11">
        <v>11252.2</v>
      </c>
      <c r="L752" s="11">
        <v>3284.7</v>
      </c>
      <c r="M752" s="11">
        <v>4041.3</v>
      </c>
      <c r="N752" s="11">
        <v>1752.1</v>
      </c>
      <c r="O752" s="11">
        <v>5335.8</v>
      </c>
      <c r="P752" s="11">
        <v>3213.2</v>
      </c>
      <c r="Q752" s="11">
        <v>42546.3</v>
      </c>
      <c r="R752" s="11">
        <v>995.6</v>
      </c>
      <c r="S752" s="11">
        <v>67</v>
      </c>
      <c r="T752" s="11">
        <v>220.5</v>
      </c>
      <c r="U752" s="11">
        <v>125691.7</v>
      </c>
      <c r="V752" s="11">
        <v>125000</v>
      </c>
      <c r="W752" s="11">
        <v>-691.7</v>
      </c>
      <c r="X752" s="11">
        <v>-0.55000000000000004</v>
      </c>
      <c r="AA752" s="10" t="s">
        <v>179</v>
      </c>
      <c r="AB752" s="11">
        <v>20100.099999999999</v>
      </c>
      <c r="AC752" s="11">
        <v>1778.6</v>
      </c>
      <c r="AD752" s="11">
        <v>1998.4</v>
      </c>
      <c r="AE752" s="11">
        <v>7757.3</v>
      </c>
      <c r="AF752" s="11">
        <v>32032.799999999999</v>
      </c>
      <c r="AG752" s="11">
        <v>943.6</v>
      </c>
      <c r="AH752" s="11">
        <v>1615.7</v>
      </c>
      <c r="AI752" s="11">
        <v>5246.8</v>
      </c>
      <c r="AJ752" s="11">
        <v>17599.599999999999</v>
      </c>
      <c r="AK752" s="11">
        <v>89.5</v>
      </c>
      <c r="AL752" s="11">
        <v>5531.5</v>
      </c>
      <c r="AM752" s="11">
        <v>11581.2</v>
      </c>
      <c r="AN752" s="11">
        <v>3677</v>
      </c>
      <c r="AO752" s="11">
        <v>5060.2</v>
      </c>
      <c r="AP752" s="11">
        <v>18372.2</v>
      </c>
      <c r="AQ752" s="11">
        <v>94.6</v>
      </c>
      <c r="AR752" s="11">
        <v>172</v>
      </c>
      <c r="AS752" s="11">
        <v>2758.5</v>
      </c>
      <c r="AT752" s="11">
        <v>128.80000000000001</v>
      </c>
      <c r="AU752" s="11">
        <v>136538.6</v>
      </c>
      <c r="AV752" s="11">
        <v>125000</v>
      </c>
      <c r="AW752" s="11">
        <v>-11538.6</v>
      </c>
      <c r="AX752" s="11">
        <v>-9.23</v>
      </c>
    </row>
    <row r="753" spans="1:50" ht="15" thickBot="1" x14ac:dyDescent="0.35">
      <c r="A753" s="10" t="s">
        <v>180</v>
      </c>
      <c r="B753" s="11">
        <v>21168.9</v>
      </c>
      <c r="C753" s="11">
        <v>2380.6999999999998</v>
      </c>
      <c r="D753" s="11">
        <v>5808.4</v>
      </c>
      <c r="E753" s="11">
        <v>1819.1</v>
      </c>
      <c r="F753" s="11">
        <v>499</v>
      </c>
      <c r="G753" s="11">
        <v>1728.1</v>
      </c>
      <c r="H753" s="11">
        <v>1547.6</v>
      </c>
      <c r="I753" s="11">
        <v>8760.6</v>
      </c>
      <c r="J753" s="11">
        <v>10053.700000000001</v>
      </c>
      <c r="K753" s="11">
        <v>11252.2</v>
      </c>
      <c r="L753" s="11">
        <v>3303.7</v>
      </c>
      <c r="M753" s="11">
        <v>4041.3</v>
      </c>
      <c r="N753" s="11">
        <v>1752.1</v>
      </c>
      <c r="O753" s="11">
        <v>4592.8</v>
      </c>
      <c r="P753" s="11">
        <v>3213.2</v>
      </c>
      <c r="Q753" s="11">
        <v>43009.8</v>
      </c>
      <c r="R753" s="11">
        <v>995.6</v>
      </c>
      <c r="S753" s="11">
        <v>67</v>
      </c>
      <c r="T753" s="11">
        <v>220.5</v>
      </c>
      <c r="U753" s="11">
        <v>126214.2</v>
      </c>
      <c r="V753" s="11">
        <v>126000</v>
      </c>
      <c r="W753" s="11">
        <v>-214.2</v>
      </c>
      <c r="X753" s="11">
        <v>-0.17</v>
      </c>
      <c r="AA753" s="10" t="s">
        <v>180</v>
      </c>
      <c r="AB753" s="11">
        <v>20065.900000000001</v>
      </c>
      <c r="AC753" s="11">
        <v>1785.7</v>
      </c>
      <c r="AD753" s="11">
        <v>2388.8000000000002</v>
      </c>
      <c r="AE753" s="11">
        <v>7724.1</v>
      </c>
      <c r="AF753" s="11">
        <v>28485.7</v>
      </c>
      <c r="AG753" s="11">
        <v>943.6</v>
      </c>
      <c r="AH753" s="11">
        <v>305.3</v>
      </c>
      <c r="AI753" s="11">
        <v>5400.8</v>
      </c>
      <c r="AJ753" s="11">
        <v>17594.599999999999</v>
      </c>
      <c r="AK753" s="11">
        <v>89.5</v>
      </c>
      <c r="AL753" s="11">
        <v>5512.4</v>
      </c>
      <c r="AM753" s="11">
        <v>11581.2</v>
      </c>
      <c r="AN753" s="11">
        <v>3677</v>
      </c>
      <c r="AO753" s="11">
        <v>5098.5</v>
      </c>
      <c r="AP753" s="11">
        <v>18372.2</v>
      </c>
      <c r="AQ753" s="11">
        <v>90.5</v>
      </c>
      <c r="AR753" s="11">
        <v>172</v>
      </c>
      <c r="AS753" s="11">
        <v>2758.5</v>
      </c>
      <c r="AT753" s="11">
        <v>128.80000000000001</v>
      </c>
      <c r="AU753" s="11">
        <v>132175</v>
      </c>
      <c r="AV753" s="11">
        <v>126000</v>
      </c>
      <c r="AW753" s="11">
        <v>-6175</v>
      </c>
      <c r="AX753" s="11">
        <v>-4.9000000000000004</v>
      </c>
    </row>
    <row r="754" spans="1:50" ht="15" thickBot="1" x14ac:dyDescent="0.35">
      <c r="A754" s="10" t="s">
        <v>181</v>
      </c>
      <c r="B754" s="11">
        <v>21149.9</v>
      </c>
      <c r="C754" s="11">
        <v>1527.1</v>
      </c>
      <c r="D754" s="11">
        <v>6663.9</v>
      </c>
      <c r="E754" s="11">
        <v>1775.1</v>
      </c>
      <c r="F754" s="11">
        <v>552</v>
      </c>
      <c r="G754" s="11">
        <v>1728.1</v>
      </c>
      <c r="H754" s="11">
        <v>1527.6</v>
      </c>
      <c r="I754" s="11">
        <v>8760.6</v>
      </c>
      <c r="J754" s="11">
        <v>7464</v>
      </c>
      <c r="K754" s="11">
        <v>12400.3</v>
      </c>
      <c r="L754" s="11">
        <v>3284.7</v>
      </c>
      <c r="M754" s="11">
        <v>3771.7</v>
      </c>
      <c r="N754" s="11">
        <v>1752.1</v>
      </c>
      <c r="O754" s="11">
        <v>4478.8</v>
      </c>
      <c r="P754" s="11">
        <v>3884.3</v>
      </c>
      <c r="Q754" s="11">
        <v>44639.4</v>
      </c>
      <c r="R754" s="11">
        <v>995.6</v>
      </c>
      <c r="S754" s="11">
        <v>1328.1</v>
      </c>
      <c r="T754" s="11">
        <v>325.5</v>
      </c>
      <c r="U754" s="11">
        <v>128008.8</v>
      </c>
      <c r="V754" s="11">
        <v>128000</v>
      </c>
      <c r="W754" s="11">
        <v>-8.8000000000000007</v>
      </c>
      <c r="X754" s="11">
        <v>-0.01</v>
      </c>
      <c r="AA754" s="10" t="s">
        <v>181</v>
      </c>
      <c r="AB754" s="11">
        <v>20085</v>
      </c>
      <c r="AC754" s="11">
        <v>1820.9</v>
      </c>
      <c r="AD754" s="11">
        <v>1891.3</v>
      </c>
      <c r="AE754" s="11">
        <v>7768.4</v>
      </c>
      <c r="AF754" s="11">
        <v>28432.3</v>
      </c>
      <c r="AG754" s="11">
        <v>943.6</v>
      </c>
      <c r="AH754" s="11">
        <v>325.39999999999998</v>
      </c>
      <c r="AI754" s="11">
        <v>5400.8</v>
      </c>
      <c r="AJ754" s="11">
        <v>19838</v>
      </c>
      <c r="AK754" s="11">
        <v>36.200000000000003</v>
      </c>
      <c r="AL754" s="11">
        <v>5531.5</v>
      </c>
      <c r="AM754" s="11">
        <v>19696.2</v>
      </c>
      <c r="AN754" s="11">
        <v>3677</v>
      </c>
      <c r="AO754" s="11">
        <v>6998.8</v>
      </c>
      <c r="AP754" s="11">
        <v>12559.5</v>
      </c>
      <c r="AQ754" s="11">
        <v>84.5</v>
      </c>
      <c r="AR754" s="11">
        <v>172</v>
      </c>
      <c r="AS754" s="11">
        <v>2361.1</v>
      </c>
      <c r="AT754" s="11">
        <v>23.1</v>
      </c>
      <c r="AU754" s="11">
        <v>137645.70000000001</v>
      </c>
      <c r="AV754" s="11">
        <v>128000</v>
      </c>
      <c r="AW754" s="11">
        <v>-9645.7000000000007</v>
      </c>
      <c r="AX754" s="11">
        <v>-7.54</v>
      </c>
    </row>
    <row r="755" spans="1:50" ht="15" thickBot="1" x14ac:dyDescent="0.35">
      <c r="A755" s="10" t="s">
        <v>182</v>
      </c>
      <c r="B755" s="11">
        <v>21149.9</v>
      </c>
      <c r="C755" s="11">
        <v>1527.1</v>
      </c>
      <c r="D755" s="11">
        <v>5786.4</v>
      </c>
      <c r="E755" s="11">
        <v>1819.1</v>
      </c>
      <c r="F755" s="11">
        <v>552</v>
      </c>
      <c r="G755" s="11">
        <v>1728.1</v>
      </c>
      <c r="H755" s="11">
        <v>1527.6</v>
      </c>
      <c r="I755" s="11">
        <v>9239.6</v>
      </c>
      <c r="J755" s="11">
        <v>10061.700000000001</v>
      </c>
      <c r="K755" s="11">
        <v>11252.2</v>
      </c>
      <c r="L755" s="11">
        <v>3284.7</v>
      </c>
      <c r="M755" s="11">
        <v>2612.1999999999998</v>
      </c>
      <c r="N755" s="11">
        <v>1752.1</v>
      </c>
      <c r="O755" s="11">
        <v>4592.8</v>
      </c>
      <c r="P755" s="11">
        <v>3213.2</v>
      </c>
      <c r="Q755" s="11">
        <v>43011.8</v>
      </c>
      <c r="R755" s="11">
        <v>995.6</v>
      </c>
      <c r="S755" s="11">
        <v>67</v>
      </c>
      <c r="T755" s="11">
        <v>325.5</v>
      </c>
      <c r="U755" s="11">
        <v>124498.6</v>
      </c>
      <c r="V755" s="11">
        <v>124000</v>
      </c>
      <c r="W755" s="11">
        <v>-498.6</v>
      </c>
      <c r="X755" s="11">
        <v>-0.4</v>
      </c>
      <c r="AA755" s="10" t="s">
        <v>182</v>
      </c>
      <c r="AB755" s="11">
        <v>20085</v>
      </c>
      <c r="AC755" s="11">
        <v>1820.9</v>
      </c>
      <c r="AD755" s="11">
        <v>2410.9</v>
      </c>
      <c r="AE755" s="11">
        <v>7724.1</v>
      </c>
      <c r="AF755" s="11">
        <v>28432.3</v>
      </c>
      <c r="AG755" s="11">
        <v>943.6</v>
      </c>
      <c r="AH755" s="11">
        <v>325.39999999999998</v>
      </c>
      <c r="AI755" s="11">
        <v>5246.8</v>
      </c>
      <c r="AJ755" s="11">
        <v>14674.7</v>
      </c>
      <c r="AK755" s="11">
        <v>89.5</v>
      </c>
      <c r="AL755" s="11">
        <v>5531.5</v>
      </c>
      <c r="AM755" s="11">
        <v>21258.5</v>
      </c>
      <c r="AN755" s="11">
        <v>3677</v>
      </c>
      <c r="AO755" s="11">
        <v>5098.5</v>
      </c>
      <c r="AP755" s="11">
        <v>18372.2</v>
      </c>
      <c r="AQ755" s="11">
        <v>88.5</v>
      </c>
      <c r="AR755" s="11">
        <v>172</v>
      </c>
      <c r="AS755" s="11">
        <v>2758.5</v>
      </c>
      <c r="AT755" s="11">
        <v>23.1</v>
      </c>
      <c r="AU755" s="11">
        <v>138733.20000000001</v>
      </c>
      <c r="AV755" s="11">
        <v>124000</v>
      </c>
      <c r="AW755" s="11">
        <v>-14733.2</v>
      </c>
      <c r="AX755" s="11">
        <v>-11.88</v>
      </c>
    </row>
    <row r="756" spans="1:50" ht="15" thickBot="1" x14ac:dyDescent="0.35">
      <c r="A756" s="10" t="s">
        <v>183</v>
      </c>
      <c r="B756" s="11">
        <v>20603.3</v>
      </c>
      <c r="C756" s="11">
        <v>2373.6999999999998</v>
      </c>
      <c r="D756" s="11">
        <v>4610.3</v>
      </c>
      <c r="E756" s="11">
        <v>1802.1</v>
      </c>
      <c r="F756" s="11">
        <v>499</v>
      </c>
      <c r="G756" s="11">
        <v>1728.1</v>
      </c>
      <c r="H756" s="11">
        <v>1488.6</v>
      </c>
      <c r="I756" s="11">
        <v>9239.6</v>
      </c>
      <c r="J756" s="11">
        <v>10055.700000000001</v>
      </c>
      <c r="K756" s="11">
        <v>11252.2</v>
      </c>
      <c r="L756" s="11">
        <v>3284.7</v>
      </c>
      <c r="M756" s="11">
        <v>3771.7</v>
      </c>
      <c r="N756" s="11">
        <v>1678.1</v>
      </c>
      <c r="O756" s="11">
        <v>4509.8</v>
      </c>
      <c r="P756" s="11">
        <v>3084.7</v>
      </c>
      <c r="Q756" s="11">
        <v>44639.4</v>
      </c>
      <c r="R756" s="11">
        <v>995.6</v>
      </c>
      <c r="S756" s="11">
        <v>67</v>
      </c>
      <c r="T756" s="11">
        <v>325.5</v>
      </c>
      <c r="U756" s="11">
        <v>126009.2</v>
      </c>
      <c r="V756" s="11">
        <v>126000</v>
      </c>
      <c r="W756" s="11">
        <v>-9.1999999999999993</v>
      </c>
      <c r="X756" s="11">
        <v>-0.01</v>
      </c>
      <c r="AA756" s="10" t="s">
        <v>183</v>
      </c>
      <c r="AB756" s="11">
        <v>20186.599999999999</v>
      </c>
      <c r="AC756" s="11">
        <v>1792.7</v>
      </c>
      <c r="AD756" s="11">
        <v>3570.3</v>
      </c>
      <c r="AE756" s="11">
        <v>7741.2</v>
      </c>
      <c r="AF756" s="11">
        <v>28485.7</v>
      </c>
      <c r="AG756" s="11">
        <v>943.6</v>
      </c>
      <c r="AH756" s="11">
        <v>1018.6</v>
      </c>
      <c r="AI756" s="11">
        <v>5246.8</v>
      </c>
      <c r="AJ756" s="11">
        <v>14680.7</v>
      </c>
      <c r="AK756" s="11">
        <v>89.5</v>
      </c>
      <c r="AL756" s="11">
        <v>5531.5</v>
      </c>
      <c r="AM756" s="11">
        <v>19696.2</v>
      </c>
      <c r="AN756" s="11">
        <v>4010.5</v>
      </c>
      <c r="AO756" s="11">
        <v>5848.4</v>
      </c>
      <c r="AP756" s="11">
        <v>21225.3</v>
      </c>
      <c r="AQ756" s="11">
        <v>84.5</v>
      </c>
      <c r="AR756" s="11">
        <v>172</v>
      </c>
      <c r="AS756" s="11">
        <v>2758.5</v>
      </c>
      <c r="AT756" s="11">
        <v>23.1</v>
      </c>
      <c r="AU756" s="11">
        <v>143105.79999999999</v>
      </c>
      <c r="AV756" s="11">
        <v>126000</v>
      </c>
      <c r="AW756" s="11">
        <v>-17105.8</v>
      </c>
      <c r="AX756" s="11">
        <v>-13.58</v>
      </c>
    </row>
    <row r="757" spans="1:50" ht="15" thickBot="1" x14ac:dyDescent="0.35">
      <c r="A757" s="10" t="s">
        <v>184</v>
      </c>
      <c r="B757" s="11">
        <v>20603.3</v>
      </c>
      <c r="C757" s="11">
        <v>2370.6999999999998</v>
      </c>
      <c r="D757" s="11">
        <v>6222.9</v>
      </c>
      <c r="E757" s="11">
        <v>1834.1</v>
      </c>
      <c r="F757" s="11">
        <v>14</v>
      </c>
      <c r="G757" s="11">
        <v>1728.1</v>
      </c>
      <c r="H757" s="11">
        <v>1032.5999999999999</v>
      </c>
      <c r="I757" s="11">
        <v>9239.6</v>
      </c>
      <c r="J757" s="11">
        <v>9459.1</v>
      </c>
      <c r="K757" s="11">
        <v>11252.2</v>
      </c>
      <c r="L757" s="11">
        <v>3384.2</v>
      </c>
      <c r="M757" s="11">
        <v>4041.3</v>
      </c>
      <c r="N757" s="11">
        <v>1752.1</v>
      </c>
      <c r="O757" s="11">
        <v>4592.8</v>
      </c>
      <c r="P757" s="11">
        <v>3213.2</v>
      </c>
      <c r="Q757" s="11">
        <v>46719.5</v>
      </c>
      <c r="R757" s="11">
        <v>995.6</v>
      </c>
      <c r="S757" s="11">
        <v>67</v>
      </c>
      <c r="T757" s="11">
        <v>325.5</v>
      </c>
      <c r="U757" s="11">
        <v>128847.9</v>
      </c>
      <c r="V757" s="11">
        <v>128000</v>
      </c>
      <c r="W757" s="11">
        <v>-847.9</v>
      </c>
      <c r="X757" s="11">
        <v>-0.66</v>
      </c>
      <c r="AA757" s="10" t="s">
        <v>184</v>
      </c>
      <c r="AB757" s="11">
        <v>20186.599999999999</v>
      </c>
      <c r="AC757" s="11">
        <v>1795.7</v>
      </c>
      <c r="AD757" s="11">
        <v>1982.3</v>
      </c>
      <c r="AE757" s="11">
        <v>7709</v>
      </c>
      <c r="AF757" s="11">
        <v>32032.799999999999</v>
      </c>
      <c r="AG757" s="11">
        <v>943.6</v>
      </c>
      <c r="AH757" s="11">
        <v>1662.9</v>
      </c>
      <c r="AI757" s="11">
        <v>5246.8</v>
      </c>
      <c r="AJ757" s="11">
        <v>18060.400000000001</v>
      </c>
      <c r="AK757" s="11">
        <v>89.5</v>
      </c>
      <c r="AL757" s="11">
        <v>5497.3</v>
      </c>
      <c r="AM757" s="11">
        <v>11581.2</v>
      </c>
      <c r="AN757" s="11">
        <v>3677</v>
      </c>
      <c r="AO757" s="11">
        <v>5098.5</v>
      </c>
      <c r="AP757" s="11">
        <v>18372.2</v>
      </c>
      <c r="AQ757" s="11">
        <v>61.4</v>
      </c>
      <c r="AR757" s="11">
        <v>172</v>
      </c>
      <c r="AS757" s="11">
        <v>2758.5</v>
      </c>
      <c r="AT757" s="11">
        <v>23.1</v>
      </c>
      <c r="AU757" s="11">
        <v>136951</v>
      </c>
      <c r="AV757" s="11">
        <v>128000</v>
      </c>
      <c r="AW757" s="11">
        <v>-8951</v>
      </c>
      <c r="AX757" s="11">
        <v>-6.99</v>
      </c>
    </row>
    <row r="758" spans="1:50" ht="15" thickBot="1" x14ac:dyDescent="0.35">
      <c r="A758" s="10" t="s">
        <v>185</v>
      </c>
      <c r="B758" s="11">
        <v>20615.3</v>
      </c>
      <c r="C758" s="11">
        <v>2417.6999999999998</v>
      </c>
      <c r="D758" s="11">
        <v>6677.9</v>
      </c>
      <c r="E758" s="11">
        <v>1802.1</v>
      </c>
      <c r="F758" s="11">
        <v>552</v>
      </c>
      <c r="G758" s="11">
        <v>1752.1</v>
      </c>
      <c r="H758" s="11">
        <v>1488.6</v>
      </c>
      <c r="I758" s="11">
        <v>9239.6</v>
      </c>
      <c r="J758" s="11">
        <v>7459</v>
      </c>
      <c r="K758" s="11">
        <v>11280.2</v>
      </c>
      <c r="L758" s="11">
        <v>3384.2</v>
      </c>
      <c r="M758" s="11">
        <v>4046.3</v>
      </c>
      <c r="N758" s="11">
        <v>1891.1</v>
      </c>
      <c r="O758" s="11">
        <v>4690.8</v>
      </c>
      <c r="P758" s="11">
        <v>3213.2</v>
      </c>
      <c r="Q758" s="11">
        <v>46723.5</v>
      </c>
      <c r="R758" s="11">
        <v>995.6</v>
      </c>
      <c r="S758" s="11">
        <v>159</v>
      </c>
      <c r="T758" s="11">
        <v>2867.7</v>
      </c>
      <c r="U758" s="11">
        <v>131256.1</v>
      </c>
      <c r="V758" s="11">
        <v>128000</v>
      </c>
      <c r="W758" s="11">
        <v>-3256.1</v>
      </c>
      <c r="X758" s="11">
        <v>-2.54</v>
      </c>
      <c r="AA758" s="10" t="s">
        <v>185</v>
      </c>
      <c r="AB758" s="11">
        <v>20100.099999999999</v>
      </c>
      <c r="AC758" s="11">
        <v>921</v>
      </c>
      <c r="AD758" s="11">
        <v>2</v>
      </c>
      <c r="AE758" s="11">
        <v>7741.2</v>
      </c>
      <c r="AF758" s="11">
        <v>28432.3</v>
      </c>
      <c r="AG758" s="11">
        <v>919.5</v>
      </c>
      <c r="AH758" s="11">
        <v>1018.6</v>
      </c>
      <c r="AI758" s="11">
        <v>5246.8</v>
      </c>
      <c r="AJ758" s="11">
        <v>19843</v>
      </c>
      <c r="AK758" s="11">
        <v>61.4</v>
      </c>
      <c r="AL758" s="11">
        <v>5497.3</v>
      </c>
      <c r="AM758" s="11">
        <v>11576.1</v>
      </c>
      <c r="AN758" s="11">
        <v>3644.8</v>
      </c>
      <c r="AO758" s="11">
        <v>5085.3999999999996</v>
      </c>
      <c r="AP758" s="11">
        <v>18372.2</v>
      </c>
      <c r="AQ758" s="11">
        <v>57.3</v>
      </c>
      <c r="AR758" s="11">
        <v>172</v>
      </c>
      <c r="AS758" s="11">
        <v>2665.9</v>
      </c>
      <c r="AT758" s="11">
        <v>1</v>
      </c>
      <c r="AU758" s="11">
        <v>131358.1</v>
      </c>
      <c r="AV758" s="11">
        <v>128000</v>
      </c>
      <c r="AW758" s="11">
        <v>-3358.1</v>
      </c>
      <c r="AX758" s="11">
        <v>-2.62</v>
      </c>
    </row>
    <row r="759" spans="1:50" ht="15" thickBot="1" x14ac:dyDescent="0.35">
      <c r="A759" s="10" t="s">
        <v>186</v>
      </c>
      <c r="B759" s="11">
        <v>21168.9</v>
      </c>
      <c r="C759" s="11">
        <v>2387.6999999999998</v>
      </c>
      <c r="D759" s="11">
        <v>6676.9</v>
      </c>
      <c r="E759" s="11">
        <v>1863.1</v>
      </c>
      <c r="F759" s="11">
        <v>593</v>
      </c>
      <c r="G759" s="11">
        <v>1752.1</v>
      </c>
      <c r="H759" s="11">
        <v>1488.6</v>
      </c>
      <c r="I759" s="11">
        <v>9283.6</v>
      </c>
      <c r="J759" s="11">
        <v>6626.4</v>
      </c>
      <c r="K759" s="11">
        <v>12400.3</v>
      </c>
      <c r="L759" s="11">
        <v>3303.7</v>
      </c>
      <c r="M759" s="11">
        <v>4023.3</v>
      </c>
      <c r="N759" s="11">
        <v>1752.1</v>
      </c>
      <c r="O759" s="11">
        <v>4564.8</v>
      </c>
      <c r="P759" s="11">
        <v>3799.2</v>
      </c>
      <c r="Q759" s="11">
        <v>44887.9</v>
      </c>
      <c r="R759" s="11">
        <v>995.6</v>
      </c>
      <c r="S759" s="11">
        <v>159</v>
      </c>
      <c r="T759" s="11">
        <v>325.5</v>
      </c>
      <c r="U759" s="11">
        <v>128051.8</v>
      </c>
      <c r="V759" s="11">
        <v>128000</v>
      </c>
      <c r="W759" s="11">
        <v>-51.8</v>
      </c>
      <c r="X759" s="11">
        <v>-0.04</v>
      </c>
      <c r="AA759" s="10" t="s">
        <v>186</v>
      </c>
      <c r="AB759" s="11">
        <v>20065.900000000001</v>
      </c>
      <c r="AC759" s="11">
        <v>1778.6</v>
      </c>
      <c r="AD759" s="11">
        <v>3</v>
      </c>
      <c r="AE759" s="11">
        <v>6719.1</v>
      </c>
      <c r="AF759" s="11">
        <v>28391.1</v>
      </c>
      <c r="AG759" s="11">
        <v>919.5</v>
      </c>
      <c r="AH759" s="11">
        <v>1018.6</v>
      </c>
      <c r="AI759" s="11">
        <v>5202.6000000000004</v>
      </c>
      <c r="AJ759" s="11">
        <v>21192.6</v>
      </c>
      <c r="AK759" s="11">
        <v>36.200000000000003</v>
      </c>
      <c r="AL759" s="11">
        <v>5512.4</v>
      </c>
      <c r="AM759" s="11">
        <v>15496.1</v>
      </c>
      <c r="AN759" s="11">
        <v>3677</v>
      </c>
      <c r="AO759" s="11">
        <v>5126.6000000000004</v>
      </c>
      <c r="AP759" s="11">
        <v>12572.6</v>
      </c>
      <c r="AQ759" s="11">
        <v>69.400000000000006</v>
      </c>
      <c r="AR759" s="11">
        <v>172</v>
      </c>
      <c r="AS759" s="11">
        <v>2665.9</v>
      </c>
      <c r="AT759" s="11">
        <v>23.1</v>
      </c>
      <c r="AU759" s="11">
        <v>130642.4</v>
      </c>
      <c r="AV759" s="11">
        <v>128000</v>
      </c>
      <c r="AW759" s="11">
        <v>-2642.4</v>
      </c>
      <c r="AX759" s="11">
        <v>-2.06</v>
      </c>
    </row>
    <row r="760" spans="1:50" ht="15" thickBot="1" x14ac:dyDescent="0.35">
      <c r="A760" s="10" t="s">
        <v>187</v>
      </c>
      <c r="B760" s="11">
        <v>21157.9</v>
      </c>
      <c r="C760" s="11">
        <v>2424.6999999999998</v>
      </c>
      <c r="D760" s="11">
        <v>6672.9</v>
      </c>
      <c r="E760" s="11">
        <v>1802.1</v>
      </c>
      <c r="F760" s="11">
        <v>552</v>
      </c>
      <c r="G760" s="11">
        <v>1728.1</v>
      </c>
      <c r="H760" s="11">
        <v>1426.6</v>
      </c>
      <c r="I760" s="11">
        <v>9283.6</v>
      </c>
      <c r="J760" s="11">
        <v>7464</v>
      </c>
      <c r="K760" s="11">
        <v>11280.2</v>
      </c>
      <c r="L760" s="11">
        <v>3384.2</v>
      </c>
      <c r="M760" s="11">
        <v>4030.3</v>
      </c>
      <c r="N760" s="11">
        <v>1752.1</v>
      </c>
      <c r="O760" s="11">
        <v>4540.8</v>
      </c>
      <c r="P760" s="11">
        <v>3799.2</v>
      </c>
      <c r="Q760" s="11">
        <v>46965.599999999999</v>
      </c>
      <c r="R760" s="11">
        <v>3700.2</v>
      </c>
      <c r="S760" s="11">
        <v>159</v>
      </c>
      <c r="T760" s="11">
        <v>220.5</v>
      </c>
      <c r="U760" s="11">
        <v>132344.1</v>
      </c>
      <c r="V760" s="11">
        <v>131000</v>
      </c>
      <c r="W760" s="11">
        <v>-1344.1</v>
      </c>
      <c r="X760" s="11">
        <v>-1.03</v>
      </c>
      <c r="AA760" s="10" t="s">
        <v>187</v>
      </c>
      <c r="AB760" s="11">
        <v>20076.900000000001</v>
      </c>
      <c r="AC760" s="11">
        <v>914</v>
      </c>
      <c r="AD760" s="11">
        <v>7</v>
      </c>
      <c r="AE760" s="11">
        <v>7741.2</v>
      </c>
      <c r="AF760" s="11">
        <v>28432.3</v>
      </c>
      <c r="AG760" s="11">
        <v>943.6</v>
      </c>
      <c r="AH760" s="11">
        <v>1615.7</v>
      </c>
      <c r="AI760" s="11">
        <v>5202.6000000000004</v>
      </c>
      <c r="AJ760" s="11">
        <v>19838</v>
      </c>
      <c r="AK760" s="11">
        <v>61.4</v>
      </c>
      <c r="AL760" s="11">
        <v>5497.3</v>
      </c>
      <c r="AM760" s="11">
        <v>15219.4</v>
      </c>
      <c r="AN760" s="11">
        <v>3677</v>
      </c>
      <c r="AO760" s="11">
        <v>5817.2</v>
      </c>
      <c r="AP760" s="11">
        <v>12572.6</v>
      </c>
      <c r="AQ760" s="11">
        <v>45.3</v>
      </c>
      <c r="AR760" s="11">
        <v>127.8</v>
      </c>
      <c r="AS760" s="11">
        <v>2665.9</v>
      </c>
      <c r="AT760" s="11">
        <v>128.80000000000001</v>
      </c>
      <c r="AU760" s="11">
        <v>130584</v>
      </c>
      <c r="AV760" s="11">
        <v>131000</v>
      </c>
      <c r="AW760" s="11">
        <v>416</v>
      </c>
      <c r="AX760" s="11">
        <v>0.32</v>
      </c>
    </row>
    <row r="761" spans="1:50" ht="15" thickBot="1" x14ac:dyDescent="0.35">
      <c r="A761" s="10" t="s">
        <v>188</v>
      </c>
      <c r="B761" s="11">
        <v>20603.3</v>
      </c>
      <c r="C761" s="11">
        <v>2395.6999999999998</v>
      </c>
      <c r="D761" s="11">
        <v>6678.9</v>
      </c>
      <c r="E761" s="11">
        <v>5942.4</v>
      </c>
      <c r="F761" s="11">
        <v>593</v>
      </c>
      <c r="G761" s="11">
        <v>1728.1</v>
      </c>
      <c r="H761" s="11">
        <v>1032.5999999999999</v>
      </c>
      <c r="I761" s="11">
        <v>9283.6</v>
      </c>
      <c r="J761" s="11">
        <v>5387.9</v>
      </c>
      <c r="K761" s="11">
        <v>12400.3</v>
      </c>
      <c r="L761" s="11">
        <v>5367.8</v>
      </c>
      <c r="M761" s="11">
        <v>4015.3</v>
      </c>
      <c r="N761" s="11">
        <v>1891.1</v>
      </c>
      <c r="O761" s="11">
        <v>4540.8</v>
      </c>
      <c r="P761" s="11">
        <v>4790.8</v>
      </c>
      <c r="Q761" s="11">
        <v>44887.9</v>
      </c>
      <c r="R761" s="11">
        <v>3700.2</v>
      </c>
      <c r="S761" s="11">
        <v>159</v>
      </c>
      <c r="T761" s="11">
        <v>325.5</v>
      </c>
      <c r="U761" s="11">
        <v>135724.29999999999</v>
      </c>
      <c r="V761" s="11">
        <v>134000</v>
      </c>
      <c r="W761" s="11">
        <v>-1724.3</v>
      </c>
      <c r="X761" s="11">
        <v>-1.29</v>
      </c>
      <c r="AA761" s="10" t="s">
        <v>188</v>
      </c>
      <c r="AB761" s="11">
        <v>20186.599999999999</v>
      </c>
      <c r="AC761" s="11">
        <v>1770.6</v>
      </c>
      <c r="AD761" s="11">
        <v>1</v>
      </c>
      <c r="AE761" s="11">
        <v>5829.8</v>
      </c>
      <c r="AF761" s="11">
        <v>28391.1</v>
      </c>
      <c r="AG761" s="11">
        <v>943.6</v>
      </c>
      <c r="AH761" s="11">
        <v>1662.9</v>
      </c>
      <c r="AI761" s="11">
        <v>5202.6000000000004</v>
      </c>
      <c r="AJ761" s="11">
        <v>21197.599999999999</v>
      </c>
      <c r="AK761" s="11">
        <v>36.200000000000003</v>
      </c>
      <c r="AL761" s="11">
        <v>5470.2</v>
      </c>
      <c r="AM761" s="11">
        <v>17704.8</v>
      </c>
      <c r="AN761" s="11">
        <v>3644.8</v>
      </c>
      <c r="AO761" s="11">
        <v>5817.2</v>
      </c>
      <c r="AP761" s="11">
        <v>8997.2000000000007</v>
      </c>
      <c r="AQ761" s="11">
        <v>69.400000000000006</v>
      </c>
      <c r="AR761" s="11">
        <v>127.8</v>
      </c>
      <c r="AS761" s="11">
        <v>2665.9</v>
      </c>
      <c r="AT761" s="11">
        <v>23.1</v>
      </c>
      <c r="AU761" s="11">
        <v>129742.5</v>
      </c>
      <c r="AV761" s="11">
        <v>134000</v>
      </c>
      <c r="AW761" s="11">
        <v>4257.5</v>
      </c>
      <c r="AX761" s="11">
        <v>3.18</v>
      </c>
    </row>
    <row r="762" spans="1:50" ht="15" thickBot="1" x14ac:dyDescent="0.35">
      <c r="A762" s="10" t="s">
        <v>189</v>
      </c>
      <c r="B762" s="11">
        <v>20615.3</v>
      </c>
      <c r="C762" s="11">
        <v>2387.6999999999998</v>
      </c>
      <c r="D762" s="11">
        <v>6663.9</v>
      </c>
      <c r="E762" s="11">
        <v>4191.8</v>
      </c>
      <c r="F762" s="11">
        <v>499</v>
      </c>
      <c r="G762" s="11">
        <v>1752.1</v>
      </c>
      <c r="H762" s="11">
        <v>1488.6</v>
      </c>
      <c r="I762" s="11">
        <v>9441.1</v>
      </c>
      <c r="J762" s="11">
        <v>1354.1</v>
      </c>
      <c r="K762" s="11">
        <v>12856.3</v>
      </c>
      <c r="L762" s="11">
        <v>3398.2</v>
      </c>
      <c r="M762" s="11">
        <v>3771.7</v>
      </c>
      <c r="N762" s="11">
        <v>1678.1</v>
      </c>
      <c r="O762" s="11">
        <v>4540.8</v>
      </c>
      <c r="P762" s="11">
        <v>3884.3</v>
      </c>
      <c r="Q762" s="11">
        <v>47125.599999999999</v>
      </c>
      <c r="R762" s="11">
        <v>2607.1999999999998</v>
      </c>
      <c r="S762" s="11">
        <v>67</v>
      </c>
      <c r="T762" s="11">
        <v>325.5</v>
      </c>
      <c r="U762" s="11">
        <v>128648.4</v>
      </c>
      <c r="V762" s="11">
        <v>131000</v>
      </c>
      <c r="W762" s="11">
        <v>2351.6</v>
      </c>
      <c r="X762" s="11">
        <v>1.8</v>
      </c>
      <c r="AA762" s="10" t="s">
        <v>189</v>
      </c>
      <c r="AB762" s="11">
        <v>20100.099999999999</v>
      </c>
      <c r="AC762" s="11">
        <v>1778.6</v>
      </c>
      <c r="AD762" s="11">
        <v>1891.3</v>
      </c>
      <c r="AE762" s="11">
        <v>6384.1</v>
      </c>
      <c r="AF762" s="11">
        <v>28485.7</v>
      </c>
      <c r="AG762" s="11">
        <v>919.5</v>
      </c>
      <c r="AH762" s="11">
        <v>1018.6</v>
      </c>
      <c r="AI762" s="11">
        <v>5110.5</v>
      </c>
      <c r="AJ762" s="11">
        <v>22694.6</v>
      </c>
      <c r="AK762" s="11">
        <v>23.1</v>
      </c>
      <c r="AL762" s="11">
        <v>5483.3</v>
      </c>
      <c r="AM762" s="11">
        <v>19696.2</v>
      </c>
      <c r="AN762" s="11">
        <v>4010.5</v>
      </c>
      <c r="AO762" s="11">
        <v>5817.2</v>
      </c>
      <c r="AP762" s="11">
        <v>12559.5</v>
      </c>
      <c r="AQ762" s="11">
        <v>42.3</v>
      </c>
      <c r="AR762" s="11">
        <v>146.9</v>
      </c>
      <c r="AS762" s="11">
        <v>2758.5</v>
      </c>
      <c r="AT762" s="11">
        <v>23.1</v>
      </c>
      <c r="AU762" s="11">
        <v>138943.4</v>
      </c>
      <c r="AV762" s="11">
        <v>131000</v>
      </c>
      <c r="AW762" s="11">
        <v>-7943.4</v>
      </c>
      <c r="AX762" s="11">
        <v>-6.06</v>
      </c>
    </row>
    <row r="763" spans="1:50" ht="15" thickBot="1" x14ac:dyDescent="0.35">
      <c r="A763" s="10" t="s">
        <v>190</v>
      </c>
      <c r="B763" s="11">
        <v>21149.9</v>
      </c>
      <c r="C763" s="11">
        <v>2427.6999999999998</v>
      </c>
      <c r="D763" s="11">
        <v>6670.9</v>
      </c>
      <c r="E763" s="11">
        <v>1863.1</v>
      </c>
      <c r="F763" s="11">
        <v>552</v>
      </c>
      <c r="G763" s="11">
        <v>1752.1</v>
      </c>
      <c r="H763" s="11">
        <v>1426.6</v>
      </c>
      <c r="I763" s="11">
        <v>9283.6</v>
      </c>
      <c r="J763" s="11">
        <v>6626.4</v>
      </c>
      <c r="K763" s="11">
        <v>12400.3</v>
      </c>
      <c r="L763" s="11">
        <v>3398.2</v>
      </c>
      <c r="M763" s="11">
        <v>4015.3</v>
      </c>
      <c r="N763" s="11">
        <v>1752.1</v>
      </c>
      <c r="O763" s="11">
        <v>4690.8</v>
      </c>
      <c r="P763" s="11">
        <v>3884.3</v>
      </c>
      <c r="Q763" s="11">
        <v>44876.9</v>
      </c>
      <c r="R763" s="11">
        <v>2607.1999999999998</v>
      </c>
      <c r="S763" s="11">
        <v>67</v>
      </c>
      <c r="T763" s="11">
        <v>325.5</v>
      </c>
      <c r="U763" s="11">
        <v>129770</v>
      </c>
      <c r="V763" s="11">
        <v>130000</v>
      </c>
      <c r="W763" s="11">
        <v>230</v>
      </c>
      <c r="X763" s="11">
        <v>0.18</v>
      </c>
      <c r="AA763" s="10" t="s">
        <v>190</v>
      </c>
      <c r="AB763" s="11">
        <v>20085</v>
      </c>
      <c r="AC763" s="11">
        <v>910.9</v>
      </c>
      <c r="AD763" s="11">
        <v>1884.3</v>
      </c>
      <c r="AE763" s="11">
        <v>6719.1</v>
      </c>
      <c r="AF763" s="11">
        <v>28432.3</v>
      </c>
      <c r="AG763" s="11">
        <v>919.5</v>
      </c>
      <c r="AH763" s="11">
        <v>1615.7</v>
      </c>
      <c r="AI763" s="11">
        <v>5202.6000000000004</v>
      </c>
      <c r="AJ763" s="11">
        <v>21192.6</v>
      </c>
      <c r="AK763" s="11">
        <v>36.200000000000003</v>
      </c>
      <c r="AL763" s="11">
        <v>5483.3</v>
      </c>
      <c r="AM763" s="11">
        <v>17704.8</v>
      </c>
      <c r="AN763" s="11">
        <v>3677</v>
      </c>
      <c r="AO763" s="11">
        <v>5085.3999999999996</v>
      </c>
      <c r="AP763" s="11">
        <v>12559.5</v>
      </c>
      <c r="AQ763" s="11">
        <v>80.5</v>
      </c>
      <c r="AR763" s="11">
        <v>146.9</v>
      </c>
      <c r="AS763" s="11">
        <v>2758.5</v>
      </c>
      <c r="AT763" s="11">
        <v>23.1</v>
      </c>
      <c r="AU763" s="11">
        <v>134517</v>
      </c>
      <c r="AV763" s="11">
        <v>130000</v>
      </c>
      <c r="AW763" s="11">
        <v>-4517</v>
      </c>
      <c r="AX763" s="11">
        <v>-3.47</v>
      </c>
    </row>
    <row r="764" spans="1:50" ht="15" thickBot="1" x14ac:dyDescent="0.35">
      <c r="A764" s="10" t="s">
        <v>191</v>
      </c>
      <c r="B764" s="11">
        <v>21185.9</v>
      </c>
      <c r="C764" s="11">
        <v>2421.6999999999998</v>
      </c>
      <c r="D764" s="11">
        <v>6675.9</v>
      </c>
      <c r="E764" s="11">
        <v>1851.1</v>
      </c>
      <c r="F764" s="11">
        <v>616</v>
      </c>
      <c r="G764" s="11">
        <v>1752.1</v>
      </c>
      <c r="H764" s="11">
        <v>1426.6</v>
      </c>
      <c r="I764" s="11">
        <v>9239.6</v>
      </c>
      <c r="J764" s="11">
        <v>9238.1</v>
      </c>
      <c r="K764" s="11">
        <v>11280.2</v>
      </c>
      <c r="L764" s="11">
        <v>3303.7</v>
      </c>
      <c r="M764" s="11">
        <v>4030.3</v>
      </c>
      <c r="N764" s="11">
        <v>1678.1</v>
      </c>
      <c r="O764" s="11">
        <v>4704.8</v>
      </c>
      <c r="P764" s="11">
        <v>3084.7</v>
      </c>
      <c r="Q764" s="11">
        <v>44639.4</v>
      </c>
      <c r="R764" s="11">
        <v>995.6</v>
      </c>
      <c r="S764" s="11">
        <v>67</v>
      </c>
      <c r="T764" s="11">
        <v>220.5</v>
      </c>
      <c r="U764" s="11">
        <v>128411.4</v>
      </c>
      <c r="V764" s="11">
        <v>128000</v>
      </c>
      <c r="W764" s="11">
        <v>-411.4</v>
      </c>
      <c r="X764" s="11">
        <v>-0.32</v>
      </c>
      <c r="AA764" s="10" t="s">
        <v>191</v>
      </c>
      <c r="AB764" s="11">
        <v>20048.8</v>
      </c>
      <c r="AC764" s="11">
        <v>917</v>
      </c>
      <c r="AD764" s="11">
        <v>4</v>
      </c>
      <c r="AE764" s="11">
        <v>7011.4</v>
      </c>
      <c r="AF764" s="11">
        <v>28367.9</v>
      </c>
      <c r="AG764" s="11">
        <v>919.5</v>
      </c>
      <c r="AH764" s="11">
        <v>1615.7</v>
      </c>
      <c r="AI764" s="11">
        <v>5246.8</v>
      </c>
      <c r="AJ764" s="11">
        <v>18957.2</v>
      </c>
      <c r="AK764" s="11">
        <v>61.4</v>
      </c>
      <c r="AL764" s="11">
        <v>5512.4</v>
      </c>
      <c r="AM764" s="11">
        <v>15219.4</v>
      </c>
      <c r="AN764" s="11">
        <v>4010.5</v>
      </c>
      <c r="AO764" s="11">
        <v>5071.3</v>
      </c>
      <c r="AP764" s="11">
        <v>21225.3</v>
      </c>
      <c r="AQ764" s="11">
        <v>84.5</v>
      </c>
      <c r="AR764" s="11">
        <v>172</v>
      </c>
      <c r="AS764" s="11">
        <v>2758.5</v>
      </c>
      <c r="AT764" s="11">
        <v>128.80000000000001</v>
      </c>
      <c r="AU764" s="11">
        <v>137332.29999999999</v>
      </c>
      <c r="AV764" s="11">
        <v>128000</v>
      </c>
      <c r="AW764" s="11">
        <v>-9332.2999999999993</v>
      </c>
      <c r="AX764" s="11">
        <v>-7.29</v>
      </c>
    </row>
    <row r="765" spans="1:50" ht="15" thickBot="1" x14ac:dyDescent="0.35">
      <c r="A765" s="10" t="s">
        <v>192</v>
      </c>
      <c r="B765" s="11">
        <v>20603.3</v>
      </c>
      <c r="C765" s="11">
        <v>2403.6999999999998</v>
      </c>
      <c r="D765" s="11">
        <v>6675.9</v>
      </c>
      <c r="E765" s="11">
        <v>1863.1</v>
      </c>
      <c r="F765" s="11">
        <v>616</v>
      </c>
      <c r="G765" s="11">
        <v>1752.1</v>
      </c>
      <c r="H765" s="11">
        <v>1426.6</v>
      </c>
      <c r="I765" s="11">
        <v>9239.6</v>
      </c>
      <c r="J765" s="11">
        <v>9459.1</v>
      </c>
      <c r="K765" s="11">
        <v>12856.3</v>
      </c>
      <c r="L765" s="11">
        <v>3303.7</v>
      </c>
      <c r="M765" s="11">
        <v>4023.3</v>
      </c>
      <c r="N765" s="11">
        <v>1752.1</v>
      </c>
      <c r="O765" s="11">
        <v>4564.8</v>
      </c>
      <c r="P765" s="11">
        <v>3213.2</v>
      </c>
      <c r="Q765" s="11">
        <v>44880.9</v>
      </c>
      <c r="R765" s="11">
        <v>995.6</v>
      </c>
      <c r="S765" s="11">
        <v>159</v>
      </c>
      <c r="T765" s="11">
        <v>220.5</v>
      </c>
      <c r="U765" s="11">
        <v>130009</v>
      </c>
      <c r="V765" s="11">
        <v>130000</v>
      </c>
      <c r="W765" s="11">
        <v>-9</v>
      </c>
      <c r="X765" s="11">
        <v>-0.01</v>
      </c>
      <c r="AA765" s="10" t="s">
        <v>192</v>
      </c>
      <c r="AB765" s="11">
        <v>20186.599999999999</v>
      </c>
      <c r="AC765" s="11">
        <v>935.1</v>
      </c>
      <c r="AD765" s="11">
        <v>4</v>
      </c>
      <c r="AE765" s="11">
        <v>6719.1</v>
      </c>
      <c r="AF765" s="11">
        <v>28367.9</v>
      </c>
      <c r="AG765" s="11">
        <v>919.5</v>
      </c>
      <c r="AH765" s="11">
        <v>1615.7</v>
      </c>
      <c r="AI765" s="11">
        <v>5246.8</v>
      </c>
      <c r="AJ765" s="11">
        <v>18060.400000000001</v>
      </c>
      <c r="AK765" s="11">
        <v>23.1</v>
      </c>
      <c r="AL765" s="11">
        <v>5512.4</v>
      </c>
      <c r="AM765" s="11">
        <v>15496.1</v>
      </c>
      <c r="AN765" s="11">
        <v>3677</v>
      </c>
      <c r="AO765" s="11">
        <v>5126.6000000000004</v>
      </c>
      <c r="AP765" s="11">
        <v>18372.2</v>
      </c>
      <c r="AQ765" s="11">
        <v>76.5</v>
      </c>
      <c r="AR765" s="11">
        <v>172</v>
      </c>
      <c r="AS765" s="11">
        <v>2665.9</v>
      </c>
      <c r="AT765" s="11">
        <v>128.80000000000001</v>
      </c>
      <c r="AU765" s="11">
        <v>133305.79999999999</v>
      </c>
      <c r="AV765" s="11">
        <v>130000</v>
      </c>
      <c r="AW765" s="11">
        <v>-3305.8</v>
      </c>
      <c r="AX765" s="11">
        <v>-2.54</v>
      </c>
    </row>
    <row r="766" spans="1:50" ht="15" thickBot="1" x14ac:dyDescent="0.35">
      <c r="A766" s="10" t="s">
        <v>193</v>
      </c>
      <c r="B766" s="11">
        <v>20241.3</v>
      </c>
      <c r="C766" s="11">
        <v>2387.6999999999998</v>
      </c>
      <c r="D766" s="11">
        <v>5826.4</v>
      </c>
      <c r="E766" s="11">
        <v>1863.1</v>
      </c>
      <c r="F766" s="11">
        <v>593</v>
      </c>
      <c r="G766" s="11">
        <v>6172.9</v>
      </c>
      <c r="H766" s="11">
        <v>1488.6</v>
      </c>
      <c r="I766" s="11">
        <v>9239.6</v>
      </c>
      <c r="J766" s="11">
        <v>4436.8</v>
      </c>
      <c r="K766" s="11">
        <v>12856.3</v>
      </c>
      <c r="L766" s="11">
        <v>3303.7</v>
      </c>
      <c r="M766" s="11">
        <v>2612.1999999999998</v>
      </c>
      <c r="N766" s="11">
        <v>1752.1</v>
      </c>
      <c r="O766" s="11">
        <v>4509.8</v>
      </c>
      <c r="P766" s="11">
        <v>3799.2</v>
      </c>
      <c r="Q766" s="11">
        <v>46965.599999999999</v>
      </c>
      <c r="R766" s="11">
        <v>995.6</v>
      </c>
      <c r="S766" s="11">
        <v>159</v>
      </c>
      <c r="T766" s="11">
        <v>325.5</v>
      </c>
      <c r="U766" s="11">
        <v>129528.4</v>
      </c>
      <c r="V766" s="11">
        <v>132000</v>
      </c>
      <c r="W766" s="11">
        <v>2471.6</v>
      </c>
      <c r="X766" s="11">
        <v>1.87</v>
      </c>
      <c r="AA766" s="10" t="s">
        <v>193</v>
      </c>
      <c r="AB766" s="11">
        <v>20544.2</v>
      </c>
      <c r="AC766" s="11">
        <v>1778.6</v>
      </c>
      <c r="AD766" s="11">
        <v>1998.4</v>
      </c>
      <c r="AE766" s="11">
        <v>6719.1</v>
      </c>
      <c r="AF766" s="11">
        <v>28391.1</v>
      </c>
      <c r="AG766" s="11">
        <v>902.4</v>
      </c>
      <c r="AH766" s="11">
        <v>1018.6</v>
      </c>
      <c r="AI766" s="11">
        <v>5246.8</v>
      </c>
      <c r="AJ766" s="11">
        <v>21258.5</v>
      </c>
      <c r="AK766" s="11">
        <v>23.1</v>
      </c>
      <c r="AL766" s="11">
        <v>5512.4</v>
      </c>
      <c r="AM766" s="11">
        <v>21258.5</v>
      </c>
      <c r="AN766" s="11">
        <v>3677</v>
      </c>
      <c r="AO766" s="11">
        <v>5848.4</v>
      </c>
      <c r="AP766" s="11">
        <v>12572.6</v>
      </c>
      <c r="AQ766" s="11">
        <v>45.3</v>
      </c>
      <c r="AR766" s="11">
        <v>172</v>
      </c>
      <c r="AS766" s="11">
        <v>2665.9</v>
      </c>
      <c r="AT766" s="11">
        <v>23.1</v>
      </c>
      <c r="AU766" s="11">
        <v>139656.20000000001</v>
      </c>
      <c r="AV766" s="11">
        <v>132000</v>
      </c>
      <c r="AW766" s="11">
        <v>-7656.2</v>
      </c>
      <c r="AX766" s="11">
        <v>-5.8</v>
      </c>
    </row>
    <row r="767" spans="1:50" ht="15" thickBot="1" x14ac:dyDescent="0.35">
      <c r="A767" s="10" t="s">
        <v>194</v>
      </c>
      <c r="B767" s="11">
        <v>20603.3</v>
      </c>
      <c r="C767" s="11">
        <v>2403.6999999999998</v>
      </c>
      <c r="D767" s="11">
        <v>6672.9</v>
      </c>
      <c r="E767" s="11">
        <v>1834.1</v>
      </c>
      <c r="F767" s="11">
        <v>628</v>
      </c>
      <c r="G767" s="11">
        <v>6172.9</v>
      </c>
      <c r="H767" s="11">
        <v>1488.6</v>
      </c>
      <c r="I767" s="11">
        <v>9239.6</v>
      </c>
      <c r="J767" s="11">
        <v>9959.1</v>
      </c>
      <c r="K767" s="11">
        <v>11280.2</v>
      </c>
      <c r="L767" s="11">
        <v>3284.7</v>
      </c>
      <c r="M767" s="11">
        <v>2612.1999999999998</v>
      </c>
      <c r="N767" s="11">
        <v>1678.1</v>
      </c>
      <c r="O767" s="11">
        <v>4592.8</v>
      </c>
      <c r="P767" s="11">
        <v>3213.2</v>
      </c>
      <c r="Q767" s="11">
        <v>44887.9</v>
      </c>
      <c r="R767" s="11">
        <v>995.6</v>
      </c>
      <c r="S767" s="11">
        <v>67</v>
      </c>
      <c r="T767" s="11">
        <v>325.5</v>
      </c>
      <c r="U767" s="11">
        <v>131939.6</v>
      </c>
      <c r="V767" s="11">
        <v>131000</v>
      </c>
      <c r="W767" s="11">
        <v>-939.6</v>
      </c>
      <c r="X767" s="11">
        <v>-0.72</v>
      </c>
      <c r="AA767" s="10" t="s">
        <v>194</v>
      </c>
      <c r="AB767" s="11">
        <v>20186.599999999999</v>
      </c>
      <c r="AC767" s="11">
        <v>935.1</v>
      </c>
      <c r="AD767" s="11">
        <v>7</v>
      </c>
      <c r="AE767" s="11">
        <v>7709</v>
      </c>
      <c r="AF767" s="11">
        <v>28355.9</v>
      </c>
      <c r="AG767" s="11">
        <v>902.4</v>
      </c>
      <c r="AH767" s="11">
        <v>1018.6</v>
      </c>
      <c r="AI767" s="11">
        <v>5246.8</v>
      </c>
      <c r="AJ767" s="11">
        <v>17599.599999999999</v>
      </c>
      <c r="AK767" s="11">
        <v>61.4</v>
      </c>
      <c r="AL767" s="11">
        <v>5531.5</v>
      </c>
      <c r="AM767" s="11">
        <v>21258.5</v>
      </c>
      <c r="AN767" s="11">
        <v>4010.5</v>
      </c>
      <c r="AO767" s="11">
        <v>5098.5</v>
      </c>
      <c r="AP767" s="11">
        <v>18372.2</v>
      </c>
      <c r="AQ767" s="11">
        <v>69.400000000000006</v>
      </c>
      <c r="AR767" s="11">
        <v>172</v>
      </c>
      <c r="AS767" s="11">
        <v>2758.5</v>
      </c>
      <c r="AT767" s="11">
        <v>23.1</v>
      </c>
      <c r="AU767" s="11">
        <v>139316.70000000001</v>
      </c>
      <c r="AV767" s="11">
        <v>131000</v>
      </c>
      <c r="AW767" s="11">
        <v>-8316.7000000000007</v>
      </c>
      <c r="AX767" s="11">
        <v>-6.35</v>
      </c>
    </row>
    <row r="768" spans="1:50" ht="15" thickBot="1" x14ac:dyDescent="0.35">
      <c r="A768" s="10" t="s">
        <v>195</v>
      </c>
      <c r="B768" s="11">
        <v>20615.3</v>
      </c>
      <c r="C768" s="11">
        <v>2373.6999999999998</v>
      </c>
      <c r="D768" s="11">
        <v>6670.9</v>
      </c>
      <c r="E768" s="11">
        <v>1851.1</v>
      </c>
      <c r="F768" s="11">
        <v>593</v>
      </c>
      <c r="G768" s="11">
        <v>6172.9</v>
      </c>
      <c r="H768" s="11">
        <v>1488.6</v>
      </c>
      <c r="I768" s="11">
        <v>9239.6</v>
      </c>
      <c r="J768" s="11">
        <v>9959.1</v>
      </c>
      <c r="K768" s="11">
        <v>11252.2</v>
      </c>
      <c r="L768" s="11">
        <v>3303.7</v>
      </c>
      <c r="M768" s="11">
        <v>3771.7</v>
      </c>
      <c r="N768" s="11">
        <v>1678.1</v>
      </c>
      <c r="O768" s="11">
        <v>3891.3</v>
      </c>
      <c r="P768" s="11">
        <v>3084.7</v>
      </c>
      <c r="Q768" s="11">
        <v>44880.9</v>
      </c>
      <c r="R768" s="11">
        <v>995.6</v>
      </c>
      <c r="S768" s="11">
        <v>67</v>
      </c>
      <c r="T768" s="11">
        <v>325.5</v>
      </c>
      <c r="U768" s="11">
        <v>132215.1</v>
      </c>
      <c r="V768" s="11">
        <v>133000</v>
      </c>
      <c r="W768" s="11">
        <v>784.9</v>
      </c>
      <c r="X768" s="11">
        <v>0.59</v>
      </c>
      <c r="AA768" s="10" t="s">
        <v>195</v>
      </c>
      <c r="AB768" s="11">
        <v>20100.099999999999</v>
      </c>
      <c r="AC768" s="11">
        <v>1792.7</v>
      </c>
      <c r="AD768" s="11">
        <v>1884.3</v>
      </c>
      <c r="AE768" s="11">
        <v>7011.4</v>
      </c>
      <c r="AF768" s="11">
        <v>28391.1</v>
      </c>
      <c r="AG768" s="11">
        <v>902.4</v>
      </c>
      <c r="AH768" s="11">
        <v>1018.6</v>
      </c>
      <c r="AI768" s="11">
        <v>5246.8</v>
      </c>
      <c r="AJ768" s="11">
        <v>17599.599999999999</v>
      </c>
      <c r="AK768" s="11">
        <v>89.5</v>
      </c>
      <c r="AL768" s="11">
        <v>5512.4</v>
      </c>
      <c r="AM768" s="11">
        <v>19696.2</v>
      </c>
      <c r="AN768" s="11">
        <v>4010.5</v>
      </c>
      <c r="AO768" s="11">
        <v>7011.9</v>
      </c>
      <c r="AP768" s="11">
        <v>21225.3</v>
      </c>
      <c r="AQ768" s="11">
        <v>76.5</v>
      </c>
      <c r="AR768" s="11">
        <v>172</v>
      </c>
      <c r="AS768" s="11">
        <v>2758.5</v>
      </c>
      <c r="AT768" s="11">
        <v>23.1</v>
      </c>
      <c r="AU768" s="11">
        <v>144522.79999999999</v>
      </c>
      <c r="AV768" s="11">
        <v>133000</v>
      </c>
      <c r="AW768" s="11">
        <v>-11522.8</v>
      </c>
      <c r="AX768" s="11">
        <v>-8.66</v>
      </c>
    </row>
    <row r="769" spans="1:50" ht="15" thickBot="1" x14ac:dyDescent="0.35">
      <c r="A769" s="10" t="s">
        <v>196</v>
      </c>
      <c r="B769" s="11">
        <v>20615.3</v>
      </c>
      <c r="C769" s="11">
        <v>2403.6999999999998</v>
      </c>
      <c r="D769" s="11">
        <v>5831.4</v>
      </c>
      <c r="E769" s="11">
        <v>1834.1</v>
      </c>
      <c r="F769" s="11">
        <v>552</v>
      </c>
      <c r="G769" s="11">
        <v>6172.9</v>
      </c>
      <c r="H769" s="11">
        <v>1488.6</v>
      </c>
      <c r="I769" s="11">
        <v>9239.6</v>
      </c>
      <c r="J769" s="11">
        <v>9459.1</v>
      </c>
      <c r="K769" s="11">
        <v>11280.2</v>
      </c>
      <c r="L769" s="11">
        <v>3384.2</v>
      </c>
      <c r="M769" s="11">
        <v>4041.3</v>
      </c>
      <c r="N769" s="11">
        <v>1891.1</v>
      </c>
      <c r="O769" s="11">
        <v>4592.8</v>
      </c>
      <c r="P769" s="11">
        <v>3084.7</v>
      </c>
      <c r="Q769" s="11">
        <v>47128.6</v>
      </c>
      <c r="R769" s="11">
        <v>2607.1999999999998</v>
      </c>
      <c r="S769" s="11">
        <v>67</v>
      </c>
      <c r="T769" s="11">
        <v>2867.7</v>
      </c>
      <c r="U769" s="11">
        <v>138541.5</v>
      </c>
      <c r="V769" s="11">
        <v>135000</v>
      </c>
      <c r="W769" s="11">
        <v>-3541.5</v>
      </c>
      <c r="X769" s="11">
        <v>-2.62</v>
      </c>
      <c r="AA769" s="10" t="s">
        <v>196</v>
      </c>
      <c r="AB769" s="11">
        <v>20100.099999999999</v>
      </c>
      <c r="AC769" s="11">
        <v>935.1</v>
      </c>
      <c r="AD769" s="11">
        <v>1993.4</v>
      </c>
      <c r="AE769" s="11">
        <v>7709</v>
      </c>
      <c r="AF769" s="11">
        <v>28432.3</v>
      </c>
      <c r="AG769" s="11">
        <v>902.4</v>
      </c>
      <c r="AH769" s="11">
        <v>1018.6</v>
      </c>
      <c r="AI769" s="11">
        <v>5246.8</v>
      </c>
      <c r="AJ769" s="11">
        <v>18060.400000000001</v>
      </c>
      <c r="AK769" s="11">
        <v>61.4</v>
      </c>
      <c r="AL769" s="11">
        <v>5497.3</v>
      </c>
      <c r="AM769" s="11">
        <v>11581.2</v>
      </c>
      <c r="AN769" s="11">
        <v>3644.8</v>
      </c>
      <c r="AO769" s="11">
        <v>5098.5</v>
      </c>
      <c r="AP769" s="11">
        <v>21225.3</v>
      </c>
      <c r="AQ769" s="11">
        <v>39.200000000000003</v>
      </c>
      <c r="AR769" s="11">
        <v>146.9</v>
      </c>
      <c r="AS769" s="11">
        <v>2758.5</v>
      </c>
      <c r="AT769" s="11">
        <v>1</v>
      </c>
      <c r="AU769" s="11">
        <v>134452.1</v>
      </c>
      <c r="AV769" s="11">
        <v>135000</v>
      </c>
      <c r="AW769" s="11">
        <v>547.9</v>
      </c>
      <c r="AX769" s="11">
        <v>0.41</v>
      </c>
    </row>
    <row r="770" spans="1:50" ht="15" thickBot="1" x14ac:dyDescent="0.35">
      <c r="A770" s="10" t="s">
        <v>197</v>
      </c>
      <c r="B770" s="11">
        <v>20603.3</v>
      </c>
      <c r="C770" s="11">
        <v>2403.6999999999998</v>
      </c>
      <c r="D770" s="11">
        <v>5831.4</v>
      </c>
      <c r="E770" s="11">
        <v>1863.1</v>
      </c>
      <c r="F770" s="11">
        <v>593</v>
      </c>
      <c r="G770" s="11">
        <v>6172.9</v>
      </c>
      <c r="H770" s="11">
        <v>1488.6</v>
      </c>
      <c r="I770" s="11">
        <v>9239.6</v>
      </c>
      <c r="J770" s="11">
        <v>9238.1</v>
      </c>
      <c r="K770" s="11">
        <v>11280.2</v>
      </c>
      <c r="L770" s="11">
        <v>3398.2</v>
      </c>
      <c r="M770" s="11">
        <v>4041.3</v>
      </c>
      <c r="N770" s="11">
        <v>1891.1</v>
      </c>
      <c r="O770" s="11">
        <v>4592.8</v>
      </c>
      <c r="P770" s="11">
        <v>3213.2</v>
      </c>
      <c r="Q770" s="11">
        <v>47131.6</v>
      </c>
      <c r="R770" s="11">
        <v>2607.1999999999998</v>
      </c>
      <c r="S770" s="11">
        <v>67</v>
      </c>
      <c r="T770" s="11">
        <v>325.5</v>
      </c>
      <c r="U770" s="11">
        <v>135981.9</v>
      </c>
      <c r="V770" s="11">
        <v>139000</v>
      </c>
      <c r="W770" s="11">
        <v>3018.1</v>
      </c>
      <c r="X770" s="11">
        <v>2.17</v>
      </c>
      <c r="AA770" s="10" t="s">
        <v>197</v>
      </c>
      <c r="AB770" s="11">
        <v>20186.599999999999</v>
      </c>
      <c r="AC770" s="11">
        <v>935.1</v>
      </c>
      <c r="AD770" s="11">
        <v>1993.4</v>
      </c>
      <c r="AE770" s="11">
        <v>6719.1</v>
      </c>
      <c r="AF770" s="11">
        <v>28391.1</v>
      </c>
      <c r="AG770" s="11">
        <v>902.4</v>
      </c>
      <c r="AH770" s="11">
        <v>1018.6</v>
      </c>
      <c r="AI770" s="11">
        <v>5246.8</v>
      </c>
      <c r="AJ770" s="11">
        <v>18957.2</v>
      </c>
      <c r="AK770" s="11">
        <v>61.4</v>
      </c>
      <c r="AL770" s="11">
        <v>5483.3</v>
      </c>
      <c r="AM770" s="11">
        <v>11581.2</v>
      </c>
      <c r="AN770" s="11">
        <v>3644.8</v>
      </c>
      <c r="AO770" s="11">
        <v>5098.5</v>
      </c>
      <c r="AP770" s="11">
        <v>18372.2</v>
      </c>
      <c r="AQ770" s="11">
        <v>36.200000000000003</v>
      </c>
      <c r="AR770" s="11">
        <v>146.9</v>
      </c>
      <c r="AS770" s="11">
        <v>2758.5</v>
      </c>
      <c r="AT770" s="11">
        <v>23.1</v>
      </c>
      <c r="AU770" s="11">
        <v>131556.29999999999</v>
      </c>
      <c r="AV770" s="11">
        <v>139000</v>
      </c>
      <c r="AW770" s="11">
        <v>7443.7</v>
      </c>
      <c r="AX770" s="11">
        <v>5.36</v>
      </c>
    </row>
    <row r="771" spans="1:50" ht="15" thickBot="1" x14ac:dyDescent="0.35">
      <c r="A771" s="10" t="s">
        <v>198</v>
      </c>
      <c r="B771" s="11">
        <v>21149.9</v>
      </c>
      <c r="C771" s="11">
        <v>2380.6999999999998</v>
      </c>
      <c r="D771" s="11">
        <v>6670.9</v>
      </c>
      <c r="E771" s="11">
        <v>1863.1</v>
      </c>
      <c r="F771" s="11">
        <v>552</v>
      </c>
      <c r="G771" s="11">
        <v>6178.9</v>
      </c>
      <c r="H771" s="11">
        <v>1527.6</v>
      </c>
      <c r="I771" s="11">
        <v>9239.6</v>
      </c>
      <c r="J771" s="11">
        <v>10053.700000000001</v>
      </c>
      <c r="K771" s="11">
        <v>12400.3</v>
      </c>
      <c r="L771" s="11">
        <v>3398.2</v>
      </c>
      <c r="M771" s="11">
        <v>4015.3</v>
      </c>
      <c r="N771" s="11">
        <v>1752.1</v>
      </c>
      <c r="O771" s="11">
        <v>4592.8</v>
      </c>
      <c r="P771" s="11">
        <v>3213.2</v>
      </c>
      <c r="Q771" s="11">
        <v>46965.599999999999</v>
      </c>
      <c r="R771" s="11">
        <v>995.6</v>
      </c>
      <c r="S771" s="11">
        <v>159</v>
      </c>
      <c r="T771" s="11">
        <v>325.5</v>
      </c>
      <c r="U771" s="11">
        <v>137434</v>
      </c>
      <c r="V771" s="11">
        <v>137000</v>
      </c>
      <c r="W771" s="11">
        <v>-434</v>
      </c>
      <c r="X771" s="11">
        <v>-0.32</v>
      </c>
      <c r="AA771" s="10" t="s">
        <v>198</v>
      </c>
      <c r="AB771" s="11">
        <v>20085</v>
      </c>
      <c r="AC771" s="11">
        <v>1785.7</v>
      </c>
      <c r="AD771" s="11">
        <v>1884.3</v>
      </c>
      <c r="AE771" s="11">
        <v>6719.1</v>
      </c>
      <c r="AF771" s="11">
        <v>28432.3</v>
      </c>
      <c r="AG771" s="11">
        <v>896.4</v>
      </c>
      <c r="AH771" s="11">
        <v>325.39999999999998</v>
      </c>
      <c r="AI771" s="11">
        <v>5246.8</v>
      </c>
      <c r="AJ771" s="11">
        <v>17594.599999999999</v>
      </c>
      <c r="AK771" s="11">
        <v>36.200000000000003</v>
      </c>
      <c r="AL771" s="11">
        <v>5483.3</v>
      </c>
      <c r="AM771" s="11">
        <v>17704.8</v>
      </c>
      <c r="AN771" s="11">
        <v>3677</v>
      </c>
      <c r="AO771" s="11">
        <v>5098.5</v>
      </c>
      <c r="AP771" s="11">
        <v>18372.2</v>
      </c>
      <c r="AQ771" s="11">
        <v>45.3</v>
      </c>
      <c r="AR771" s="11">
        <v>172</v>
      </c>
      <c r="AS771" s="11">
        <v>2665.9</v>
      </c>
      <c r="AT771" s="11">
        <v>23.1</v>
      </c>
      <c r="AU771" s="11">
        <v>136247.79999999999</v>
      </c>
      <c r="AV771" s="11">
        <v>137000</v>
      </c>
      <c r="AW771" s="11">
        <v>752.2</v>
      </c>
      <c r="AX771" s="11">
        <v>0.55000000000000004</v>
      </c>
    </row>
    <row r="772" spans="1:50" ht="15" thickBot="1" x14ac:dyDescent="0.35">
      <c r="A772" s="10" t="s">
        <v>199</v>
      </c>
      <c r="B772" s="11">
        <v>20297.3</v>
      </c>
      <c r="C772" s="11">
        <v>2395.6999999999998</v>
      </c>
      <c r="D772" s="11">
        <v>6222.9</v>
      </c>
      <c r="E772" s="11">
        <v>4192.8</v>
      </c>
      <c r="F772" s="11">
        <v>616</v>
      </c>
      <c r="G772" s="11">
        <v>6178.9</v>
      </c>
      <c r="H772" s="11">
        <v>1488.6</v>
      </c>
      <c r="I772" s="11">
        <v>9283.6</v>
      </c>
      <c r="J772" s="11">
        <v>9238.1</v>
      </c>
      <c r="K772" s="11">
        <v>12856.3</v>
      </c>
      <c r="L772" s="11">
        <v>3384.2</v>
      </c>
      <c r="M772" s="11">
        <v>4023.3</v>
      </c>
      <c r="N772" s="11">
        <v>1752.1</v>
      </c>
      <c r="O772" s="11">
        <v>4540.8</v>
      </c>
      <c r="P772" s="11">
        <v>3799.2</v>
      </c>
      <c r="Q772" s="11">
        <v>45259</v>
      </c>
      <c r="R772" s="11">
        <v>995.6</v>
      </c>
      <c r="S772" s="11">
        <v>159</v>
      </c>
      <c r="T772" s="11">
        <v>325.5</v>
      </c>
      <c r="U772" s="11">
        <v>137008.9</v>
      </c>
      <c r="V772" s="11">
        <v>137000</v>
      </c>
      <c r="W772" s="11">
        <v>-8.9</v>
      </c>
      <c r="X772" s="11">
        <v>-0.01</v>
      </c>
      <c r="AA772" s="10" t="s">
        <v>199</v>
      </c>
      <c r="AB772" s="11">
        <v>20208.7</v>
      </c>
      <c r="AC772" s="11">
        <v>1770.6</v>
      </c>
      <c r="AD772" s="11">
        <v>1982.3</v>
      </c>
      <c r="AE772" s="11">
        <v>6383.1</v>
      </c>
      <c r="AF772" s="11">
        <v>28367.9</v>
      </c>
      <c r="AG772" s="11">
        <v>896.4</v>
      </c>
      <c r="AH772" s="11">
        <v>1018.6</v>
      </c>
      <c r="AI772" s="11">
        <v>5202.6000000000004</v>
      </c>
      <c r="AJ772" s="11">
        <v>18957.2</v>
      </c>
      <c r="AK772" s="11">
        <v>23.1</v>
      </c>
      <c r="AL772" s="11">
        <v>5497.3</v>
      </c>
      <c r="AM772" s="11">
        <v>15496.1</v>
      </c>
      <c r="AN772" s="11">
        <v>3677</v>
      </c>
      <c r="AO772" s="11">
        <v>5817.2</v>
      </c>
      <c r="AP772" s="11">
        <v>12572.6</v>
      </c>
      <c r="AQ772" s="11">
        <v>67.400000000000006</v>
      </c>
      <c r="AR772" s="11">
        <v>172</v>
      </c>
      <c r="AS772" s="11">
        <v>2665.9</v>
      </c>
      <c r="AT772" s="11">
        <v>23.1</v>
      </c>
      <c r="AU772" s="11">
        <v>130799.3</v>
      </c>
      <c r="AV772" s="11">
        <v>137000</v>
      </c>
      <c r="AW772" s="11">
        <v>6200.7</v>
      </c>
      <c r="AX772" s="11">
        <v>4.53</v>
      </c>
    </row>
    <row r="773" spans="1:50" ht="15" thickBot="1" x14ac:dyDescent="0.35">
      <c r="A773" s="10" t="s">
        <v>200</v>
      </c>
      <c r="B773" s="11">
        <v>20603.3</v>
      </c>
      <c r="C773" s="11">
        <v>2395.6999999999998</v>
      </c>
      <c r="D773" s="11">
        <v>5826.4</v>
      </c>
      <c r="E773" s="11">
        <v>4191.8</v>
      </c>
      <c r="F773" s="11">
        <v>499</v>
      </c>
      <c r="G773" s="11">
        <v>6172.9</v>
      </c>
      <c r="H773" s="11">
        <v>1488.6</v>
      </c>
      <c r="I773" s="11">
        <v>9441.1</v>
      </c>
      <c r="J773" s="11">
        <v>7459</v>
      </c>
      <c r="K773" s="11">
        <v>12856.3</v>
      </c>
      <c r="L773" s="11">
        <v>5367.8</v>
      </c>
      <c r="M773" s="11">
        <v>2612.1999999999998</v>
      </c>
      <c r="N773" s="11">
        <v>1752.1</v>
      </c>
      <c r="O773" s="11">
        <v>4509.8</v>
      </c>
      <c r="P773" s="11">
        <v>3884.3</v>
      </c>
      <c r="Q773" s="11">
        <v>46719.5</v>
      </c>
      <c r="R773" s="11">
        <v>995.6</v>
      </c>
      <c r="S773" s="11">
        <v>159</v>
      </c>
      <c r="T773" s="11">
        <v>325.5</v>
      </c>
      <c r="U773" s="11">
        <v>137259.9</v>
      </c>
      <c r="V773" s="11">
        <v>137000</v>
      </c>
      <c r="W773" s="11">
        <v>-259.89999999999998</v>
      </c>
      <c r="X773" s="11">
        <v>-0.19</v>
      </c>
      <c r="AA773" s="10" t="s">
        <v>200</v>
      </c>
      <c r="AB773" s="11">
        <v>20186.599999999999</v>
      </c>
      <c r="AC773" s="11">
        <v>1770.6</v>
      </c>
      <c r="AD773" s="11">
        <v>1998.4</v>
      </c>
      <c r="AE773" s="11">
        <v>6384.1</v>
      </c>
      <c r="AF773" s="11">
        <v>28485.7</v>
      </c>
      <c r="AG773" s="11">
        <v>902.4</v>
      </c>
      <c r="AH773" s="11">
        <v>1018.6</v>
      </c>
      <c r="AI773" s="11">
        <v>5110.5</v>
      </c>
      <c r="AJ773" s="11">
        <v>19843</v>
      </c>
      <c r="AK773" s="11">
        <v>23.1</v>
      </c>
      <c r="AL773" s="11">
        <v>5470.2</v>
      </c>
      <c r="AM773" s="11">
        <v>21258.5</v>
      </c>
      <c r="AN773" s="11">
        <v>3677</v>
      </c>
      <c r="AO773" s="11">
        <v>5848.4</v>
      </c>
      <c r="AP773" s="11">
        <v>12559.5</v>
      </c>
      <c r="AQ773" s="11">
        <v>61.4</v>
      </c>
      <c r="AR773" s="11">
        <v>172</v>
      </c>
      <c r="AS773" s="11">
        <v>2665.9</v>
      </c>
      <c r="AT773" s="11">
        <v>23.1</v>
      </c>
      <c r="AU773" s="11">
        <v>137459.1</v>
      </c>
      <c r="AV773" s="11">
        <v>137000</v>
      </c>
      <c r="AW773" s="11">
        <v>-459.1</v>
      </c>
      <c r="AX773" s="11">
        <v>-0.34</v>
      </c>
    </row>
    <row r="774" spans="1:50" ht="15" thickBot="1" x14ac:dyDescent="0.35">
      <c r="A774" s="10" t="s">
        <v>201</v>
      </c>
      <c r="B774" s="11">
        <v>20302.3</v>
      </c>
      <c r="C774" s="11">
        <v>2413.6999999999998</v>
      </c>
      <c r="D774" s="11">
        <v>6670.9</v>
      </c>
      <c r="E774" s="11">
        <v>5942.4</v>
      </c>
      <c r="F774" s="11">
        <v>552</v>
      </c>
      <c r="G774" s="11">
        <v>6172.9</v>
      </c>
      <c r="H774" s="11">
        <v>1488.6</v>
      </c>
      <c r="I774" s="11">
        <v>9441.1</v>
      </c>
      <c r="J774" s="11">
        <v>4441.8</v>
      </c>
      <c r="K774" s="11">
        <v>12867.3</v>
      </c>
      <c r="L774" s="11">
        <v>5367.8</v>
      </c>
      <c r="M774" s="11">
        <v>2612.1999999999998</v>
      </c>
      <c r="N774" s="11">
        <v>1752.1</v>
      </c>
      <c r="O774" s="11">
        <v>4509.8</v>
      </c>
      <c r="P774" s="11">
        <v>3799.2</v>
      </c>
      <c r="Q774" s="11">
        <v>47138.6</v>
      </c>
      <c r="R774" s="11">
        <v>995.6</v>
      </c>
      <c r="S774" s="11">
        <v>67</v>
      </c>
      <c r="T774" s="11">
        <v>325.5</v>
      </c>
      <c r="U774" s="11">
        <v>136860.9</v>
      </c>
      <c r="V774" s="11">
        <v>142000</v>
      </c>
      <c r="W774" s="11">
        <v>5139.1000000000004</v>
      </c>
      <c r="X774" s="11">
        <v>3.62</v>
      </c>
      <c r="AA774" s="10" t="s">
        <v>201</v>
      </c>
      <c r="AB774" s="11">
        <v>20203.7</v>
      </c>
      <c r="AC774" s="11">
        <v>925</v>
      </c>
      <c r="AD774" s="11">
        <v>1884.3</v>
      </c>
      <c r="AE774" s="11">
        <v>5829.8</v>
      </c>
      <c r="AF774" s="11">
        <v>28432.3</v>
      </c>
      <c r="AG774" s="11">
        <v>902.4</v>
      </c>
      <c r="AH774" s="11">
        <v>1018.6</v>
      </c>
      <c r="AI774" s="11">
        <v>5110.5</v>
      </c>
      <c r="AJ774" s="11">
        <v>21253.5</v>
      </c>
      <c r="AK774" s="11">
        <v>12.1</v>
      </c>
      <c r="AL774" s="11">
        <v>5470.2</v>
      </c>
      <c r="AM774" s="11">
        <v>21258.5</v>
      </c>
      <c r="AN774" s="11">
        <v>3677</v>
      </c>
      <c r="AO774" s="11">
        <v>5848.4</v>
      </c>
      <c r="AP774" s="11">
        <v>12572.6</v>
      </c>
      <c r="AQ774" s="11">
        <v>29.2</v>
      </c>
      <c r="AR774" s="11">
        <v>172</v>
      </c>
      <c r="AS774" s="11">
        <v>2758.5</v>
      </c>
      <c r="AT774" s="11">
        <v>23.1</v>
      </c>
      <c r="AU774" s="11">
        <v>137381.6</v>
      </c>
      <c r="AV774" s="11">
        <v>142000</v>
      </c>
      <c r="AW774" s="11">
        <v>4618.3999999999996</v>
      </c>
      <c r="AX774" s="11">
        <v>3.25</v>
      </c>
    </row>
    <row r="775" spans="1:50" ht="15" thickBot="1" x14ac:dyDescent="0.35">
      <c r="A775" s="10" t="s">
        <v>202</v>
      </c>
      <c r="B775" s="11">
        <v>20615.3</v>
      </c>
      <c r="C775" s="11">
        <v>2505.6999999999998</v>
      </c>
      <c r="D775" s="11">
        <v>6663.9</v>
      </c>
      <c r="E775" s="11">
        <v>1863.1</v>
      </c>
      <c r="F775" s="11">
        <v>552</v>
      </c>
      <c r="G775" s="11">
        <v>6178.9</v>
      </c>
      <c r="H775" s="11">
        <v>1488.6</v>
      </c>
      <c r="I775" s="11">
        <v>9239.6</v>
      </c>
      <c r="J775" s="11">
        <v>6626.4</v>
      </c>
      <c r="K775" s="11">
        <v>11280.2</v>
      </c>
      <c r="L775" s="11">
        <v>5367.8</v>
      </c>
      <c r="M775" s="11">
        <v>3771.7</v>
      </c>
      <c r="N775" s="11">
        <v>1752.1</v>
      </c>
      <c r="O775" s="11">
        <v>4704.8</v>
      </c>
      <c r="P775" s="11">
        <v>3213.2</v>
      </c>
      <c r="Q775" s="11">
        <v>46965.599999999999</v>
      </c>
      <c r="R775" s="11">
        <v>2607.1999999999998</v>
      </c>
      <c r="S775" s="11">
        <v>67</v>
      </c>
      <c r="T775" s="11">
        <v>325.5</v>
      </c>
      <c r="U775" s="11">
        <v>135788.9</v>
      </c>
      <c r="V775" s="11">
        <v>139000</v>
      </c>
      <c r="W775" s="11">
        <v>3211.1</v>
      </c>
      <c r="X775" s="11">
        <v>2.31</v>
      </c>
      <c r="AA775" s="10" t="s">
        <v>202</v>
      </c>
      <c r="AB775" s="11">
        <v>20100.099999999999</v>
      </c>
      <c r="AC775" s="11">
        <v>909.9</v>
      </c>
      <c r="AD775" s="11">
        <v>1891.3</v>
      </c>
      <c r="AE775" s="11">
        <v>6719.1</v>
      </c>
      <c r="AF775" s="11">
        <v>28432.3</v>
      </c>
      <c r="AG775" s="11">
        <v>896.4</v>
      </c>
      <c r="AH775" s="11">
        <v>1018.6</v>
      </c>
      <c r="AI775" s="11">
        <v>5246.8</v>
      </c>
      <c r="AJ775" s="11">
        <v>21192.6</v>
      </c>
      <c r="AK775" s="11">
        <v>61.4</v>
      </c>
      <c r="AL775" s="11">
        <v>5470.2</v>
      </c>
      <c r="AM775" s="11">
        <v>19696.2</v>
      </c>
      <c r="AN775" s="11">
        <v>3677</v>
      </c>
      <c r="AO775" s="11">
        <v>5071.3</v>
      </c>
      <c r="AP775" s="11">
        <v>18372.2</v>
      </c>
      <c r="AQ775" s="11">
        <v>45.3</v>
      </c>
      <c r="AR775" s="11">
        <v>146.9</v>
      </c>
      <c r="AS775" s="11">
        <v>2758.5</v>
      </c>
      <c r="AT775" s="11">
        <v>23.1</v>
      </c>
      <c r="AU775" s="11">
        <v>141729.1</v>
      </c>
      <c r="AV775" s="11">
        <v>139000</v>
      </c>
      <c r="AW775" s="11">
        <v>-2729.1</v>
      </c>
      <c r="AX775" s="11">
        <v>-1.96</v>
      </c>
    </row>
    <row r="776" spans="1:50" ht="15" thickBot="1" x14ac:dyDescent="0.35">
      <c r="A776" s="10" t="s">
        <v>203</v>
      </c>
      <c r="B776" s="11">
        <v>20603.3</v>
      </c>
      <c r="C776" s="11">
        <v>2515.6999999999998</v>
      </c>
      <c r="D776" s="11">
        <v>6222.9</v>
      </c>
      <c r="E776" s="11">
        <v>1802.1</v>
      </c>
      <c r="F776" s="11">
        <v>593</v>
      </c>
      <c r="G776" s="11">
        <v>6172.9</v>
      </c>
      <c r="H776" s="11">
        <v>1426.6</v>
      </c>
      <c r="I776" s="11">
        <v>9239.6</v>
      </c>
      <c r="J776" s="11">
        <v>9459.1</v>
      </c>
      <c r="K776" s="11">
        <v>11280.2</v>
      </c>
      <c r="L776" s="11">
        <v>5367.8</v>
      </c>
      <c r="M776" s="11">
        <v>4023.3</v>
      </c>
      <c r="N776" s="11">
        <v>1678.1</v>
      </c>
      <c r="O776" s="11">
        <v>5335.8</v>
      </c>
      <c r="P776" s="11">
        <v>3084.7</v>
      </c>
      <c r="Q776" s="11">
        <v>46719.5</v>
      </c>
      <c r="R776" s="11">
        <v>2607.1999999999998</v>
      </c>
      <c r="S776" s="11">
        <v>67</v>
      </c>
      <c r="T776" s="11">
        <v>325.5</v>
      </c>
      <c r="U776" s="11">
        <v>138524.5</v>
      </c>
      <c r="V776" s="11">
        <v>140000</v>
      </c>
      <c r="W776" s="11">
        <v>1475.5</v>
      </c>
      <c r="X776" s="11">
        <v>1.05</v>
      </c>
      <c r="AA776" s="10" t="s">
        <v>203</v>
      </c>
      <c r="AB776" s="11">
        <v>20186.599999999999</v>
      </c>
      <c r="AC776" s="11">
        <v>899.9</v>
      </c>
      <c r="AD776" s="11">
        <v>1982.3</v>
      </c>
      <c r="AE776" s="11">
        <v>7741.2</v>
      </c>
      <c r="AF776" s="11">
        <v>28391.1</v>
      </c>
      <c r="AG776" s="11">
        <v>902.4</v>
      </c>
      <c r="AH776" s="11">
        <v>1615.7</v>
      </c>
      <c r="AI776" s="11">
        <v>5246.8</v>
      </c>
      <c r="AJ776" s="11">
        <v>18060.400000000001</v>
      </c>
      <c r="AK776" s="11">
        <v>61.4</v>
      </c>
      <c r="AL776" s="11">
        <v>5470.2</v>
      </c>
      <c r="AM776" s="11">
        <v>15496.1</v>
      </c>
      <c r="AN776" s="11">
        <v>4010.5</v>
      </c>
      <c r="AO776" s="11">
        <v>5060.2</v>
      </c>
      <c r="AP776" s="11">
        <v>21225.3</v>
      </c>
      <c r="AQ776" s="11">
        <v>61.4</v>
      </c>
      <c r="AR776" s="11">
        <v>146.9</v>
      </c>
      <c r="AS776" s="11">
        <v>2758.5</v>
      </c>
      <c r="AT776" s="11">
        <v>23.1</v>
      </c>
      <c r="AU776" s="11">
        <v>139339.79999999999</v>
      </c>
      <c r="AV776" s="11">
        <v>140000</v>
      </c>
      <c r="AW776" s="11">
        <v>660.2</v>
      </c>
      <c r="AX776" s="11">
        <v>0.47</v>
      </c>
    </row>
    <row r="777" spans="1:50" ht="15" thickBot="1" x14ac:dyDescent="0.35">
      <c r="A777" s="10" t="s">
        <v>204</v>
      </c>
      <c r="B777" s="11">
        <v>21149.9</v>
      </c>
      <c r="C777" s="11">
        <v>2515.6999999999998</v>
      </c>
      <c r="D777" s="11">
        <v>6222.9</v>
      </c>
      <c r="E777" s="11">
        <v>1851.1</v>
      </c>
      <c r="F777" s="11">
        <v>552</v>
      </c>
      <c r="G777" s="11">
        <v>14878.5</v>
      </c>
      <c r="H777" s="11">
        <v>1032.5999999999999</v>
      </c>
      <c r="I777" s="11">
        <v>8760.6</v>
      </c>
      <c r="J777" s="11">
        <v>9959.1</v>
      </c>
      <c r="K777" s="11">
        <v>11280.2</v>
      </c>
      <c r="L777" s="11">
        <v>3398.2</v>
      </c>
      <c r="M777" s="11">
        <v>4023.3</v>
      </c>
      <c r="N777" s="11">
        <v>1752.1</v>
      </c>
      <c r="O777" s="11">
        <v>4564.8</v>
      </c>
      <c r="P777" s="11">
        <v>3084.7</v>
      </c>
      <c r="Q777" s="11">
        <v>47138.6</v>
      </c>
      <c r="R777" s="11">
        <v>2607.1999999999998</v>
      </c>
      <c r="S777" s="11">
        <v>159</v>
      </c>
      <c r="T777" s="11">
        <v>325.5</v>
      </c>
      <c r="U777" s="11">
        <v>145256</v>
      </c>
      <c r="V777" s="11">
        <v>143000</v>
      </c>
      <c r="W777" s="11">
        <v>-2256</v>
      </c>
      <c r="X777" s="11">
        <v>-1.58</v>
      </c>
      <c r="AA777" s="10" t="s">
        <v>204</v>
      </c>
      <c r="AB777" s="11">
        <v>20085</v>
      </c>
      <c r="AC777" s="11">
        <v>899.9</v>
      </c>
      <c r="AD777" s="11">
        <v>1982.3</v>
      </c>
      <c r="AE777" s="11">
        <v>7011.4</v>
      </c>
      <c r="AF777" s="11">
        <v>28432.3</v>
      </c>
      <c r="AG777" s="11">
        <v>893.3</v>
      </c>
      <c r="AH777" s="11">
        <v>1662.9</v>
      </c>
      <c r="AI777" s="11">
        <v>5400.8</v>
      </c>
      <c r="AJ777" s="11">
        <v>17599.599999999999</v>
      </c>
      <c r="AK777" s="11">
        <v>61.4</v>
      </c>
      <c r="AL777" s="11">
        <v>5483.3</v>
      </c>
      <c r="AM777" s="11">
        <v>15496.1</v>
      </c>
      <c r="AN777" s="11">
        <v>3677</v>
      </c>
      <c r="AO777" s="11">
        <v>5126.6000000000004</v>
      </c>
      <c r="AP777" s="11">
        <v>21225.3</v>
      </c>
      <c r="AQ777" s="11">
        <v>29.2</v>
      </c>
      <c r="AR777" s="11">
        <v>146.9</v>
      </c>
      <c r="AS777" s="11">
        <v>2665.9</v>
      </c>
      <c r="AT777" s="11">
        <v>23.1</v>
      </c>
      <c r="AU777" s="11">
        <v>137902.20000000001</v>
      </c>
      <c r="AV777" s="11">
        <v>143000</v>
      </c>
      <c r="AW777" s="11">
        <v>5097.8</v>
      </c>
      <c r="AX777" s="11">
        <v>3.56</v>
      </c>
    </row>
    <row r="778" spans="1:50" ht="15" thickBot="1" x14ac:dyDescent="0.35">
      <c r="A778" s="10" t="s">
        <v>205</v>
      </c>
      <c r="B778" s="11">
        <v>20603.3</v>
      </c>
      <c r="C778" s="11">
        <v>2417.6999999999998</v>
      </c>
      <c r="D778" s="11">
        <v>5826.4</v>
      </c>
      <c r="E778" s="11">
        <v>1834.1</v>
      </c>
      <c r="F778" s="11">
        <v>499</v>
      </c>
      <c r="G778" s="11">
        <v>21194.9</v>
      </c>
      <c r="H778" s="11">
        <v>1426.6</v>
      </c>
      <c r="I778" s="11">
        <v>8760.6</v>
      </c>
      <c r="J778" s="11">
        <v>6632.4</v>
      </c>
      <c r="K778" s="11">
        <v>12867.3</v>
      </c>
      <c r="L778" s="11">
        <v>5367.8</v>
      </c>
      <c r="M778" s="11">
        <v>2612.1999999999998</v>
      </c>
      <c r="N778" s="11">
        <v>1752.1</v>
      </c>
      <c r="O778" s="11">
        <v>4540.8</v>
      </c>
      <c r="P778" s="11">
        <v>3884.3</v>
      </c>
      <c r="Q778" s="11">
        <v>47156.6</v>
      </c>
      <c r="R778" s="11">
        <v>3700.2</v>
      </c>
      <c r="S778" s="11">
        <v>1328.1</v>
      </c>
      <c r="T778" s="11">
        <v>325.5</v>
      </c>
      <c r="U778" s="11">
        <v>152730</v>
      </c>
      <c r="V778" s="11">
        <v>147000</v>
      </c>
      <c r="W778" s="11">
        <v>-5730</v>
      </c>
      <c r="X778" s="11">
        <v>-3.9</v>
      </c>
      <c r="AA778" s="10" t="s">
        <v>205</v>
      </c>
      <c r="AB778" s="11">
        <v>20186.599999999999</v>
      </c>
      <c r="AC778" s="11">
        <v>921</v>
      </c>
      <c r="AD778" s="11">
        <v>1998.4</v>
      </c>
      <c r="AE778" s="11">
        <v>7709</v>
      </c>
      <c r="AF778" s="11">
        <v>28485.7</v>
      </c>
      <c r="AG778" s="11">
        <v>883.3</v>
      </c>
      <c r="AH778" s="11">
        <v>1615.7</v>
      </c>
      <c r="AI778" s="11">
        <v>5400.8</v>
      </c>
      <c r="AJ778" s="11">
        <v>21186.6</v>
      </c>
      <c r="AK778" s="11">
        <v>12.1</v>
      </c>
      <c r="AL778" s="11">
        <v>5470.2</v>
      </c>
      <c r="AM778" s="11">
        <v>21258.5</v>
      </c>
      <c r="AN778" s="11">
        <v>3677</v>
      </c>
      <c r="AO778" s="11">
        <v>5817.2</v>
      </c>
      <c r="AP778" s="11">
        <v>12559.5</v>
      </c>
      <c r="AQ778" s="11">
        <v>11.1</v>
      </c>
      <c r="AR778" s="11">
        <v>127.8</v>
      </c>
      <c r="AS778" s="11">
        <v>2361.1</v>
      </c>
      <c r="AT778" s="11">
        <v>23.1</v>
      </c>
      <c r="AU778" s="11">
        <v>139704.5</v>
      </c>
      <c r="AV778" s="11">
        <v>147000</v>
      </c>
      <c r="AW778" s="11">
        <v>7295.5</v>
      </c>
      <c r="AX778" s="11">
        <v>4.96</v>
      </c>
    </row>
    <row r="779" spans="1:50" ht="15" thickBot="1" x14ac:dyDescent="0.35">
      <c r="A779" s="10" t="s">
        <v>206</v>
      </c>
      <c r="B779" s="11">
        <v>21149.9</v>
      </c>
      <c r="C779" s="11">
        <v>2403.6999999999998</v>
      </c>
      <c r="D779" s="11">
        <v>5798.4</v>
      </c>
      <c r="E779" s="11">
        <v>1754.1</v>
      </c>
      <c r="F779" s="11">
        <v>499</v>
      </c>
      <c r="G779" s="11">
        <v>18013.2</v>
      </c>
      <c r="H779" s="11">
        <v>1488.6</v>
      </c>
      <c r="I779" s="11">
        <v>8760.6</v>
      </c>
      <c r="J779" s="11">
        <v>10063.700000000001</v>
      </c>
      <c r="K779" s="11">
        <v>12400.3</v>
      </c>
      <c r="L779" s="11">
        <v>3303.7</v>
      </c>
      <c r="M779" s="11">
        <v>1882.1</v>
      </c>
      <c r="N779" s="11">
        <v>940.6</v>
      </c>
      <c r="O779" s="11">
        <v>4690.8</v>
      </c>
      <c r="P779" s="11">
        <v>1100.0999999999999</v>
      </c>
      <c r="Q779" s="11">
        <v>46965.599999999999</v>
      </c>
      <c r="R779" s="11">
        <v>2607.1999999999998</v>
      </c>
      <c r="S779" s="11">
        <v>67</v>
      </c>
      <c r="T779" s="11">
        <v>325.5</v>
      </c>
      <c r="U779" s="11">
        <v>144213.9</v>
      </c>
      <c r="V779" s="11">
        <v>147000</v>
      </c>
      <c r="W779" s="11">
        <v>2786.1</v>
      </c>
      <c r="X779" s="11">
        <v>1.9</v>
      </c>
      <c r="AA779" s="10" t="s">
        <v>206</v>
      </c>
      <c r="AB779" s="11">
        <v>20085</v>
      </c>
      <c r="AC779" s="11">
        <v>935.1</v>
      </c>
      <c r="AD779" s="11">
        <v>2398.8000000000002</v>
      </c>
      <c r="AE779" s="11">
        <v>7789.5</v>
      </c>
      <c r="AF779" s="11">
        <v>28485.7</v>
      </c>
      <c r="AG779" s="11">
        <v>889.3</v>
      </c>
      <c r="AH779" s="11">
        <v>1018.6</v>
      </c>
      <c r="AI779" s="11">
        <v>5400.8</v>
      </c>
      <c r="AJ779" s="11">
        <v>14249.6</v>
      </c>
      <c r="AK779" s="11">
        <v>36.200000000000003</v>
      </c>
      <c r="AL779" s="11">
        <v>5512.4</v>
      </c>
      <c r="AM779" s="11">
        <v>21278.6</v>
      </c>
      <c r="AN779" s="11">
        <v>4423.8999999999996</v>
      </c>
      <c r="AO779" s="11">
        <v>5085.3999999999996</v>
      </c>
      <c r="AP779" s="11">
        <v>21244.400000000001</v>
      </c>
      <c r="AQ779" s="11">
        <v>45.3</v>
      </c>
      <c r="AR779" s="11">
        <v>146.9</v>
      </c>
      <c r="AS779" s="11">
        <v>2758.5</v>
      </c>
      <c r="AT779" s="11">
        <v>23.1</v>
      </c>
      <c r="AU779" s="11">
        <v>141807.1</v>
      </c>
      <c r="AV779" s="11">
        <v>147000</v>
      </c>
      <c r="AW779" s="11">
        <v>5192.8999999999996</v>
      </c>
      <c r="AX779" s="11">
        <v>3.53</v>
      </c>
    </row>
    <row r="780" spans="1:50" ht="15" thickBot="1" x14ac:dyDescent="0.35">
      <c r="A780" s="10" t="s">
        <v>207</v>
      </c>
      <c r="B780" s="11">
        <v>20603.3</v>
      </c>
      <c r="C780" s="11">
        <v>2405.6999999999998</v>
      </c>
      <c r="D780" s="11">
        <v>4602.3</v>
      </c>
      <c r="E780" s="11">
        <v>1819.1</v>
      </c>
      <c r="F780" s="11">
        <v>593</v>
      </c>
      <c r="G780" s="11">
        <v>18013.2</v>
      </c>
      <c r="H780" s="11">
        <v>1032.5999999999999</v>
      </c>
      <c r="I780" s="11">
        <v>8760.6</v>
      </c>
      <c r="J780" s="11">
        <v>11221.2</v>
      </c>
      <c r="K780" s="11">
        <v>12400.3</v>
      </c>
      <c r="L780" s="11">
        <v>5367.8</v>
      </c>
      <c r="M780" s="11">
        <v>2612.1999999999998</v>
      </c>
      <c r="N780" s="11">
        <v>1752.1</v>
      </c>
      <c r="O780" s="11">
        <v>4509.8</v>
      </c>
      <c r="P780" s="11">
        <v>3084.7</v>
      </c>
      <c r="Q780" s="11">
        <v>47138.6</v>
      </c>
      <c r="R780" s="11">
        <v>3700.2</v>
      </c>
      <c r="S780" s="11">
        <v>67</v>
      </c>
      <c r="T780" s="11">
        <v>325.5</v>
      </c>
      <c r="U780" s="11">
        <v>150009.29999999999</v>
      </c>
      <c r="V780" s="11">
        <v>150000</v>
      </c>
      <c r="W780" s="11">
        <v>-9.3000000000000007</v>
      </c>
      <c r="X780" s="11">
        <v>-0.01</v>
      </c>
      <c r="AA780" s="10" t="s">
        <v>207</v>
      </c>
      <c r="AB780" s="11">
        <v>20186.599999999999</v>
      </c>
      <c r="AC780" s="11">
        <v>933.1</v>
      </c>
      <c r="AD780" s="11">
        <v>3578.4</v>
      </c>
      <c r="AE780" s="11">
        <v>7724.1</v>
      </c>
      <c r="AF780" s="11">
        <v>28391.1</v>
      </c>
      <c r="AG780" s="11">
        <v>889.3</v>
      </c>
      <c r="AH780" s="11">
        <v>1662.9</v>
      </c>
      <c r="AI780" s="11">
        <v>5400.8</v>
      </c>
      <c r="AJ780" s="11">
        <v>14233.5</v>
      </c>
      <c r="AK780" s="11">
        <v>36.200000000000003</v>
      </c>
      <c r="AL780" s="11">
        <v>5470.2</v>
      </c>
      <c r="AM780" s="11">
        <v>21258.5</v>
      </c>
      <c r="AN780" s="11">
        <v>3677</v>
      </c>
      <c r="AO780" s="11">
        <v>5848.4</v>
      </c>
      <c r="AP780" s="11">
        <v>21225.3</v>
      </c>
      <c r="AQ780" s="11">
        <v>29.2</v>
      </c>
      <c r="AR780" s="11">
        <v>127.8</v>
      </c>
      <c r="AS780" s="11">
        <v>2758.5</v>
      </c>
      <c r="AT780" s="11">
        <v>23.1</v>
      </c>
      <c r="AU780" s="11">
        <v>143453.9</v>
      </c>
      <c r="AV780" s="11">
        <v>150000</v>
      </c>
      <c r="AW780" s="11">
        <v>6546.1</v>
      </c>
      <c r="AX780" s="11">
        <v>4.3600000000000003</v>
      </c>
    </row>
    <row r="781" spans="1:50" ht="15" thickBot="1" x14ac:dyDescent="0.35">
      <c r="A781" s="10" t="s">
        <v>208</v>
      </c>
      <c r="B781" s="11">
        <v>21149.9</v>
      </c>
      <c r="C781" s="11">
        <v>2373.6999999999998</v>
      </c>
      <c r="D781" s="11">
        <v>6222.9</v>
      </c>
      <c r="E781" s="11">
        <v>1834.1</v>
      </c>
      <c r="F781" s="11">
        <v>499</v>
      </c>
      <c r="G781" s="11">
        <v>14878.5</v>
      </c>
      <c r="H781" s="11">
        <v>1488.6</v>
      </c>
      <c r="I781" s="11">
        <v>8760.6</v>
      </c>
      <c r="J781" s="11">
        <v>11977.8</v>
      </c>
      <c r="K781" s="11">
        <v>11280.2</v>
      </c>
      <c r="L781" s="11">
        <v>5367.8</v>
      </c>
      <c r="M781" s="11">
        <v>4015.3</v>
      </c>
      <c r="N781" s="11">
        <v>1752.1</v>
      </c>
      <c r="O781" s="11">
        <v>4540.8</v>
      </c>
      <c r="P781" s="11">
        <v>3084.7</v>
      </c>
      <c r="Q781" s="11">
        <v>47148.6</v>
      </c>
      <c r="R781" s="11">
        <v>3700.2</v>
      </c>
      <c r="S781" s="11">
        <v>67</v>
      </c>
      <c r="T781" s="11">
        <v>2867.7</v>
      </c>
      <c r="U781" s="11">
        <v>153009.5</v>
      </c>
      <c r="V781" s="11">
        <v>153000</v>
      </c>
      <c r="W781" s="11">
        <v>-9.5</v>
      </c>
      <c r="X781" s="11">
        <v>-0.01</v>
      </c>
      <c r="AA781" s="10" t="s">
        <v>208</v>
      </c>
      <c r="AB781" s="11">
        <v>20085</v>
      </c>
      <c r="AC781" s="11">
        <v>1792.7</v>
      </c>
      <c r="AD781" s="11">
        <v>1982.3</v>
      </c>
      <c r="AE781" s="11">
        <v>7709</v>
      </c>
      <c r="AF781" s="11">
        <v>28485.7</v>
      </c>
      <c r="AG781" s="11">
        <v>893.3</v>
      </c>
      <c r="AH781" s="11">
        <v>1018.6</v>
      </c>
      <c r="AI781" s="11">
        <v>5400.8</v>
      </c>
      <c r="AJ781" s="11">
        <v>14220.4</v>
      </c>
      <c r="AK781" s="11">
        <v>61.4</v>
      </c>
      <c r="AL781" s="11">
        <v>5470.2</v>
      </c>
      <c r="AM781" s="11">
        <v>17704.8</v>
      </c>
      <c r="AN781" s="11">
        <v>3677</v>
      </c>
      <c r="AO781" s="11">
        <v>5817.2</v>
      </c>
      <c r="AP781" s="11">
        <v>21225.3</v>
      </c>
      <c r="AQ781" s="11">
        <v>19.100000000000001</v>
      </c>
      <c r="AR781" s="11">
        <v>127.8</v>
      </c>
      <c r="AS781" s="11">
        <v>2758.5</v>
      </c>
      <c r="AT781" s="11">
        <v>1</v>
      </c>
      <c r="AU781" s="11">
        <v>138450</v>
      </c>
      <c r="AV781" s="11">
        <v>153000</v>
      </c>
      <c r="AW781" s="11">
        <v>14550</v>
      </c>
      <c r="AX781" s="11">
        <v>9.51</v>
      </c>
    </row>
    <row r="782" spans="1:50" ht="15" thickBot="1" x14ac:dyDescent="0.35">
      <c r="A782" s="10" t="s">
        <v>209</v>
      </c>
      <c r="B782" s="11">
        <v>20603.3</v>
      </c>
      <c r="C782" s="11">
        <v>2395.6999999999998</v>
      </c>
      <c r="D782" s="11">
        <v>6670.9</v>
      </c>
      <c r="E782" s="11">
        <v>1834.1</v>
      </c>
      <c r="F782" s="11">
        <v>14</v>
      </c>
      <c r="G782" s="11">
        <v>14878.5</v>
      </c>
      <c r="H782" s="11">
        <v>1426.6</v>
      </c>
      <c r="I782" s="11">
        <v>9239.6</v>
      </c>
      <c r="J782" s="11">
        <v>10061.700000000001</v>
      </c>
      <c r="K782" s="11">
        <v>12856.3</v>
      </c>
      <c r="L782" s="11">
        <v>5538.9</v>
      </c>
      <c r="M782" s="11">
        <v>4030.3</v>
      </c>
      <c r="N782" s="11">
        <v>1752.1</v>
      </c>
      <c r="O782" s="11">
        <v>4690.8</v>
      </c>
      <c r="P782" s="11">
        <v>3084.7</v>
      </c>
      <c r="Q782" s="11">
        <v>47142.6</v>
      </c>
      <c r="R782" s="11">
        <v>4031.3</v>
      </c>
      <c r="S782" s="11">
        <v>67</v>
      </c>
      <c r="T782" s="11">
        <v>2867.7</v>
      </c>
      <c r="U782" s="11">
        <v>153186</v>
      </c>
      <c r="V782" s="11">
        <v>154000</v>
      </c>
      <c r="W782" s="11">
        <v>814</v>
      </c>
      <c r="X782" s="11">
        <v>0.53</v>
      </c>
      <c r="AA782" s="10" t="s">
        <v>209</v>
      </c>
      <c r="AB782" s="11">
        <v>20186.599999999999</v>
      </c>
      <c r="AC782" s="11">
        <v>1770.6</v>
      </c>
      <c r="AD782" s="11">
        <v>1884.3</v>
      </c>
      <c r="AE782" s="11">
        <v>7709</v>
      </c>
      <c r="AF782" s="11">
        <v>32032.799999999999</v>
      </c>
      <c r="AG782" s="11">
        <v>893.3</v>
      </c>
      <c r="AH782" s="11">
        <v>1615.7</v>
      </c>
      <c r="AI782" s="11">
        <v>5246.8</v>
      </c>
      <c r="AJ782" s="11">
        <v>14674.7</v>
      </c>
      <c r="AK782" s="11">
        <v>23.1</v>
      </c>
      <c r="AL782" s="11">
        <v>5463.1</v>
      </c>
      <c r="AM782" s="11">
        <v>15219.4</v>
      </c>
      <c r="AN782" s="11">
        <v>3677</v>
      </c>
      <c r="AO782" s="11">
        <v>5085.3999999999996</v>
      </c>
      <c r="AP782" s="11">
        <v>21225.3</v>
      </c>
      <c r="AQ782" s="11">
        <v>25.2</v>
      </c>
      <c r="AR782" s="11">
        <v>102.6</v>
      </c>
      <c r="AS782" s="11">
        <v>2758.5</v>
      </c>
      <c r="AT782" s="11">
        <v>1</v>
      </c>
      <c r="AU782" s="11">
        <v>139594.29999999999</v>
      </c>
      <c r="AV782" s="11">
        <v>154000</v>
      </c>
      <c r="AW782" s="11">
        <v>14405.7</v>
      </c>
      <c r="AX782" s="11">
        <v>9.35</v>
      </c>
    </row>
    <row r="783" spans="1:50" ht="15" thickBot="1" x14ac:dyDescent="0.35">
      <c r="A783" s="10" t="s">
        <v>210</v>
      </c>
      <c r="B783" s="11">
        <v>20615.3</v>
      </c>
      <c r="C783" s="11">
        <v>2508.6999999999998</v>
      </c>
      <c r="D783" s="11">
        <v>5798.4</v>
      </c>
      <c r="E783" s="11">
        <v>1871.1</v>
      </c>
      <c r="F783" s="11">
        <v>499</v>
      </c>
      <c r="G783" s="11">
        <v>18013.2</v>
      </c>
      <c r="H783" s="11">
        <v>1527.6</v>
      </c>
      <c r="I783" s="11">
        <v>9283.6</v>
      </c>
      <c r="J783" s="11">
        <v>9459.1</v>
      </c>
      <c r="K783" s="11">
        <v>12400.3</v>
      </c>
      <c r="L783" s="11">
        <v>5367.8</v>
      </c>
      <c r="M783" s="11">
        <v>3771.7</v>
      </c>
      <c r="N783" s="11">
        <v>1678.1</v>
      </c>
      <c r="O783" s="11">
        <v>4540.8</v>
      </c>
      <c r="P783" s="11">
        <v>3213.2</v>
      </c>
      <c r="Q783" s="11">
        <v>47128.6</v>
      </c>
      <c r="R783" s="11">
        <v>4031.3</v>
      </c>
      <c r="S783" s="11">
        <v>159</v>
      </c>
      <c r="T783" s="11">
        <v>325.5</v>
      </c>
      <c r="U783" s="11">
        <v>152192.4</v>
      </c>
      <c r="V783" s="11">
        <v>150000</v>
      </c>
      <c r="W783" s="11">
        <v>-2192.4</v>
      </c>
      <c r="X783" s="11">
        <v>-1.46</v>
      </c>
      <c r="AA783" s="10" t="s">
        <v>210</v>
      </c>
      <c r="AB783" s="11">
        <v>20100.099999999999</v>
      </c>
      <c r="AC783" s="11">
        <v>906.9</v>
      </c>
      <c r="AD783" s="11">
        <v>2398.8000000000002</v>
      </c>
      <c r="AE783" s="11">
        <v>6711.1</v>
      </c>
      <c r="AF783" s="11">
        <v>28485.7</v>
      </c>
      <c r="AG783" s="11">
        <v>889.3</v>
      </c>
      <c r="AH783" s="11">
        <v>325.39999999999998</v>
      </c>
      <c r="AI783" s="11">
        <v>5202.6000000000004</v>
      </c>
      <c r="AJ783" s="11">
        <v>18060.400000000001</v>
      </c>
      <c r="AK783" s="11">
        <v>36.200000000000003</v>
      </c>
      <c r="AL783" s="11">
        <v>5470.2</v>
      </c>
      <c r="AM783" s="11">
        <v>19696.2</v>
      </c>
      <c r="AN783" s="11">
        <v>4010.5</v>
      </c>
      <c r="AO783" s="11">
        <v>5817.2</v>
      </c>
      <c r="AP783" s="11">
        <v>18372.2</v>
      </c>
      <c r="AQ783" s="11">
        <v>39.200000000000003</v>
      </c>
      <c r="AR783" s="11">
        <v>102.6</v>
      </c>
      <c r="AS783" s="11">
        <v>2665.9</v>
      </c>
      <c r="AT783" s="11">
        <v>23.1</v>
      </c>
      <c r="AU783" s="11">
        <v>139313.70000000001</v>
      </c>
      <c r="AV783" s="11">
        <v>150000</v>
      </c>
      <c r="AW783" s="11">
        <v>10686.3</v>
      </c>
      <c r="AX783" s="11">
        <v>7.12</v>
      </c>
    </row>
    <row r="784" spans="1:50" ht="15" thickBot="1" x14ac:dyDescent="0.35">
      <c r="A784" s="10" t="s">
        <v>211</v>
      </c>
      <c r="B784" s="11">
        <v>21168.9</v>
      </c>
      <c r="C784" s="11">
        <v>2508.6999999999998</v>
      </c>
      <c r="D784" s="11">
        <v>5831.4</v>
      </c>
      <c r="E784" s="11">
        <v>1851.1</v>
      </c>
      <c r="F784" s="11">
        <v>499</v>
      </c>
      <c r="G784" s="11">
        <v>18013.2</v>
      </c>
      <c r="H784" s="11">
        <v>1488.6</v>
      </c>
      <c r="I784" s="11">
        <v>9239.6</v>
      </c>
      <c r="J784" s="11">
        <v>7459</v>
      </c>
      <c r="K784" s="11">
        <v>11280.2</v>
      </c>
      <c r="L784" s="11">
        <v>5367.8</v>
      </c>
      <c r="M784" s="11">
        <v>4015.3</v>
      </c>
      <c r="N784" s="11">
        <v>1752.1</v>
      </c>
      <c r="O784" s="11">
        <v>4564.8</v>
      </c>
      <c r="P784" s="11">
        <v>3213.2</v>
      </c>
      <c r="Q784" s="11">
        <v>46965.599999999999</v>
      </c>
      <c r="R784" s="11">
        <v>3700.2</v>
      </c>
      <c r="S784" s="11">
        <v>159</v>
      </c>
      <c r="T784" s="11">
        <v>325.5</v>
      </c>
      <c r="U784" s="11">
        <v>149403.20000000001</v>
      </c>
      <c r="V784" s="11">
        <v>151000</v>
      </c>
      <c r="W784" s="11">
        <v>1596.8</v>
      </c>
      <c r="X784" s="11">
        <v>1.06</v>
      </c>
      <c r="AA784" s="10" t="s">
        <v>211</v>
      </c>
      <c r="AB784" s="11">
        <v>20065.900000000001</v>
      </c>
      <c r="AC784" s="11">
        <v>906.9</v>
      </c>
      <c r="AD784" s="11">
        <v>1993.4</v>
      </c>
      <c r="AE784" s="11">
        <v>7011.4</v>
      </c>
      <c r="AF784" s="11">
        <v>28485.7</v>
      </c>
      <c r="AG784" s="11">
        <v>889.3</v>
      </c>
      <c r="AH784" s="11">
        <v>1018.6</v>
      </c>
      <c r="AI784" s="11">
        <v>5246.8</v>
      </c>
      <c r="AJ784" s="11">
        <v>19843</v>
      </c>
      <c r="AK784" s="11">
        <v>61.4</v>
      </c>
      <c r="AL784" s="11">
        <v>5470.2</v>
      </c>
      <c r="AM784" s="11">
        <v>17704.8</v>
      </c>
      <c r="AN784" s="11">
        <v>3677</v>
      </c>
      <c r="AO784" s="11">
        <v>5126.6000000000004</v>
      </c>
      <c r="AP784" s="11">
        <v>18372.2</v>
      </c>
      <c r="AQ784" s="11">
        <v>45.3</v>
      </c>
      <c r="AR784" s="11">
        <v>127.8</v>
      </c>
      <c r="AS784" s="11">
        <v>2665.9</v>
      </c>
      <c r="AT784" s="11">
        <v>23.1</v>
      </c>
      <c r="AU784" s="11">
        <v>138735.20000000001</v>
      </c>
      <c r="AV784" s="11">
        <v>151000</v>
      </c>
      <c r="AW784" s="11">
        <v>12264.8</v>
      </c>
      <c r="AX784" s="11">
        <v>8.1199999999999992</v>
      </c>
    </row>
    <row r="785" spans="1:50" ht="15" thickBot="1" x14ac:dyDescent="0.35">
      <c r="A785" s="10" t="s">
        <v>212</v>
      </c>
      <c r="B785" s="11">
        <v>20603.3</v>
      </c>
      <c r="C785" s="11">
        <v>2380.6999999999998</v>
      </c>
      <c r="D785" s="11">
        <v>5826.4</v>
      </c>
      <c r="E785" s="11">
        <v>1863.1</v>
      </c>
      <c r="F785" s="11">
        <v>14</v>
      </c>
      <c r="G785" s="11">
        <v>21194.9</v>
      </c>
      <c r="H785" s="11">
        <v>1426.6</v>
      </c>
      <c r="I785" s="11">
        <v>9441.1</v>
      </c>
      <c r="J785" s="11">
        <v>5387.9</v>
      </c>
      <c r="K785" s="11">
        <v>12400.3</v>
      </c>
      <c r="L785" s="11">
        <v>5367.8</v>
      </c>
      <c r="M785" s="11">
        <v>2612.1999999999998</v>
      </c>
      <c r="N785" s="11">
        <v>940.6</v>
      </c>
      <c r="O785" s="11">
        <v>4540.8</v>
      </c>
      <c r="P785" s="11">
        <v>3799.2</v>
      </c>
      <c r="Q785" s="11">
        <v>47128.6</v>
      </c>
      <c r="R785" s="11">
        <v>4031.3</v>
      </c>
      <c r="S785" s="11">
        <v>159</v>
      </c>
      <c r="T785" s="11">
        <v>325.5</v>
      </c>
      <c r="U785" s="11">
        <v>149443.20000000001</v>
      </c>
      <c r="V785" s="11">
        <v>153000</v>
      </c>
      <c r="W785" s="11">
        <v>3556.8</v>
      </c>
      <c r="X785" s="11">
        <v>2.3199999999999998</v>
      </c>
      <c r="AA785" s="10" t="s">
        <v>212</v>
      </c>
      <c r="AB785" s="11">
        <v>20186.599999999999</v>
      </c>
      <c r="AC785" s="11">
        <v>1785.7</v>
      </c>
      <c r="AD785" s="11">
        <v>1998.4</v>
      </c>
      <c r="AE785" s="11">
        <v>6719.1</v>
      </c>
      <c r="AF785" s="11">
        <v>32032.799999999999</v>
      </c>
      <c r="AG785" s="11">
        <v>883.3</v>
      </c>
      <c r="AH785" s="11">
        <v>1615.7</v>
      </c>
      <c r="AI785" s="11">
        <v>5110.5</v>
      </c>
      <c r="AJ785" s="11">
        <v>21197.599999999999</v>
      </c>
      <c r="AK785" s="11">
        <v>36.200000000000003</v>
      </c>
      <c r="AL785" s="11">
        <v>5470.2</v>
      </c>
      <c r="AM785" s="11">
        <v>21258.5</v>
      </c>
      <c r="AN785" s="11">
        <v>4423.8999999999996</v>
      </c>
      <c r="AO785" s="11">
        <v>5817.2</v>
      </c>
      <c r="AP785" s="11">
        <v>12572.6</v>
      </c>
      <c r="AQ785" s="11">
        <v>39.200000000000003</v>
      </c>
      <c r="AR785" s="11">
        <v>102.6</v>
      </c>
      <c r="AS785" s="11">
        <v>2665.9</v>
      </c>
      <c r="AT785" s="11">
        <v>23.1</v>
      </c>
      <c r="AU785" s="11">
        <v>143939.29999999999</v>
      </c>
      <c r="AV785" s="11">
        <v>153000</v>
      </c>
      <c r="AW785" s="11">
        <v>9060.7000000000007</v>
      </c>
      <c r="AX785" s="11">
        <v>5.92</v>
      </c>
    </row>
    <row r="786" spans="1:50" ht="15" thickBot="1" x14ac:dyDescent="0.35">
      <c r="A786" s="10" t="s">
        <v>213</v>
      </c>
      <c r="B786" s="11">
        <v>20615.3</v>
      </c>
      <c r="C786" s="11">
        <v>2518.6999999999998</v>
      </c>
      <c r="D786" s="11">
        <v>5786.4</v>
      </c>
      <c r="E786" s="11">
        <v>1871.1</v>
      </c>
      <c r="F786" s="11">
        <v>499</v>
      </c>
      <c r="G786" s="11">
        <v>21194.9</v>
      </c>
      <c r="H786" s="11">
        <v>1488.6</v>
      </c>
      <c r="I786" s="11">
        <v>9283.6</v>
      </c>
      <c r="J786" s="11">
        <v>4436.8</v>
      </c>
      <c r="K786" s="11">
        <v>12856.3</v>
      </c>
      <c r="L786" s="11">
        <v>5538.9</v>
      </c>
      <c r="M786" s="11">
        <v>1882.1</v>
      </c>
      <c r="N786" s="11">
        <v>1678.1</v>
      </c>
      <c r="O786" s="11">
        <v>4509.8</v>
      </c>
      <c r="P786" s="11">
        <v>3213.2</v>
      </c>
      <c r="Q786" s="11">
        <v>47139.6</v>
      </c>
      <c r="R786" s="11">
        <v>4077.3</v>
      </c>
      <c r="S786" s="11">
        <v>67</v>
      </c>
      <c r="T786" s="11">
        <v>325.5</v>
      </c>
      <c r="U786" s="11">
        <v>148982.20000000001</v>
      </c>
      <c r="V786" s="11">
        <v>156000</v>
      </c>
      <c r="W786" s="11">
        <v>7017.8</v>
      </c>
      <c r="X786" s="11">
        <v>4.5</v>
      </c>
      <c r="AA786" s="10" t="s">
        <v>213</v>
      </c>
      <c r="AB786" s="11">
        <v>20100.099999999999</v>
      </c>
      <c r="AC786" s="11">
        <v>896.9</v>
      </c>
      <c r="AD786" s="11">
        <v>2410.9</v>
      </c>
      <c r="AE786" s="11">
        <v>6711.1</v>
      </c>
      <c r="AF786" s="11">
        <v>28485.7</v>
      </c>
      <c r="AG786" s="11">
        <v>883.3</v>
      </c>
      <c r="AH786" s="11">
        <v>1018.6</v>
      </c>
      <c r="AI786" s="11">
        <v>5202.6000000000004</v>
      </c>
      <c r="AJ786" s="11">
        <v>21258.5</v>
      </c>
      <c r="AK786" s="11">
        <v>23.1</v>
      </c>
      <c r="AL786" s="11">
        <v>5463.1</v>
      </c>
      <c r="AM786" s="11">
        <v>21278.6</v>
      </c>
      <c r="AN786" s="11">
        <v>4010.5</v>
      </c>
      <c r="AO786" s="11">
        <v>5848.4</v>
      </c>
      <c r="AP786" s="11">
        <v>18372.2</v>
      </c>
      <c r="AQ786" s="11">
        <v>28.2</v>
      </c>
      <c r="AR786" s="11">
        <v>56.3</v>
      </c>
      <c r="AS786" s="11">
        <v>2758.5</v>
      </c>
      <c r="AT786" s="11">
        <v>23.1</v>
      </c>
      <c r="AU786" s="11">
        <v>144829.6</v>
      </c>
      <c r="AV786" s="11">
        <v>156000</v>
      </c>
      <c r="AW786" s="11">
        <v>11170.4</v>
      </c>
      <c r="AX786" s="11">
        <v>7.16</v>
      </c>
    </row>
    <row r="787" spans="1:50" ht="15" thickBot="1" x14ac:dyDescent="0.35">
      <c r="A787" s="10" t="s">
        <v>214</v>
      </c>
      <c r="B787" s="11">
        <v>21194.9</v>
      </c>
      <c r="C787" s="11">
        <v>2530.6999999999998</v>
      </c>
      <c r="D787" s="11">
        <v>4515.3</v>
      </c>
      <c r="E787" s="11">
        <v>1834.1</v>
      </c>
      <c r="F787" s="11">
        <v>14</v>
      </c>
      <c r="G787" s="11">
        <v>21194.9</v>
      </c>
      <c r="H787" s="11">
        <v>1426.6</v>
      </c>
      <c r="I787" s="11">
        <v>9239.6</v>
      </c>
      <c r="J787" s="11">
        <v>6626.4</v>
      </c>
      <c r="K787" s="11">
        <v>12856.3</v>
      </c>
      <c r="L787" s="11">
        <v>5538.9</v>
      </c>
      <c r="M787" s="11">
        <v>2612.1999999999998</v>
      </c>
      <c r="N787" s="11">
        <v>1678.1</v>
      </c>
      <c r="O787" s="11">
        <v>4564.8</v>
      </c>
      <c r="P787" s="11">
        <v>3084.7</v>
      </c>
      <c r="Q787" s="11">
        <v>46719.5</v>
      </c>
      <c r="R787" s="11">
        <v>4106.3</v>
      </c>
      <c r="S787" s="11">
        <v>67</v>
      </c>
      <c r="T787" s="11">
        <v>325.5</v>
      </c>
      <c r="U787" s="11">
        <v>150129.79999999999</v>
      </c>
      <c r="V787" s="11">
        <v>154000</v>
      </c>
      <c r="W787" s="11">
        <v>3870.2</v>
      </c>
      <c r="X787" s="11">
        <v>2.5099999999999998</v>
      </c>
      <c r="AA787" s="10" t="s">
        <v>214</v>
      </c>
      <c r="AB787" s="11">
        <v>20039.7</v>
      </c>
      <c r="AC787" s="11">
        <v>5</v>
      </c>
      <c r="AD787" s="11">
        <v>3588.4</v>
      </c>
      <c r="AE787" s="11">
        <v>7709</v>
      </c>
      <c r="AF787" s="11">
        <v>32032.799999999999</v>
      </c>
      <c r="AG787" s="11">
        <v>883.3</v>
      </c>
      <c r="AH787" s="11">
        <v>1615.7</v>
      </c>
      <c r="AI787" s="11">
        <v>5246.8</v>
      </c>
      <c r="AJ787" s="11">
        <v>21192.6</v>
      </c>
      <c r="AK787" s="11">
        <v>23.1</v>
      </c>
      <c r="AL787" s="11">
        <v>5463.1</v>
      </c>
      <c r="AM787" s="11">
        <v>21258.5</v>
      </c>
      <c r="AN787" s="11">
        <v>4010.5</v>
      </c>
      <c r="AO787" s="11">
        <v>5126.6000000000004</v>
      </c>
      <c r="AP787" s="11">
        <v>21225.3</v>
      </c>
      <c r="AQ787" s="11">
        <v>61.4</v>
      </c>
      <c r="AR787" s="11">
        <v>27.2</v>
      </c>
      <c r="AS787" s="11">
        <v>2758.5</v>
      </c>
      <c r="AT787" s="11">
        <v>23.1</v>
      </c>
      <c r="AU787" s="11">
        <v>152290.70000000001</v>
      </c>
      <c r="AV787" s="11">
        <v>154000</v>
      </c>
      <c r="AW787" s="11">
        <v>1709.3</v>
      </c>
      <c r="AX787" s="11">
        <v>1.1100000000000001</v>
      </c>
    </row>
    <row r="788" spans="1:50" ht="15" thickBot="1" x14ac:dyDescent="0.35">
      <c r="A788" s="10" t="s">
        <v>215</v>
      </c>
      <c r="B788" s="11">
        <v>21168.9</v>
      </c>
      <c r="C788" s="11">
        <v>2530.6999999999998</v>
      </c>
      <c r="D788" s="11">
        <v>5786.4</v>
      </c>
      <c r="E788" s="11">
        <v>1819.1</v>
      </c>
      <c r="F788" s="11">
        <v>552</v>
      </c>
      <c r="G788" s="11">
        <v>21194.9</v>
      </c>
      <c r="H788" s="11">
        <v>1426.6</v>
      </c>
      <c r="I788" s="11">
        <v>9239.6</v>
      </c>
      <c r="J788" s="11">
        <v>10061.700000000001</v>
      </c>
      <c r="K788" s="11">
        <v>12400.3</v>
      </c>
      <c r="L788" s="11">
        <v>5540.9</v>
      </c>
      <c r="M788" s="11">
        <v>4015.3</v>
      </c>
      <c r="N788" s="11">
        <v>940.6</v>
      </c>
      <c r="O788" s="11">
        <v>4704.8</v>
      </c>
      <c r="P788" s="11">
        <v>1100.0999999999999</v>
      </c>
      <c r="Q788" s="11">
        <v>44887.9</v>
      </c>
      <c r="R788" s="11">
        <v>4031.3</v>
      </c>
      <c r="S788" s="11">
        <v>67</v>
      </c>
      <c r="T788" s="11">
        <v>325.5</v>
      </c>
      <c r="U788" s="11">
        <v>151793.4</v>
      </c>
      <c r="V788" s="11">
        <v>152000</v>
      </c>
      <c r="W788" s="11">
        <v>206.6</v>
      </c>
      <c r="X788" s="11">
        <v>0.14000000000000001</v>
      </c>
      <c r="AA788" s="10" t="s">
        <v>215</v>
      </c>
      <c r="AB788" s="11">
        <v>20065.900000000001</v>
      </c>
      <c r="AC788" s="11">
        <v>5</v>
      </c>
      <c r="AD788" s="11">
        <v>2410.9</v>
      </c>
      <c r="AE788" s="11">
        <v>7724.1</v>
      </c>
      <c r="AF788" s="11">
        <v>28432.3</v>
      </c>
      <c r="AG788" s="11">
        <v>883.3</v>
      </c>
      <c r="AH788" s="11">
        <v>1615.7</v>
      </c>
      <c r="AI788" s="11">
        <v>5246.8</v>
      </c>
      <c r="AJ788" s="11">
        <v>14674.7</v>
      </c>
      <c r="AK788" s="11">
        <v>36.200000000000003</v>
      </c>
      <c r="AL788" s="11">
        <v>5461.1</v>
      </c>
      <c r="AM788" s="11">
        <v>17704.8</v>
      </c>
      <c r="AN788" s="11">
        <v>4423.8999999999996</v>
      </c>
      <c r="AO788" s="11">
        <v>5071.3</v>
      </c>
      <c r="AP788" s="11">
        <v>21244.400000000001</v>
      </c>
      <c r="AQ788" s="11">
        <v>69.400000000000006</v>
      </c>
      <c r="AR788" s="11">
        <v>102.6</v>
      </c>
      <c r="AS788" s="11">
        <v>2758.5</v>
      </c>
      <c r="AT788" s="11">
        <v>23.1</v>
      </c>
      <c r="AU788" s="11">
        <v>137954</v>
      </c>
      <c r="AV788" s="11">
        <v>152000</v>
      </c>
      <c r="AW788" s="11">
        <v>14046</v>
      </c>
      <c r="AX788" s="11">
        <v>9.24</v>
      </c>
    </row>
    <row r="789" spans="1:50" ht="15" thickBot="1" x14ac:dyDescent="0.35">
      <c r="A789" s="10" t="s">
        <v>216</v>
      </c>
      <c r="B789" s="11">
        <v>20302.3</v>
      </c>
      <c r="C789" s="11">
        <v>2512.6999999999998</v>
      </c>
      <c r="D789" s="11">
        <v>4610.3</v>
      </c>
      <c r="E789" s="11">
        <v>1819.1</v>
      </c>
      <c r="F789" s="11">
        <v>593</v>
      </c>
      <c r="G789" s="11">
        <v>21204.9</v>
      </c>
      <c r="H789" s="11">
        <v>1426.6</v>
      </c>
      <c r="I789" s="11">
        <v>9239.6</v>
      </c>
      <c r="J789" s="11">
        <v>10053.700000000001</v>
      </c>
      <c r="K789" s="11">
        <v>12874.3</v>
      </c>
      <c r="L789" s="11">
        <v>5538.9</v>
      </c>
      <c r="M789" s="11">
        <v>4015.3</v>
      </c>
      <c r="N789" s="11">
        <v>940.6</v>
      </c>
      <c r="O789" s="11">
        <v>4592.8</v>
      </c>
      <c r="P789" s="11">
        <v>3084.7</v>
      </c>
      <c r="Q789" s="11">
        <v>47138.6</v>
      </c>
      <c r="R789" s="11">
        <v>4077.3</v>
      </c>
      <c r="S789" s="11">
        <v>159</v>
      </c>
      <c r="T789" s="11">
        <v>2867.7</v>
      </c>
      <c r="U789" s="11">
        <v>157051.20000000001</v>
      </c>
      <c r="V789" s="11">
        <v>156000</v>
      </c>
      <c r="W789" s="11">
        <v>-1051.2</v>
      </c>
      <c r="X789" s="11">
        <v>-0.67</v>
      </c>
      <c r="AA789" s="10" t="s">
        <v>216</v>
      </c>
      <c r="AB789" s="11">
        <v>20203.7</v>
      </c>
      <c r="AC789" s="11">
        <v>902.9</v>
      </c>
      <c r="AD789" s="11">
        <v>3570.3</v>
      </c>
      <c r="AE789" s="11">
        <v>7724.1</v>
      </c>
      <c r="AF789" s="11">
        <v>28391.1</v>
      </c>
      <c r="AG789" s="11">
        <v>873.2</v>
      </c>
      <c r="AH789" s="11">
        <v>1615.7</v>
      </c>
      <c r="AI789" s="11">
        <v>5246.8</v>
      </c>
      <c r="AJ789" s="11">
        <v>17594.599999999999</v>
      </c>
      <c r="AK789" s="11">
        <v>5</v>
      </c>
      <c r="AL789" s="11">
        <v>5463.1</v>
      </c>
      <c r="AM789" s="11">
        <v>17704.8</v>
      </c>
      <c r="AN789" s="11">
        <v>4423.8999999999996</v>
      </c>
      <c r="AO789" s="11">
        <v>5098.5</v>
      </c>
      <c r="AP789" s="11">
        <v>21225.3</v>
      </c>
      <c r="AQ789" s="11">
        <v>29.2</v>
      </c>
      <c r="AR789" s="11">
        <v>56.3</v>
      </c>
      <c r="AS789" s="11">
        <v>2665.9</v>
      </c>
      <c r="AT789" s="11">
        <v>1</v>
      </c>
      <c r="AU789" s="11">
        <v>142795.5</v>
      </c>
      <c r="AV789" s="11">
        <v>156000</v>
      </c>
      <c r="AW789" s="11">
        <v>13204.5</v>
      </c>
      <c r="AX789" s="11">
        <v>8.4600000000000009</v>
      </c>
    </row>
    <row r="790" spans="1:50" ht="15" thickBot="1" x14ac:dyDescent="0.35">
      <c r="A790" s="10" t="s">
        <v>217</v>
      </c>
      <c r="B790" s="11">
        <v>21157.9</v>
      </c>
      <c r="C790" s="11">
        <v>2395.6999999999998</v>
      </c>
      <c r="D790" s="11">
        <v>5798.4</v>
      </c>
      <c r="E790" s="11">
        <v>1819.1</v>
      </c>
      <c r="F790" s="11">
        <v>552</v>
      </c>
      <c r="G790" s="11">
        <v>21204.9</v>
      </c>
      <c r="H790" s="11">
        <v>1426.6</v>
      </c>
      <c r="I790" s="11">
        <v>8760.6</v>
      </c>
      <c r="J790" s="11">
        <v>5160.3</v>
      </c>
      <c r="K790" s="11">
        <v>12856.3</v>
      </c>
      <c r="L790" s="11">
        <v>5367.8</v>
      </c>
      <c r="M790" s="11">
        <v>1286.0999999999999</v>
      </c>
      <c r="N790" s="11">
        <v>1678.1</v>
      </c>
      <c r="O790" s="11">
        <v>4509.8</v>
      </c>
      <c r="P790" s="11">
        <v>3213.2</v>
      </c>
      <c r="Q790" s="11">
        <v>47148.6</v>
      </c>
      <c r="R790" s="11">
        <v>4124.3</v>
      </c>
      <c r="S790" s="11">
        <v>1328.1</v>
      </c>
      <c r="T790" s="11">
        <v>2867.7</v>
      </c>
      <c r="U790" s="11">
        <v>152655.5</v>
      </c>
      <c r="V790" s="11">
        <v>161000</v>
      </c>
      <c r="W790" s="11">
        <v>8344.5</v>
      </c>
      <c r="X790" s="11">
        <v>5.18</v>
      </c>
      <c r="AA790" s="10" t="s">
        <v>217</v>
      </c>
      <c r="AB790" s="11">
        <v>20076.900000000001</v>
      </c>
      <c r="AC790" s="11">
        <v>1770.6</v>
      </c>
      <c r="AD790" s="11">
        <v>2398.8000000000002</v>
      </c>
      <c r="AE790" s="11">
        <v>7724.1</v>
      </c>
      <c r="AF790" s="11">
        <v>28432.3</v>
      </c>
      <c r="AG790" s="11">
        <v>873.2</v>
      </c>
      <c r="AH790" s="11">
        <v>1615.7</v>
      </c>
      <c r="AI790" s="11">
        <v>5400.8</v>
      </c>
      <c r="AJ790" s="11">
        <v>21242.400000000001</v>
      </c>
      <c r="AK790" s="11">
        <v>23.1</v>
      </c>
      <c r="AL790" s="11">
        <v>5470.2</v>
      </c>
      <c r="AM790" s="11">
        <v>21289.7</v>
      </c>
      <c r="AN790" s="11">
        <v>4010.5</v>
      </c>
      <c r="AO790" s="11">
        <v>5848.4</v>
      </c>
      <c r="AP790" s="11">
        <v>18372.2</v>
      </c>
      <c r="AQ790" s="11">
        <v>19.100000000000001</v>
      </c>
      <c r="AR790" s="11">
        <v>9.1</v>
      </c>
      <c r="AS790" s="11">
        <v>2361.1</v>
      </c>
      <c r="AT790" s="11">
        <v>1</v>
      </c>
      <c r="AU790" s="11">
        <v>146939.20000000001</v>
      </c>
      <c r="AV790" s="11">
        <v>161000</v>
      </c>
      <c r="AW790" s="11">
        <v>14060.8</v>
      </c>
      <c r="AX790" s="11">
        <v>8.73</v>
      </c>
    </row>
    <row r="791" spans="1:50" ht="15" thickBot="1" x14ac:dyDescent="0.35">
      <c r="A791" s="10" t="s">
        <v>218</v>
      </c>
      <c r="B791" s="11">
        <v>21236.9</v>
      </c>
      <c r="C791" s="11">
        <v>2395.6999999999998</v>
      </c>
      <c r="D791" s="11">
        <v>5786.4</v>
      </c>
      <c r="E791" s="11">
        <v>1834.1</v>
      </c>
      <c r="F791" s="11">
        <v>616</v>
      </c>
      <c r="G791" s="11">
        <v>21197.9</v>
      </c>
      <c r="H791" s="11">
        <v>1527.6</v>
      </c>
      <c r="I791" s="11">
        <v>8760.6</v>
      </c>
      <c r="J791" s="11">
        <v>10414.200000000001</v>
      </c>
      <c r="K791" s="11">
        <v>12874.3</v>
      </c>
      <c r="L791" s="11">
        <v>5538.9</v>
      </c>
      <c r="M791" s="11">
        <v>1286.0999999999999</v>
      </c>
      <c r="N791" s="11">
        <v>2</v>
      </c>
      <c r="O791" s="11">
        <v>4592.8</v>
      </c>
      <c r="P791" s="11">
        <v>1100.0999999999999</v>
      </c>
      <c r="Q791" s="11">
        <v>44880.9</v>
      </c>
      <c r="R791" s="11">
        <v>4031.3</v>
      </c>
      <c r="S791" s="11">
        <v>67</v>
      </c>
      <c r="T791" s="11">
        <v>2867.7</v>
      </c>
      <c r="U791" s="11">
        <v>151010.29999999999</v>
      </c>
      <c r="V791" s="11">
        <v>151000</v>
      </c>
      <c r="W791" s="11">
        <v>-10.3</v>
      </c>
      <c r="X791" s="11">
        <v>-0.01</v>
      </c>
      <c r="AA791" s="10" t="s">
        <v>218</v>
      </c>
      <c r="AB791" s="11">
        <v>17758.599999999999</v>
      </c>
      <c r="AC791" s="11">
        <v>1770.6</v>
      </c>
      <c r="AD791" s="11">
        <v>2410.9</v>
      </c>
      <c r="AE791" s="11">
        <v>7709</v>
      </c>
      <c r="AF791" s="11">
        <v>28367.9</v>
      </c>
      <c r="AG791" s="11">
        <v>880.3</v>
      </c>
      <c r="AH791" s="11">
        <v>325.39999999999998</v>
      </c>
      <c r="AI791" s="11">
        <v>5400.8</v>
      </c>
      <c r="AJ791" s="11">
        <v>14235.5</v>
      </c>
      <c r="AK791" s="11">
        <v>5</v>
      </c>
      <c r="AL791" s="11">
        <v>5463.1</v>
      </c>
      <c r="AM791" s="11">
        <v>21289.7</v>
      </c>
      <c r="AN791" s="11">
        <v>8811.1</v>
      </c>
      <c r="AO791" s="11">
        <v>5098.5</v>
      </c>
      <c r="AP791" s="11">
        <v>21244.400000000001</v>
      </c>
      <c r="AQ791" s="11">
        <v>76.5</v>
      </c>
      <c r="AR791" s="11">
        <v>102.6</v>
      </c>
      <c r="AS791" s="11">
        <v>2758.5</v>
      </c>
      <c r="AT791" s="11">
        <v>1</v>
      </c>
      <c r="AU791" s="11">
        <v>143709.4</v>
      </c>
      <c r="AV791" s="11">
        <v>151000</v>
      </c>
      <c r="AW791" s="11">
        <v>7290.6</v>
      </c>
      <c r="AX791" s="11">
        <v>4.83</v>
      </c>
    </row>
    <row r="792" spans="1:50" ht="15" thickBot="1" x14ac:dyDescent="0.35">
      <c r="A792" s="10" t="s">
        <v>219</v>
      </c>
      <c r="B792" s="11">
        <v>21185.9</v>
      </c>
      <c r="C792" s="11">
        <v>2403.6999999999998</v>
      </c>
      <c r="D792" s="11">
        <v>5786.4</v>
      </c>
      <c r="E792" s="11">
        <v>1863.1</v>
      </c>
      <c r="F792" s="11">
        <v>616</v>
      </c>
      <c r="G792" s="11">
        <v>21194.9</v>
      </c>
      <c r="H792" s="11">
        <v>1488.6</v>
      </c>
      <c r="I792" s="11">
        <v>8760.6</v>
      </c>
      <c r="J792" s="11">
        <v>10068.700000000001</v>
      </c>
      <c r="K792" s="11">
        <v>11280.2</v>
      </c>
      <c r="L792" s="11">
        <v>5540.9</v>
      </c>
      <c r="M792" s="11">
        <v>1286.0999999999999</v>
      </c>
      <c r="N792" s="11">
        <v>940.6</v>
      </c>
      <c r="O792" s="11">
        <v>4509.8</v>
      </c>
      <c r="P792" s="11">
        <v>3084.7</v>
      </c>
      <c r="Q792" s="11">
        <v>44875.9</v>
      </c>
      <c r="R792" s="11">
        <v>4077.3</v>
      </c>
      <c r="S792" s="11">
        <v>67</v>
      </c>
      <c r="T792" s="11">
        <v>325.5</v>
      </c>
      <c r="U792" s="11">
        <v>149355.70000000001</v>
      </c>
      <c r="V792" s="11">
        <v>152000</v>
      </c>
      <c r="W792" s="11">
        <v>2644.3</v>
      </c>
      <c r="X792" s="11">
        <v>1.74</v>
      </c>
      <c r="AA792" s="10" t="s">
        <v>219</v>
      </c>
      <c r="AB792" s="11">
        <v>20048.8</v>
      </c>
      <c r="AC792" s="11">
        <v>935.1</v>
      </c>
      <c r="AD792" s="11">
        <v>2410.9</v>
      </c>
      <c r="AE792" s="11">
        <v>6719.1</v>
      </c>
      <c r="AF792" s="11">
        <v>28367.9</v>
      </c>
      <c r="AG792" s="11">
        <v>883.3</v>
      </c>
      <c r="AH792" s="11">
        <v>1018.6</v>
      </c>
      <c r="AI792" s="11">
        <v>5400.8</v>
      </c>
      <c r="AJ792" s="11">
        <v>14244.6</v>
      </c>
      <c r="AK792" s="11">
        <v>61.4</v>
      </c>
      <c r="AL792" s="11">
        <v>5461.1</v>
      </c>
      <c r="AM792" s="11">
        <v>21289.7</v>
      </c>
      <c r="AN792" s="11">
        <v>4423.8999999999996</v>
      </c>
      <c r="AO792" s="11">
        <v>5848.4</v>
      </c>
      <c r="AP792" s="11">
        <v>21225.3</v>
      </c>
      <c r="AQ792" s="11">
        <v>81.5</v>
      </c>
      <c r="AR792" s="11">
        <v>56.3</v>
      </c>
      <c r="AS792" s="11">
        <v>2758.5</v>
      </c>
      <c r="AT792" s="11">
        <v>23.1</v>
      </c>
      <c r="AU792" s="11">
        <v>141258.29999999999</v>
      </c>
      <c r="AV792" s="11">
        <v>152000</v>
      </c>
      <c r="AW792" s="11">
        <v>10741.7</v>
      </c>
      <c r="AX792" s="11">
        <v>7.07</v>
      </c>
    </row>
    <row r="793" spans="1:50" ht="15" thickBot="1" x14ac:dyDescent="0.35">
      <c r="A793" s="10" t="s">
        <v>220</v>
      </c>
      <c r="B793" s="11">
        <v>21203.9</v>
      </c>
      <c r="C793" s="11">
        <v>2421.6999999999998</v>
      </c>
      <c r="D793" s="11">
        <v>4515.3</v>
      </c>
      <c r="E793" s="11">
        <v>1851.1</v>
      </c>
      <c r="F793" s="11">
        <v>593</v>
      </c>
      <c r="G793" s="11">
        <v>21197.9</v>
      </c>
      <c r="H793" s="11">
        <v>1488.6</v>
      </c>
      <c r="I793" s="11">
        <v>9239.6</v>
      </c>
      <c r="J793" s="11">
        <v>9238.1</v>
      </c>
      <c r="K793" s="11">
        <v>12400.3</v>
      </c>
      <c r="L793" s="11">
        <v>5542.9</v>
      </c>
      <c r="M793" s="11">
        <v>3771.7</v>
      </c>
      <c r="N793" s="11">
        <v>1678.1</v>
      </c>
      <c r="O793" s="11">
        <v>4592.8</v>
      </c>
      <c r="P793" s="11">
        <v>1100.0999999999999</v>
      </c>
      <c r="Q793" s="11">
        <v>46723.5</v>
      </c>
      <c r="R793" s="11">
        <v>5261.8</v>
      </c>
      <c r="S793" s="11">
        <v>67</v>
      </c>
      <c r="T793" s="11">
        <v>2867.7</v>
      </c>
      <c r="U793" s="11">
        <v>155755.20000000001</v>
      </c>
      <c r="V793" s="11">
        <v>156000</v>
      </c>
      <c r="W793" s="11">
        <v>244.8</v>
      </c>
      <c r="X793" s="11">
        <v>0.16</v>
      </c>
      <c r="AA793" s="10" t="s">
        <v>220</v>
      </c>
      <c r="AB793" s="11">
        <v>20030.599999999999</v>
      </c>
      <c r="AC793" s="11">
        <v>917</v>
      </c>
      <c r="AD793" s="11">
        <v>3588.4</v>
      </c>
      <c r="AE793" s="11">
        <v>7011.4</v>
      </c>
      <c r="AF793" s="11">
        <v>28391.1</v>
      </c>
      <c r="AG793" s="11">
        <v>880.3</v>
      </c>
      <c r="AH793" s="11">
        <v>1018.6</v>
      </c>
      <c r="AI793" s="11">
        <v>5246.8</v>
      </c>
      <c r="AJ793" s="11">
        <v>18957.2</v>
      </c>
      <c r="AK793" s="11">
        <v>36.200000000000003</v>
      </c>
      <c r="AL793" s="11">
        <v>5459.1</v>
      </c>
      <c r="AM793" s="11">
        <v>19696.2</v>
      </c>
      <c r="AN793" s="11">
        <v>4010.5</v>
      </c>
      <c r="AO793" s="11">
        <v>5098.5</v>
      </c>
      <c r="AP793" s="11">
        <v>21244.400000000001</v>
      </c>
      <c r="AQ793" s="11">
        <v>57.3</v>
      </c>
      <c r="AR793" s="11">
        <v>2</v>
      </c>
      <c r="AS793" s="11">
        <v>2758.5</v>
      </c>
      <c r="AT793" s="11">
        <v>1</v>
      </c>
      <c r="AU793" s="11">
        <v>144405.1</v>
      </c>
      <c r="AV793" s="11">
        <v>156000</v>
      </c>
      <c r="AW793" s="11">
        <v>11594.9</v>
      </c>
      <c r="AX793" s="11">
        <v>7.43</v>
      </c>
    </row>
    <row r="794" spans="1:50" ht="15" thickBot="1" x14ac:dyDescent="0.35">
      <c r="A794" s="10" t="s">
        <v>221</v>
      </c>
      <c r="B794" s="11">
        <v>21194.9</v>
      </c>
      <c r="C794" s="11">
        <v>2387.6999999999998</v>
      </c>
      <c r="D794" s="11">
        <v>5786.4</v>
      </c>
      <c r="E794" s="11">
        <v>1819.1</v>
      </c>
      <c r="F794" s="11">
        <v>552</v>
      </c>
      <c r="G794" s="11">
        <v>21200.9</v>
      </c>
      <c r="H794" s="11">
        <v>1488.6</v>
      </c>
      <c r="I794" s="11">
        <v>9239.6</v>
      </c>
      <c r="J794" s="11">
        <v>9459.1</v>
      </c>
      <c r="K794" s="11">
        <v>12867.3</v>
      </c>
      <c r="L794" s="11">
        <v>5544.9</v>
      </c>
      <c r="M794" s="11">
        <v>3771.7</v>
      </c>
      <c r="N794" s="11">
        <v>1678.1</v>
      </c>
      <c r="O794" s="11">
        <v>4592.8</v>
      </c>
      <c r="P794" s="11">
        <v>1100.0999999999999</v>
      </c>
      <c r="Q794" s="11">
        <v>46965.599999999999</v>
      </c>
      <c r="R794" s="11">
        <v>4124.3</v>
      </c>
      <c r="S794" s="11">
        <v>67</v>
      </c>
      <c r="T794" s="11">
        <v>2867.7</v>
      </c>
      <c r="U794" s="11">
        <v>156707.70000000001</v>
      </c>
      <c r="V794" s="11">
        <v>155000</v>
      </c>
      <c r="W794" s="11">
        <v>-1707.7</v>
      </c>
      <c r="X794" s="11">
        <v>-1.1000000000000001</v>
      </c>
      <c r="AA794" s="10" t="s">
        <v>221</v>
      </c>
      <c r="AB794" s="11">
        <v>20039.7</v>
      </c>
      <c r="AC794" s="11">
        <v>1778.6</v>
      </c>
      <c r="AD794" s="11">
        <v>2410.9</v>
      </c>
      <c r="AE794" s="11">
        <v>7724.1</v>
      </c>
      <c r="AF794" s="11">
        <v>28432.3</v>
      </c>
      <c r="AG794" s="11">
        <v>877.2</v>
      </c>
      <c r="AH794" s="11">
        <v>1018.6</v>
      </c>
      <c r="AI794" s="11">
        <v>5246.8</v>
      </c>
      <c r="AJ794" s="11">
        <v>18060.400000000001</v>
      </c>
      <c r="AK794" s="11">
        <v>12.1</v>
      </c>
      <c r="AL794" s="11">
        <v>5457.1</v>
      </c>
      <c r="AM794" s="11">
        <v>19696.2</v>
      </c>
      <c r="AN794" s="11">
        <v>4010.5</v>
      </c>
      <c r="AO794" s="11">
        <v>5098.5</v>
      </c>
      <c r="AP794" s="11">
        <v>21244.400000000001</v>
      </c>
      <c r="AQ794" s="11">
        <v>45.3</v>
      </c>
      <c r="AR794" s="11">
        <v>9.1</v>
      </c>
      <c r="AS794" s="11">
        <v>2758.5</v>
      </c>
      <c r="AT794" s="11">
        <v>1</v>
      </c>
      <c r="AU794" s="11">
        <v>143921.20000000001</v>
      </c>
      <c r="AV794" s="11">
        <v>155000</v>
      </c>
      <c r="AW794" s="11">
        <v>11078.8</v>
      </c>
      <c r="AX794" s="11">
        <v>7.15</v>
      </c>
    </row>
    <row r="795" spans="1:50" ht="15" thickBot="1" x14ac:dyDescent="0.35">
      <c r="A795" s="10" t="s">
        <v>222</v>
      </c>
      <c r="B795" s="11">
        <v>21224.9</v>
      </c>
      <c r="C795" s="11">
        <v>2387.6999999999998</v>
      </c>
      <c r="D795" s="11">
        <v>5786.4</v>
      </c>
      <c r="E795" s="11">
        <v>1834.1</v>
      </c>
      <c r="F795" s="11">
        <v>499</v>
      </c>
      <c r="G795" s="11">
        <v>21197.9</v>
      </c>
      <c r="H795" s="11">
        <v>1527.6</v>
      </c>
      <c r="I795" s="11">
        <v>9239.6</v>
      </c>
      <c r="J795" s="11">
        <v>9459.1</v>
      </c>
      <c r="K795" s="11">
        <v>12867.3</v>
      </c>
      <c r="L795" s="11">
        <v>5544.9</v>
      </c>
      <c r="M795" s="11">
        <v>2612.1999999999998</v>
      </c>
      <c r="N795" s="11">
        <v>940.6</v>
      </c>
      <c r="O795" s="11">
        <v>4592.8</v>
      </c>
      <c r="P795" s="11">
        <v>3084.7</v>
      </c>
      <c r="Q795" s="11">
        <v>44875.9</v>
      </c>
      <c r="R795" s="11">
        <v>4077.3</v>
      </c>
      <c r="S795" s="11">
        <v>159</v>
      </c>
      <c r="T795" s="11">
        <v>325.5</v>
      </c>
      <c r="U795" s="11">
        <v>152236.4</v>
      </c>
      <c r="V795" s="11">
        <v>150000</v>
      </c>
      <c r="W795" s="11">
        <v>-2236.4</v>
      </c>
      <c r="X795" s="11">
        <v>-1.49</v>
      </c>
      <c r="AA795" s="10" t="s">
        <v>222</v>
      </c>
      <c r="AB795" s="11">
        <v>17770.599999999999</v>
      </c>
      <c r="AC795" s="11">
        <v>1778.6</v>
      </c>
      <c r="AD795" s="11">
        <v>2410.9</v>
      </c>
      <c r="AE795" s="11">
        <v>7709</v>
      </c>
      <c r="AF795" s="11">
        <v>28485.7</v>
      </c>
      <c r="AG795" s="11">
        <v>880.3</v>
      </c>
      <c r="AH795" s="11">
        <v>325.39999999999998</v>
      </c>
      <c r="AI795" s="11">
        <v>5246.8</v>
      </c>
      <c r="AJ795" s="11">
        <v>18060.400000000001</v>
      </c>
      <c r="AK795" s="11">
        <v>12.1</v>
      </c>
      <c r="AL795" s="11">
        <v>5457.1</v>
      </c>
      <c r="AM795" s="11">
        <v>21258.5</v>
      </c>
      <c r="AN795" s="11">
        <v>4423.8999999999996</v>
      </c>
      <c r="AO795" s="11">
        <v>5098.5</v>
      </c>
      <c r="AP795" s="11">
        <v>21225.3</v>
      </c>
      <c r="AQ795" s="11">
        <v>81.5</v>
      </c>
      <c r="AR795" s="11">
        <v>56.3</v>
      </c>
      <c r="AS795" s="11">
        <v>2665.9</v>
      </c>
      <c r="AT795" s="11">
        <v>23.1</v>
      </c>
      <c r="AU795" s="11">
        <v>142970</v>
      </c>
      <c r="AV795" s="11">
        <v>150000</v>
      </c>
      <c r="AW795" s="11">
        <v>7030</v>
      </c>
      <c r="AX795" s="11">
        <v>4.6900000000000004</v>
      </c>
    </row>
    <row r="796" spans="1:50" ht="15" thickBot="1" x14ac:dyDescent="0.35">
      <c r="A796" s="10" t="s">
        <v>223</v>
      </c>
      <c r="B796" s="11">
        <v>21185.9</v>
      </c>
      <c r="C796" s="11">
        <v>2380.6999999999998</v>
      </c>
      <c r="D796" s="11">
        <v>4602.3</v>
      </c>
      <c r="E796" s="11">
        <v>1834.1</v>
      </c>
      <c r="F796" s="11">
        <v>552</v>
      </c>
      <c r="G796" s="11">
        <v>21204.9</v>
      </c>
      <c r="H796" s="11">
        <v>1488.6</v>
      </c>
      <c r="I796" s="11">
        <v>9239.6</v>
      </c>
      <c r="J796" s="11">
        <v>7459</v>
      </c>
      <c r="K796" s="11">
        <v>12856.3</v>
      </c>
      <c r="L796" s="11">
        <v>5545.9</v>
      </c>
      <c r="M796" s="11">
        <v>2612.1999999999998</v>
      </c>
      <c r="N796" s="11">
        <v>940.6</v>
      </c>
      <c r="O796" s="11">
        <v>4564.8</v>
      </c>
      <c r="P796" s="11">
        <v>3213.2</v>
      </c>
      <c r="Q796" s="11">
        <v>44875.9</v>
      </c>
      <c r="R796" s="11">
        <v>4031.3</v>
      </c>
      <c r="S796" s="11">
        <v>159</v>
      </c>
      <c r="T796" s="11">
        <v>325.5</v>
      </c>
      <c r="U796" s="11">
        <v>149071.70000000001</v>
      </c>
      <c r="V796" s="11">
        <v>152000</v>
      </c>
      <c r="W796" s="11">
        <v>2928.3</v>
      </c>
      <c r="X796" s="11">
        <v>1.93</v>
      </c>
      <c r="AA796" s="10" t="s">
        <v>223</v>
      </c>
      <c r="AB796" s="11">
        <v>20048.8</v>
      </c>
      <c r="AC796" s="11">
        <v>1785.7</v>
      </c>
      <c r="AD796" s="11">
        <v>3578.4</v>
      </c>
      <c r="AE796" s="11">
        <v>7709</v>
      </c>
      <c r="AF796" s="11">
        <v>28432.3</v>
      </c>
      <c r="AG796" s="11">
        <v>873.2</v>
      </c>
      <c r="AH796" s="11">
        <v>1018.6</v>
      </c>
      <c r="AI796" s="11">
        <v>5246.8</v>
      </c>
      <c r="AJ796" s="11">
        <v>19843</v>
      </c>
      <c r="AK796" s="11">
        <v>23.1</v>
      </c>
      <c r="AL796" s="11">
        <v>5456.1</v>
      </c>
      <c r="AM796" s="11">
        <v>21258.5</v>
      </c>
      <c r="AN796" s="11">
        <v>4423.8999999999996</v>
      </c>
      <c r="AO796" s="11">
        <v>5126.6000000000004</v>
      </c>
      <c r="AP796" s="11">
        <v>18372.2</v>
      </c>
      <c r="AQ796" s="11">
        <v>81.5</v>
      </c>
      <c r="AR796" s="11">
        <v>102.6</v>
      </c>
      <c r="AS796" s="11">
        <v>2665.9</v>
      </c>
      <c r="AT796" s="11">
        <v>23.1</v>
      </c>
      <c r="AU796" s="11">
        <v>146069.5</v>
      </c>
      <c r="AV796" s="11">
        <v>152000</v>
      </c>
      <c r="AW796" s="11">
        <v>5930.5</v>
      </c>
      <c r="AX796" s="11">
        <v>3.9</v>
      </c>
    </row>
    <row r="797" spans="1:50" ht="15" thickBot="1" x14ac:dyDescent="0.35">
      <c r="A797" s="10" t="s">
        <v>224</v>
      </c>
      <c r="B797" s="11">
        <v>21194.9</v>
      </c>
      <c r="C797" s="11">
        <v>2395.6999999999998</v>
      </c>
      <c r="D797" s="11">
        <v>5798.4</v>
      </c>
      <c r="E797" s="11">
        <v>1834.1</v>
      </c>
      <c r="F797" s="11">
        <v>593</v>
      </c>
      <c r="G797" s="11">
        <v>21200.9</v>
      </c>
      <c r="H797" s="11">
        <v>1032.5999999999999</v>
      </c>
      <c r="I797" s="11">
        <v>9441.1</v>
      </c>
      <c r="J797" s="11">
        <v>6632.4</v>
      </c>
      <c r="K797" s="11">
        <v>12874.3</v>
      </c>
      <c r="L797" s="11">
        <v>5546.9</v>
      </c>
      <c r="M797" s="11">
        <v>1882.1</v>
      </c>
      <c r="N797" s="11">
        <v>2</v>
      </c>
      <c r="O797" s="11">
        <v>4564.8</v>
      </c>
      <c r="P797" s="11">
        <v>3799.2</v>
      </c>
      <c r="Q797" s="11">
        <v>46719.5</v>
      </c>
      <c r="R797" s="11">
        <v>4077.3</v>
      </c>
      <c r="S797" s="11">
        <v>159</v>
      </c>
      <c r="T797" s="11">
        <v>325.5</v>
      </c>
      <c r="U797" s="11">
        <v>150073.79999999999</v>
      </c>
      <c r="V797" s="11">
        <v>154000</v>
      </c>
      <c r="W797" s="11">
        <v>3926.2</v>
      </c>
      <c r="X797" s="11">
        <v>2.5499999999999998</v>
      </c>
      <c r="AA797" s="10" t="s">
        <v>224</v>
      </c>
      <c r="AB797" s="11">
        <v>20039.7</v>
      </c>
      <c r="AC797" s="11">
        <v>1770.6</v>
      </c>
      <c r="AD797" s="11">
        <v>2398.8000000000002</v>
      </c>
      <c r="AE797" s="11">
        <v>7709</v>
      </c>
      <c r="AF797" s="11">
        <v>28391.1</v>
      </c>
      <c r="AG797" s="11">
        <v>877.2</v>
      </c>
      <c r="AH797" s="11">
        <v>1662.9</v>
      </c>
      <c r="AI797" s="11">
        <v>5110.5</v>
      </c>
      <c r="AJ797" s="11">
        <v>21186.6</v>
      </c>
      <c r="AK797" s="11">
        <v>5</v>
      </c>
      <c r="AL797" s="11">
        <v>5455.1</v>
      </c>
      <c r="AM797" s="11">
        <v>21278.6</v>
      </c>
      <c r="AN797" s="11">
        <v>8811.1</v>
      </c>
      <c r="AO797" s="11">
        <v>5126.6000000000004</v>
      </c>
      <c r="AP797" s="11">
        <v>12572.6</v>
      </c>
      <c r="AQ797" s="11">
        <v>61.4</v>
      </c>
      <c r="AR797" s="11">
        <v>56.3</v>
      </c>
      <c r="AS797" s="11">
        <v>2665.9</v>
      </c>
      <c r="AT797" s="11">
        <v>23.1</v>
      </c>
      <c r="AU797" s="11">
        <v>145202.29999999999</v>
      </c>
      <c r="AV797" s="11">
        <v>154000</v>
      </c>
      <c r="AW797" s="11">
        <v>8797.7000000000007</v>
      </c>
      <c r="AX797" s="11">
        <v>5.71</v>
      </c>
    </row>
    <row r="798" spans="1:50" ht="15" thickBot="1" x14ac:dyDescent="0.35">
      <c r="A798" s="10" t="s">
        <v>225</v>
      </c>
      <c r="B798" s="11">
        <v>21203.9</v>
      </c>
      <c r="C798" s="11">
        <v>2413.6999999999998</v>
      </c>
      <c r="D798" s="11">
        <v>4515.3</v>
      </c>
      <c r="E798" s="11">
        <v>1851.1</v>
      </c>
      <c r="F798" s="11">
        <v>499</v>
      </c>
      <c r="G798" s="11">
        <v>21204.9</v>
      </c>
      <c r="H798" s="11">
        <v>1488.6</v>
      </c>
      <c r="I798" s="11">
        <v>9283.6</v>
      </c>
      <c r="J798" s="11">
        <v>4441.8</v>
      </c>
      <c r="K798" s="11">
        <v>12867.3</v>
      </c>
      <c r="L798" s="11">
        <v>5547.9</v>
      </c>
      <c r="M798" s="11">
        <v>1286.0999999999999</v>
      </c>
      <c r="N798" s="11">
        <v>1678.1</v>
      </c>
      <c r="O798" s="11">
        <v>4509.8</v>
      </c>
      <c r="P798" s="11">
        <v>3213.2</v>
      </c>
      <c r="Q798" s="11">
        <v>47125.599999999999</v>
      </c>
      <c r="R798" s="11">
        <v>4077.3</v>
      </c>
      <c r="S798" s="11">
        <v>159</v>
      </c>
      <c r="T798" s="11">
        <v>325.5</v>
      </c>
      <c r="U798" s="11">
        <v>147691.6</v>
      </c>
      <c r="V798" s="11">
        <v>154000</v>
      </c>
      <c r="W798" s="11">
        <v>6308.4</v>
      </c>
      <c r="X798" s="11">
        <v>4.0999999999999996</v>
      </c>
      <c r="AA798" s="10" t="s">
        <v>225</v>
      </c>
      <c r="AB798" s="11">
        <v>20030.599999999999</v>
      </c>
      <c r="AC798" s="11">
        <v>925</v>
      </c>
      <c r="AD798" s="11">
        <v>3588.4</v>
      </c>
      <c r="AE798" s="11">
        <v>7011.4</v>
      </c>
      <c r="AF798" s="11">
        <v>28485.7</v>
      </c>
      <c r="AG798" s="11">
        <v>873.2</v>
      </c>
      <c r="AH798" s="11">
        <v>1018.6</v>
      </c>
      <c r="AI798" s="11">
        <v>5202.6000000000004</v>
      </c>
      <c r="AJ798" s="11">
        <v>21253.5</v>
      </c>
      <c r="AK798" s="11">
        <v>12.1</v>
      </c>
      <c r="AL798" s="11">
        <v>5454.1</v>
      </c>
      <c r="AM798" s="11">
        <v>21289.7</v>
      </c>
      <c r="AN798" s="11">
        <v>4010.5</v>
      </c>
      <c r="AO798" s="11">
        <v>5848.4</v>
      </c>
      <c r="AP798" s="11">
        <v>18372.2</v>
      </c>
      <c r="AQ798" s="11">
        <v>42.3</v>
      </c>
      <c r="AR798" s="11">
        <v>56.3</v>
      </c>
      <c r="AS798" s="11">
        <v>2665.9</v>
      </c>
      <c r="AT798" s="11">
        <v>23.1</v>
      </c>
      <c r="AU798" s="11">
        <v>146163.6</v>
      </c>
      <c r="AV798" s="11">
        <v>154000</v>
      </c>
      <c r="AW798" s="11">
        <v>7836.4</v>
      </c>
      <c r="AX798" s="11">
        <v>5.09</v>
      </c>
    </row>
    <row r="799" spans="1:50" ht="15" thickBot="1" x14ac:dyDescent="0.35">
      <c r="A799" s="10" t="s">
        <v>226</v>
      </c>
      <c r="B799" s="11">
        <v>21224.9</v>
      </c>
      <c r="C799" s="11">
        <v>2523.6999999999998</v>
      </c>
      <c r="D799" s="11">
        <v>4602.3</v>
      </c>
      <c r="E799" s="11">
        <v>1819.1</v>
      </c>
      <c r="F799" s="11">
        <v>499</v>
      </c>
      <c r="G799" s="11">
        <v>21206.9</v>
      </c>
      <c r="H799" s="11">
        <v>1426.6</v>
      </c>
      <c r="I799" s="11">
        <v>9283.6</v>
      </c>
      <c r="J799" s="11">
        <v>5160.3</v>
      </c>
      <c r="K799" s="11">
        <v>11252.2</v>
      </c>
      <c r="L799" s="11">
        <v>5548.9</v>
      </c>
      <c r="M799" s="11">
        <v>2612.1999999999998</v>
      </c>
      <c r="N799" s="11">
        <v>1678.1</v>
      </c>
      <c r="O799" s="11">
        <v>5335.8</v>
      </c>
      <c r="P799" s="11">
        <v>1100.0999999999999</v>
      </c>
      <c r="Q799" s="11">
        <v>46965.599999999999</v>
      </c>
      <c r="R799" s="11">
        <v>4077.3</v>
      </c>
      <c r="S799" s="11">
        <v>67</v>
      </c>
      <c r="T799" s="11">
        <v>325.5</v>
      </c>
      <c r="U799" s="11">
        <v>146709.1</v>
      </c>
      <c r="V799" s="11">
        <v>153000</v>
      </c>
      <c r="W799" s="11">
        <v>6290.9</v>
      </c>
      <c r="X799" s="11">
        <v>4.1100000000000003</v>
      </c>
      <c r="AA799" s="10" t="s">
        <v>226</v>
      </c>
      <c r="AB799" s="11">
        <v>17770.599999999999</v>
      </c>
      <c r="AC799" s="11">
        <v>891.8</v>
      </c>
      <c r="AD799" s="11">
        <v>3578.4</v>
      </c>
      <c r="AE799" s="11">
        <v>7724.1</v>
      </c>
      <c r="AF799" s="11">
        <v>28485.7</v>
      </c>
      <c r="AG799" s="11">
        <v>871.2</v>
      </c>
      <c r="AH799" s="11">
        <v>1615.7</v>
      </c>
      <c r="AI799" s="11">
        <v>5202.6000000000004</v>
      </c>
      <c r="AJ799" s="11">
        <v>21242.400000000001</v>
      </c>
      <c r="AK799" s="11">
        <v>89.5</v>
      </c>
      <c r="AL799" s="11">
        <v>5453.1</v>
      </c>
      <c r="AM799" s="11">
        <v>21258.5</v>
      </c>
      <c r="AN799" s="11">
        <v>4010.5</v>
      </c>
      <c r="AO799" s="11">
        <v>5060.2</v>
      </c>
      <c r="AP799" s="11">
        <v>21244.400000000001</v>
      </c>
      <c r="AQ799" s="11">
        <v>45.3</v>
      </c>
      <c r="AR799" s="11">
        <v>56.3</v>
      </c>
      <c r="AS799" s="11">
        <v>2758.5</v>
      </c>
      <c r="AT799" s="11">
        <v>23.1</v>
      </c>
      <c r="AU799" s="11">
        <v>147381.9</v>
      </c>
      <c r="AV799" s="11">
        <v>153000</v>
      </c>
      <c r="AW799" s="11">
        <v>5618.1</v>
      </c>
      <c r="AX799" s="11">
        <v>3.67</v>
      </c>
    </row>
    <row r="800" spans="1:50" ht="15" thickBot="1" x14ac:dyDescent="0.35">
      <c r="A800" s="10" t="s">
        <v>227</v>
      </c>
      <c r="B800" s="11">
        <v>21185.9</v>
      </c>
      <c r="C800" s="11">
        <v>2512.6999999999998</v>
      </c>
      <c r="D800" s="11">
        <v>5786.4</v>
      </c>
      <c r="E800" s="11">
        <v>1819.1</v>
      </c>
      <c r="F800" s="11">
        <v>552</v>
      </c>
      <c r="G800" s="11">
        <v>21206.9</v>
      </c>
      <c r="H800" s="11">
        <v>1488.6</v>
      </c>
      <c r="I800" s="11">
        <v>9239.6</v>
      </c>
      <c r="J800" s="11">
        <v>6626.4</v>
      </c>
      <c r="K800" s="11">
        <v>12400.3</v>
      </c>
      <c r="L800" s="11">
        <v>5549.9</v>
      </c>
      <c r="M800" s="11">
        <v>4015.3</v>
      </c>
      <c r="N800" s="11">
        <v>1678.1</v>
      </c>
      <c r="O800" s="11">
        <v>4690.8</v>
      </c>
      <c r="P800" s="11">
        <v>10</v>
      </c>
      <c r="Q800" s="11">
        <v>45259</v>
      </c>
      <c r="R800" s="11">
        <v>4031.3</v>
      </c>
      <c r="S800" s="11">
        <v>67</v>
      </c>
      <c r="T800" s="11">
        <v>325.5</v>
      </c>
      <c r="U800" s="11">
        <v>148444.70000000001</v>
      </c>
      <c r="V800" s="11">
        <v>147000</v>
      </c>
      <c r="W800" s="11">
        <v>-1444.7</v>
      </c>
      <c r="X800" s="11">
        <v>-0.98</v>
      </c>
      <c r="AA800" s="10" t="s">
        <v>227</v>
      </c>
      <c r="AB800" s="11">
        <v>20048.8</v>
      </c>
      <c r="AC800" s="11">
        <v>902.9</v>
      </c>
      <c r="AD800" s="11">
        <v>2410.9</v>
      </c>
      <c r="AE800" s="11">
        <v>7724.1</v>
      </c>
      <c r="AF800" s="11">
        <v>28432.3</v>
      </c>
      <c r="AG800" s="11">
        <v>871.2</v>
      </c>
      <c r="AH800" s="11">
        <v>1018.6</v>
      </c>
      <c r="AI800" s="11">
        <v>5246.8</v>
      </c>
      <c r="AJ800" s="11">
        <v>21192.6</v>
      </c>
      <c r="AK800" s="11">
        <v>36.200000000000003</v>
      </c>
      <c r="AL800" s="11">
        <v>5452.1</v>
      </c>
      <c r="AM800" s="11">
        <v>17704.8</v>
      </c>
      <c r="AN800" s="11">
        <v>4010.5</v>
      </c>
      <c r="AO800" s="11">
        <v>5085.3999999999996</v>
      </c>
      <c r="AP800" s="11">
        <v>21262.5</v>
      </c>
      <c r="AQ800" s="11">
        <v>67.400000000000006</v>
      </c>
      <c r="AR800" s="11">
        <v>102.6</v>
      </c>
      <c r="AS800" s="11">
        <v>2758.5</v>
      </c>
      <c r="AT800" s="11">
        <v>23.1</v>
      </c>
      <c r="AU800" s="11">
        <v>144351.20000000001</v>
      </c>
      <c r="AV800" s="11">
        <v>147000</v>
      </c>
      <c r="AW800" s="11">
        <v>2648.8</v>
      </c>
      <c r="AX800" s="11">
        <v>1.8</v>
      </c>
    </row>
    <row r="801" spans="1:50" ht="15" thickBot="1" x14ac:dyDescent="0.35">
      <c r="A801" s="10" t="s">
        <v>228</v>
      </c>
      <c r="B801" s="11">
        <v>21214.9</v>
      </c>
      <c r="C801" s="11">
        <v>2523.6999999999998</v>
      </c>
      <c r="D801" s="11">
        <v>4515.3</v>
      </c>
      <c r="E801" s="11">
        <v>1834.1</v>
      </c>
      <c r="F801" s="11">
        <v>552</v>
      </c>
      <c r="G801" s="11">
        <v>21233.9</v>
      </c>
      <c r="H801" s="11">
        <v>1426.6</v>
      </c>
      <c r="I801" s="11">
        <v>8760.6</v>
      </c>
      <c r="J801" s="11">
        <v>6632.4</v>
      </c>
      <c r="K801" s="11">
        <v>12867.3</v>
      </c>
      <c r="L801" s="11">
        <v>5550.9</v>
      </c>
      <c r="M801" s="11">
        <v>3771.7</v>
      </c>
      <c r="N801" s="11">
        <v>1752.1</v>
      </c>
      <c r="O801" s="11">
        <v>4690.8</v>
      </c>
      <c r="P801" s="11">
        <v>3084.7</v>
      </c>
      <c r="Q801" s="11">
        <v>47150.6</v>
      </c>
      <c r="R801" s="11">
        <v>4077.3</v>
      </c>
      <c r="S801" s="11">
        <v>159</v>
      </c>
      <c r="T801" s="11">
        <v>2867.7</v>
      </c>
      <c r="U801" s="11">
        <v>154665.60000000001</v>
      </c>
      <c r="V801" s="11">
        <v>159000</v>
      </c>
      <c r="W801" s="11">
        <v>4334.3999999999996</v>
      </c>
      <c r="X801" s="11">
        <v>2.73</v>
      </c>
      <c r="AA801" s="10" t="s">
        <v>228</v>
      </c>
      <c r="AB801" s="11">
        <v>20019.599999999999</v>
      </c>
      <c r="AC801" s="11">
        <v>891.8</v>
      </c>
      <c r="AD801" s="11">
        <v>3588.4</v>
      </c>
      <c r="AE801" s="11">
        <v>7709</v>
      </c>
      <c r="AF801" s="11">
        <v>28432.3</v>
      </c>
      <c r="AG801" s="11">
        <v>14.1</v>
      </c>
      <c r="AH801" s="11">
        <v>1615.7</v>
      </c>
      <c r="AI801" s="11">
        <v>5400.8</v>
      </c>
      <c r="AJ801" s="11">
        <v>21186.6</v>
      </c>
      <c r="AK801" s="11">
        <v>12.1</v>
      </c>
      <c r="AL801" s="11">
        <v>5451.1</v>
      </c>
      <c r="AM801" s="11">
        <v>19696.2</v>
      </c>
      <c r="AN801" s="11">
        <v>3677</v>
      </c>
      <c r="AO801" s="11">
        <v>5085.3999999999996</v>
      </c>
      <c r="AP801" s="11">
        <v>21225.3</v>
      </c>
      <c r="AQ801" s="11">
        <v>17.100000000000001</v>
      </c>
      <c r="AR801" s="11">
        <v>56.3</v>
      </c>
      <c r="AS801" s="11">
        <v>2665.9</v>
      </c>
      <c r="AT801" s="11">
        <v>1</v>
      </c>
      <c r="AU801" s="11">
        <v>146745.5</v>
      </c>
      <c r="AV801" s="11">
        <v>159000</v>
      </c>
      <c r="AW801" s="11">
        <v>12254.5</v>
      </c>
      <c r="AX801" s="11">
        <v>7.71</v>
      </c>
    </row>
    <row r="802" spans="1:50" ht="15" thickBot="1" x14ac:dyDescent="0.35">
      <c r="A802" s="10" t="s">
        <v>229</v>
      </c>
      <c r="B802" s="11">
        <v>21185.9</v>
      </c>
      <c r="C802" s="11">
        <v>2405.6999999999998</v>
      </c>
      <c r="D802" s="11">
        <v>5798.4</v>
      </c>
      <c r="E802" s="11">
        <v>1802.1</v>
      </c>
      <c r="F802" s="11">
        <v>552</v>
      </c>
      <c r="G802" s="11">
        <v>21238.9</v>
      </c>
      <c r="H802" s="11">
        <v>1426.6</v>
      </c>
      <c r="I802" s="11">
        <v>8760.6</v>
      </c>
      <c r="J802" s="11">
        <v>4447.8</v>
      </c>
      <c r="K802" s="11">
        <v>12400.3</v>
      </c>
      <c r="L802" s="11">
        <v>5557.9</v>
      </c>
      <c r="M802" s="11">
        <v>1882.1</v>
      </c>
      <c r="N802" s="11">
        <v>1678.1</v>
      </c>
      <c r="O802" s="11">
        <v>4540.8</v>
      </c>
      <c r="P802" s="11">
        <v>3213.2</v>
      </c>
      <c r="Q802" s="11">
        <v>47148.6</v>
      </c>
      <c r="R802" s="11">
        <v>4077.3</v>
      </c>
      <c r="S802" s="11">
        <v>1328.1</v>
      </c>
      <c r="T802" s="11">
        <v>2867.7</v>
      </c>
      <c r="U802" s="11">
        <v>152311.9</v>
      </c>
      <c r="V802" s="11">
        <v>158000</v>
      </c>
      <c r="W802" s="11">
        <v>5688.1</v>
      </c>
      <c r="X802" s="11">
        <v>3.6</v>
      </c>
      <c r="AA802" s="10" t="s">
        <v>229</v>
      </c>
      <c r="AB802" s="11">
        <v>20048.8</v>
      </c>
      <c r="AC802" s="11">
        <v>933.1</v>
      </c>
      <c r="AD802" s="11">
        <v>2398.8000000000002</v>
      </c>
      <c r="AE802" s="11">
        <v>7741.2</v>
      </c>
      <c r="AF802" s="11">
        <v>28432.3</v>
      </c>
      <c r="AG802" s="11">
        <v>9.1</v>
      </c>
      <c r="AH802" s="11">
        <v>1615.7</v>
      </c>
      <c r="AI802" s="11">
        <v>5400.8</v>
      </c>
      <c r="AJ802" s="11">
        <v>21247.4</v>
      </c>
      <c r="AK802" s="11">
        <v>36.200000000000003</v>
      </c>
      <c r="AL802" s="11">
        <v>5444</v>
      </c>
      <c r="AM802" s="11">
        <v>21278.6</v>
      </c>
      <c r="AN802" s="11">
        <v>4010.5</v>
      </c>
      <c r="AO802" s="11">
        <v>5817.2</v>
      </c>
      <c r="AP802" s="11">
        <v>18372.2</v>
      </c>
      <c r="AQ802" s="11">
        <v>19.100000000000001</v>
      </c>
      <c r="AR802" s="11">
        <v>56.3</v>
      </c>
      <c r="AS802" s="11">
        <v>2361.1</v>
      </c>
      <c r="AT802" s="11">
        <v>1</v>
      </c>
      <c r="AU802" s="11">
        <v>145223.5</v>
      </c>
      <c r="AV802" s="11">
        <v>158000</v>
      </c>
      <c r="AW802" s="11">
        <v>12776.5</v>
      </c>
      <c r="AX802" s="11">
        <v>8.09</v>
      </c>
    </row>
    <row r="803" spans="1:50" ht="15" thickBot="1" x14ac:dyDescent="0.35">
      <c r="A803" s="10" t="s">
        <v>230</v>
      </c>
      <c r="B803" s="11">
        <v>21149.9</v>
      </c>
      <c r="C803" s="11">
        <v>2409.6999999999998</v>
      </c>
      <c r="D803" s="11">
        <v>4602.3</v>
      </c>
      <c r="E803" s="11">
        <v>1851.1</v>
      </c>
      <c r="F803" s="11">
        <v>593</v>
      </c>
      <c r="G803" s="11">
        <v>21220.9</v>
      </c>
      <c r="H803" s="11">
        <v>1527.6</v>
      </c>
      <c r="I803" s="11">
        <v>8760.6</v>
      </c>
      <c r="J803" s="11">
        <v>8951.1</v>
      </c>
      <c r="K803" s="11">
        <v>12867.3</v>
      </c>
      <c r="L803" s="11">
        <v>5553.9</v>
      </c>
      <c r="M803" s="11">
        <v>1286.0999999999999</v>
      </c>
      <c r="N803" s="11">
        <v>940.6</v>
      </c>
      <c r="O803" s="11">
        <v>4592.8</v>
      </c>
      <c r="P803" s="11">
        <v>1100.0999999999999</v>
      </c>
      <c r="Q803" s="11">
        <v>44887.9</v>
      </c>
      <c r="R803" s="11">
        <v>4077.3</v>
      </c>
      <c r="S803" s="11">
        <v>159</v>
      </c>
      <c r="T803" s="11">
        <v>2867.7</v>
      </c>
      <c r="U803" s="11">
        <v>149398.70000000001</v>
      </c>
      <c r="V803" s="11">
        <v>150000</v>
      </c>
      <c r="W803" s="11">
        <v>601.29999999999995</v>
      </c>
      <c r="X803" s="11">
        <v>0.4</v>
      </c>
      <c r="AA803" s="10" t="s">
        <v>230</v>
      </c>
      <c r="AB803" s="11">
        <v>20085</v>
      </c>
      <c r="AC803" s="11">
        <v>929</v>
      </c>
      <c r="AD803" s="11">
        <v>3578.4</v>
      </c>
      <c r="AE803" s="11">
        <v>7011.4</v>
      </c>
      <c r="AF803" s="11">
        <v>28391.1</v>
      </c>
      <c r="AG803" s="11">
        <v>857.1</v>
      </c>
      <c r="AH803" s="11">
        <v>325.39999999999998</v>
      </c>
      <c r="AI803" s="11">
        <v>5400.8</v>
      </c>
      <c r="AJ803" s="11">
        <v>19463.8</v>
      </c>
      <c r="AK803" s="11">
        <v>12.1</v>
      </c>
      <c r="AL803" s="11">
        <v>5448</v>
      </c>
      <c r="AM803" s="11">
        <v>21289.7</v>
      </c>
      <c r="AN803" s="11">
        <v>4423.8999999999996</v>
      </c>
      <c r="AO803" s="11">
        <v>5098.5</v>
      </c>
      <c r="AP803" s="11">
        <v>21244.400000000001</v>
      </c>
      <c r="AQ803" s="11">
        <v>69.400000000000006</v>
      </c>
      <c r="AR803" s="11">
        <v>56.3</v>
      </c>
      <c r="AS803" s="11">
        <v>2665.9</v>
      </c>
      <c r="AT803" s="11">
        <v>1</v>
      </c>
      <c r="AU803" s="11">
        <v>146351.20000000001</v>
      </c>
      <c r="AV803" s="11">
        <v>150000</v>
      </c>
      <c r="AW803" s="11">
        <v>3648.8</v>
      </c>
      <c r="AX803" s="11">
        <v>2.4300000000000002</v>
      </c>
    </row>
    <row r="804" spans="1:50" ht="15" thickBot="1" x14ac:dyDescent="0.35">
      <c r="A804" s="10" t="s">
        <v>231</v>
      </c>
      <c r="B804" s="11">
        <v>21157.9</v>
      </c>
      <c r="C804" s="11">
        <v>2421.6999999999998</v>
      </c>
      <c r="D804" s="11">
        <v>4135.3</v>
      </c>
      <c r="E804" s="11">
        <v>1802.1</v>
      </c>
      <c r="F804" s="11">
        <v>552</v>
      </c>
      <c r="G804" s="11">
        <v>21213.9</v>
      </c>
      <c r="H804" s="11">
        <v>1426.6</v>
      </c>
      <c r="I804" s="11">
        <v>8760.6</v>
      </c>
      <c r="J804" s="11">
        <v>8951.1</v>
      </c>
      <c r="K804" s="11">
        <v>11252.2</v>
      </c>
      <c r="L804" s="11">
        <v>5556.9</v>
      </c>
      <c r="M804" s="11">
        <v>1286.0999999999999</v>
      </c>
      <c r="N804" s="11">
        <v>1678.1</v>
      </c>
      <c r="O804" s="11">
        <v>4509.8</v>
      </c>
      <c r="P804" s="11">
        <v>1100.0999999999999</v>
      </c>
      <c r="Q804" s="11">
        <v>46719.5</v>
      </c>
      <c r="R804" s="11">
        <v>4077.3</v>
      </c>
      <c r="S804" s="11">
        <v>67</v>
      </c>
      <c r="T804" s="11">
        <v>325.5</v>
      </c>
      <c r="U804" s="11">
        <v>146993.60000000001</v>
      </c>
      <c r="V804" s="11">
        <v>148000</v>
      </c>
      <c r="W804" s="11">
        <v>1006.4</v>
      </c>
      <c r="X804" s="11">
        <v>0.68</v>
      </c>
      <c r="AA804" s="10" t="s">
        <v>231</v>
      </c>
      <c r="AB804" s="11">
        <v>20076.900000000001</v>
      </c>
      <c r="AC804" s="11">
        <v>917</v>
      </c>
      <c r="AD804" s="11">
        <v>3605.5</v>
      </c>
      <c r="AE804" s="11">
        <v>7741.2</v>
      </c>
      <c r="AF804" s="11">
        <v>28432.3</v>
      </c>
      <c r="AG804" s="11">
        <v>864.2</v>
      </c>
      <c r="AH804" s="11">
        <v>1615.7</v>
      </c>
      <c r="AI804" s="11">
        <v>5400.8</v>
      </c>
      <c r="AJ804" s="11">
        <v>19463.8</v>
      </c>
      <c r="AK804" s="11">
        <v>89.5</v>
      </c>
      <c r="AL804" s="11">
        <v>5445</v>
      </c>
      <c r="AM804" s="11">
        <v>21289.7</v>
      </c>
      <c r="AN804" s="11">
        <v>4010.5</v>
      </c>
      <c r="AO804" s="11">
        <v>5848.4</v>
      </c>
      <c r="AP804" s="11">
        <v>21244.400000000001</v>
      </c>
      <c r="AQ804" s="11">
        <v>61.4</v>
      </c>
      <c r="AR804" s="11">
        <v>56.3</v>
      </c>
      <c r="AS804" s="11">
        <v>2758.5</v>
      </c>
      <c r="AT804" s="11">
        <v>23.1</v>
      </c>
      <c r="AU804" s="11">
        <v>148944.20000000001</v>
      </c>
      <c r="AV804" s="11">
        <v>148000</v>
      </c>
      <c r="AW804" s="11">
        <v>-944.2</v>
      </c>
      <c r="AX804" s="11">
        <v>-0.64</v>
      </c>
    </row>
    <row r="805" spans="1:50" ht="15" thickBot="1" x14ac:dyDescent="0.35">
      <c r="A805" s="10" t="s">
        <v>232</v>
      </c>
      <c r="B805" s="11">
        <v>21236.9</v>
      </c>
      <c r="C805" s="11">
        <v>2421.6999999999998</v>
      </c>
      <c r="D805" s="11">
        <v>3721.7</v>
      </c>
      <c r="E805" s="11">
        <v>1802.1</v>
      </c>
      <c r="F805" s="11">
        <v>552</v>
      </c>
      <c r="G805" s="11">
        <v>21220.9</v>
      </c>
      <c r="H805" s="11">
        <v>1488.6</v>
      </c>
      <c r="I805" s="11">
        <v>9239.6</v>
      </c>
      <c r="J805" s="11">
        <v>5382.9</v>
      </c>
      <c r="K805" s="11">
        <v>11252.2</v>
      </c>
      <c r="L805" s="11">
        <v>8257.5</v>
      </c>
      <c r="M805" s="11">
        <v>2612.1999999999998</v>
      </c>
      <c r="N805" s="11">
        <v>1678.1</v>
      </c>
      <c r="O805" s="11">
        <v>4540.8</v>
      </c>
      <c r="P805" s="11">
        <v>10</v>
      </c>
      <c r="Q805" s="11">
        <v>47131.6</v>
      </c>
      <c r="R805" s="11">
        <v>4077.3</v>
      </c>
      <c r="S805" s="11">
        <v>159</v>
      </c>
      <c r="T805" s="11">
        <v>325.5</v>
      </c>
      <c r="U805" s="11">
        <v>147110.6</v>
      </c>
      <c r="V805" s="11">
        <v>152000</v>
      </c>
      <c r="W805" s="11">
        <v>4889.3999999999996</v>
      </c>
      <c r="X805" s="11">
        <v>3.22</v>
      </c>
      <c r="AA805" s="10" t="s">
        <v>232</v>
      </c>
      <c r="AB805" s="11">
        <v>17758.599999999999</v>
      </c>
      <c r="AC805" s="11">
        <v>917</v>
      </c>
      <c r="AD805" s="11">
        <v>3632.7</v>
      </c>
      <c r="AE805" s="11">
        <v>7741.2</v>
      </c>
      <c r="AF805" s="11">
        <v>28432.3</v>
      </c>
      <c r="AG805" s="11">
        <v>857.1</v>
      </c>
      <c r="AH805" s="11">
        <v>1018.6</v>
      </c>
      <c r="AI805" s="11">
        <v>5246.8</v>
      </c>
      <c r="AJ805" s="11">
        <v>21202.6</v>
      </c>
      <c r="AK805" s="11">
        <v>89.5</v>
      </c>
      <c r="AL805" s="11">
        <v>4506.3999999999996</v>
      </c>
      <c r="AM805" s="11">
        <v>21258.5</v>
      </c>
      <c r="AN805" s="11">
        <v>4010.5</v>
      </c>
      <c r="AO805" s="11">
        <v>5817.2</v>
      </c>
      <c r="AP805" s="11">
        <v>21262.5</v>
      </c>
      <c r="AQ805" s="11">
        <v>36.200000000000003</v>
      </c>
      <c r="AR805" s="11">
        <v>56.3</v>
      </c>
      <c r="AS805" s="11">
        <v>2665.9</v>
      </c>
      <c r="AT805" s="11">
        <v>23.1</v>
      </c>
      <c r="AU805" s="11">
        <v>146533.29999999999</v>
      </c>
      <c r="AV805" s="11">
        <v>152000</v>
      </c>
      <c r="AW805" s="11">
        <v>5466.7</v>
      </c>
      <c r="AX805" s="11">
        <v>3.6</v>
      </c>
    </row>
    <row r="806" spans="1:50" ht="15" thickBot="1" x14ac:dyDescent="0.35">
      <c r="A806" s="10" t="s">
        <v>233</v>
      </c>
      <c r="B806" s="11">
        <v>21236.9</v>
      </c>
      <c r="C806" s="11">
        <v>2409.6999999999998</v>
      </c>
      <c r="D806" s="11">
        <v>5786.4</v>
      </c>
      <c r="E806" s="11">
        <v>1851.1</v>
      </c>
      <c r="F806" s="11">
        <v>593</v>
      </c>
      <c r="G806" s="11">
        <v>21233.9</v>
      </c>
      <c r="H806" s="11">
        <v>1488.6</v>
      </c>
      <c r="I806" s="11">
        <v>9239.6</v>
      </c>
      <c r="J806" s="11">
        <v>809.6</v>
      </c>
      <c r="K806" s="11">
        <v>12400.3</v>
      </c>
      <c r="L806" s="11">
        <v>8262.5</v>
      </c>
      <c r="M806" s="11">
        <v>4015.3</v>
      </c>
      <c r="N806" s="11">
        <v>1891.1</v>
      </c>
      <c r="O806" s="11">
        <v>4592.8</v>
      </c>
      <c r="P806" s="11">
        <v>1100.0999999999999</v>
      </c>
      <c r="Q806" s="11">
        <v>46965.599999999999</v>
      </c>
      <c r="R806" s="11">
        <v>4106.3</v>
      </c>
      <c r="S806" s="11">
        <v>159</v>
      </c>
      <c r="T806" s="11">
        <v>2867.7</v>
      </c>
      <c r="U806" s="11">
        <v>151009.29999999999</v>
      </c>
      <c r="V806" s="11">
        <v>151000</v>
      </c>
      <c r="W806" s="11">
        <v>-9.3000000000000007</v>
      </c>
      <c r="X806" s="11">
        <v>-0.01</v>
      </c>
      <c r="AA806" s="10" t="s">
        <v>233</v>
      </c>
      <c r="AB806" s="11">
        <v>17758.599999999999</v>
      </c>
      <c r="AC806" s="11">
        <v>929</v>
      </c>
      <c r="AD806" s="11">
        <v>2410.9</v>
      </c>
      <c r="AE806" s="11">
        <v>7011.4</v>
      </c>
      <c r="AF806" s="11">
        <v>28391.1</v>
      </c>
      <c r="AG806" s="11">
        <v>14.1</v>
      </c>
      <c r="AH806" s="11">
        <v>1018.6</v>
      </c>
      <c r="AI806" s="11">
        <v>5246.8</v>
      </c>
      <c r="AJ806" s="11">
        <v>26392.1</v>
      </c>
      <c r="AK806" s="11">
        <v>36.200000000000003</v>
      </c>
      <c r="AL806" s="11">
        <v>4501.3999999999996</v>
      </c>
      <c r="AM806" s="11">
        <v>17704.8</v>
      </c>
      <c r="AN806" s="11">
        <v>3644.8</v>
      </c>
      <c r="AO806" s="11">
        <v>5098.5</v>
      </c>
      <c r="AP806" s="11">
        <v>21244.400000000001</v>
      </c>
      <c r="AQ806" s="11">
        <v>45.3</v>
      </c>
      <c r="AR806" s="11">
        <v>27.2</v>
      </c>
      <c r="AS806" s="11">
        <v>2665.9</v>
      </c>
      <c r="AT806" s="11">
        <v>1</v>
      </c>
      <c r="AU806" s="11">
        <v>144142</v>
      </c>
      <c r="AV806" s="11">
        <v>151000</v>
      </c>
      <c r="AW806" s="11">
        <v>6858</v>
      </c>
      <c r="AX806" s="11">
        <v>4.54</v>
      </c>
    </row>
    <row r="807" spans="1:50" ht="15" thickBot="1" x14ac:dyDescent="0.35">
      <c r="A807" s="10" t="s">
        <v>234</v>
      </c>
      <c r="B807" s="11">
        <v>21194.9</v>
      </c>
      <c r="C807" s="11">
        <v>2403.6999999999998</v>
      </c>
      <c r="D807" s="11">
        <v>4135.3</v>
      </c>
      <c r="E807" s="11">
        <v>1819.1</v>
      </c>
      <c r="F807" s="11">
        <v>616</v>
      </c>
      <c r="G807" s="11">
        <v>21220.9</v>
      </c>
      <c r="H807" s="11">
        <v>1488.6</v>
      </c>
      <c r="I807" s="11">
        <v>9239.6</v>
      </c>
      <c r="J807" s="11">
        <v>4447.8</v>
      </c>
      <c r="K807" s="11">
        <v>12856.3</v>
      </c>
      <c r="L807" s="11">
        <v>8261.5</v>
      </c>
      <c r="M807" s="11">
        <v>3771.7</v>
      </c>
      <c r="N807" s="11">
        <v>1752.1</v>
      </c>
      <c r="O807" s="11">
        <v>4540.8</v>
      </c>
      <c r="P807" s="11">
        <v>3084.7</v>
      </c>
      <c r="Q807" s="11">
        <v>44887.9</v>
      </c>
      <c r="R807" s="11">
        <v>4031.3</v>
      </c>
      <c r="S807" s="11">
        <v>159</v>
      </c>
      <c r="T807" s="11">
        <v>325.5</v>
      </c>
      <c r="U807" s="11">
        <v>150236.79999999999</v>
      </c>
      <c r="V807" s="11">
        <v>149000</v>
      </c>
      <c r="W807" s="11">
        <v>-1236.8</v>
      </c>
      <c r="X807" s="11">
        <v>-0.83</v>
      </c>
      <c r="AA807" s="10" t="s">
        <v>234</v>
      </c>
      <c r="AB807" s="11">
        <v>20039.7</v>
      </c>
      <c r="AC807" s="11">
        <v>935.1</v>
      </c>
      <c r="AD807" s="11">
        <v>3605.5</v>
      </c>
      <c r="AE807" s="11">
        <v>7724.1</v>
      </c>
      <c r="AF807" s="11">
        <v>28367.9</v>
      </c>
      <c r="AG807" s="11">
        <v>857.1</v>
      </c>
      <c r="AH807" s="11">
        <v>1018.6</v>
      </c>
      <c r="AI807" s="11">
        <v>5246.8</v>
      </c>
      <c r="AJ807" s="11">
        <v>21247.4</v>
      </c>
      <c r="AK807" s="11">
        <v>23.1</v>
      </c>
      <c r="AL807" s="11">
        <v>4502.3999999999996</v>
      </c>
      <c r="AM807" s="11">
        <v>19696.2</v>
      </c>
      <c r="AN807" s="11">
        <v>3677</v>
      </c>
      <c r="AO807" s="11">
        <v>5817.2</v>
      </c>
      <c r="AP807" s="11">
        <v>21225.3</v>
      </c>
      <c r="AQ807" s="11">
        <v>69.400000000000006</v>
      </c>
      <c r="AR807" s="11">
        <v>102.6</v>
      </c>
      <c r="AS807" s="11">
        <v>2665.9</v>
      </c>
      <c r="AT807" s="11">
        <v>23.1</v>
      </c>
      <c r="AU807" s="11">
        <v>146844.6</v>
      </c>
      <c r="AV807" s="11">
        <v>149000</v>
      </c>
      <c r="AW807" s="11">
        <v>2155.4</v>
      </c>
      <c r="AX807" s="11">
        <v>1.45</v>
      </c>
    </row>
    <row r="808" spans="1:50" ht="15" thickBot="1" x14ac:dyDescent="0.35">
      <c r="A808" s="10" t="s">
        <v>235</v>
      </c>
      <c r="B808" s="11">
        <v>21168.9</v>
      </c>
      <c r="C808" s="11">
        <v>2395.6999999999998</v>
      </c>
      <c r="D808" s="11">
        <v>5786.4</v>
      </c>
      <c r="E808" s="11">
        <v>1786.1</v>
      </c>
      <c r="F808" s="11">
        <v>593</v>
      </c>
      <c r="G808" s="11">
        <v>21225.9</v>
      </c>
      <c r="H808" s="11">
        <v>1527.6</v>
      </c>
      <c r="I808" s="11">
        <v>9283.6</v>
      </c>
      <c r="J808" s="11">
        <v>1632.1</v>
      </c>
      <c r="K808" s="11">
        <v>12867.3</v>
      </c>
      <c r="L808" s="11">
        <v>8260.5</v>
      </c>
      <c r="M808" s="11">
        <v>2612.1999999999998</v>
      </c>
      <c r="N808" s="11">
        <v>1891.1</v>
      </c>
      <c r="O808" s="11">
        <v>4540.8</v>
      </c>
      <c r="P808" s="11">
        <v>3213.2</v>
      </c>
      <c r="Q808" s="11">
        <v>46723.5</v>
      </c>
      <c r="R808" s="11">
        <v>4077.3</v>
      </c>
      <c r="S808" s="11">
        <v>1328.1</v>
      </c>
      <c r="T808" s="11">
        <v>325.5</v>
      </c>
      <c r="U808" s="11">
        <v>151238.9</v>
      </c>
      <c r="V808" s="11">
        <v>150000</v>
      </c>
      <c r="W808" s="11">
        <v>-1238.9000000000001</v>
      </c>
      <c r="X808" s="11">
        <v>-0.83</v>
      </c>
      <c r="AA808" s="10" t="s">
        <v>235</v>
      </c>
      <c r="AB808" s="11">
        <v>20065.900000000001</v>
      </c>
      <c r="AC808" s="11">
        <v>1770.6</v>
      </c>
      <c r="AD808" s="11">
        <v>2410.9</v>
      </c>
      <c r="AE808" s="11">
        <v>7757.3</v>
      </c>
      <c r="AF808" s="11">
        <v>28391.1</v>
      </c>
      <c r="AG808" s="11">
        <v>22.1</v>
      </c>
      <c r="AH808" s="11">
        <v>325.39999999999998</v>
      </c>
      <c r="AI808" s="11">
        <v>5202.6000000000004</v>
      </c>
      <c r="AJ808" s="11">
        <v>21262.5</v>
      </c>
      <c r="AK808" s="11">
        <v>12.1</v>
      </c>
      <c r="AL808" s="11">
        <v>4503.3999999999996</v>
      </c>
      <c r="AM808" s="11">
        <v>21258.5</v>
      </c>
      <c r="AN808" s="11">
        <v>3644.8</v>
      </c>
      <c r="AO808" s="11">
        <v>5817.2</v>
      </c>
      <c r="AP808" s="11">
        <v>18372.2</v>
      </c>
      <c r="AQ808" s="11">
        <v>57.3</v>
      </c>
      <c r="AR808" s="11">
        <v>56.3</v>
      </c>
      <c r="AS808" s="11">
        <v>2361.1</v>
      </c>
      <c r="AT808" s="11">
        <v>23.1</v>
      </c>
      <c r="AU808" s="11">
        <v>143314.6</v>
      </c>
      <c r="AV808" s="11">
        <v>150000</v>
      </c>
      <c r="AW808" s="11">
        <v>6685.4</v>
      </c>
      <c r="AX808" s="11">
        <v>4.46</v>
      </c>
    </row>
    <row r="809" spans="1:50" ht="15" thickBot="1" x14ac:dyDescent="0.35">
      <c r="A809" s="10" t="s">
        <v>236</v>
      </c>
      <c r="B809" s="11">
        <v>21185.9</v>
      </c>
      <c r="C809" s="11">
        <v>2387.6999999999998</v>
      </c>
      <c r="D809" s="11">
        <v>3721.7</v>
      </c>
      <c r="E809" s="11">
        <v>1819.1</v>
      </c>
      <c r="F809" s="11">
        <v>628</v>
      </c>
      <c r="G809" s="11">
        <v>21220.9</v>
      </c>
      <c r="H809" s="11">
        <v>1426.6</v>
      </c>
      <c r="I809" s="11">
        <v>9283.6</v>
      </c>
      <c r="J809" s="11">
        <v>4447.8</v>
      </c>
      <c r="K809" s="11">
        <v>12867.3</v>
      </c>
      <c r="L809" s="11">
        <v>8374</v>
      </c>
      <c r="M809" s="11">
        <v>4983.8</v>
      </c>
      <c r="N809" s="11">
        <v>1678.1</v>
      </c>
      <c r="O809" s="11">
        <v>4540.8</v>
      </c>
      <c r="P809" s="11">
        <v>3213.2</v>
      </c>
      <c r="Q809" s="11">
        <v>46965.599999999999</v>
      </c>
      <c r="R809" s="11">
        <v>4031.3</v>
      </c>
      <c r="S809" s="11">
        <v>1328.1</v>
      </c>
      <c r="T809" s="11">
        <v>325.5</v>
      </c>
      <c r="U809" s="11">
        <v>154429.1</v>
      </c>
      <c r="V809" s="11">
        <v>151000</v>
      </c>
      <c r="W809" s="11">
        <v>-3429.1</v>
      </c>
      <c r="X809" s="11">
        <v>-2.27</v>
      </c>
      <c r="AA809" s="10" t="s">
        <v>236</v>
      </c>
      <c r="AB809" s="11">
        <v>20048.8</v>
      </c>
      <c r="AC809" s="11">
        <v>1778.6</v>
      </c>
      <c r="AD809" s="11">
        <v>3632.7</v>
      </c>
      <c r="AE809" s="11">
        <v>7724.1</v>
      </c>
      <c r="AF809" s="11">
        <v>28355.9</v>
      </c>
      <c r="AG809" s="11">
        <v>857.1</v>
      </c>
      <c r="AH809" s="11">
        <v>1615.7</v>
      </c>
      <c r="AI809" s="11">
        <v>5202.6000000000004</v>
      </c>
      <c r="AJ809" s="11">
        <v>21247.4</v>
      </c>
      <c r="AK809" s="11">
        <v>12.1</v>
      </c>
      <c r="AL809" s="11">
        <v>4498.3999999999996</v>
      </c>
      <c r="AM809" s="11">
        <v>11545</v>
      </c>
      <c r="AN809" s="11">
        <v>4010.5</v>
      </c>
      <c r="AO809" s="11">
        <v>5817.2</v>
      </c>
      <c r="AP809" s="11">
        <v>18372.2</v>
      </c>
      <c r="AQ809" s="11">
        <v>45.3</v>
      </c>
      <c r="AR809" s="11">
        <v>102.6</v>
      </c>
      <c r="AS809" s="11">
        <v>2361.1</v>
      </c>
      <c r="AT809" s="11">
        <v>23.1</v>
      </c>
      <c r="AU809" s="11">
        <v>137250.29999999999</v>
      </c>
      <c r="AV809" s="11">
        <v>151000</v>
      </c>
      <c r="AW809" s="11">
        <v>13749.7</v>
      </c>
      <c r="AX809" s="11">
        <v>9.11</v>
      </c>
    </row>
    <row r="810" spans="1:50" ht="15" thickBot="1" x14ac:dyDescent="0.35">
      <c r="A810" s="10" t="s">
        <v>237</v>
      </c>
      <c r="B810" s="11">
        <v>21224.9</v>
      </c>
      <c r="C810" s="11">
        <v>2417.6999999999998</v>
      </c>
      <c r="D810" s="11">
        <v>3736.7</v>
      </c>
      <c r="E810" s="11">
        <v>1819.1</v>
      </c>
      <c r="F810" s="11">
        <v>616</v>
      </c>
      <c r="G810" s="11">
        <v>21220.9</v>
      </c>
      <c r="H810" s="11">
        <v>1488.6</v>
      </c>
      <c r="I810" s="11">
        <v>9283.6</v>
      </c>
      <c r="J810" s="11">
        <v>1632.1</v>
      </c>
      <c r="K810" s="11">
        <v>12874.3</v>
      </c>
      <c r="L810" s="11">
        <v>8397.5</v>
      </c>
      <c r="M810" s="11">
        <v>1882.1</v>
      </c>
      <c r="N810" s="11">
        <v>1752.1</v>
      </c>
      <c r="O810" s="11">
        <v>4564.8</v>
      </c>
      <c r="P810" s="11">
        <v>3213.2</v>
      </c>
      <c r="Q810" s="11">
        <v>47138.6</v>
      </c>
      <c r="R810" s="11">
        <v>4077.3</v>
      </c>
      <c r="S810" s="11">
        <v>159</v>
      </c>
      <c r="T810" s="11">
        <v>325.5</v>
      </c>
      <c r="U810" s="11">
        <v>147824.1</v>
      </c>
      <c r="V810" s="11">
        <v>149000</v>
      </c>
      <c r="W810" s="11">
        <v>1175.9000000000001</v>
      </c>
      <c r="X810" s="11">
        <v>0.79</v>
      </c>
      <c r="AA810" s="10" t="s">
        <v>237</v>
      </c>
      <c r="AB810" s="11">
        <v>17770.599999999999</v>
      </c>
      <c r="AC810" s="11">
        <v>921</v>
      </c>
      <c r="AD810" s="11">
        <v>3617.6</v>
      </c>
      <c r="AE810" s="11">
        <v>7724.1</v>
      </c>
      <c r="AF810" s="11">
        <v>28367.9</v>
      </c>
      <c r="AG810" s="11">
        <v>857.1</v>
      </c>
      <c r="AH810" s="11">
        <v>1018.6</v>
      </c>
      <c r="AI810" s="11">
        <v>5202.6000000000004</v>
      </c>
      <c r="AJ810" s="11">
        <v>21262.5</v>
      </c>
      <c r="AK810" s="11">
        <v>5</v>
      </c>
      <c r="AL810" s="11">
        <v>2687.6</v>
      </c>
      <c r="AM810" s="11">
        <v>21278.6</v>
      </c>
      <c r="AN810" s="11">
        <v>3677</v>
      </c>
      <c r="AO810" s="11">
        <v>5126.6000000000004</v>
      </c>
      <c r="AP810" s="11">
        <v>18372.2</v>
      </c>
      <c r="AQ810" s="11">
        <v>29.2</v>
      </c>
      <c r="AR810" s="11">
        <v>56.3</v>
      </c>
      <c r="AS810" s="11">
        <v>2665.9</v>
      </c>
      <c r="AT810" s="11">
        <v>23.1</v>
      </c>
      <c r="AU810" s="11">
        <v>140663.70000000001</v>
      </c>
      <c r="AV810" s="11">
        <v>149000</v>
      </c>
      <c r="AW810" s="11">
        <v>8336.2999999999993</v>
      </c>
      <c r="AX810" s="11">
        <v>5.59</v>
      </c>
    </row>
    <row r="811" spans="1:50" ht="15" thickBot="1" x14ac:dyDescent="0.35">
      <c r="A811" s="10" t="s">
        <v>238</v>
      </c>
      <c r="B811" s="11">
        <v>21682.9</v>
      </c>
      <c r="C811" s="11">
        <v>2520.6999999999998</v>
      </c>
      <c r="D811" s="11">
        <v>4135.3</v>
      </c>
      <c r="E811" s="11">
        <v>1802.1</v>
      </c>
      <c r="F811" s="11">
        <v>499</v>
      </c>
      <c r="G811" s="11">
        <v>21238.9</v>
      </c>
      <c r="H811" s="11">
        <v>1426.6</v>
      </c>
      <c r="I811" s="11">
        <v>9239.6</v>
      </c>
      <c r="J811" s="11">
        <v>4447.8</v>
      </c>
      <c r="K811" s="11">
        <v>11280.2</v>
      </c>
      <c r="L811" s="11">
        <v>8401.5</v>
      </c>
      <c r="M811" s="11">
        <v>1286.0999999999999</v>
      </c>
      <c r="N811" s="11">
        <v>1752.1</v>
      </c>
      <c r="O811" s="11">
        <v>4704.8</v>
      </c>
      <c r="P811" s="11">
        <v>1100.0999999999999</v>
      </c>
      <c r="Q811" s="11">
        <v>48723.199999999997</v>
      </c>
      <c r="R811" s="11">
        <v>4031.3</v>
      </c>
      <c r="S811" s="11">
        <v>159</v>
      </c>
      <c r="T811" s="11">
        <v>325.5</v>
      </c>
      <c r="U811" s="11">
        <v>148756.70000000001</v>
      </c>
      <c r="V811" s="11">
        <v>149000</v>
      </c>
      <c r="W811" s="11">
        <v>243.3</v>
      </c>
      <c r="X811" s="11">
        <v>0.16</v>
      </c>
      <c r="AA811" s="10" t="s">
        <v>238</v>
      </c>
      <c r="AB811" s="11">
        <v>16339.1</v>
      </c>
      <c r="AC811" s="11">
        <v>894.8</v>
      </c>
      <c r="AD811" s="11">
        <v>3605.5</v>
      </c>
      <c r="AE811" s="11">
        <v>7741.2</v>
      </c>
      <c r="AF811" s="11">
        <v>28485.7</v>
      </c>
      <c r="AG811" s="11">
        <v>9.1</v>
      </c>
      <c r="AH811" s="11">
        <v>1615.7</v>
      </c>
      <c r="AI811" s="11">
        <v>5246.8</v>
      </c>
      <c r="AJ811" s="11">
        <v>21247.4</v>
      </c>
      <c r="AK811" s="11">
        <v>61.4</v>
      </c>
      <c r="AL811" s="11">
        <v>2683.5</v>
      </c>
      <c r="AM811" s="11">
        <v>21289.7</v>
      </c>
      <c r="AN811" s="11">
        <v>3677</v>
      </c>
      <c r="AO811" s="11">
        <v>5071.3</v>
      </c>
      <c r="AP811" s="11">
        <v>21244.400000000001</v>
      </c>
      <c r="AQ811" s="11">
        <v>4</v>
      </c>
      <c r="AR811" s="11">
        <v>102.6</v>
      </c>
      <c r="AS811" s="11">
        <v>2665.9</v>
      </c>
      <c r="AT811" s="11">
        <v>23.1</v>
      </c>
      <c r="AU811" s="11">
        <v>142008.29999999999</v>
      </c>
      <c r="AV811" s="11">
        <v>149000</v>
      </c>
      <c r="AW811" s="11">
        <v>6991.7</v>
      </c>
      <c r="AX811" s="11">
        <v>4.6900000000000004</v>
      </c>
    </row>
    <row r="812" spans="1:50" ht="15" thickBot="1" x14ac:dyDescent="0.35">
      <c r="A812" s="10" t="s">
        <v>239</v>
      </c>
      <c r="B812" s="11">
        <v>21358.400000000001</v>
      </c>
      <c r="C812" s="11">
        <v>2525.6999999999998</v>
      </c>
      <c r="D812" s="11">
        <v>3736.7</v>
      </c>
      <c r="E812" s="11">
        <v>1819.1</v>
      </c>
      <c r="F812" s="11">
        <v>593</v>
      </c>
      <c r="G812" s="11">
        <v>21241.9</v>
      </c>
      <c r="H812" s="11">
        <v>1488.6</v>
      </c>
      <c r="I812" s="11">
        <v>9239.6</v>
      </c>
      <c r="J812" s="11">
        <v>7464</v>
      </c>
      <c r="K812" s="11">
        <v>11280.2</v>
      </c>
      <c r="L812" s="11">
        <v>8400.5</v>
      </c>
      <c r="M812" s="11">
        <v>2612.1999999999998</v>
      </c>
      <c r="N812" s="11">
        <v>1678.1</v>
      </c>
      <c r="O812" s="11">
        <v>4704.8</v>
      </c>
      <c r="P812" s="11">
        <v>10</v>
      </c>
      <c r="Q812" s="11">
        <v>44880.9</v>
      </c>
      <c r="R812" s="11">
        <v>4031.3</v>
      </c>
      <c r="S812" s="11">
        <v>67</v>
      </c>
      <c r="T812" s="11">
        <v>325.5</v>
      </c>
      <c r="U812" s="11">
        <v>147457.60000000001</v>
      </c>
      <c r="V812" s="11">
        <v>146000</v>
      </c>
      <c r="W812" s="11">
        <v>-1457.6</v>
      </c>
      <c r="X812" s="11">
        <v>-1</v>
      </c>
      <c r="AA812" s="10" t="s">
        <v>239</v>
      </c>
      <c r="AB812" s="11">
        <v>17747.5</v>
      </c>
      <c r="AC812" s="11">
        <v>10.1</v>
      </c>
      <c r="AD812" s="11">
        <v>3617.6</v>
      </c>
      <c r="AE812" s="11">
        <v>7724.1</v>
      </c>
      <c r="AF812" s="11">
        <v>28391.1</v>
      </c>
      <c r="AG812" s="11">
        <v>6</v>
      </c>
      <c r="AH812" s="11">
        <v>1018.6</v>
      </c>
      <c r="AI812" s="11">
        <v>5246.8</v>
      </c>
      <c r="AJ812" s="11">
        <v>19838</v>
      </c>
      <c r="AK812" s="11">
        <v>61.4</v>
      </c>
      <c r="AL812" s="11">
        <v>2684.5</v>
      </c>
      <c r="AM812" s="11">
        <v>21258.5</v>
      </c>
      <c r="AN812" s="11">
        <v>4010.5</v>
      </c>
      <c r="AO812" s="11">
        <v>5071.3</v>
      </c>
      <c r="AP812" s="11">
        <v>21262.5</v>
      </c>
      <c r="AQ812" s="11">
        <v>76.5</v>
      </c>
      <c r="AR812" s="11">
        <v>102.6</v>
      </c>
      <c r="AS812" s="11">
        <v>2758.5</v>
      </c>
      <c r="AT812" s="11">
        <v>23.1</v>
      </c>
      <c r="AU812" s="11">
        <v>140909.20000000001</v>
      </c>
      <c r="AV812" s="11">
        <v>146000</v>
      </c>
      <c r="AW812" s="11">
        <v>5090.8</v>
      </c>
      <c r="AX812" s="11">
        <v>3.49</v>
      </c>
    </row>
    <row r="813" spans="1:50" ht="15" thickBot="1" x14ac:dyDescent="0.35">
      <c r="A813" s="10" t="s">
        <v>240</v>
      </c>
      <c r="B813" s="11">
        <v>21194.9</v>
      </c>
      <c r="C813" s="11">
        <v>2519.6999999999998</v>
      </c>
      <c r="D813" s="11">
        <v>4515.3</v>
      </c>
      <c r="E813" s="11">
        <v>1802.1</v>
      </c>
      <c r="F813" s="11">
        <v>593</v>
      </c>
      <c r="G813" s="11">
        <v>21245.9</v>
      </c>
      <c r="H813" s="11">
        <v>1527.6</v>
      </c>
      <c r="I813" s="11">
        <v>8760.6</v>
      </c>
      <c r="J813" s="11">
        <v>5387.9</v>
      </c>
      <c r="K813" s="11">
        <v>12400.3</v>
      </c>
      <c r="L813" s="11">
        <v>8405.5</v>
      </c>
      <c r="M813" s="11">
        <v>3771.7</v>
      </c>
      <c r="N813" s="11">
        <v>1891.1</v>
      </c>
      <c r="O813" s="11">
        <v>5335.8</v>
      </c>
      <c r="P813" s="11">
        <v>3213.2</v>
      </c>
      <c r="Q813" s="11">
        <v>47155.6</v>
      </c>
      <c r="R813" s="11">
        <v>4077.3</v>
      </c>
      <c r="S813" s="11">
        <v>1328.1</v>
      </c>
      <c r="T813" s="11">
        <v>325.5</v>
      </c>
      <c r="U813" s="11">
        <v>155451.1</v>
      </c>
      <c r="V813" s="11">
        <v>152000</v>
      </c>
      <c r="W813" s="11">
        <v>-3451.1</v>
      </c>
      <c r="X813" s="11">
        <v>-2.27</v>
      </c>
      <c r="AA813" s="10" t="s">
        <v>240</v>
      </c>
      <c r="AB813" s="11">
        <v>20039.7</v>
      </c>
      <c r="AC813" s="11">
        <v>895.9</v>
      </c>
      <c r="AD813" s="11">
        <v>3588.4</v>
      </c>
      <c r="AE813" s="11">
        <v>7741.2</v>
      </c>
      <c r="AF813" s="11">
        <v>28391.1</v>
      </c>
      <c r="AG813" s="11">
        <v>2</v>
      </c>
      <c r="AH813" s="11">
        <v>325.39999999999998</v>
      </c>
      <c r="AI813" s="11">
        <v>5400.8</v>
      </c>
      <c r="AJ813" s="11">
        <v>21197.599999999999</v>
      </c>
      <c r="AK813" s="11">
        <v>36.200000000000003</v>
      </c>
      <c r="AL813" s="11">
        <v>2679.5</v>
      </c>
      <c r="AM813" s="11">
        <v>19696.2</v>
      </c>
      <c r="AN813" s="11">
        <v>3644.8</v>
      </c>
      <c r="AO813" s="11">
        <v>5060.2</v>
      </c>
      <c r="AP813" s="11">
        <v>18372.2</v>
      </c>
      <c r="AQ813" s="11">
        <v>12.1</v>
      </c>
      <c r="AR813" s="11">
        <v>56.3</v>
      </c>
      <c r="AS813" s="11">
        <v>2361.1</v>
      </c>
      <c r="AT813" s="11">
        <v>23.1</v>
      </c>
      <c r="AU813" s="11">
        <v>139523.9</v>
      </c>
      <c r="AV813" s="11">
        <v>152000</v>
      </c>
      <c r="AW813" s="11">
        <v>12476.1</v>
      </c>
      <c r="AX813" s="11">
        <v>8.2100000000000009</v>
      </c>
    </row>
    <row r="814" spans="1:50" ht="15" thickBot="1" x14ac:dyDescent="0.35">
      <c r="A814" s="10" t="s">
        <v>241</v>
      </c>
      <c r="B814" s="11">
        <v>21214.9</v>
      </c>
      <c r="C814" s="11">
        <v>2424.6999999999998</v>
      </c>
      <c r="D814" s="11">
        <v>4135.3</v>
      </c>
      <c r="E814" s="11">
        <v>1819.1</v>
      </c>
      <c r="F814" s="11">
        <v>616</v>
      </c>
      <c r="G814" s="11">
        <v>23538.5</v>
      </c>
      <c r="H814" s="11">
        <v>1488.6</v>
      </c>
      <c r="I814" s="11">
        <v>8760.6</v>
      </c>
      <c r="J814" s="11">
        <v>4436.8</v>
      </c>
      <c r="K814" s="11">
        <v>12400.3</v>
      </c>
      <c r="L814" s="11">
        <v>8406.5</v>
      </c>
      <c r="M814" s="11">
        <v>1286.0999999999999</v>
      </c>
      <c r="N814" s="11">
        <v>1678.1</v>
      </c>
      <c r="O814" s="11">
        <v>4540.8</v>
      </c>
      <c r="P814" s="11">
        <v>3084.7</v>
      </c>
      <c r="Q814" s="11">
        <v>47155.6</v>
      </c>
      <c r="R814" s="11">
        <v>4106.3</v>
      </c>
      <c r="S814" s="11">
        <v>1328.1</v>
      </c>
      <c r="T814" s="11">
        <v>325.5</v>
      </c>
      <c r="U814" s="11">
        <v>152746.5</v>
      </c>
      <c r="V814" s="11">
        <v>151000</v>
      </c>
      <c r="W814" s="11">
        <v>-1746.5</v>
      </c>
      <c r="X814" s="11">
        <v>-1.1599999999999999</v>
      </c>
      <c r="AA814" s="10" t="s">
        <v>241</v>
      </c>
      <c r="AB814" s="11">
        <v>20019.599999999999</v>
      </c>
      <c r="AC814" s="11">
        <v>914</v>
      </c>
      <c r="AD814" s="11">
        <v>3605.5</v>
      </c>
      <c r="AE814" s="11">
        <v>7724.1</v>
      </c>
      <c r="AF814" s="11">
        <v>28367.9</v>
      </c>
      <c r="AG814" s="11">
        <v>0</v>
      </c>
      <c r="AH814" s="11">
        <v>1018.6</v>
      </c>
      <c r="AI814" s="11">
        <v>5400.8</v>
      </c>
      <c r="AJ814" s="11">
        <v>21258.5</v>
      </c>
      <c r="AK814" s="11">
        <v>36.200000000000003</v>
      </c>
      <c r="AL814" s="11">
        <v>0</v>
      </c>
      <c r="AM814" s="11">
        <v>21289.7</v>
      </c>
      <c r="AN814" s="11">
        <v>4010.5</v>
      </c>
      <c r="AO814" s="11">
        <v>5817.2</v>
      </c>
      <c r="AP814" s="11">
        <v>21225.3</v>
      </c>
      <c r="AQ814" s="11">
        <v>12.1</v>
      </c>
      <c r="AR814" s="11">
        <v>27.2</v>
      </c>
      <c r="AS814" s="11">
        <v>2361.1</v>
      </c>
      <c r="AT814" s="11">
        <v>23.1</v>
      </c>
      <c r="AU814" s="11">
        <v>143111.29999999999</v>
      </c>
      <c r="AV814" s="11">
        <v>151000</v>
      </c>
      <c r="AW814" s="11">
        <v>7888.7</v>
      </c>
      <c r="AX814" s="11">
        <v>5.22</v>
      </c>
    </row>
    <row r="815" spans="1:50" ht="15" thickBot="1" x14ac:dyDescent="0.35">
      <c r="A815" s="10" t="s">
        <v>242</v>
      </c>
      <c r="B815" s="11">
        <v>21185.9</v>
      </c>
      <c r="C815" s="11">
        <v>2531.6999999999998</v>
      </c>
      <c r="D815" s="11">
        <v>4602.3</v>
      </c>
      <c r="E815" s="11">
        <v>1775.1</v>
      </c>
      <c r="F815" s="11">
        <v>593</v>
      </c>
      <c r="G815" s="11">
        <v>21243.9</v>
      </c>
      <c r="H815" s="11">
        <v>1488.6</v>
      </c>
      <c r="I815" s="11">
        <v>8760.6</v>
      </c>
      <c r="J815" s="11">
        <v>7459</v>
      </c>
      <c r="K815" s="11">
        <v>11280.2</v>
      </c>
      <c r="L815" s="11">
        <v>8402.5</v>
      </c>
      <c r="M815" s="11">
        <v>1286.0999999999999</v>
      </c>
      <c r="N815" s="11">
        <v>940.6</v>
      </c>
      <c r="O815" s="11">
        <v>4592.8</v>
      </c>
      <c r="P815" s="11">
        <v>10</v>
      </c>
      <c r="Q815" s="11">
        <v>46723.5</v>
      </c>
      <c r="R815" s="11">
        <v>4077.3</v>
      </c>
      <c r="S815" s="11">
        <v>159</v>
      </c>
      <c r="T815" s="11">
        <v>325.5</v>
      </c>
      <c r="U815" s="11">
        <v>147437.6</v>
      </c>
      <c r="V815" s="11">
        <v>145000</v>
      </c>
      <c r="W815" s="11">
        <v>-2437.6</v>
      </c>
      <c r="X815" s="11">
        <v>-1.68</v>
      </c>
      <c r="AA815" s="10" t="s">
        <v>242</v>
      </c>
      <c r="AB815" s="11">
        <v>20048.8</v>
      </c>
      <c r="AC815" s="11">
        <v>4</v>
      </c>
      <c r="AD815" s="11">
        <v>3578.4</v>
      </c>
      <c r="AE815" s="11">
        <v>7768.4</v>
      </c>
      <c r="AF815" s="11">
        <v>28391.1</v>
      </c>
      <c r="AG815" s="11">
        <v>4</v>
      </c>
      <c r="AH815" s="11">
        <v>1018.6</v>
      </c>
      <c r="AI815" s="11">
        <v>5400.8</v>
      </c>
      <c r="AJ815" s="11">
        <v>19843</v>
      </c>
      <c r="AK815" s="11">
        <v>61.4</v>
      </c>
      <c r="AL815" s="11">
        <v>2682.5</v>
      </c>
      <c r="AM815" s="11">
        <v>21289.7</v>
      </c>
      <c r="AN815" s="11">
        <v>4423.8999999999996</v>
      </c>
      <c r="AO815" s="11">
        <v>5098.5</v>
      </c>
      <c r="AP815" s="11">
        <v>21262.5</v>
      </c>
      <c r="AQ815" s="11">
        <v>57.3</v>
      </c>
      <c r="AR815" s="11">
        <v>56.3</v>
      </c>
      <c r="AS815" s="11">
        <v>2665.9</v>
      </c>
      <c r="AT815" s="11">
        <v>23.1</v>
      </c>
      <c r="AU815" s="11">
        <v>143678.20000000001</v>
      </c>
      <c r="AV815" s="11">
        <v>145000</v>
      </c>
      <c r="AW815" s="11">
        <v>1321.8</v>
      </c>
      <c r="AX815" s="11">
        <v>0.91</v>
      </c>
    </row>
    <row r="816" spans="1:50" ht="15" thickBot="1" x14ac:dyDescent="0.35">
      <c r="A816" s="10" t="s">
        <v>243</v>
      </c>
      <c r="B816" s="11">
        <v>21168.9</v>
      </c>
      <c r="C816" s="11">
        <v>2427.6999999999998</v>
      </c>
      <c r="D816" s="11">
        <v>3736.7</v>
      </c>
      <c r="E816" s="11">
        <v>1802.1</v>
      </c>
      <c r="F816" s="11">
        <v>593</v>
      </c>
      <c r="G816" s="11">
        <v>21225.9</v>
      </c>
      <c r="H816" s="11">
        <v>1488.6</v>
      </c>
      <c r="I816" s="11">
        <v>9239.6</v>
      </c>
      <c r="J816" s="11">
        <v>5382.9</v>
      </c>
      <c r="K816" s="11">
        <v>11241.2</v>
      </c>
      <c r="L816" s="11">
        <v>8398.5</v>
      </c>
      <c r="M816" s="11">
        <v>1882.1</v>
      </c>
      <c r="N816" s="11">
        <v>1678.1</v>
      </c>
      <c r="O816" s="11">
        <v>4509.8</v>
      </c>
      <c r="P816" s="11">
        <v>1100.0999999999999</v>
      </c>
      <c r="Q816" s="11">
        <v>47125.599999999999</v>
      </c>
      <c r="R816" s="11">
        <v>4077.3</v>
      </c>
      <c r="S816" s="11">
        <v>67</v>
      </c>
      <c r="T816" s="11">
        <v>325.5</v>
      </c>
      <c r="U816" s="11">
        <v>147470.6</v>
      </c>
      <c r="V816" s="11">
        <v>145000</v>
      </c>
      <c r="W816" s="11">
        <v>-2470.6</v>
      </c>
      <c r="X816" s="11">
        <v>-1.7</v>
      </c>
      <c r="AA816" s="10" t="s">
        <v>243</v>
      </c>
      <c r="AB816" s="11">
        <v>20065.900000000001</v>
      </c>
      <c r="AC816" s="11">
        <v>910.9</v>
      </c>
      <c r="AD816" s="11">
        <v>3617.6</v>
      </c>
      <c r="AE816" s="11">
        <v>7741.2</v>
      </c>
      <c r="AF816" s="11">
        <v>28391.1</v>
      </c>
      <c r="AG816" s="11">
        <v>22.1</v>
      </c>
      <c r="AH816" s="11">
        <v>1018.6</v>
      </c>
      <c r="AI816" s="11">
        <v>5246.8</v>
      </c>
      <c r="AJ816" s="11">
        <v>21202.6</v>
      </c>
      <c r="AK816" s="11">
        <v>100.6</v>
      </c>
      <c r="AL816" s="11">
        <v>2686.5</v>
      </c>
      <c r="AM816" s="11">
        <v>21278.6</v>
      </c>
      <c r="AN816" s="11">
        <v>4010.5</v>
      </c>
      <c r="AO816" s="11">
        <v>5848.4</v>
      </c>
      <c r="AP816" s="11">
        <v>21244.400000000001</v>
      </c>
      <c r="AQ816" s="11">
        <v>42.3</v>
      </c>
      <c r="AR816" s="11">
        <v>56.3</v>
      </c>
      <c r="AS816" s="11">
        <v>2758.5</v>
      </c>
      <c r="AT816" s="11">
        <v>23.1</v>
      </c>
      <c r="AU816" s="11">
        <v>146266.20000000001</v>
      </c>
      <c r="AV816" s="11">
        <v>145000</v>
      </c>
      <c r="AW816" s="11">
        <v>-1266.2</v>
      </c>
      <c r="AX816" s="11">
        <v>-0.87</v>
      </c>
    </row>
    <row r="817" spans="1:50" ht="15" thickBot="1" x14ac:dyDescent="0.35">
      <c r="A817" s="10" t="s">
        <v>244</v>
      </c>
      <c r="B817" s="11">
        <v>21349.4</v>
      </c>
      <c r="C817" s="11">
        <v>2510.6999999999998</v>
      </c>
      <c r="D817" s="11">
        <v>3721.7</v>
      </c>
      <c r="E817" s="11">
        <v>1834.1</v>
      </c>
      <c r="F817" s="11">
        <v>628</v>
      </c>
      <c r="G817" s="11">
        <v>21225.9</v>
      </c>
      <c r="H817" s="11">
        <v>1488.6</v>
      </c>
      <c r="I817" s="11">
        <v>8760.6</v>
      </c>
      <c r="J817" s="11">
        <v>4447.8</v>
      </c>
      <c r="K817" s="11">
        <v>11280.2</v>
      </c>
      <c r="L817" s="11">
        <v>8405.5</v>
      </c>
      <c r="M817" s="11">
        <v>2612.1999999999998</v>
      </c>
      <c r="N817" s="11">
        <v>1752.1</v>
      </c>
      <c r="O817" s="11">
        <v>4564.8</v>
      </c>
      <c r="P817" s="11">
        <v>10</v>
      </c>
      <c r="Q817" s="11">
        <v>47142.6</v>
      </c>
      <c r="R817" s="11">
        <v>4106.3</v>
      </c>
      <c r="S817" s="11">
        <v>159</v>
      </c>
      <c r="T817" s="11">
        <v>325.5</v>
      </c>
      <c r="U817" s="11">
        <v>146325</v>
      </c>
      <c r="V817" s="11">
        <v>150000</v>
      </c>
      <c r="W817" s="11">
        <v>3675</v>
      </c>
      <c r="X817" s="11">
        <v>2.4500000000000002</v>
      </c>
      <c r="AA817" s="10" t="s">
        <v>244</v>
      </c>
      <c r="AB817" s="11">
        <v>17756.599999999999</v>
      </c>
      <c r="AC817" s="11">
        <v>904.9</v>
      </c>
      <c r="AD817" s="11">
        <v>3632.7</v>
      </c>
      <c r="AE817" s="11">
        <v>7709</v>
      </c>
      <c r="AF817" s="11">
        <v>28355.9</v>
      </c>
      <c r="AG817" s="11">
        <v>22.1</v>
      </c>
      <c r="AH817" s="11">
        <v>1018.6</v>
      </c>
      <c r="AI817" s="11">
        <v>5400.8</v>
      </c>
      <c r="AJ817" s="11">
        <v>21247.4</v>
      </c>
      <c r="AK817" s="11">
        <v>61.4</v>
      </c>
      <c r="AL817" s="11">
        <v>2679.5</v>
      </c>
      <c r="AM817" s="11">
        <v>21258.5</v>
      </c>
      <c r="AN817" s="11">
        <v>3677</v>
      </c>
      <c r="AO817" s="11">
        <v>5126.6000000000004</v>
      </c>
      <c r="AP817" s="11">
        <v>21262.5</v>
      </c>
      <c r="AQ817" s="11">
        <v>25.2</v>
      </c>
      <c r="AR817" s="11">
        <v>27.2</v>
      </c>
      <c r="AS817" s="11">
        <v>2665.9</v>
      </c>
      <c r="AT817" s="11">
        <v>23.1</v>
      </c>
      <c r="AU817" s="11">
        <v>142854.79999999999</v>
      </c>
      <c r="AV817" s="11">
        <v>150000</v>
      </c>
      <c r="AW817" s="11">
        <v>7145.2</v>
      </c>
      <c r="AX817" s="11">
        <v>4.76</v>
      </c>
    </row>
    <row r="818" spans="1:50" ht="15" thickBot="1" x14ac:dyDescent="0.35">
      <c r="A818" s="10" t="s">
        <v>245</v>
      </c>
      <c r="B818" s="11">
        <v>21224.9</v>
      </c>
      <c r="C818" s="11">
        <v>2403.6999999999998</v>
      </c>
      <c r="D818" s="11">
        <v>3736.7</v>
      </c>
      <c r="E818" s="11">
        <v>1819.1</v>
      </c>
      <c r="F818" s="11">
        <v>552</v>
      </c>
      <c r="G818" s="11">
        <v>21233.9</v>
      </c>
      <c r="H818" s="11">
        <v>1527.6</v>
      </c>
      <c r="I818" s="11">
        <v>9239.6</v>
      </c>
      <c r="J818" s="11">
        <v>1632.1</v>
      </c>
      <c r="K818" s="11">
        <v>11280.2</v>
      </c>
      <c r="L818" s="11">
        <v>8403.5</v>
      </c>
      <c r="M818" s="11">
        <v>3771.7</v>
      </c>
      <c r="N818" s="11">
        <v>1752.1</v>
      </c>
      <c r="O818" s="11">
        <v>4592.8</v>
      </c>
      <c r="P818" s="11">
        <v>1100.0999999999999</v>
      </c>
      <c r="Q818" s="11">
        <v>47148.6</v>
      </c>
      <c r="R818" s="11">
        <v>4106.3</v>
      </c>
      <c r="S818" s="11">
        <v>159</v>
      </c>
      <c r="T818" s="11">
        <v>325.5</v>
      </c>
      <c r="U818" s="11">
        <v>146009.5</v>
      </c>
      <c r="V818" s="11">
        <v>146000</v>
      </c>
      <c r="W818" s="11">
        <v>-9.5</v>
      </c>
      <c r="X818" s="11">
        <v>-0.01</v>
      </c>
      <c r="AA818" s="10" t="s">
        <v>245</v>
      </c>
      <c r="AB818" s="11">
        <v>17770.599999999999</v>
      </c>
      <c r="AC818" s="11">
        <v>935.1</v>
      </c>
      <c r="AD818" s="11">
        <v>3617.6</v>
      </c>
      <c r="AE818" s="11">
        <v>7724.1</v>
      </c>
      <c r="AF818" s="11">
        <v>28432.3</v>
      </c>
      <c r="AG818" s="11">
        <v>14.1</v>
      </c>
      <c r="AH818" s="11">
        <v>325.39999999999998</v>
      </c>
      <c r="AI818" s="11">
        <v>5246.8</v>
      </c>
      <c r="AJ818" s="11">
        <v>21262.5</v>
      </c>
      <c r="AK818" s="11">
        <v>61.4</v>
      </c>
      <c r="AL818" s="11">
        <v>2681.5</v>
      </c>
      <c r="AM818" s="11">
        <v>19696.2</v>
      </c>
      <c r="AN818" s="11">
        <v>3677</v>
      </c>
      <c r="AO818" s="11">
        <v>5098.5</v>
      </c>
      <c r="AP818" s="11">
        <v>21244.400000000001</v>
      </c>
      <c r="AQ818" s="11">
        <v>19.100000000000001</v>
      </c>
      <c r="AR818" s="11">
        <v>27.2</v>
      </c>
      <c r="AS818" s="11">
        <v>2665.9</v>
      </c>
      <c r="AT818" s="11">
        <v>23.1</v>
      </c>
      <c r="AU818" s="11">
        <v>140522.9</v>
      </c>
      <c r="AV818" s="11">
        <v>146000</v>
      </c>
      <c r="AW818" s="11">
        <v>5477.1</v>
      </c>
      <c r="AX818" s="11">
        <v>3.75</v>
      </c>
    </row>
    <row r="819" spans="1:50" ht="15" thickBot="1" x14ac:dyDescent="0.35">
      <c r="A819" s="10" t="s">
        <v>246</v>
      </c>
      <c r="B819" s="11">
        <v>21676.9</v>
      </c>
      <c r="C819" s="11">
        <v>2508.6999999999998</v>
      </c>
      <c r="D819" s="11">
        <v>3708.7</v>
      </c>
      <c r="E819" s="11">
        <v>1851.1</v>
      </c>
      <c r="F819" s="11">
        <v>552</v>
      </c>
      <c r="G819" s="11">
        <v>21233.9</v>
      </c>
      <c r="H819" s="11">
        <v>1488.6</v>
      </c>
      <c r="I819" s="11">
        <v>9239.6</v>
      </c>
      <c r="J819" s="11">
        <v>1354.1</v>
      </c>
      <c r="K819" s="11">
        <v>11280.2</v>
      </c>
      <c r="L819" s="11">
        <v>8397.5</v>
      </c>
      <c r="M819" s="11">
        <v>2612.1999999999998</v>
      </c>
      <c r="N819" s="11">
        <v>1752.1</v>
      </c>
      <c r="O819" s="11">
        <v>4564.8</v>
      </c>
      <c r="P819" s="11">
        <v>3084.7</v>
      </c>
      <c r="Q819" s="11">
        <v>46965.599999999999</v>
      </c>
      <c r="R819" s="11">
        <v>4077.3</v>
      </c>
      <c r="S819" s="11">
        <v>159</v>
      </c>
      <c r="T819" s="11">
        <v>325.5</v>
      </c>
      <c r="U819" s="11">
        <v>146832.6</v>
      </c>
      <c r="V819" s="11">
        <v>146000</v>
      </c>
      <c r="W819" s="11">
        <v>-832.6</v>
      </c>
      <c r="X819" s="11">
        <v>-0.56999999999999995</v>
      </c>
      <c r="AA819" s="10" t="s">
        <v>246</v>
      </c>
      <c r="AB819" s="11">
        <v>16345.1</v>
      </c>
      <c r="AC819" s="11">
        <v>906.9</v>
      </c>
      <c r="AD819" s="11">
        <v>3645.8</v>
      </c>
      <c r="AE819" s="11">
        <v>7011.4</v>
      </c>
      <c r="AF819" s="11">
        <v>28432.3</v>
      </c>
      <c r="AG819" s="11">
        <v>14.1</v>
      </c>
      <c r="AH819" s="11">
        <v>1018.6</v>
      </c>
      <c r="AI819" s="11">
        <v>5246.8</v>
      </c>
      <c r="AJ819" s="11">
        <v>22694.6</v>
      </c>
      <c r="AK819" s="11">
        <v>61.4</v>
      </c>
      <c r="AL819" s="11">
        <v>2687.6</v>
      </c>
      <c r="AM819" s="11">
        <v>21258.5</v>
      </c>
      <c r="AN819" s="11">
        <v>3677</v>
      </c>
      <c r="AO819" s="11">
        <v>5126.6000000000004</v>
      </c>
      <c r="AP819" s="11">
        <v>21225.3</v>
      </c>
      <c r="AQ819" s="11">
        <v>45.3</v>
      </c>
      <c r="AR819" s="11">
        <v>56.3</v>
      </c>
      <c r="AS819" s="11">
        <v>2665.9</v>
      </c>
      <c r="AT819" s="11">
        <v>23.1</v>
      </c>
      <c r="AU819" s="11">
        <v>142142.6</v>
      </c>
      <c r="AV819" s="11">
        <v>146000</v>
      </c>
      <c r="AW819" s="11">
        <v>3857.4</v>
      </c>
      <c r="AX819" s="11">
        <v>2.64</v>
      </c>
    </row>
    <row r="820" spans="1:50" ht="15" thickBot="1" x14ac:dyDescent="0.35">
      <c r="A820" s="10" t="s">
        <v>247</v>
      </c>
      <c r="B820" s="11">
        <v>21358.400000000001</v>
      </c>
      <c r="C820" s="11">
        <v>2518.6999999999998</v>
      </c>
      <c r="D820" s="11">
        <v>4515.3</v>
      </c>
      <c r="E820" s="11">
        <v>1851.1</v>
      </c>
      <c r="F820" s="11">
        <v>593</v>
      </c>
      <c r="G820" s="11">
        <v>21233.9</v>
      </c>
      <c r="H820" s="11">
        <v>1488.6</v>
      </c>
      <c r="I820" s="11">
        <v>9239.6</v>
      </c>
      <c r="J820" s="11">
        <v>172.5</v>
      </c>
      <c r="K820" s="11">
        <v>12400.3</v>
      </c>
      <c r="L820" s="11">
        <v>8377</v>
      </c>
      <c r="M820" s="11">
        <v>2612.1999999999998</v>
      </c>
      <c r="N820" s="11">
        <v>1678.1</v>
      </c>
      <c r="O820" s="11">
        <v>4564.8</v>
      </c>
      <c r="P820" s="11">
        <v>3213.2</v>
      </c>
      <c r="Q820" s="11">
        <v>47131.6</v>
      </c>
      <c r="R820" s="11">
        <v>4077.3</v>
      </c>
      <c r="S820" s="11">
        <v>1328.1</v>
      </c>
      <c r="T820" s="11">
        <v>325.5</v>
      </c>
      <c r="U820" s="11">
        <v>148679.20000000001</v>
      </c>
      <c r="V820" s="11">
        <v>148000</v>
      </c>
      <c r="W820" s="11">
        <v>-679.2</v>
      </c>
      <c r="X820" s="11">
        <v>-0.46</v>
      </c>
      <c r="AA820" s="10" t="s">
        <v>247</v>
      </c>
      <c r="AB820" s="11">
        <v>17747.5</v>
      </c>
      <c r="AC820" s="11">
        <v>896.9</v>
      </c>
      <c r="AD820" s="11">
        <v>3588.4</v>
      </c>
      <c r="AE820" s="11">
        <v>7011.4</v>
      </c>
      <c r="AF820" s="11">
        <v>28391.1</v>
      </c>
      <c r="AG820" s="11">
        <v>14.1</v>
      </c>
      <c r="AH820" s="11">
        <v>1018.6</v>
      </c>
      <c r="AI820" s="11">
        <v>5246.8</v>
      </c>
      <c r="AJ820" s="11">
        <v>26396.2</v>
      </c>
      <c r="AK820" s="11">
        <v>36.200000000000003</v>
      </c>
      <c r="AL820" s="11">
        <v>2691.6</v>
      </c>
      <c r="AM820" s="11">
        <v>21258.5</v>
      </c>
      <c r="AN820" s="11">
        <v>4010.5</v>
      </c>
      <c r="AO820" s="11">
        <v>5126.6000000000004</v>
      </c>
      <c r="AP820" s="11">
        <v>18372.2</v>
      </c>
      <c r="AQ820" s="11">
        <v>36.200000000000003</v>
      </c>
      <c r="AR820" s="11">
        <v>56.3</v>
      </c>
      <c r="AS820" s="11">
        <v>2361.1</v>
      </c>
      <c r="AT820" s="11">
        <v>23.1</v>
      </c>
      <c r="AU820" s="11">
        <v>144283.29999999999</v>
      </c>
      <c r="AV820" s="11">
        <v>148000</v>
      </c>
      <c r="AW820" s="11">
        <v>3716.7</v>
      </c>
      <c r="AX820" s="11">
        <v>2.5099999999999998</v>
      </c>
    </row>
    <row r="821" spans="1:50" ht="15" thickBot="1" x14ac:dyDescent="0.35">
      <c r="A821" s="10" t="s">
        <v>248</v>
      </c>
      <c r="B821" s="11">
        <v>21682.9</v>
      </c>
      <c r="C821" s="11">
        <v>2515.6999999999998</v>
      </c>
      <c r="D821" s="11">
        <v>3736.7</v>
      </c>
      <c r="E821" s="11">
        <v>1851.1</v>
      </c>
      <c r="F821" s="11">
        <v>593</v>
      </c>
      <c r="G821" s="11">
        <v>21235.9</v>
      </c>
      <c r="H821" s="11">
        <v>1547.6</v>
      </c>
      <c r="I821" s="11">
        <v>9283.6</v>
      </c>
      <c r="J821" s="11">
        <v>1354.1</v>
      </c>
      <c r="K821" s="11">
        <v>12400.3</v>
      </c>
      <c r="L821" s="11">
        <v>8378</v>
      </c>
      <c r="M821" s="11">
        <v>2612.1999999999998</v>
      </c>
      <c r="N821" s="11">
        <v>1678.1</v>
      </c>
      <c r="O821" s="11">
        <v>4540.8</v>
      </c>
      <c r="P821" s="11">
        <v>3213.2</v>
      </c>
      <c r="Q821" s="11">
        <v>47142.6</v>
      </c>
      <c r="R821" s="11">
        <v>4077.3</v>
      </c>
      <c r="S821" s="11">
        <v>1328.1</v>
      </c>
      <c r="T821" s="11">
        <v>325.5</v>
      </c>
      <c r="U821" s="11">
        <v>149496.70000000001</v>
      </c>
      <c r="V821" s="11">
        <v>148000</v>
      </c>
      <c r="W821" s="11">
        <v>-1496.7</v>
      </c>
      <c r="X821" s="11">
        <v>-1.01</v>
      </c>
      <c r="AA821" s="10" t="s">
        <v>248</v>
      </c>
      <c r="AB821" s="11">
        <v>16339.1</v>
      </c>
      <c r="AC821" s="11">
        <v>899.9</v>
      </c>
      <c r="AD821" s="11">
        <v>3617.6</v>
      </c>
      <c r="AE821" s="11">
        <v>7011.4</v>
      </c>
      <c r="AF821" s="11">
        <v>28391.1</v>
      </c>
      <c r="AG821" s="11">
        <v>12.1</v>
      </c>
      <c r="AH821" s="11">
        <v>305.3</v>
      </c>
      <c r="AI821" s="11">
        <v>5202.6000000000004</v>
      </c>
      <c r="AJ821" s="11">
        <v>22694.6</v>
      </c>
      <c r="AK821" s="11">
        <v>36.200000000000003</v>
      </c>
      <c r="AL821" s="11">
        <v>2690.6</v>
      </c>
      <c r="AM821" s="11">
        <v>21258.5</v>
      </c>
      <c r="AN821" s="11">
        <v>4010.5</v>
      </c>
      <c r="AO821" s="11">
        <v>5817.2</v>
      </c>
      <c r="AP821" s="11">
        <v>18372.2</v>
      </c>
      <c r="AQ821" s="11">
        <v>25.2</v>
      </c>
      <c r="AR821" s="11">
        <v>56.3</v>
      </c>
      <c r="AS821" s="11">
        <v>2361.1</v>
      </c>
      <c r="AT821" s="11">
        <v>23.1</v>
      </c>
      <c r="AU821" s="11">
        <v>139124.5</v>
      </c>
      <c r="AV821" s="11">
        <v>148000</v>
      </c>
      <c r="AW821" s="11">
        <v>8875.5</v>
      </c>
      <c r="AX821" s="11">
        <v>6</v>
      </c>
    </row>
    <row r="822" spans="1:50" ht="15" thickBot="1" x14ac:dyDescent="0.35">
      <c r="A822" s="10" t="s">
        <v>249</v>
      </c>
      <c r="B822" s="11">
        <v>21679.9</v>
      </c>
      <c r="C822" s="11">
        <v>2510.6999999999998</v>
      </c>
      <c r="D822" s="11">
        <v>3708.7</v>
      </c>
      <c r="E822" s="11">
        <v>4191.8</v>
      </c>
      <c r="F822" s="11">
        <v>616</v>
      </c>
      <c r="G822" s="11">
        <v>21241.9</v>
      </c>
      <c r="H822" s="11">
        <v>1527.6</v>
      </c>
      <c r="I822" s="11">
        <v>9283.6</v>
      </c>
      <c r="J822" s="11">
        <v>170.5</v>
      </c>
      <c r="K822" s="11">
        <v>12400.3</v>
      </c>
      <c r="L822" s="11">
        <v>8399.5</v>
      </c>
      <c r="M822" s="11">
        <v>1882.1</v>
      </c>
      <c r="N822" s="11">
        <v>1678.1</v>
      </c>
      <c r="O822" s="11">
        <v>4509.8</v>
      </c>
      <c r="P822" s="11">
        <v>3213.2</v>
      </c>
      <c r="Q822" s="11">
        <v>47155.6</v>
      </c>
      <c r="R822" s="11">
        <v>4106.3</v>
      </c>
      <c r="S822" s="11">
        <v>159</v>
      </c>
      <c r="T822" s="11">
        <v>325.5</v>
      </c>
      <c r="U822" s="11">
        <v>148760.20000000001</v>
      </c>
      <c r="V822" s="11">
        <v>151000</v>
      </c>
      <c r="W822" s="11">
        <v>2239.8000000000002</v>
      </c>
      <c r="X822" s="11">
        <v>1.48</v>
      </c>
      <c r="AA822" s="10" t="s">
        <v>249</v>
      </c>
      <c r="AB822" s="11">
        <v>16342.1</v>
      </c>
      <c r="AC822" s="11">
        <v>904.9</v>
      </c>
      <c r="AD822" s="11">
        <v>3645.8</v>
      </c>
      <c r="AE822" s="11">
        <v>6384.1</v>
      </c>
      <c r="AF822" s="11">
        <v>28367.9</v>
      </c>
      <c r="AG822" s="11">
        <v>6</v>
      </c>
      <c r="AH822" s="11">
        <v>325.39999999999998</v>
      </c>
      <c r="AI822" s="11">
        <v>5202.6000000000004</v>
      </c>
      <c r="AJ822" s="11">
        <v>26398.2</v>
      </c>
      <c r="AK822" s="11">
        <v>36.200000000000003</v>
      </c>
      <c r="AL822" s="11">
        <v>2685.5</v>
      </c>
      <c r="AM822" s="11">
        <v>21278.6</v>
      </c>
      <c r="AN822" s="11">
        <v>4010.5</v>
      </c>
      <c r="AO822" s="11">
        <v>5848.4</v>
      </c>
      <c r="AP822" s="11">
        <v>18372.2</v>
      </c>
      <c r="AQ822" s="11">
        <v>12.1</v>
      </c>
      <c r="AR822" s="11">
        <v>27.2</v>
      </c>
      <c r="AS822" s="11">
        <v>2665.9</v>
      </c>
      <c r="AT822" s="11">
        <v>23.1</v>
      </c>
      <c r="AU822" s="11">
        <v>142536.9</v>
      </c>
      <c r="AV822" s="11">
        <v>151000</v>
      </c>
      <c r="AW822" s="11">
        <v>8463.1</v>
      </c>
      <c r="AX822" s="11">
        <v>5.6</v>
      </c>
    </row>
    <row r="823" spans="1:50" ht="15" thickBot="1" x14ac:dyDescent="0.35">
      <c r="A823" s="10" t="s">
        <v>250</v>
      </c>
      <c r="B823" s="11">
        <v>21236.9</v>
      </c>
      <c r="C823" s="11">
        <v>2534.6999999999998</v>
      </c>
      <c r="D823" s="11">
        <v>3721.7</v>
      </c>
      <c r="E823" s="11">
        <v>1834.1</v>
      </c>
      <c r="F823" s="11">
        <v>552</v>
      </c>
      <c r="G823" s="11">
        <v>21242.9</v>
      </c>
      <c r="H823" s="11">
        <v>1488.6</v>
      </c>
      <c r="I823" s="11">
        <v>9283.6</v>
      </c>
      <c r="J823" s="11">
        <v>1354.1</v>
      </c>
      <c r="K823" s="11">
        <v>12856.3</v>
      </c>
      <c r="L823" s="11">
        <v>8375</v>
      </c>
      <c r="M823" s="11">
        <v>1882.1</v>
      </c>
      <c r="N823" s="11">
        <v>1752.1</v>
      </c>
      <c r="O823" s="11">
        <v>4690.8</v>
      </c>
      <c r="P823" s="11">
        <v>3084.7</v>
      </c>
      <c r="Q823" s="11">
        <v>47138.6</v>
      </c>
      <c r="R823" s="11">
        <v>4077.3</v>
      </c>
      <c r="S823" s="11">
        <v>159</v>
      </c>
      <c r="T823" s="11">
        <v>325.5</v>
      </c>
      <c r="U823" s="11">
        <v>147590.1</v>
      </c>
      <c r="V823" s="11">
        <v>146000</v>
      </c>
      <c r="W823" s="11">
        <v>-1590.1</v>
      </c>
      <c r="X823" s="11">
        <v>-1.0900000000000001</v>
      </c>
      <c r="AA823" s="10" t="s">
        <v>250</v>
      </c>
      <c r="AB823" s="11">
        <v>17758.599999999999</v>
      </c>
      <c r="AC823" s="11">
        <v>1</v>
      </c>
      <c r="AD823" s="11">
        <v>3632.7</v>
      </c>
      <c r="AE823" s="11">
        <v>7709</v>
      </c>
      <c r="AF823" s="11">
        <v>28432.3</v>
      </c>
      <c r="AG823" s="11">
        <v>5</v>
      </c>
      <c r="AH823" s="11">
        <v>1018.6</v>
      </c>
      <c r="AI823" s="11">
        <v>5202.6000000000004</v>
      </c>
      <c r="AJ823" s="11">
        <v>22694.6</v>
      </c>
      <c r="AK823" s="11">
        <v>23.1</v>
      </c>
      <c r="AL823" s="11">
        <v>4497.3999999999996</v>
      </c>
      <c r="AM823" s="11">
        <v>21278.6</v>
      </c>
      <c r="AN823" s="11">
        <v>3677</v>
      </c>
      <c r="AO823" s="11">
        <v>5085.3999999999996</v>
      </c>
      <c r="AP823" s="11">
        <v>21225.3</v>
      </c>
      <c r="AQ823" s="11">
        <v>29.2</v>
      </c>
      <c r="AR823" s="11">
        <v>56.3</v>
      </c>
      <c r="AS823" s="11">
        <v>2665.9</v>
      </c>
      <c r="AT823" s="11">
        <v>23.1</v>
      </c>
      <c r="AU823" s="11">
        <v>145015.70000000001</v>
      </c>
      <c r="AV823" s="11">
        <v>146000</v>
      </c>
      <c r="AW823" s="11">
        <v>984.3</v>
      </c>
      <c r="AX823" s="11">
        <v>0.67</v>
      </c>
    </row>
    <row r="824" spans="1:50" ht="15" thickBot="1" x14ac:dyDescent="0.35">
      <c r="A824" s="10" t="s">
        <v>251</v>
      </c>
      <c r="B824" s="11">
        <v>21358.400000000001</v>
      </c>
      <c r="C824" s="11">
        <v>2533.6999999999998</v>
      </c>
      <c r="D824" s="11">
        <v>3693.7</v>
      </c>
      <c r="E824" s="11">
        <v>1819.1</v>
      </c>
      <c r="F824" s="11">
        <v>552</v>
      </c>
      <c r="G824" s="11">
        <v>21238.9</v>
      </c>
      <c r="H824" s="11">
        <v>1527.6</v>
      </c>
      <c r="I824" s="11">
        <v>8760.6</v>
      </c>
      <c r="J824" s="11">
        <v>1632.1</v>
      </c>
      <c r="K824" s="11">
        <v>11241.2</v>
      </c>
      <c r="L824" s="11">
        <v>8374</v>
      </c>
      <c r="M824" s="11">
        <v>3771.7</v>
      </c>
      <c r="N824" s="11">
        <v>1678.1</v>
      </c>
      <c r="O824" s="11">
        <v>4690.8</v>
      </c>
      <c r="P824" s="11">
        <v>10</v>
      </c>
      <c r="Q824" s="11">
        <v>47138.6</v>
      </c>
      <c r="R824" s="11">
        <v>4077.3</v>
      </c>
      <c r="S824" s="11">
        <v>159</v>
      </c>
      <c r="T824" s="11">
        <v>325.5</v>
      </c>
      <c r="U824" s="11">
        <v>144582.39999999999</v>
      </c>
      <c r="V824" s="11">
        <v>144000</v>
      </c>
      <c r="W824" s="11">
        <v>-582.4</v>
      </c>
      <c r="X824" s="11">
        <v>-0.4</v>
      </c>
      <c r="AA824" s="10" t="s">
        <v>251</v>
      </c>
      <c r="AB824" s="11">
        <v>17747.5</v>
      </c>
      <c r="AC824" s="11">
        <v>2</v>
      </c>
      <c r="AD824" s="11">
        <v>3660.9</v>
      </c>
      <c r="AE824" s="11">
        <v>7724.1</v>
      </c>
      <c r="AF824" s="11">
        <v>28432.3</v>
      </c>
      <c r="AG824" s="11">
        <v>9.1</v>
      </c>
      <c r="AH824" s="11">
        <v>325.39999999999998</v>
      </c>
      <c r="AI824" s="11">
        <v>5400.8</v>
      </c>
      <c r="AJ824" s="11">
        <v>21262.5</v>
      </c>
      <c r="AK824" s="11">
        <v>100.6</v>
      </c>
      <c r="AL824" s="11">
        <v>4498.3999999999996</v>
      </c>
      <c r="AM824" s="11">
        <v>19696.2</v>
      </c>
      <c r="AN824" s="11">
        <v>4010.5</v>
      </c>
      <c r="AO824" s="11">
        <v>5085.3999999999996</v>
      </c>
      <c r="AP824" s="11">
        <v>21262.5</v>
      </c>
      <c r="AQ824" s="11">
        <v>29.2</v>
      </c>
      <c r="AR824" s="11">
        <v>56.3</v>
      </c>
      <c r="AS824" s="11">
        <v>2665.9</v>
      </c>
      <c r="AT824" s="11">
        <v>23.1</v>
      </c>
      <c r="AU824" s="11">
        <v>141992.70000000001</v>
      </c>
      <c r="AV824" s="11">
        <v>144000</v>
      </c>
      <c r="AW824" s="11">
        <v>2007.3</v>
      </c>
      <c r="AX824" s="11">
        <v>1.39</v>
      </c>
    </row>
    <row r="825" spans="1:50" ht="15" thickBot="1" x14ac:dyDescent="0.35">
      <c r="A825" s="10" t="s">
        <v>252</v>
      </c>
      <c r="B825" s="11">
        <v>21214.9</v>
      </c>
      <c r="C825" s="11">
        <v>2535.6999999999998</v>
      </c>
      <c r="D825" s="11">
        <v>3701.7</v>
      </c>
      <c r="E825" s="11">
        <v>1871.1</v>
      </c>
      <c r="F825" s="11">
        <v>593</v>
      </c>
      <c r="G825" s="11">
        <v>21245.9</v>
      </c>
      <c r="H825" s="11">
        <v>1527.6</v>
      </c>
      <c r="I825" s="11">
        <v>8760.6</v>
      </c>
      <c r="J825" s="11">
        <v>5160.3</v>
      </c>
      <c r="K825" s="11">
        <v>11252.2</v>
      </c>
      <c r="L825" s="11">
        <v>8376</v>
      </c>
      <c r="M825" s="11">
        <v>2612.1999999999998</v>
      </c>
      <c r="N825" s="11">
        <v>1752.1</v>
      </c>
      <c r="O825" s="11">
        <v>5335.8</v>
      </c>
      <c r="P825" s="11">
        <v>3213.2</v>
      </c>
      <c r="Q825" s="11">
        <v>48724.2</v>
      </c>
      <c r="R825" s="11">
        <v>4124.3</v>
      </c>
      <c r="S825" s="11">
        <v>1328.1</v>
      </c>
      <c r="T825" s="11">
        <v>2867.7</v>
      </c>
      <c r="U825" s="11">
        <v>156196.70000000001</v>
      </c>
      <c r="V825" s="11">
        <v>152000</v>
      </c>
      <c r="W825" s="11">
        <v>-4196.7</v>
      </c>
      <c r="X825" s="11">
        <v>-2.76</v>
      </c>
      <c r="AA825" s="10" t="s">
        <v>252</v>
      </c>
      <c r="AB825" s="11">
        <v>20019.599999999999</v>
      </c>
      <c r="AC825" s="11">
        <v>0</v>
      </c>
      <c r="AD825" s="11">
        <v>3652.8</v>
      </c>
      <c r="AE825" s="11">
        <v>6711.1</v>
      </c>
      <c r="AF825" s="11">
        <v>28391.1</v>
      </c>
      <c r="AG825" s="11">
        <v>2</v>
      </c>
      <c r="AH825" s="11">
        <v>325.39999999999998</v>
      </c>
      <c r="AI825" s="11">
        <v>5400.8</v>
      </c>
      <c r="AJ825" s="11">
        <v>21242.400000000001</v>
      </c>
      <c r="AK825" s="11">
        <v>89.5</v>
      </c>
      <c r="AL825" s="11">
        <v>4496.3999999999996</v>
      </c>
      <c r="AM825" s="11">
        <v>21258.5</v>
      </c>
      <c r="AN825" s="11">
        <v>3677</v>
      </c>
      <c r="AO825" s="11">
        <v>5060.2</v>
      </c>
      <c r="AP825" s="11">
        <v>18372.2</v>
      </c>
      <c r="AQ825" s="11">
        <v>3</v>
      </c>
      <c r="AR825" s="11">
        <v>9.1</v>
      </c>
      <c r="AS825" s="11">
        <v>2361.1</v>
      </c>
      <c r="AT825" s="11">
        <v>1</v>
      </c>
      <c r="AU825" s="11">
        <v>141073.20000000001</v>
      </c>
      <c r="AV825" s="11">
        <v>152000</v>
      </c>
      <c r="AW825" s="11">
        <v>10926.8</v>
      </c>
      <c r="AX825" s="11">
        <v>7.19</v>
      </c>
    </row>
    <row r="826" spans="1:50" ht="15" thickBot="1" x14ac:dyDescent="0.35">
      <c r="A826" s="10" t="s">
        <v>253</v>
      </c>
      <c r="B826" s="11">
        <v>21203.9</v>
      </c>
      <c r="C826" s="11">
        <v>2530.6999999999998</v>
      </c>
      <c r="D826" s="11">
        <v>3736.7</v>
      </c>
      <c r="E826" s="11">
        <v>1863.1</v>
      </c>
      <c r="F826" s="11">
        <v>552</v>
      </c>
      <c r="G826" s="11">
        <v>23491.5</v>
      </c>
      <c r="H826" s="11">
        <v>1488.6</v>
      </c>
      <c r="I826" s="11">
        <v>8760.6</v>
      </c>
      <c r="J826" s="11">
        <v>809.6</v>
      </c>
      <c r="K826" s="11">
        <v>12400.3</v>
      </c>
      <c r="L826" s="11">
        <v>8397.5</v>
      </c>
      <c r="M826" s="11">
        <v>1286.0999999999999</v>
      </c>
      <c r="N826" s="11">
        <v>1752.1</v>
      </c>
      <c r="O826" s="11">
        <v>4564.8</v>
      </c>
      <c r="P826" s="11">
        <v>3213.2</v>
      </c>
      <c r="Q826" s="11">
        <v>50729.3</v>
      </c>
      <c r="R826" s="11">
        <v>4124.3</v>
      </c>
      <c r="S826" s="11">
        <v>1779.6</v>
      </c>
      <c r="T826" s="11">
        <v>325.5</v>
      </c>
      <c r="U826" s="11">
        <v>153009.5</v>
      </c>
      <c r="V826" s="11">
        <v>153000</v>
      </c>
      <c r="W826" s="11">
        <v>-9.5</v>
      </c>
      <c r="X826" s="11">
        <v>-0.01</v>
      </c>
      <c r="AA826" s="10" t="s">
        <v>253</v>
      </c>
      <c r="AB826" s="11">
        <v>20030.599999999999</v>
      </c>
      <c r="AC826" s="11">
        <v>5</v>
      </c>
      <c r="AD826" s="11">
        <v>3617.6</v>
      </c>
      <c r="AE826" s="11">
        <v>6719.1</v>
      </c>
      <c r="AF826" s="11">
        <v>28432.3</v>
      </c>
      <c r="AG826" s="11">
        <v>1</v>
      </c>
      <c r="AH826" s="11">
        <v>1018.6</v>
      </c>
      <c r="AI826" s="11">
        <v>5400.8</v>
      </c>
      <c r="AJ826" s="11">
        <v>26392.1</v>
      </c>
      <c r="AK826" s="11">
        <v>36.200000000000003</v>
      </c>
      <c r="AL826" s="11">
        <v>2687.6</v>
      </c>
      <c r="AM826" s="11">
        <v>21289.7</v>
      </c>
      <c r="AN826" s="11">
        <v>3677</v>
      </c>
      <c r="AO826" s="11">
        <v>5126.6000000000004</v>
      </c>
      <c r="AP826" s="11">
        <v>18372.2</v>
      </c>
      <c r="AQ826" s="11">
        <v>0</v>
      </c>
      <c r="AR826" s="11">
        <v>9.1</v>
      </c>
      <c r="AS826" s="11">
        <v>1588</v>
      </c>
      <c r="AT826" s="11">
        <v>23.1</v>
      </c>
      <c r="AU826" s="11">
        <v>144426.70000000001</v>
      </c>
      <c r="AV826" s="11">
        <v>153000</v>
      </c>
      <c r="AW826" s="11">
        <v>8573.2999999999993</v>
      </c>
      <c r="AX826" s="11">
        <v>5.6</v>
      </c>
    </row>
    <row r="827" spans="1:50" ht="15" thickBot="1" x14ac:dyDescent="0.35">
      <c r="A827" s="10" t="s">
        <v>254</v>
      </c>
      <c r="B827" s="11">
        <v>21224.9</v>
      </c>
      <c r="C827" s="11">
        <v>2525.6999999999998</v>
      </c>
      <c r="D827" s="11">
        <v>3721.7</v>
      </c>
      <c r="E827" s="11">
        <v>1863.1</v>
      </c>
      <c r="F827" s="11">
        <v>552</v>
      </c>
      <c r="G827" s="11">
        <v>21241.9</v>
      </c>
      <c r="H827" s="11">
        <v>1527.6</v>
      </c>
      <c r="I827" s="11">
        <v>8760.6</v>
      </c>
      <c r="J827" s="11">
        <v>5387.9</v>
      </c>
      <c r="K827" s="11">
        <v>11280.2</v>
      </c>
      <c r="L827" s="11">
        <v>8372</v>
      </c>
      <c r="M827" s="11">
        <v>4</v>
      </c>
      <c r="N827" s="11">
        <v>940.6</v>
      </c>
      <c r="O827" s="11">
        <v>4690.8</v>
      </c>
      <c r="P827" s="11">
        <v>1100.0999999999999</v>
      </c>
      <c r="Q827" s="11">
        <v>47158.6</v>
      </c>
      <c r="R827" s="11">
        <v>4106.3</v>
      </c>
      <c r="S827" s="11">
        <v>159</v>
      </c>
      <c r="T827" s="11">
        <v>325.5</v>
      </c>
      <c r="U827" s="11">
        <v>144942.5</v>
      </c>
      <c r="V827" s="11">
        <v>145000</v>
      </c>
      <c r="W827" s="11">
        <v>57.5</v>
      </c>
      <c r="X827" s="11">
        <v>0.04</v>
      </c>
      <c r="AA827" s="10" t="s">
        <v>254</v>
      </c>
      <c r="AB827" s="11">
        <v>17770.599999999999</v>
      </c>
      <c r="AC827" s="11">
        <v>10.1</v>
      </c>
      <c r="AD827" s="11">
        <v>3632.7</v>
      </c>
      <c r="AE827" s="11">
        <v>6719.1</v>
      </c>
      <c r="AF827" s="11">
        <v>28432.3</v>
      </c>
      <c r="AG827" s="11">
        <v>6</v>
      </c>
      <c r="AH827" s="11">
        <v>325.39999999999998</v>
      </c>
      <c r="AI827" s="11">
        <v>5400.8</v>
      </c>
      <c r="AJ827" s="11">
        <v>21197.599999999999</v>
      </c>
      <c r="AK827" s="11">
        <v>61.4</v>
      </c>
      <c r="AL827" s="11">
        <v>4500.3999999999996</v>
      </c>
      <c r="AM827" s="11">
        <v>21306.799999999999</v>
      </c>
      <c r="AN827" s="11">
        <v>4423.8999999999996</v>
      </c>
      <c r="AO827" s="11">
        <v>5085.3999999999996</v>
      </c>
      <c r="AP827" s="11">
        <v>21244.400000000001</v>
      </c>
      <c r="AQ827" s="11">
        <v>9.1</v>
      </c>
      <c r="AR827" s="11">
        <v>27.2</v>
      </c>
      <c r="AS827" s="11">
        <v>2665.9</v>
      </c>
      <c r="AT827" s="11">
        <v>23.1</v>
      </c>
      <c r="AU827" s="11">
        <v>142842.20000000001</v>
      </c>
      <c r="AV827" s="11">
        <v>145000</v>
      </c>
      <c r="AW827" s="11">
        <v>2157.8000000000002</v>
      </c>
      <c r="AX827" s="11">
        <v>1.49</v>
      </c>
    </row>
    <row r="828" spans="1:50" ht="15" thickBot="1" x14ac:dyDescent="0.35">
      <c r="A828" s="10" t="s">
        <v>255</v>
      </c>
      <c r="B828" s="11">
        <v>21236.9</v>
      </c>
      <c r="C828" s="11">
        <v>2523.6999999999998</v>
      </c>
      <c r="D828" s="11">
        <v>3708.7</v>
      </c>
      <c r="E828" s="11">
        <v>1851.1</v>
      </c>
      <c r="F828" s="11">
        <v>552</v>
      </c>
      <c r="G828" s="11">
        <v>21233.9</v>
      </c>
      <c r="H828" s="11">
        <v>1426.6</v>
      </c>
      <c r="I828" s="11">
        <v>8760.6</v>
      </c>
      <c r="J828" s="11">
        <v>4441.8</v>
      </c>
      <c r="K828" s="11">
        <v>11241.2</v>
      </c>
      <c r="L828" s="11">
        <v>8260.5</v>
      </c>
      <c r="M828" s="11">
        <v>4</v>
      </c>
      <c r="N828" s="11">
        <v>1678.1</v>
      </c>
      <c r="O828" s="11">
        <v>4509.8</v>
      </c>
      <c r="P828" s="11">
        <v>1100.0999999999999</v>
      </c>
      <c r="Q828" s="11">
        <v>47155.6</v>
      </c>
      <c r="R828" s="11">
        <v>4124.3</v>
      </c>
      <c r="S828" s="11">
        <v>159</v>
      </c>
      <c r="T828" s="11">
        <v>325.5</v>
      </c>
      <c r="U828" s="11">
        <v>144293.4</v>
      </c>
      <c r="V828" s="11">
        <v>142000</v>
      </c>
      <c r="W828" s="11">
        <v>-2293.4</v>
      </c>
      <c r="X828" s="11">
        <v>-1.62</v>
      </c>
      <c r="AA828" s="10" t="s">
        <v>255</v>
      </c>
      <c r="AB828" s="11">
        <v>17758.599999999999</v>
      </c>
      <c r="AC828" s="11">
        <v>891.8</v>
      </c>
      <c r="AD828" s="11">
        <v>3645.8</v>
      </c>
      <c r="AE828" s="11">
        <v>7011.4</v>
      </c>
      <c r="AF828" s="11">
        <v>28432.3</v>
      </c>
      <c r="AG828" s="11">
        <v>14.1</v>
      </c>
      <c r="AH828" s="11">
        <v>1615.7</v>
      </c>
      <c r="AI828" s="11">
        <v>5400.8</v>
      </c>
      <c r="AJ828" s="11">
        <v>21253.5</v>
      </c>
      <c r="AK828" s="11">
        <v>100.6</v>
      </c>
      <c r="AL828" s="11">
        <v>4503.3999999999996</v>
      </c>
      <c r="AM828" s="11">
        <v>21306.799999999999</v>
      </c>
      <c r="AN828" s="11">
        <v>4010.5</v>
      </c>
      <c r="AO828" s="11">
        <v>5848.4</v>
      </c>
      <c r="AP828" s="11">
        <v>21244.400000000001</v>
      </c>
      <c r="AQ828" s="11">
        <v>12.1</v>
      </c>
      <c r="AR828" s="11">
        <v>9.1</v>
      </c>
      <c r="AS828" s="11">
        <v>2665.9</v>
      </c>
      <c r="AT828" s="11">
        <v>23.1</v>
      </c>
      <c r="AU828" s="11">
        <v>145748.1</v>
      </c>
      <c r="AV828" s="11">
        <v>142000</v>
      </c>
      <c r="AW828" s="11">
        <v>-3748.1</v>
      </c>
      <c r="AX828" s="11">
        <v>-2.64</v>
      </c>
    </row>
    <row r="829" spans="1:50" ht="15" thickBot="1" x14ac:dyDescent="0.35">
      <c r="A829" s="10" t="s">
        <v>256</v>
      </c>
      <c r="B829" s="11">
        <v>21214.9</v>
      </c>
      <c r="C829" s="11">
        <v>2365.6999999999998</v>
      </c>
      <c r="D829" s="11">
        <v>3736.7</v>
      </c>
      <c r="E829" s="11">
        <v>1765.1</v>
      </c>
      <c r="F829" s="11">
        <v>552</v>
      </c>
      <c r="G829" s="11">
        <v>21209.9</v>
      </c>
      <c r="H829" s="11">
        <v>1032.5999999999999</v>
      </c>
      <c r="I829" s="11">
        <v>8760.6</v>
      </c>
      <c r="J829" s="11">
        <v>1632.1</v>
      </c>
      <c r="K829" s="11">
        <v>11241.2</v>
      </c>
      <c r="L829" s="11">
        <v>5561.9</v>
      </c>
      <c r="M829" s="11">
        <v>0</v>
      </c>
      <c r="N829" s="11">
        <v>940.6</v>
      </c>
      <c r="O829" s="11">
        <v>3876.3</v>
      </c>
      <c r="P829" s="11">
        <v>1</v>
      </c>
      <c r="Q829" s="11">
        <v>44887.9</v>
      </c>
      <c r="R829" s="11">
        <v>4077.3</v>
      </c>
      <c r="S829" s="11">
        <v>67</v>
      </c>
      <c r="T829" s="11">
        <v>220.5</v>
      </c>
      <c r="U829" s="11">
        <v>133143.20000000001</v>
      </c>
      <c r="V829" s="11">
        <v>135000</v>
      </c>
      <c r="W829" s="11">
        <v>1856.8</v>
      </c>
      <c r="X829" s="11">
        <v>1.38</v>
      </c>
      <c r="AA829" s="10" t="s">
        <v>256</v>
      </c>
      <c r="AB829" s="11">
        <v>20019.599999999999</v>
      </c>
      <c r="AC829" s="11">
        <v>1800.8</v>
      </c>
      <c r="AD829" s="11">
        <v>3617.6</v>
      </c>
      <c r="AE829" s="11">
        <v>7778.5</v>
      </c>
      <c r="AF829" s="11">
        <v>28432.3</v>
      </c>
      <c r="AG829" s="11">
        <v>868.2</v>
      </c>
      <c r="AH829" s="11">
        <v>1662.9</v>
      </c>
      <c r="AI829" s="11">
        <v>5400.8</v>
      </c>
      <c r="AJ829" s="11">
        <v>21262.5</v>
      </c>
      <c r="AK829" s="11">
        <v>100.6</v>
      </c>
      <c r="AL829" s="11">
        <v>4511.3999999999996</v>
      </c>
      <c r="AM829" s="11">
        <v>21310.799999999999</v>
      </c>
      <c r="AN829" s="11">
        <v>4423.8999999999996</v>
      </c>
      <c r="AO829" s="11">
        <v>7027</v>
      </c>
      <c r="AP829" s="11">
        <v>21271.599999999999</v>
      </c>
      <c r="AQ829" s="11">
        <v>69.400000000000006</v>
      </c>
      <c r="AR829" s="11">
        <v>56.3</v>
      </c>
      <c r="AS829" s="11">
        <v>2758.5</v>
      </c>
      <c r="AT829" s="11">
        <v>128.80000000000001</v>
      </c>
      <c r="AU829" s="11">
        <v>152501.4</v>
      </c>
      <c r="AV829" s="11">
        <v>135000</v>
      </c>
      <c r="AW829" s="11">
        <v>-17501.400000000001</v>
      </c>
      <c r="AX829" s="11">
        <v>-12.96</v>
      </c>
    </row>
    <row r="830" spans="1:50" ht="15" thickBot="1" x14ac:dyDescent="0.35">
      <c r="A830" s="10" t="s">
        <v>257</v>
      </c>
      <c r="B830" s="11">
        <v>21676.9</v>
      </c>
      <c r="C830" s="11">
        <v>1527.1</v>
      </c>
      <c r="D830" s="11">
        <v>4515.3</v>
      </c>
      <c r="E830" s="11">
        <v>932.1</v>
      </c>
      <c r="F830" s="11">
        <v>499</v>
      </c>
      <c r="G830" s="11">
        <v>21213.9</v>
      </c>
      <c r="H830" s="11">
        <v>1488.6</v>
      </c>
      <c r="I830" s="11">
        <v>8760.6</v>
      </c>
      <c r="J830" s="11">
        <v>0</v>
      </c>
      <c r="K830" s="11">
        <v>12867.3</v>
      </c>
      <c r="L830" s="11">
        <v>5558.9</v>
      </c>
      <c r="M830" s="11">
        <v>1</v>
      </c>
      <c r="N830" s="11">
        <v>1752.1</v>
      </c>
      <c r="O830" s="11">
        <v>3880.3</v>
      </c>
      <c r="P830" s="11">
        <v>0</v>
      </c>
      <c r="Q830" s="11">
        <v>46965.599999999999</v>
      </c>
      <c r="R830" s="11">
        <v>4031.3</v>
      </c>
      <c r="S830" s="11">
        <v>67</v>
      </c>
      <c r="T830" s="11">
        <v>220.5</v>
      </c>
      <c r="U830" s="11">
        <v>135957.4</v>
      </c>
      <c r="V830" s="11">
        <v>138000</v>
      </c>
      <c r="W830" s="11">
        <v>2042.6</v>
      </c>
      <c r="X830" s="11">
        <v>1.48</v>
      </c>
      <c r="AA830" s="10" t="s">
        <v>257</v>
      </c>
      <c r="AB830" s="11">
        <v>16345.1</v>
      </c>
      <c r="AC830" s="11">
        <v>1820.9</v>
      </c>
      <c r="AD830" s="11">
        <v>3588.4</v>
      </c>
      <c r="AE830" s="11">
        <v>7798.6</v>
      </c>
      <c r="AF830" s="11">
        <v>28485.7</v>
      </c>
      <c r="AG830" s="11">
        <v>864.2</v>
      </c>
      <c r="AH830" s="11">
        <v>1018.6</v>
      </c>
      <c r="AI830" s="11">
        <v>5400.8</v>
      </c>
      <c r="AJ830" s="11">
        <v>26399.200000000001</v>
      </c>
      <c r="AK830" s="11">
        <v>12.1</v>
      </c>
      <c r="AL830" s="11">
        <v>4514.5</v>
      </c>
      <c r="AM830" s="11">
        <v>21309.8</v>
      </c>
      <c r="AN830" s="11">
        <v>3677</v>
      </c>
      <c r="AO830" s="11">
        <v>7022.9</v>
      </c>
      <c r="AP830" s="11">
        <v>21272.6</v>
      </c>
      <c r="AQ830" s="11">
        <v>45.3</v>
      </c>
      <c r="AR830" s="11">
        <v>102.6</v>
      </c>
      <c r="AS830" s="11">
        <v>2758.5</v>
      </c>
      <c r="AT830" s="11">
        <v>128.80000000000001</v>
      </c>
      <c r="AU830" s="11">
        <v>152565.29999999999</v>
      </c>
      <c r="AV830" s="11">
        <v>138000</v>
      </c>
      <c r="AW830" s="11">
        <v>-14565.3</v>
      </c>
      <c r="AX830" s="11">
        <v>-10.55</v>
      </c>
    </row>
    <row r="831" spans="1:50" ht="15" thickBot="1" x14ac:dyDescent="0.35">
      <c r="A831" s="10" t="s">
        <v>258</v>
      </c>
      <c r="B831" s="11">
        <v>21676.9</v>
      </c>
      <c r="C831" s="11">
        <v>2409.6999999999998</v>
      </c>
      <c r="D831" s="11">
        <v>3736.7</v>
      </c>
      <c r="E831" s="11">
        <v>1802.1</v>
      </c>
      <c r="F831" s="11">
        <v>14</v>
      </c>
      <c r="G831" s="11">
        <v>21233.9</v>
      </c>
      <c r="H831" s="11">
        <v>1527.6</v>
      </c>
      <c r="I831" s="11">
        <v>9239.6</v>
      </c>
      <c r="J831" s="11">
        <v>1354.1</v>
      </c>
      <c r="K831" s="11">
        <v>12876.3</v>
      </c>
      <c r="L831" s="11">
        <v>8260.5</v>
      </c>
      <c r="M831" s="11">
        <v>1286.0999999999999</v>
      </c>
      <c r="N831" s="11">
        <v>1891.1</v>
      </c>
      <c r="O831" s="11">
        <v>4540.8</v>
      </c>
      <c r="P831" s="11">
        <v>10</v>
      </c>
      <c r="Q831" s="11">
        <v>48364.2</v>
      </c>
      <c r="R831" s="11">
        <v>4106.3</v>
      </c>
      <c r="S831" s="11">
        <v>159</v>
      </c>
      <c r="T831" s="11">
        <v>325.5</v>
      </c>
      <c r="U831" s="11">
        <v>144814.39999999999</v>
      </c>
      <c r="V831" s="11">
        <v>145000</v>
      </c>
      <c r="W831" s="11">
        <v>185.6</v>
      </c>
      <c r="X831" s="11">
        <v>0.13</v>
      </c>
      <c r="AA831" s="10" t="s">
        <v>258</v>
      </c>
      <c r="AB831" s="11">
        <v>16345.1</v>
      </c>
      <c r="AC831" s="11">
        <v>929</v>
      </c>
      <c r="AD831" s="11">
        <v>3617.6</v>
      </c>
      <c r="AE831" s="11">
        <v>7741.2</v>
      </c>
      <c r="AF831" s="11">
        <v>32032.799999999999</v>
      </c>
      <c r="AG831" s="11">
        <v>14.1</v>
      </c>
      <c r="AH831" s="11">
        <v>325.39999999999998</v>
      </c>
      <c r="AI831" s="11">
        <v>5246.8</v>
      </c>
      <c r="AJ831" s="11">
        <v>22694.6</v>
      </c>
      <c r="AK831" s="11">
        <v>3</v>
      </c>
      <c r="AL831" s="11">
        <v>4503.3999999999996</v>
      </c>
      <c r="AM831" s="11">
        <v>21289.7</v>
      </c>
      <c r="AN831" s="11">
        <v>3644.8</v>
      </c>
      <c r="AO831" s="11">
        <v>5817.2</v>
      </c>
      <c r="AP831" s="11">
        <v>21262.5</v>
      </c>
      <c r="AQ831" s="11">
        <v>6</v>
      </c>
      <c r="AR831" s="11">
        <v>27.2</v>
      </c>
      <c r="AS831" s="11">
        <v>2665.9</v>
      </c>
      <c r="AT831" s="11">
        <v>23.1</v>
      </c>
      <c r="AU831" s="11">
        <v>148189.70000000001</v>
      </c>
      <c r="AV831" s="11">
        <v>145000</v>
      </c>
      <c r="AW831" s="11">
        <v>-3189.7</v>
      </c>
      <c r="AX831" s="11">
        <v>-2.2000000000000002</v>
      </c>
    </row>
    <row r="832" spans="1:50" ht="15" thickBot="1" x14ac:dyDescent="0.35">
      <c r="A832" s="10" t="s">
        <v>259</v>
      </c>
      <c r="B832" s="11">
        <v>21203.9</v>
      </c>
      <c r="C832" s="11">
        <v>2413.6999999999998</v>
      </c>
      <c r="D832" s="11">
        <v>4135.3</v>
      </c>
      <c r="E832" s="11">
        <v>1851.1</v>
      </c>
      <c r="F832" s="11">
        <v>616</v>
      </c>
      <c r="G832" s="11">
        <v>21233.9</v>
      </c>
      <c r="H832" s="11">
        <v>1527.6</v>
      </c>
      <c r="I832" s="11">
        <v>9283.6</v>
      </c>
      <c r="J832" s="11">
        <v>809.6</v>
      </c>
      <c r="K832" s="11">
        <v>12879.3</v>
      </c>
      <c r="L832" s="11">
        <v>5564.9</v>
      </c>
      <c r="M832" s="11">
        <v>1882.1</v>
      </c>
      <c r="N832" s="11">
        <v>1891.1</v>
      </c>
      <c r="O832" s="11">
        <v>4509.8</v>
      </c>
      <c r="P832" s="11">
        <v>3799.2</v>
      </c>
      <c r="Q832" s="11">
        <v>47774.6</v>
      </c>
      <c r="R832" s="11">
        <v>4106.3</v>
      </c>
      <c r="S832" s="11">
        <v>1328.1</v>
      </c>
      <c r="T832" s="11">
        <v>2867.7</v>
      </c>
      <c r="U832" s="11">
        <v>149677.79999999999</v>
      </c>
      <c r="V832" s="11">
        <v>145000</v>
      </c>
      <c r="W832" s="11">
        <v>-4677.8</v>
      </c>
      <c r="X832" s="11">
        <v>-3.23</v>
      </c>
      <c r="AA832" s="10" t="s">
        <v>259</v>
      </c>
      <c r="AB832" s="11">
        <v>20030.599999999999</v>
      </c>
      <c r="AC832" s="11">
        <v>925</v>
      </c>
      <c r="AD832" s="11">
        <v>3605.5</v>
      </c>
      <c r="AE832" s="11">
        <v>7011.4</v>
      </c>
      <c r="AF832" s="11">
        <v>28367.9</v>
      </c>
      <c r="AG832" s="11">
        <v>14.1</v>
      </c>
      <c r="AH832" s="11">
        <v>325.39999999999998</v>
      </c>
      <c r="AI832" s="11">
        <v>5202.6000000000004</v>
      </c>
      <c r="AJ832" s="11">
        <v>26392.1</v>
      </c>
      <c r="AK832" s="11">
        <v>0</v>
      </c>
      <c r="AL832" s="11">
        <v>4508.3999999999996</v>
      </c>
      <c r="AM832" s="11">
        <v>21278.6</v>
      </c>
      <c r="AN832" s="11">
        <v>3644.8</v>
      </c>
      <c r="AO832" s="11">
        <v>5848.4</v>
      </c>
      <c r="AP832" s="11">
        <v>12572.6</v>
      </c>
      <c r="AQ832" s="11">
        <v>7</v>
      </c>
      <c r="AR832" s="11">
        <v>27.2</v>
      </c>
      <c r="AS832" s="11">
        <v>2361.1</v>
      </c>
      <c r="AT832" s="11">
        <v>1</v>
      </c>
      <c r="AU832" s="11">
        <v>142123.9</v>
      </c>
      <c r="AV832" s="11">
        <v>145000</v>
      </c>
      <c r="AW832" s="11">
        <v>2876.1</v>
      </c>
      <c r="AX832" s="11">
        <v>1.98</v>
      </c>
    </row>
    <row r="833" spans="1:50" ht="15" thickBot="1" x14ac:dyDescent="0.35">
      <c r="A833" s="10" t="s">
        <v>260</v>
      </c>
      <c r="B833" s="11">
        <v>21682.9</v>
      </c>
      <c r="C833" s="11">
        <v>2427.6999999999998</v>
      </c>
      <c r="D833" s="11">
        <v>4610.3</v>
      </c>
      <c r="E833" s="11">
        <v>1871.1</v>
      </c>
      <c r="F833" s="11">
        <v>628</v>
      </c>
      <c r="G833" s="11">
        <v>21220.9</v>
      </c>
      <c r="H833" s="11">
        <v>1488.6</v>
      </c>
      <c r="I833" s="11">
        <v>9441.1</v>
      </c>
      <c r="J833" s="11">
        <v>5160.3</v>
      </c>
      <c r="K833" s="11">
        <v>12879.3</v>
      </c>
      <c r="L833" s="11">
        <v>5562.9</v>
      </c>
      <c r="M833" s="11">
        <v>1882.1</v>
      </c>
      <c r="N833" s="11">
        <v>1891.1</v>
      </c>
      <c r="O833" s="11">
        <v>4478.8</v>
      </c>
      <c r="P833" s="11">
        <v>3884.3</v>
      </c>
      <c r="Q833" s="11">
        <v>47159.6</v>
      </c>
      <c r="R833" s="11">
        <v>4106.3</v>
      </c>
      <c r="S833" s="11">
        <v>1328.1</v>
      </c>
      <c r="T833" s="11">
        <v>325.5</v>
      </c>
      <c r="U833" s="11">
        <v>152028.9</v>
      </c>
      <c r="V833" s="11">
        <v>144000</v>
      </c>
      <c r="W833" s="11">
        <v>-8028.9</v>
      </c>
      <c r="X833" s="11">
        <v>-5.58</v>
      </c>
      <c r="AA833" s="10" t="s">
        <v>260</v>
      </c>
      <c r="AB833" s="11">
        <v>16339.1</v>
      </c>
      <c r="AC833" s="11">
        <v>910.9</v>
      </c>
      <c r="AD833" s="11">
        <v>3570.3</v>
      </c>
      <c r="AE833" s="11">
        <v>6711.1</v>
      </c>
      <c r="AF833" s="11">
        <v>28355.9</v>
      </c>
      <c r="AG833" s="11">
        <v>857.1</v>
      </c>
      <c r="AH833" s="11">
        <v>1018.6</v>
      </c>
      <c r="AI833" s="11">
        <v>5110.5</v>
      </c>
      <c r="AJ833" s="11">
        <v>21242.400000000001</v>
      </c>
      <c r="AK833" s="11">
        <v>0</v>
      </c>
      <c r="AL833" s="11">
        <v>4510.3999999999996</v>
      </c>
      <c r="AM833" s="11">
        <v>21278.6</v>
      </c>
      <c r="AN833" s="11">
        <v>3644.8</v>
      </c>
      <c r="AO833" s="11">
        <v>6998.8</v>
      </c>
      <c r="AP833" s="11">
        <v>12559.5</v>
      </c>
      <c r="AQ833" s="11">
        <v>8</v>
      </c>
      <c r="AR833" s="11">
        <v>27.2</v>
      </c>
      <c r="AS833" s="11">
        <v>2361.1</v>
      </c>
      <c r="AT833" s="11">
        <v>23.1</v>
      </c>
      <c r="AU833" s="11">
        <v>135527.5</v>
      </c>
      <c r="AV833" s="11">
        <v>144000</v>
      </c>
      <c r="AW833" s="11">
        <v>8472.5</v>
      </c>
      <c r="AX833" s="11">
        <v>5.88</v>
      </c>
    </row>
    <row r="834" spans="1:50" ht="15" thickBot="1" x14ac:dyDescent="0.35">
      <c r="A834" s="10" t="s">
        <v>261</v>
      </c>
      <c r="B834" s="11">
        <v>21236.9</v>
      </c>
      <c r="C834" s="11">
        <v>2417.6999999999998</v>
      </c>
      <c r="D834" s="11">
        <v>4602.3</v>
      </c>
      <c r="E834" s="11">
        <v>1871.1</v>
      </c>
      <c r="F834" s="11">
        <v>616</v>
      </c>
      <c r="G834" s="11">
        <v>21214.9</v>
      </c>
      <c r="H834" s="11">
        <v>1488.6</v>
      </c>
      <c r="I834" s="11">
        <v>9441.1</v>
      </c>
      <c r="J834" s="11">
        <v>172.5</v>
      </c>
      <c r="K834" s="11">
        <v>12879.3</v>
      </c>
      <c r="L834" s="11">
        <v>5564.9</v>
      </c>
      <c r="M834" s="11">
        <v>1286.0999999999999</v>
      </c>
      <c r="N834" s="11">
        <v>1752.1</v>
      </c>
      <c r="O834" s="11">
        <v>4509.8</v>
      </c>
      <c r="P834" s="11">
        <v>3799.2</v>
      </c>
      <c r="Q834" s="11">
        <v>48365.2</v>
      </c>
      <c r="R834" s="11">
        <v>5261.8</v>
      </c>
      <c r="S834" s="11">
        <v>1328.1</v>
      </c>
      <c r="T834" s="11">
        <v>325.5</v>
      </c>
      <c r="U834" s="11">
        <v>148133.20000000001</v>
      </c>
      <c r="V834" s="11">
        <v>146000</v>
      </c>
      <c r="W834" s="11">
        <v>-2133.1999999999998</v>
      </c>
      <c r="X834" s="11">
        <v>-1.46</v>
      </c>
      <c r="AA834" s="10" t="s">
        <v>261</v>
      </c>
      <c r="AB834" s="11">
        <v>17758.599999999999</v>
      </c>
      <c r="AC834" s="11">
        <v>921</v>
      </c>
      <c r="AD834" s="11">
        <v>3578.4</v>
      </c>
      <c r="AE834" s="11">
        <v>6711.1</v>
      </c>
      <c r="AF834" s="11">
        <v>28367.9</v>
      </c>
      <c r="AG834" s="11">
        <v>863.2</v>
      </c>
      <c r="AH834" s="11">
        <v>1018.6</v>
      </c>
      <c r="AI834" s="11">
        <v>5110.5</v>
      </c>
      <c r="AJ834" s="11">
        <v>26396.2</v>
      </c>
      <c r="AK834" s="11">
        <v>0</v>
      </c>
      <c r="AL834" s="11">
        <v>4508.3999999999996</v>
      </c>
      <c r="AM834" s="11">
        <v>21289.7</v>
      </c>
      <c r="AN834" s="11">
        <v>3677</v>
      </c>
      <c r="AO834" s="11">
        <v>5848.4</v>
      </c>
      <c r="AP834" s="11">
        <v>12572.6</v>
      </c>
      <c r="AQ834" s="11">
        <v>5</v>
      </c>
      <c r="AR834" s="11">
        <v>2</v>
      </c>
      <c r="AS834" s="11">
        <v>2361.1</v>
      </c>
      <c r="AT834" s="11">
        <v>23.1</v>
      </c>
      <c r="AU834" s="11">
        <v>141012.79999999999</v>
      </c>
      <c r="AV834" s="11">
        <v>146000</v>
      </c>
      <c r="AW834" s="11">
        <v>4987.2</v>
      </c>
      <c r="AX834" s="11">
        <v>3.42</v>
      </c>
    </row>
    <row r="835" spans="1:50" ht="15" thickBot="1" x14ac:dyDescent="0.35">
      <c r="A835" s="10" t="s">
        <v>262</v>
      </c>
      <c r="B835" s="11">
        <v>21679.9</v>
      </c>
      <c r="C835" s="11">
        <v>2532.6999999999998</v>
      </c>
      <c r="D835" s="11">
        <v>3721.7</v>
      </c>
      <c r="E835" s="11">
        <v>5943.4</v>
      </c>
      <c r="F835" s="11">
        <v>616</v>
      </c>
      <c r="G835" s="11">
        <v>21213.9</v>
      </c>
      <c r="H835" s="11">
        <v>1488.6</v>
      </c>
      <c r="I835" s="11">
        <v>9283.6</v>
      </c>
      <c r="J835" s="11">
        <v>809.6</v>
      </c>
      <c r="K835" s="11">
        <v>12867.3</v>
      </c>
      <c r="L835" s="11">
        <v>5561.9</v>
      </c>
      <c r="M835" s="11">
        <v>1286.0999999999999</v>
      </c>
      <c r="N835" s="11">
        <v>1752.1</v>
      </c>
      <c r="O835" s="11">
        <v>4592.8</v>
      </c>
      <c r="P835" s="11">
        <v>1100.0999999999999</v>
      </c>
      <c r="Q835" s="11">
        <v>47155.6</v>
      </c>
      <c r="R835" s="11">
        <v>5261.8</v>
      </c>
      <c r="S835" s="11">
        <v>159</v>
      </c>
      <c r="T835" s="11">
        <v>325.5</v>
      </c>
      <c r="U835" s="11">
        <v>147351.6</v>
      </c>
      <c r="V835" s="11">
        <v>142000</v>
      </c>
      <c r="W835" s="11">
        <v>-5351.6</v>
      </c>
      <c r="X835" s="11">
        <v>-3.77</v>
      </c>
      <c r="AA835" s="10" t="s">
        <v>262</v>
      </c>
      <c r="AB835" s="11">
        <v>16342.1</v>
      </c>
      <c r="AC835" s="11">
        <v>3</v>
      </c>
      <c r="AD835" s="11">
        <v>3632.7</v>
      </c>
      <c r="AE835" s="11">
        <v>1</v>
      </c>
      <c r="AF835" s="11">
        <v>28367.9</v>
      </c>
      <c r="AG835" s="11">
        <v>864.2</v>
      </c>
      <c r="AH835" s="11">
        <v>1018.6</v>
      </c>
      <c r="AI835" s="11">
        <v>5202.6000000000004</v>
      </c>
      <c r="AJ835" s="11">
        <v>26392.1</v>
      </c>
      <c r="AK835" s="11">
        <v>12.1</v>
      </c>
      <c r="AL835" s="11">
        <v>4511.3999999999996</v>
      </c>
      <c r="AM835" s="11">
        <v>21289.7</v>
      </c>
      <c r="AN835" s="11">
        <v>3677</v>
      </c>
      <c r="AO835" s="11">
        <v>5098.5</v>
      </c>
      <c r="AP835" s="11">
        <v>21244.400000000001</v>
      </c>
      <c r="AQ835" s="11">
        <v>12.1</v>
      </c>
      <c r="AR835" s="11">
        <v>2</v>
      </c>
      <c r="AS835" s="11">
        <v>2665.9</v>
      </c>
      <c r="AT835" s="11">
        <v>23.1</v>
      </c>
      <c r="AU835" s="11">
        <v>140360.4</v>
      </c>
      <c r="AV835" s="11">
        <v>142000</v>
      </c>
      <c r="AW835" s="11">
        <v>1639.6</v>
      </c>
      <c r="AX835" s="11">
        <v>1.1499999999999999</v>
      </c>
    </row>
    <row r="836" spans="1:50" ht="15" thickBot="1" x14ac:dyDescent="0.35">
      <c r="A836" s="10" t="s">
        <v>263</v>
      </c>
      <c r="B836" s="11">
        <v>21224.9</v>
      </c>
      <c r="C836" s="11">
        <v>2530.6999999999998</v>
      </c>
      <c r="D836" s="11">
        <v>3721.7</v>
      </c>
      <c r="E836" s="11">
        <v>4191.8</v>
      </c>
      <c r="F836" s="11">
        <v>616</v>
      </c>
      <c r="G836" s="11">
        <v>21225.9</v>
      </c>
      <c r="H836" s="11">
        <v>1527.6</v>
      </c>
      <c r="I836" s="11">
        <v>9239.6</v>
      </c>
      <c r="J836" s="11">
        <v>4441.8</v>
      </c>
      <c r="K836" s="11">
        <v>12876.3</v>
      </c>
      <c r="L836" s="11">
        <v>5556.9</v>
      </c>
      <c r="M836" s="11">
        <v>1882.1</v>
      </c>
      <c r="N836" s="11">
        <v>1752.1</v>
      </c>
      <c r="O836" s="11">
        <v>4592.8</v>
      </c>
      <c r="P836" s="11">
        <v>1100.0999999999999</v>
      </c>
      <c r="Q836" s="11">
        <v>47150.6</v>
      </c>
      <c r="R836" s="11">
        <v>4124.3</v>
      </c>
      <c r="S836" s="11">
        <v>159</v>
      </c>
      <c r="T836" s="11">
        <v>325.5</v>
      </c>
      <c r="U836" s="11">
        <v>148239.70000000001</v>
      </c>
      <c r="V836" s="11">
        <v>141000</v>
      </c>
      <c r="W836" s="11">
        <v>-7239.7</v>
      </c>
      <c r="X836" s="11">
        <v>-5.13</v>
      </c>
      <c r="AA836" s="10" t="s">
        <v>263</v>
      </c>
      <c r="AB836" s="11">
        <v>17770.599999999999</v>
      </c>
      <c r="AC836" s="11">
        <v>5</v>
      </c>
      <c r="AD836" s="11">
        <v>3632.7</v>
      </c>
      <c r="AE836" s="11">
        <v>6384.1</v>
      </c>
      <c r="AF836" s="11">
        <v>28367.9</v>
      </c>
      <c r="AG836" s="11">
        <v>22.1</v>
      </c>
      <c r="AH836" s="11">
        <v>325.39999999999998</v>
      </c>
      <c r="AI836" s="11">
        <v>5246.8</v>
      </c>
      <c r="AJ836" s="11">
        <v>21253.5</v>
      </c>
      <c r="AK836" s="11">
        <v>3</v>
      </c>
      <c r="AL836" s="11">
        <v>5445</v>
      </c>
      <c r="AM836" s="11">
        <v>21278.6</v>
      </c>
      <c r="AN836" s="11">
        <v>3677</v>
      </c>
      <c r="AO836" s="11">
        <v>5098.5</v>
      </c>
      <c r="AP836" s="11">
        <v>21244.400000000001</v>
      </c>
      <c r="AQ836" s="11">
        <v>17.100000000000001</v>
      </c>
      <c r="AR836" s="11">
        <v>9.1</v>
      </c>
      <c r="AS836" s="11">
        <v>2665.9</v>
      </c>
      <c r="AT836" s="11">
        <v>23.1</v>
      </c>
      <c r="AU836" s="11">
        <v>142470</v>
      </c>
      <c r="AV836" s="11">
        <v>141000</v>
      </c>
      <c r="AW836" s="11">
        <v>-1470</v>
      </c>
      <c r="AX836" s="11">
        <v>-1.04</v>
      </c>
    </row>
    <row r="837" spans="1:50" ht="15" thickBot="1" x14ac:dyDescent="0.35">
      <c r="A837" s="10" t="s">
        <v>264</v>
      </c>
      <c r="B837" s="11">
        <v>21214.9</v>
      </c>
      <c r="C837" s="11">
        <v>2530.6999999999998</v>
      </c>
      <c r="D837" s="11">
        <v>3701.7</v>
      </c>
      <c r="E837" s="11">
        <v>1871.1</v>
      </c>
      <c r="F837" s="11">
        <v>593</v>
      </c>
      <c r="G837" s="11">
        <v>21235.9</v>
      </c>
      <c r="H837" s="11">
        <v>1488.6</v>
      </c>
      <c r="I837" s="11">
        <v>8760.6</v>
      </c>
      <c r="J837" s="11">
        <v>4441.8</v>
      </c>
      <c r="K837" s="11">
        <v>12874.3</v>
      </c>
      <c r="L837" s="11">
        <v>5561.9</v>
      </c>
      <c r="M837" s="11">
        <v>1286.0999999999999</v>
      </c>
      <c r="N837" s="11">
        <v>1752.1</v>
      </c>
      <c r="O837" s="11">
        <v>4564.8</v>
      </c>
      <c r="P837" s="11">
        <v>1100.0999999999999</v>
      </c>
      <c r="Q837" s="11">
        <v>48725.2</v>
      </c>
      <c r="R837" s="11">
        <v>5261.8</v>
      </c>
      <c r="S837" s="11">
        <v>1328.1</v>
      </c>
      <c r="T837" s="11">
        <v>2867.7</v>
      </c>
      <c r="U837" s="11">
        <v>151160.4</v>
      </c>
      <c r="V837" s="11">
        <v>147000</v>
      </c>
      <c r="W837" s="11">
        <v>-4160.3999999999996</v>
      </c>
      <c r="X837" s="11">
        <v>-2.83</v>
      </c>
      <c r="AA837" s="10" t="s">
        <v>264</v>
      </c>
      <c r="AB837" s="11">
        <v>20019.599999999999</v>
      </c>
      <c r="AC837" s="11">
        <v>5</v>
      </c>
      <c r="AD837" s="11">
        <v>3652.8</v>
      </c>
      <c r="AE837" s="11">
        <v>6711.1</v>
      </c>
      <c r="AF837" s="11">
        <v>28391.1</v>
      </c>
      <c r="AG837" s="11">
        <v>12.1</v>
      </c>
      <c r="AH837" s="11">
        <v>1018.6</v>
      </c>
      <c r="AI837" s="11">
        <v>5400.8</v>
      </c>
      <c r="AJ837" s="11">
        <v>21253.5</v>
      </c>
      <c r="AK837" s="11">
        <v>5</v>
      </c>
      <c r="AL837" s="11">
        <v>4511.3999999999996</v>
      </c>
      <c r="AM837" s="11">
        <v>21289.7</v>
      </c>
      <c r="AN837" s="11">
        <v>3677</v>
      </c>
      <c r="AO837" s="11">
        <v>5126.6000000000004</v>
      </c>
      <c r="AP837" s="11">
        <v>21244.400000000001</v>
      </c>
      <c r="AQ837" s="11">
        <v>2</v>
      </c>
      <c r="AR837" s="11">
        <v>2</v>
      </c>
      <c r="AS837" s="11">
        <v>2361.1</v>
      </c>
      <c r="AT837" s="11">
        <v>1</v>
      </c>
      <c r="AU837" s="11">
        <v>144684.70000000001</v>
      </c>
      <c r="AV837" s="11">
        <v>147000</v>
      </c>
      <c r="AW837" s="11">
        <v>2315.3000000000002</v>
      </c>
      <c r="AX837" s="11">
        <v>1.58</v>
      </c>
    </row>
    <row r="838" spans="1:50" ht="15" thickBot="1" x14ac:dyDescent="0.35">
      <c r="A838" s="10" t="s">
        <v>265</v>
      </c>
      <c r="B838" s="11">
        <v>21157.9</v>
      </c>
      <c r="C838" s="11">
        <v>2518.6999999999998</v>
      </c>
      <c r="D838" s="11">
        <v>3701.7</v>
      </c>
      <c r="E838" s="11">
        <v>5944.4</v>
      </c>
      <c r="F838" s="11">
        <v>593</v>
      </c>
      <c r="G838" s="11">
        <v>21225.9</v>
      </c>
      <c r="H838" s="11">
        <v>1488.6</v>
      </c>
      <c r="I838" s="11">
        <v>1</v>
      </c>
      <c r="J838" s="11">
        <v>1354.1</v>
      </c>
      <c r="K838" s="11">
        <v>12874.3</v>
      </c>
      <c r="L838" s="11">
        <v>5565.9</v>
      </c>
      <c r="M838" s="11">
        <v>4</v>
      </c>
      <c r="N838" s="11">
        <v>940.6</v>
      </c>
      <c r="O838" s="11">
        <v>4478.8</v>
      </c>
      <c r="P838" s="11">
        <v>3213.2</v>
      </c>
      <c r="Q838" s="11">
        <v>48726.2</v>
      </c>
      <c r="R838" s="11">
        <v>5261.8</v>
      </c>
      <c r="S838" s="11">
        <v>3633.7</v>
      </c>
      <c r="T838" s="11">
        <v>325.5</v>
      </c>
      <c r="U838" s="11">
        <v>143009.29999999999</v>
      </c>
      <c r="V838" s="11">
        <v>143000</v>
      </c>
      <c r="W838" s="11">
        <v>-9.3000000000000007</v>
      </c>
      <c r="X838" s="11">
        <v>-0.01</v>
      </c>
      <c r="AA838" s="10" t="s">
        <v>265</v>
      </c>
      <c r="AB838" s="11">
        <v>20076.900000000001</v>
      </c>
      <c r="AC838" s="11">
        <v>896.9</v>
      </c>
      <c r="AD838" s="11">
        <v>3652.8</v>
      </c>
      <c r="AE838" s="11">
        <v>0</v>
      </c>
      <c r="AF838" s="11">
        <v>28391.1</v>
      </c>
      <c r="AG838" s="11">
        <v>22.1</v>
      </c>
      <c r="AH838" s="11">
        <v>1018.6</v>
      </c>
      <c r="AI838" s="11">
        <v>11466.5</v>
      </c>
      <c r="AJ838" s="11">
        <v>22694.6</v>
      </c>
      <c r="AK838" s="11">
        <v>5</v>
      </c>
      <c r="AL838" s="11">
        <v>4507.3999999999996</v>
      </c>
      <c r="AM838" s="11">
        <v>21306.799999999999</v>
      </c>
      <c r="AN838" s="11">
        <v>4423.8999999999996</v>
      </c>
      <c r="AO838" s="11">
        <v>6998.8</v>
      </c>
      <c r="AP838" s="11">
        <v>18372.2</v>
      </c>
      <c r="AQ838" s="11">
        <v>1</v>
      </c>
      <c r="AR838" s="11">
        <v>2</v>
      </c>
      <c r="AS838" s="11">
        <v>0</v>
      </c>
      <c r="AT838" s="11">
        <v>23.1</v>
      </c>
      <c r="AU838" s="11">
        <v>143859.79999999999</v>
      </c>
      <c r="AV838" s="11">
        <v>143000</v>
      </c>
      <c r="AW838" s="11">
        <v>-859.8</v>
      </c>
      <c r="AX838" s="11">
        <v>-0.6</v>
      </c>
    </row>
    <row r="839" spans="1:50" ht="15" thickBot="1" x14ac:dyDescent="0.35">
      <c r="A839" s="10" t="s">
        <v>266</v>
      </c>
      <c r="B839" s="11">
        <v>21224.9</v>
      </c>
      <c r="C839" s="11">
        <v>2413.6999999999998</v>
      </c>
      <c r="D839" s="11">
        <v>3721.7</v>
      </c>
      <c r="E839" s="11">
        <v>1871.1</v>
      </c>
      <c r="F839" s="11">
        <v>628</v>
      </c>
      <c r="G839" s="11">
        <v>21210.9</v>
      </c>
      <c r="H839" s="11">
        <v>1527.6</v>
      </c>
      <c r="I839" s="11">
        <v>8760.6</v>
      </c>
      <c r="J839" s="11">
        <v>5160.3</v>
      </c>
      <c r="K839" s="11">
        <v>12400.3</v>
      </c>
      <c r="L839" s="11">
        <v>5553.9</v>
      </c>
      <c r="M839" s="11">
        <v>1286.0999999999999</v>
      </c>
      <c r="N839" s="11">
        <v>940.6</v>
      </c>
      <c r="O839" s="11">
        <v>4540.8</v>
      </c>
      <c r="P839" s="11">
        <v>10</v>
      </c>
      <c r="Q839" s="11">
        <v>47148.6</v>
      </c>
      <c r="R839" s="11">
        <v>4106.3</v>
      </c>
      <c r="S839" s="11">
        <v>159</v>
      </c>
      <c r="T839" s="11">
        <v>325.5</v>
      </c>
      <c r="U839" s="11">
        <v>142989.79999999999</v>
      </c>
      <c r="V839" s="11">
        <v>136000</v>
      </c>
      <c r="W839" s="11">
        <v>-6989.8</v>
      </c>
      <c r="X839" s="11">
        <v>-5.14</v>
      </c>
      <c r="AA839" s="10" t="s">
        <v>266</v>
      </c>
      <c r="AB839" s="11">
        <v>17770.599999999999</v>
      </c>
      <c r="AC839" s="11">
        <v>925</v>
      </c>
      <c r="AD839" s="11">
        <v>3632.7</v>
      </c>
      <c r="AE839" s="11">
        <v>6711.1</v>
      </c>
      <c r="AF839" s="11">
        <v>28355.9</v>
      </c>
      <c r="AG839" s="11">
        <v>867.2</v>
      </c>
      <c r="AH839" s="11">
        <v>325.39999999999998</v>
      </c>
      <c r="AI839" s="11">
        <v>5400.8</v>
      </c>
      <c r="AJ839" s="11">
        <v>21242.400000000001</v>
      </c>
      <c r="AK839" s="11">
        <v>36.200000000000003</v>
      </c>
      <c r="AL839" s="11">
        <v>5448</v>
      </c>
      <c r="AM839" s="11">
        <v>21289.7</v>
      </c>
      <c r="AN839" s="11">
        <v>4423.8999999999996</v>
      </c>
      <c r="AO839" s="11">
        <v>5817.2</v>
      </c>
      <c r="AP839" s="11">
        <v>21262.5</v>
      </c>
      <c r="AQ839" s="11">
        <v>19.100000000000001</v>
      </c>
      <c r="AR839" s="11">
        <v>27.2</v>
      </c>
      <c r="AS839" s="11">
        <v>2665.9</v>
      </c>
      <c r="AT839" s="11">
        <v>23.1</v>
      </c>
      <c r="AU839" s="11">
        <v>146244.1</v>
      </c>
      <c r="AV839" s="11">
        <v>136000</v>
      </c>
      <c r="AW839" s="11">
        <v>-10244.1</v>
      </c>
      <c r="AX839" s="11">
        <v>-7.53</v>
      </c>
    </row>
    <row r="840" spans="1:50" ht="15" thickBot="1" x14ac:dyDescent="0.35">
      <c r="A840" s="10" t="s">
        <v>267</v>
      </c>
      <c r="B840" s="11">
        <v>21236.9</v>
      </c>
      <c r="C840" s="11">
        <v>2424.6999999999998</v>
      </c>
      <c r="D840" s="11">
        <v>3736.7</v>
      </c>
      <c r="E840" s="11">
        <v>1871.1</v>
      </c>
      <c r="F840" s="11">
        <v>593</v>
      </c>
      <c r="G840" s="11">
        <v>21208.9</v>
      </c>
      <c r="H840" s="11">
        <v>1426.6</v>
      </c>
      <c r="I840" s="11">
        <v>8760.6</v>
      </c>
      <c r="J840" s="11">
        <v>5387.9</v>
      </c>
      <c r="K840" s="11">
        <v>11280.2</v>
      </c>
      <c r="L840" s="11">
        <v>5556.9</v>
      </c>
      <c r="M840" s="11">
        <v>1286.0999999999999</v>
      </c>
      <c r="N840" s="11">
        <v>1678.1</v>
      </c>
      <c r="O840" s="11">
        <v>4509.8</v>
      </c>
      <c r="P840" s="11">
        <v>1100.0999999999999</v>
      </c>
      <c r="Q840" s="11">
        <v>47148.6</v>
      </c>
      <c r="R840" s="11">
        <v>4124.3</v>
      </c>
      <c r="S840" s="11">
        <v>159</v>
      </c>
      <c r="T840" s="11">
        <v>325.5</v>
      </c>
      <c r="U840" s="11">
        <v>143814.9</v>
      </c>
      <c r="V840" s="11">
        <v>137000</v>
      </c>
      <c r="W840" s="11">
        <v>-6814.9</v>
      </c>
      <c r="X840" s="11">
        <v>-4.97</v>
      </c>
      <c r="AA840" s="10" t="s">
        <v>267</v>
      </c>
      <c r="AB840" s="11">
        <v>17758.599999999999</v>
      </c>
      <c r="AC840" s="11">
        <v>914</v>
      </c>
      <c r="AD840" s="11">
        <v>3617.6</v>
      </c>
      <c r="AE840" s="11">
        <v>6711.1</v>
      </c>
      <c r="AF840" s="11">
        <v>28391.1</v>
      </c>
      <c r="AG840" s="11">
        <v>869.2</v>
      </c>
      <c r="AH840" s="11">
        <v>1615.7</v>
      </c>
      <c r="AI840" s="11">
        <v>5400.8</v>
      </c>
      <c r="AJ840" s="11">
        <v>21197.599999999999</v>
      </c>
      <c r="AK840" s="11">
        <v>61.4</v>
      </c>
      <c r="AL840" s="11">
        <v>5445</v>
      </c>
      <c r="AM840" s="11">
        <v>21289.7</v>
      </c>
      <c r="AN840" s="11">
        <v>4010.5</v>
      </c>
      <c r="AO840" s="11">
        <v>5848.4</v>
      </c>
      <c r="AP840" s="11">
        <v>21244.400000000001</v>
      </c>
      <c r="AQ840" s="11">
        <v>19.100000000000001</v>
      </c>
      <c r="AR840" s="11">
        <v>9.1</v>
      </c>
      <c r="AS840" s="11">
        <v>2665.9</v>
      </c>
      <c r="AT840" s="11">
        <v>23.1</v>
      </c>
      <c r="AU840" s="11">
        <v>147092.1</v>
      </c>
      <c r="AV840" s="11">
        <v>137000</v>
      </c>
      <c r="AW840" s="11">
        <v>-10092.1</v>
      </c>
      <c r="AX840" s="11">
        <v>-7.37</v>
      </c>
    </row>
    <row r="841" spans="1:50" ht="15" thickBot="1" x14ac:dyDescent="0.35">
      <c r="A841" s="10" t="s">
        <v>268</v>
      </c>
      <c r="B841" s="11">
        <v>21358.400000000001</v>
      </c>
      <c r="C841" s="11">
        <v>2375.6999999999998</v>
      </c>
      <c r="D841" s="11">
        <v>3736.7</v>
      </c>
      <c r="E841" s="11">
        <v>4191.8</v>
      </c>
      <c r="F841" s="11">
        <v>552</v>
      </c>
      <c r="G841" s="11">
        <v>21208.9</v>
      </c>
      <c r="H841" s="11">
        <v>1426.6</v>
      </c>
      <c r="I841" s="11">
        <v>8760.6</v>
      </c>
      <c r="J841" s="11">
        <v>4447.8</v>
      </c>
      <c r="K841" s="11">
        <v>12400.3</v>
      </c>
      <c r="L841" s="11">
        <v>5553.9</v>
      </c>
      <c r="M841" s="11">
        <v>1286.0999999999999</v>
      </c>
      <c r="N841" s="11">
        <v>1752.1</v>
      </c>
      <c r="O841" s="11">
        <v>4509.8</v>
      </c>
      <c r="P841" s="11">
        <v>10</v>
      </c>
      <c r="Q841" s="11">
        <v>47158.6</v>
      </c>
      <c r="R841" s="11">
        <v>4124.3</v>
      </c>
      <c r="S841" s="11">
        <v>159</v>
      </c>
      <c r="T841" s="11">
        <v>325.5</v>
      </c>
      <c r="U841" s="11">
        <v>145338</v>
      </c>
      <c r="V841" s="11">
        <v>142000</v>
      </c>
      <c r="W841" s="11">
        <v>-3338</v>
      </c>
      <c r="X841" s="11">
        <v>-2.35</v>
      </c>
      <c r="AA841" s="10" t="s">
        <v>268</v>
      </c>
      <c r="AB841" s="11">
        <v>17747.5</v>
      </c>
      <c r="AC841" s="11">
        <v>1790.7</v>
      </c>
      <c r="AD841" s="11">
        <v>3617.6</v>
      </c>
      <c r="AE841" s="11">
        <v>6384.1</v>
      </c>
      <c r="AF841" s="11">
        <v>28432.3</v>
      </c>
      <c r="AG841" s="11">
        <v>869.2</v>
      </c>
      <c r="AH841" s="11">
        <v>1615.7</v>
      </c>
      <c r="AI841" s="11">
        <v>5400.8</v>
      </c>
      <c r="AJ841" s="11">
        <v>21247.4</v>
      </c>
      <c r="AK841" s="11">
        <v>36.200000000000003</v>
      </c>
      <c r="AL841" s="11">
        <v>5448</v>
      </c>
      <c r="AM841" s="11">
        <v>21289.7</v>
      </c>
      <c r="AN841" s="11">
        <v>3677</v>
      </c>
      <c r="AO841" s="11">
        <v>5848.4</v>
      </c>
      <c r="AP841" s="11">
        <v>21262.5</v>
      </c>
      <c r="AQ841" s="11">
        <v>9.1</v>
      </c>
      <c r="AR841" s="11">
        <v>9.1</v>
      </c>
      <c r="AS841" s="11">
        <v>2665.9</v>
      </c>
      <c r="AT841" s="11">
        <v>23.1</v>
      </c>
      <c r="AU841" s="11">
        <v>147374.29999999999</v>
      </c>
      <c r="AV841" s="11">
        <v>142000</v>
      </c>
      <c r="AW841" s="11">
        <v>-5374.3</v>
      </c>
      <c r="AX841" s="11">
        <v>-3.78</v>
      </c>
    </row>
    <row r="842" spans="1:50" ht="15" thickBot="1" x14ac:dyDescent="0.35"/>
    <row r="843" spans="1:50" ht="15" thickBot="1" x14ac:dyDescent="0.35">
      <c r="A843" s="12" t="s">
        <v>596</v>
      </c>
      <c r="B843" s="13">
        <v>212647.1</v>
      </c>
      <c r="AA843" s="12" t="s">
        <v>596</v>
      </c>
      <c r="AB843" s="13">
        <v>233378.6</v>
      </c>
    </row>
    <row r="844" spans="1:50" ht="15" thickBot="1" x14ac:dyDescent="0.35">
      <c r="A844" s="12" t="s">
        <v>597</v>
      </c>
      <c r="B844" s="13">
        <v>25055.599999999999</v>
      </c>
      <c r="AA844" s="12" t="s">
        <v>597</v>
      </c>
      <c r="AB844" s="13">
        <v>24398.7</v>
      </c>
    </row>
    <row r="845" spans="1:50" ht="15" thickBot="1" x14ac:dyDescent="0.35">
      <c r="A845" s="12" t="s">
        <v>598</v>
      </c>
      <c r="B845" s="13">
        <v>27247000.300000001</v>
      </c>
      <c r="AA845" s="12" t="s">
        <v>598</v>
      </c>
      <c r="AB845" s="13">
        <v>27246999.699999999</v>
      </c>
    </row>
    <row r="846" spans="1:50" ht="15" thickBot="1" x14ac:dyDescent="0.35">
      <c r="A846" s="12" t="s">
        <v>599</v>
      </c>
      <c r="B846" s="13">
        <v>27247000</v>
      </c>
      <c r="AA846" s="12" t="s">
        <v>599</v>
      </c>
      <c r="AB846" s="13">
        <v>27247000</v>
      </c>
    </row>
    <row r="847" spans="1:50" ht="15" thickBot="1" x14ac:dyDescent="0.35">
      <c r="A847" s="12" t="s">
        <v>600</v>
      </c>
      <c r="B847" s="13">
        <v>0.3</v>
      </c>
      <c r="AA847" s="12" t="s">
        <v>600</v>
      </c>
      <c r="AB847" s="13">
        <v>-0.3</v>
      </c>
    </row>
    <row r="848" spans="1:50" ht="20.399999999999999" thickBot="1" x14ac:dyDescent="0.35">
      <c r="A848" s="12" t="s">
        <v>601</v>
      </c>
      <c r="B848" s="13"/>
      <c r="AA848" s="12" t="s">
        <v>601</v>
      </c>
      <c r="AB848" s="13"/>
    </row>
    <row r="849" spans="1:28" ht="20.399999999999999" thickBot="1" x14ac:dyDescent="0.35">
      <c r="A849" s="12" t="s">
        <v>602</v>
      </c>
      <c r="B849" s="13"/>
      <c r="AA849" s="12" t="s">
        <v>602</v>
      </c>
      <c r="AB849" s="13"/>
    </row>
    <row r="850" spans="1:28" ht="15" thickBot="1" x14ac:dyDescent="0.35">
      <c r="A850" s="12" t="s">
        <v>603</v>
      </c>
      <c r="B850" s="13">
        <v>0</v>
      </c>
      <c r="AA850" s="12" t="s">
        <v>603</v>
      </c>
      <c r="AB850" s="13">
        <v>0</v>
      </c>
    </row>
    <row r="852" spans="1:28" x14ac:dyDescent="0.3">
      <c r="A852" s="1" t="s">
        <v>604</v>
      </c>
      <c r="AA852" s="1" t="s">
        <v>604</v>
      </c>
    </row>
    <row r="854" spans="1:28" x14ac:dyDescent="0.3">
      <c r="A854" s="14" t="s">
        <v>4336</v>
      </c>
      <c r="AA854" s="14" t="s">
        <v>4336</v>
      </c>
    </row>
    <row r="855" spans="1:28" x14ac:dyDescent="0.3">
      <c r="A855" s="14" t="s">
        <v>4337</v>
      </c>
      <c r="AA855" s="14" t="s">
        <v>7715</v>
      </c>
    </row>
  </sheetData>
  <hyperlinks>
    <hyperlink ref="A852" r:id="rId1" display="https://miau.my-x.hu/myx-free/coco/test/695433620210317131719.html" xr:uid="{A5C49EAE-7869-4E93-9927-7745C26CB09A}"/>
    <hyperlink ref="AA852" r:id="rId2" display="https://miau.my-x.hu/myx-free/coco/test/957007020210317131838.html" xr:uid="{5E9FF3E9-1C25-4D7A-829A-899C57218624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A4F9-4F63-4A65-8DB3-6DAD00263D75}">
  <dimension ref="A1:AX855"/>
  <sheetViews>
    <sheetView topLeftCell="A829" workbookViewId="0"/>
  </sheetViews>
  <sheetFormatPr defaultRowHeight="14.4" x14ac:dyDescent="0.3"/>
  <sheetData>
    <row r="1" spans="1:47" ht="18" x14ac:dyDescent="0.3">
      <c r="A1" s="6"/>
      <c r="AA1" s="6"/>
    </row>
    <row r="2" spans="1:47" x14ac:dyDescent="0.3">
      <c r="A2" s="7"/>
      <c r="AA2" s="7"/>
    </row>
    <row r="5" spans="1:47" ht="18" x14ac:dyDescent="0.3">
      <c r="A5" s="8" t="s">
        <v>34</v>
      </c>
      <c r="B5" s="9">
        <v>5519749</v>
      </c>
      <c r="C5" s="8" t="s">
        <v>35</v>
      </c>
      <c r="D5" s="9">
        <v>207</v>
      </c>
      <c r="E5" s="8" t="s">
        <v>36</v>
      </c>
      <c r="F5" s="9">
        <v>19</v>
      </c>
      <c r="G5" s="8" t="s">
        <v>37</v>
      </c>
      <c r="H5" s="9">
        <v>207</v>
      </c>
      <c r="I5" s="8" t="s">
        <v>38</v>
      </c>
      <c r="J5" s="9">
        <v>0</v>
      </c>
      <c r="K5" s="8" t="s">
        <v>39</v>
      </c>
      <c r="L5" s="9" t="s">
        <v>40</v>
      </c>
      <c r="AA5" s="8" t="s">
        <v>34</v>
      </c>
      <c r="AB5" s="9">
        <v>7584452</v>
      </c>
      <c r="AC5" s="8" t="s">
        <v>35</v>
      </c>
      <c r="AD5" s="9">
        <v>207</v>
      </c>
      <c r="AE5" s="8" t="s">
        <v>36</v>
      </c>
      <c r="AF5" s="9">
        <v>19</v>
      </c>
      <c r="AG5" s="8" t="s">
        <v>37</v>
      </c>
      <c r="AH5" s="9">
        <v>207</v>
      </c>
      <c r="AI5" s="8" t="s">
        <v>38</v>
      </c>
      <c r="AJ5" s="9">
        <v>0</v>
      </c>
      <c r="AK5" s="8" t="s">
        <v>39</v>
      </c>
      <c r="AL5" s="9" t="s">
        <v>7719</v>
      </c>
    </row>
    <row r="6" spans="1:47" ht="18.600000000000001" thickBot="1" x14ac:dyDescent="0.35">
      <c r="A6" s="6"/>
      <c r="AA6" s="6"/>
    </row>
    <row r="7" spans="1:47" ht="15" thickBot="1" x14ac:dyDescent="0.35">
      <c r="A7" s="10" t="s">
        <v>41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49</v>
      </c>
      <c r="J7" s="10" t="s">
        <v>50</v>
      </c>
      <c r="K7" s="10" t="s">
        <v>51</v>
      </c>
      <c r="L7" s="10" t="s">
        <v>52</v>
      </c>
      <c r="M7" s="10" t="s">
        <v>53</v>
      </c>
      <c r="N7" s="10" t="s">
        <v>54</v>
      </c>
      <c r="O7" s="10" t="s">
        <v>55</v>
      </c>
      <c r="P7" s="10" t="s">
        <v>56</v>
      </c>
      <c r="Q7" s="10" t="s">
        <v>57</v>
      </c>
      <c r="R7" s="10" t="s">
        <v>58</v>
      </c>
      <c r="S7" s="10" t="s">
        <v>59</v>
      </c>
      <c r="T7" s="10" t="s">
        <v>60</v>
      </c>
      <c r="U7" s="10" t="s">
        <v>61</v>
      </c>
      <c r="AA7" s="10" t="s">
        <v>41</v>
      </c>
      <c r="AB7" s="10" t="s">
        <v>42</v>
      </c>
      <c r="AC7" s="10" t="s">
        <v>43</v>
      </c>
      <c r="AD7" s="10" t="s">
        <v>44</v>
      </c>
      <c r="AE7" s="10" t="s">
        <v>45</v>
      </c>
      <c r="AF7" s="10" t="s">
        <v>46</v>
      </c>
      <c r="AG7" s="10" t="s">
        <v>47</v>
      </c>
      <c r="AH7" s="10" t="s">
        <v>48</v>
      </c>
      <c r="AI7" s="10" t="s">
        <v>49</v>
      </c>
      <c r="AJ7" s="10" t="s">
        <v>50</v>
      </c>
      <c r="AK7" s="10" t="s">
        <v>51</v>
      </c>
      <c r="AL7" s="10" t="s">
        <v>52</v>
      </c>
      <c r="AM7" s="10" t="s">
        <v>53</v>
      </c>
      <c r="AN7" s="10" t="s">
        <v>54</v>
      </c>
      <c r="AO7" s="10" t="s">
        <v>55</v>
      </c>
      <c r="AP7" s="10" t="s">
        <v>56</v>
      </c>
      <c r="AQ7" s="10" t="s">
        <v>57</v>
      </c>
      <c r="AR7" s="10" t="s">
        <v>58</v>
      </c>
      <c r="AS7" s="10" t="s">
        <v>59</v>
      </c>
      <c r="AT7" s="10" t="s">
        <v>60</v>
      </c>
      <c r="AU7" s="10" t="s">
        <v>61</v>
      </c>
    </row>
    <row r="8" spans="1:47" ht="15" thickBot="1" x14ac:dyDescent="0.35">
      <c r="A8" s="10" t="s">
        <v>62</v>
      </c>
      <c r="B8" s="11">
        <v>1</v>
      </c>
      <c r="C8" s="11">
        <v>204</v>
      </c>
      <c r="D8" s="11">
        <v>143</v>
      </c>
      <c r="E8" s="11">
        <v>204</v>
      </c>
      <c r="F8" s="11">
        <v>1</v>
      </c>
      <c r="G8" s="11">
        <v>48</v>
      </c>
      <c r="H8" s="11">
        <v>50</v>
      </c>
      <c r="I8" s="11">
        <v>206</v>
      </c>
      <c r="J8" s="11">
        <v>73</v>
      </c>
      <c r="K8" s="11">
        <v>171</v>
      </c>
      <c r="L8" s="11">
        <v>167</v>
      </c>
      <c r="M8" s="11">
        <v>14</v>
      </c>
      <c r="N8" s="11">
        <v>9</v>
      </c>
      <c r="O8" s="11">
        <v>206</v>
      </c>
      <c r="P8" s="11">
        <v>22</v>
      </c>
      <c r="Q8" s="11">
        <v>207</v>
      </c>
      <c r="R8" s="11">
        <v>128</v>
      </c>
      <c r="S8" s="11">
        <v>207</v>
      </c>
      <c r="T8" s="11">
        <v>129</v>
      </c>
      <c r="U8" s="11">
        <v>115000</v>
      </c>
      <c r="AA8" s="10" t="s">
        <v>62</v>
      </c>
      <c r="AB8" s="11">
        <v>207</v>
      </c>
      <c r="AC8" s="11">
        <v>4</v>
      </c>
      <c r="AD8" s="11">
        <v>65</v>
      </c>
      <c r="AE8" s="11">
        <v>4</v>
      </c>
      <c r="AF8" s="11">
        <v>207</v>
      </c>
      <c r="AG8" s="11">
        <v>160</v>
      </c>
      <c r="AH8" s="11">
        <v>158</v>
      </c>
      <c r="AI8" s="11">
        <v>2</v>
      </c>
      <c r="AJ8" s="11">
        <v>135</v>
      </c>
      <c r="AK8" s="11">
        <v>37</v>
      </c>
      <c r="AL8" s="11">
        <v>41</v>
      </c>
      <c r="AM8" s="11">
        <v>194</v>
      </c>
      <c r="AN8" s="11">
        <v>199</v>
      </c>
      <c r="AO8" s="11">
        <v>2</v>
      </c>
      <c r="AP8" s="11">
        <v>186</v>
      </c>
      <c r="AQ8" s="11">
        <v>1</v>
      </c>
      <c r="AR8" s="11">
        <v>80</v>
      </c>
      <c r="AS8" s="11">
        <v>1</v>
      </c>
      <c r="AT8" s="11">
        <v>79</v>
      </c>
      <c r="AU8" s="11">
        <v>115000</v>
      </c>
    </row>
    <row r="9" spans="1:47" ht="15" thickBot="1" x14ac:dyDescent="0.35">
      <c r="A9" s="10" t="s">
        <v>63</v>
      </c>
      <c r="B9" s="11">
        <v>2</v>
      </c>
      <c r="C9" s="11">
        <v>114</v>
      </c>
      <c r="D9" s="11">
        <v>143</v>
      </c>
      <c r="E9" s="11">
        <v>184</v>
      </c>
      <c r="F9" s="11">
        <v>2</v>
      </c>
      <c r="G9" s="11">
        <v>114</v>
      </c>
      <c r="H9" s="11">
        <v>6</v>
      </c>
      <c r="I9" s="11">
        <v>50</v>
      </c>
      <c r="J9" s="11">
        <v>86</v>
      </c>
      <c r="K9" s="11">
        <v>203</v>
      </c>
      <c r="L9" s="11">
        <v>102</v>
      </c>
      <c r="M9" s="11">
        <v>26</v>
      </c>
      <c r="N9" s="11">
        <v>9</v>
      </c>
      <c r="O9" s="11">
        <v>207</v>
      </c>
      <c r="P9" s="11">
        <v>5</v>
      </c>
      <c r="Q9" s="11">
        <v>206</v>
      </c>
      <c r="R9" s="11">
        <v>103</v>
      </c>
      <c r="S9" s="11">
        <v>204</v>
      </c>
      <c r="T9" s="11">
        <v>129</v>
      </c>
      <c r="U9" s="11">
        <v>118000</v>
      </c>
      <c r="AA9" s="10" t="s">
        <v>63</v>
      </c>
      <c r="AB9" s="11">
        <v>206</v>
      </c>
      <c r="AC9" s="11">
        <v>94</v>
      </c>
      <c r="AD9" s="11">
        <v>65</v>
      </c>
      <c r="AE9" s="11">
        <v>24</v>
      </c>
      <c r="AF9" s="11">
        <v>206</v>
      </c>
      <c r="AG9" s="11">
        <v>94</v>
      </c>
      <c r="AH9" s="11">
        <v>202</v>
      </c>
      <c r="AI9" s="11">
        <v>158</v>
      </c>
      <c r="AJ9" s="11">
        <v>122</v>
      </c>
      <c r="AK9" s="11">
        <v>5</v>
      </c>
      <c r="AL9" s="11">
        <v>106</v>
      </c>
      <c r="AM9" s="11">
        <v>182</v>
      </c>
      <c r="AN9" s="11">
        <v>199</v>
      </c>
      <c r="AO9" s="11">
        <v>1</v>
      </c>
      <c r="AP9" s="11">
        <v>203</v>
      </c>
      <c r="AQ9" s="11">
        <v>2</v>
      </c>
      <c r="AR9" s="11">
        <v>105</v>
      </c>
      <c r="AS9" s="11">
        <v>4</v>
      </c>
      <c r="AT9" s="11">
        <v>79</v>
      </c>
      <c r="AU9" s="11">
        <v>118000</v>
      </c>
    </row>
    <row r="10" spans="1:47" ht="15" thickBot="1" x14ac:dyDescent="0.35">
      <c r="A10" s="10" t="s">
        <v>64</v>
      </c>
      <c r="B10" s="11">
        <v>5</v>
      </c>
      <c r="C10" s="11">
        <v>199</v>
      </c>
      <c r="D10" s="11">
        <v>201</v>
      </c>
      <c r="E10" s="11">
        <v>161</v>
      </c>
      <c r="F10" s="11">
        <v>3</v>
      </c>
      <c r="G10" s="11">
        <v>114</v>
      </c>
      <c r="H10" s="11">
        <v>50</v>
      </c>
      <c r="I10" s="11">
        <v>50</v>
      </c>
      <c r="J10" s="11">
        <v>76</v>
      </c>
      <c r="K10" s="11">
        <v>179</v>
      </c>
      <c r="L10" s="11">
        <v>87</v>
      </c>
      <c r="M10" s="11">
        <v>5</v>
      </c>
      <c r="N10" s="11">
        <v>4</v>
      </c>
      <c r="O10" s="11">
        <v>189</v>
      </c>
      <c r="P10" s="11">
        <v>11</v>
      </c>
      <c r="Q10" s="11">
        <v>181</v>
      </c>
      <c r="R10" s="11">
        <v>28</v>
      </c>
      <c r="S10" s="11">
        <v>204</v>
      </c>
      <c r="T10" s="11">
        <v>24</v>
      </c>
      <c r="U10" s="11">
        <v>120000</v>
      </c>
      <c r="AA10" s="10" t="s">
        <v>64</v>
      </c>
      <c r="AB10" s="11">
        <v>203</v>
      </c>
      <c r="AC10" s="11">
        <v>9</v>
      </c>
      <c r="AD10" s="11">
        <v>7</v>
      </c>
      <c r="AE10" s="11">
        <v>47</v>
      </c>
      <c r="AF10" s="11">
        <v>205</v>
      </c>
      <c r="AG10" s="11">
        <v>94</v>
      </c>
      <c r="AH10" s="11">
        <v>158</v>
      </c>
      <c r="AI10" s="11">
        <v>158</v>
      </c>
      <c r="AJ10" s="11">
        <v>132</v>
      </c>
      <c r="AK10" s="11">
        <v>29</v>
      </c>
      <c r="AL10" s="11">
        <v>121</v>
      </c>
      <c r="AM10" s="11">
        <v>203</v>
      </c>
      <c r="AN10" s="11">
        <v>204</v>
      </c>
      <c r="AO10" s="11">
        <v>19</v>
      </c>
      <c r="AP10" s="11">
        <v>197</v>
      </c>
      <c r="AQ10" s="11">
        <v>27</v>
      </c>
      <c r="AR10" s="11">
        <v>180</v>
      </c>
      <c r="AS10" s="11">
        <v>4</v>
      </c>
      <c r="AT10" s="11">
        <v>184</v>
      </c>
      <c r="AU10" s="11">
        <v>120000</v>
      </c>
    </row>
    <row r="11" spans="1:47" ht="15" thickBot="1" x14ac:dyDescent="0.35">
      <c r="A11" s="10" t="s">
        <v>65</v>
      </c>
      <c r="B11" s="11">
        <v>21</v>
      </c>
      <c r="C11" s="11">
        <v>206</v>
      </c>
      <c r="D11" s="11">
        <v>158</v>
      </c>
      <c r="E11" s="11">
        <v>184</v>
      </c>
      <c r="F11" s="11">
        <v>42</v>
      </c>
      <c r="G11" s="11">
        <v>206</v>
      </c>
      <c r="H11" s="11">
        <v>12</v>
      </c>
      <c r="I11" s="11">
        <v>7</v>
      </c>
      <c r="J11" s="11">
        <v>125</v>
      </c>
      <c r="K11" s="11">
        <v>203</v>
      </c>
      <c r="L11" s="11">
        <v>144</v>
      </c>
      <c r="M11" s="11">
        <v>3</v>
      </c>
      <c r="N11" s="11">
        <v>4</v>
      </c>
      <c r="O11" s="11">
        <v>174</v>
      </c>
      <c r="P11" s="11">
        <v>15</v>
      </c>
      <c r="Q11" s="11">
        <v>110</v>
      </c>
      <c r="R11" s="11">
        <v>10</v>
      </c>
      <c r="S11" s="11">
        <v>204</v>
      </c>
      <c r="T11" s="11">
        <v>24</v>
      </c>
      <c r="U11" s="11">
        <v>119000</v>
      </c>
      <c r="AA11" s="10" t="s">
        <v>65</v>
      </c>
      <c r="AB11" s="11">
        <v>187</v>
      </c>
      <c r="AC11" s="11">
        <v>2</v>
      </c>
      <c r="AD11" s="11">
        <v>50</v>
      </c>
      <c r="AE11" s="11">
        <v>24</v>
      </c>
      <c r="AF11" s="11">
        <v>166</v>
      </c>
      <c r="AG11" s="11">
        <v>2</v>
      </c>
      <c r="AH11" s="11">
        <v>196</v>
      </c>
      <c r="AI11" s="11">
        <v>201</v>
      </c>
      <c r="AJ11" s="11">
        <v>83</v>
      </c>
      <c r="AK11" s="11">
        <v>5</v>
      </c>
      <c r="AL11" s="11">
        <v>64</v>
      </c>
      <c r="AM11" s="11">
        <v>205</v>
      </c>
      <c r="AN11" s="11">
        <v>204</v>
      </c>
      <c r="AO11" s="11">
        <v>34</v>
      </c>
      <c r="AP11" s="11">
        <v>193</v>
      </c>
      <c r="AQ11" s="11">
        <v>98</v>
      </c>
      <c r="AR11" s="11">
        <v>198</v>
      </c>
      <c r="AS11" s="11">
        <v>4</v>
      </c>
      <c r="AT11" s="11">
        <v>184</v>
      </c>
      <c r="AU11" s="11">
        <v>119000</v>
      </c>
    </row>
    <row r="12" spans="1:47" ht="15" thickBot="1" x14ac:dyDescent="0.35">
      <c r="A12" s="10" t="s">
        <v>66</v>
      </c>
      <c r="B12" s="11">
        <v>144</v>
      </c>
      <c r="C12" s="11">
        <v>194</v>
      </c>
      <c r="D12" s="11">
        <v>206</v>
      </c>
      <c r="E12" s="11">
        <v>200</v>
      </c>
      <c r="F12" s="11">
        <v>16</v>
      </c>
      <c r="G12" s="11">
        <v>90</v>
      </c>
      <c r="H12" s="11">
        <v>10</v>
      </c>
      <c r="I12" s="11">
        <v>21</v>
      </c>
      <c r="J12" s="11">
        <v>58</v>
      </c>
      <c r="K12" s="11">
        <v>203</v>
      </c>
      <c r="L12" s="11">
        <v>87</v>
      </c>
      <c r="M12" s="11">
        <v>2</v>
      </c>
      <c r="N12" s="11">
        <v>4</v>
      </c>
      <c r="O12" s="11">
        <v>197</v>
      </c>
      <c r="P12" s="11">
        <v>5</v>
      </c>
      <c r="Q12" s="11">
        <v>145</v>
      </c>
      <c r="R12" s="11">
        <v>28</v>
      </c>
      <c r="S12" s="11">
        <v>140</v>
      </c>
      <c r="T12" s="11">
        <v>24</v>
      </c>
      <c r="U12" s="11">
        <v>120000</v>
      </c>
      <c r="AA12" s="10" t="s">
        <v>66</v>
      </c>
      <c r="AB12" s="11">
        <v>64</v>
      </c>
      <c r="AC12" s="11">
        <v>14</v>
      </c>
      <c r="AD12" s="11">
        <v>2</v>
      </c>
      <c r="AE12" s="11">
        <v>8</v>
      </c>
      <c r="AF12" s="11">
        <v>192</v>
      </c>
      <c r="AG12" s="11">
        <v>118</v>
      </c>
      <c r="AH12" s="11">
        <v>198</v>
      </c>
      <c r="AI12" s="11">
        <v>187</v>
      </c>
      <c r="AJ12" s="11">
        <v>150</v>
      </c>
      <c r="AK12" s="11">
        <v>5</v>
      </c>
      <c r="AL12" s="11">
        <v>121</v>
      </c>
      <c r="AM12" s="11">
        <v>206</v>
      </c>
      <c r="AN12" s="11">
        <v>204</v>
      </c>
      <c r="AO12" s="11">
        <v>11</v>
      </c>
      <c r="AP12" s="11">
        <v>203</v>
      </c>
      <c r="AQ12" s="11">
        <v>63</v>
      </c>
      <c r="AR12" s="11">
        <v>180</v>
      </c>
      <c r="AS12" s="11">
        <v>68</v>
      </c>
      <c r="AT12" s="11">
        <v>184</v>
      </c>
      <c r="AU12" s="11">
        <v>120000</v>
      </c>
    </row>
    <row r="13" spans="1:47" ht="15" thickBot="1" x14ac:dyDescent="0.35">
      <c r="A13" s="10" t="s">
        <v>67</v>
      </c>
      <c r="B13" s="11">
        <v>26</v>
      </c>
      <c r="C13" s="11">
        <v>201</v>
      </c>
      <c r="D13" s="11">
        <v>55</v>
      </c>
      <c r="E13" s="11">
        <v>204</v>
      </c>
      <c r="F13" s="11">
        <v>5</v>
      </c>
      <c r="G13" s="11">
        <v>114</v>
      </c>
      <c r="H13" s="11">
        <v>19</v>
      </c>
      <c r="I13" s="11">
        <v>21</v>
      </c>
      <c r="J13" s="11">
        <v>86</v>
      </c>
      <c r="K13" s="11">
        <v>197</v>
      </c>
      <c r="L13" s="11">
        <v>102</v>
      </c>
      <c r="M13" s="11">
        <v>14</v>
      </c>
      <c r="N13" s="11">
        <v>12</v>
      </c>
      <c r="O13" s="11">
        <v>195</v>
      </c>
      <c r="P13" s="11">
        <v>5</v>
      </c>
      <c r="Q13" s="11">
        <v>134</v>
      </c>
      <c r="R13" s="11">
        <v>28</v>
      </c>
      <c r="S13" s="11">
        <v>48</v>
      </c>
      <c r="T13" s="11">
        <v>129</v>
      </c>
      <c r="U13" s="11">
        <v>120000</v>
      </c>
      <c r="AA13" s="10" t="s">
        <v>67</v>
      </c>
      <c r="AB13" s="11">
        <v>182</v>
      </c>
      <c r="AC13" s="11">
        <v>7</v>
      </c>
      <c r="AD13" s="11">
        <v>153</v>
      </c>
      <c r="AE13" s="11">
        <v>4</v>
      </c>
      <c r="AF13" s="11">
        <v>203</v>
      </c>
      <c r="AG13" s="11">
        <v>94</v>
      </c>
      <c r="AH13" s="11">
        <v>189</v>
      </c>
      <c r="AI13" s="11">
        <v>187</v>
      </c>
      <c r="AJ13" s="11">
        <v>122</v>
      </c>
      <c r="AK13" s="11">
        <v>11</v>
      </c>
      <c r="AL13" s="11">
        <v>106</v>
      </c>
      <c r="AM13" s="11">
        <v>194</v>
      </c>
      <c r="AN13" s="11">
        <v>196</v>
      </c>
      <c r="AO13" s="11">
        <v>13</v>
      </c>
      <c r="AP13" s="11">
        <v>203</v>
      </c>
      <c r="AQ13" s="11">
        <v>74</v>
      </c>
      <c r="AR13" s="11">
        <v>180</v>
      </c>
      <c r="AS13" s="11">
        <v>160</v>
      </c>
      <c r="AT13" s="11">
        <v>79</v>
      </c>
      <c r="AU13" s="11">
        <v>120000</v>
      </c>
    </row>
    <row r="14" spans="1:47" ht="15" thickBot="1" x14ac:dyDescent="0.35">
      <c r="A14" s="10" t="s">
        <v>68</v>
      </c>
      <c r="B14" s="11">
        <v>107</v>
      </c>
      <c r="C14" s="11">
        <v>174</v>
      </c>
      <c r="D14" s="11">
        <v>178</v>
      </c>
      <c r="E14" s="11">
        <v>207</v>
      </c>
      <c r="F14" s="11">
        <v>16</v>
      </c>
      <c r="G14" s="11">
        <v>90</v>
      </c>
      <c r="H14" s="11">
        <v>19</v>
      </c>
      <c r="I14" s="11">
        <v>1</v>
      </c>
      <c r="J14" s="11">
        <v>135</v>
      </c>
      <c r="K14" s="11">
        <v>179</v>
      </c>
      <c r="L14" s="11">
        <v>102</v>
      </c>
      <c r="M14" s="11">
        <v>5</v>
      </c>
      <c r="N14" s="11">
        <v>3</v>
      </c>
      <c r="O14" s="11">
        <v>202</v>
      </c>
      <c r="P14" s="11">
        <v>2</v>
      </c>
      <c r="Q14" s="11">
        <v>163</v>
      </c>
      <c r="R14" s="11">
        <v>28</v>
      </c>
      <c r="S14" s="11">
        <v>140</v>
      </c>
      <c r="T14" s="11">
        <v>24</v>
      </c>
      <c r="U14" s="11">
        <v>119000</v>
      </c>
      <c r="AA14" s="10" t="s">
        <v>68</v>
      </c>
      <c r="AB14" s="11">
        <v>101</v>
      </c>
      <c r="AC14" s="11">
        <v>34</v>
      </c>
      <c r="AD14" s="11">
        <v>30</v>
      </c>
      <c r="AE14" s="11">
        <v>1</v>
      </c>
      <c r="AF14" s="11">
        <v>192</v>
      </c>
      <c r="AG14" s="11">
        <v>118</v>
      </c>
      <c r="AH14" s="11">
        <v>189</v>
      </c>
      <c r="AI14" s="11">
        <v>207</v>
      </c>
      <c r="AJ14" s="11">
        <v>73</v>
      </c>
      <c r="AK14" s="11">
        <v>29</v>
      </c>
      <c r="AL14" s="11">
        <v>106</v>
      </c>
      <c r="AM14" s="11">
        <v>203</v>
      </c>
      <c r="AN14" s="11">
        <v>205</v>
      </c>
      <c r="AO14" s="11">
        <v>6</v>
      </c>
      <c r="AP14" s="11">
        <v>206</v>
      </c>
      <c r="AQ14" s="11">
        <v>45</v>
      </c>
      <c r="AR14" s="11">
        <v>180</v>
      </c>
      <c r="AS14" s="11">
        <v>68</v>
      </c>
      <c r="AT14" s="11">
        <v>184</v>
      </c>
      <c r="AU14" s="11">
        <v>119000</v>
      </c>
    </row>
    <row r="15" spans="1:47" ht="15" thickBot="1" x14ac:dyDescent="0.35">
      <c r="A15" s="10" t="s">
        <v>69</v>
      </c>
      <c r="B15" s="11">
        <v>18</v>
      </c>
      <c r="C15" s="11">
        <v>162</v>
      </c>
      <c r="D15" s="11">
        <v>205</v>
      </c>
      <c r="E15" s="11">
        <v>200</v>
      </c>
      <c r="F15" s="11">
        <v>11</v>
      </c>
      <c r="G15" s="11">
        <v>83</v>
      </c>
      <c r="H15" s="11">
        <v>19</v>
      </c>
      <c r="I15" s="11">
        <v>1</v>
      </c>
      <c r="J15" s="11">
        <v>106</v>
      </c>
      <c r="K15" s="11">
        <v>197</v>
      </c>
      <c r="L15" s="11">
        <v>73</v>
      </c>
      <c r="M15" s="11">
        <v>10</v>
      </c>
      <c r="N15" s="11">
        <v>4</v>
      </c>
      <c r="O15" s="11">
        <v>202</v>
      </c>
      <c r="P15" s="11">
        <v>5</v>
      </c>
      <c r="Q15" s="11">
        <v>134</v>
      </c>
      <c r="R15" s="11">
        <v>28</v>
      </c>
      <c r="S15" s="11">
        <v>140</v>
      </c>
      <c r="T15" s="11">
        <v>24</v>
      </c>
      <c r="U15" s="11">
        <v>121000</v>
      </c>
      <c r="AA15" s="10" t="s">
        <v>69</v>
      </c>
      <c r="AB15" s="11">
        <v>190</v>
      </c>
      <c r="AC15" s="11">
        <v>46</v>
      </c>
      <c r="AD15" s="11">
        <v>3</v>
      </c>
      <c r="AE15" s="11">
        <v>8</v>
      </c>
      <c r="AF15" s="11">
        <v>197</v>
      </c>
      <c r="AG15" s="11">
        <v>125</v>
      </c>
      <c r="AH15" s="11">
        <v>189</v>
      </c>
      <c r="AI15" s="11">
        <v>207</v>
      </c>
      <c r="AJ15" s="11">
        <v>102</v>
      </c>
      <c r="AK15" s="11">
        <v>11</v>
      </c>
      <c r="AL15" s="11">
        <v>135</v>
      </c>
      <c r="AM15" s="11">
        <v>198</v>
      </c>
      <c r="AN15" s="11">
        <v>204</v>
      </c>
      <c r="AO15" s="11">
        <v>6</v>
      </c>
      <c r="AP15" s="11">
        <v>203</v>
      </c>
      <c r="AQ15" s="11">
        <v>74</v>
      </c>
      <c r="AR15" s="11">
        <v>180</v>
      </c>
      <c r="AS15" s="11">
        <v>68</v>
      </c>
      <c r="AT15" s="11">
        <v>184</v>
      </c>
      <c r="AU15" s="11">
        <v>121000</v>
      </c>
    </row>
    <row r="16" spans="1:47" ht="15" thickBot="1" x14ac:dyDescent="0.35">
      <c r="A16" s="10" t="s">
        <v>70</v>
      </c>
      <c r="B16" s="11">
        <v>14</v>
      </c>
      <c r="C16" s="11">
        <v>184</v>
      </c>
      <c r="D16" s="11">
        <v>96</v>
      </c>
      <c r="E16" s="11">
        <v>161</v>
      </c>
      <c r="F16" s="11">
        <v>106</v>
      </c>
      <c r="G16" s="11">
        <v>114</v>
      </c>
      <c r="H16" s="11">
        <v>30</v>
      </c>
      <c r="I16" s="11">
        <v>4</v>
      </c>
      <c r="J16" s="11">
        <v>91</v>
      </c>
      <c r="K16" s="11">
        <v>179</v>
      </c>
      <c r="L16" s="11">
        <v>73</v>
      </c>
      <c r="M16" s="11">
        <v>14</v>
      </c>
      <c r="N16" s="11">
        <v>51</v>
      </c>
      <c r="O16" s="11">
        <v>174</v>
      </c>
      <c r="P16" s="11">
        <v>1</v>
      </c>
      <c r="Q16" s="11">
        <v>192</v>
      </c>
      <c r="R16" s="11">
        <v>28</v>
      </c>
      <c r="S16" s="11">
        <v>48</v>
      </c>
      <c r="T16" s="11">
        <v>24</v>
      </c>
      <c r="U16" s="11">
        <v>118000</v>
      </c>
      <c r="AA16" s="10" t="s">
        <v>70</v>
      </c>
      <c r="AB16" s="11">
        <v>194</v>
      </c>
      <c r="AC16" s="11">
        <v>24</v>
      </c>
      <c r="AD16" s="11">
        <v>112</v>
      </c>
      <c r="AE16" s="11">
        <v>47</v>
      </c>
      <c r="AF16" s="11">
        <v>102</v>
      </c>
      <c r="AG16" s="11">
        <v>94</v>
      </c>
      <c r="AH16" s="11">
        <v>178</v>
      </c>
      <c r="AI16" s="11">
        <v>204</v>
      </c>
      <c r="AJ16" s="11">
        <v>117</v>
      </c>
      <c r="AK16" s="11">
        <v>29</v>
      </c>
      <c r="AL16" s="11">
        <v>135</v>
      </c>
      <c r="AM16" s="11">
        <v>194</v>
      </c>
      <c r="AN16" s="11">
        <v>157</v>
      </c>
      <c r="AO16" s="11">
        <v>34</v>
      </c>
      <c r="AP16" s="11">
        <v>207</v>
      </c>
      <c r="AQ16" s="11">
        <v>16</v>
      </c>
      <c r="AR16" s="11">
        <v>180</v>
      </c>
      <c r="AS16" s="11">
        <v>160</v>
      </c>
      <c r="AT16" s="11">
        <v>184</v>
      </c>
      <c r="AU16" s="11">
        <v>118000</v>
      </c>
    </row>
    <row r="17" spans="1:47" ht="15" thickBot="1" x14ac:dyDescent="0.35">
      <c r="A17" s="10" t="s">
        <v>71</v>
      </c>
      <c r="B17" s="11">
        <v>4</v>
      </c>
      <c r="C17" s="11">
        <v>198</v>
      </c>
      <c r="D17" s="11">
        <v>194</v>
      </c>
      <c r="E17" s="11">
        <v>107</v>
      </c>
      <c r="F17" s="11">
        <v>3</v>
      </c>
      <c r="G17" s="11">
        <v>114</v>
      </c>
      <c r="H17" s="11">
        <v>198</v>
      </c>
      <c r="I17" s="11">
        <v>21</v>
      </c>
      <c r="J17" s="11">
        <v>91</v>
      </c>
      <c r="K17" s="11">
        <v>203</v>
      </c>
      <c r="L17" s="11">
        <v>144</v>
      </c>
      <c r="M17" s="11">
        <v>5</v>
      </c>
      <c r="N17" s="11">
        <v>51</v>
      </c>
      <c r="O17" s="11">
        <v>174</v>
      </c>
      <c r="P17" s="11">
        <v>44</v>
      </c>
      <c r="Q17" s="11">
        <v>181</v>
      </c>
      <c r="R17" s="11">
        <v>103</v>
      </c>
      <c r="S17" s="11">
        <v>140</v>
      </c>
      <c r="T17" s="11">
        <v>129</v>
      </c>
      <c r="U17" s="11">
        <v>116000</v>
      </c>
      <c r="AA17" s="10" t="s">
        <v>71</v>
      </c>
      <c r="AB17" s="11">
        <v>204</v>
      </c>
      <c r="AC17" s="11">
        <v>10</v>
      </c>
      <c r="AD17" s="11">
        <v>14</v>
      </c>
      <c r="AE17" s="11">
        <v>101</v>
      </c>
      <c r="AF17" s="11">
        <v>205</v>
      </c>
      <c r="AG17" s="11">
        <v>94</v>
      </c>
      <c r="AH17" s="11">
        <v>10</v>
      </c>
      <c r="AI17" s="11">
        <v>187</v>
      </c>
      <c r="AJ17" s="11">
        <v>117</v>
      </c>
      <c r="AK17" s="11">
        <v>5</v>
      </c>
      <c r="AL17" s="11">
        <v>64</v>
      </c>
      <c r="AM17" s="11">
        <v>203</v>
      </c>
      <c r="AN17" s="11">
        <v>157</v>
      </c>
      <c r="AO17" s="11">
        <v>34</v>
      </c>
      <c r="AP17" s="11">
        <v>164</v>
      </c>
      <c r="AQ17" s="11">
        <v>27</v>
      </c>
      <c r="AR17" s="11">
        <v>105</v>
      </c>
      <c r="AS17" s="11">
        <v>68</v>
      </c>
      <c r="AT17" s="11">
        <v>79</v>
      </c>
      <c r="AU17" s="11">
        <v>116000</v>
      </c>
    </row>
    <row r="18" spans="1:47" ht="15" thickBot="1" x14ac:dyDescent="0.35">
      <c r="A18" s="10" t="s">
        <v>72</v>
      </c>
      <c r="B18" s="11">
        <v>9</v>
      </c>
      <c r="C18" s="11">
        <v>204</v>
      </c>
      <c r="D18" s="11">
        <v>114</v>
      </c>
      <c r="E18" s="11">
        <v>107</v>
      </c>
      <c r="F18" s="11">
        <v>12</v>
      </c>
      <c r="G18" s="11">
        <v>90</v>
      </c>
      <c r="H18" s="11">
        <v>30</v>
      </c>
      <c r="I18" s="11">
        <v>159</v>
      </c>
      <c r="J18" s="11">
        <v>36</v>
      </c>
      <c r="K18" s="11">
        <v>179</v>
      </c>
      <c r="L18" s="11">
        <v>144</v>
      </c>
      <c r="M18" s="11">
        <v>5</v>
      </c>
      <c r="N18" s="11">
        <v>19</v>
      </c>
      <c r="O18" s="11">
        <v>189</v>
      </c>
      <c r="P18" s="11">
        <v>17</v>
      </c>
      <c r="Q18" s="11">
        <v>145</v>
      </c>
      <c r="R18" s="11">
        <v>128</v>
      </c>
      <c r="S18" s="11">
        <v>48</v>
      </c>
      <c r="T18" s="11">
        <v>129</v>
      </c>
      <c r="U18" s="11">
        <v>118000</v>
      </c>
      <c r="AA18" s="10" t="s">
        <v>72</v>
      </c>
      <c r="AB18" s="11">
        <v>199</v>
      </c>
      <c r="AC18" s="11">
        <v>4</v>
      </c>
      <c r="AD18" s="11">
        <v>94</v>
      </c>
      <c r="AE18" s="11">
        <v>101</v>
      </c>
      <c r="AF18" s="11">
        <v>196</v>
      </c>
      <c r="AG18" s="11">
        <v>118</v>
      </c>
      <c r="AH18" s="11">
        <v>178</v>
      </c>
      <c r="AI18" s="11">
        <v>49</v>
      </c>
      <c r="AJ18" s="11">
        <v>172</v>
      </c>
      <c r="AK18" s="11">
        <v>29</v>
      </c>
      <c r="AL18" s="11">
        <v>64</v>
      </c>
      <c r="AM18" s="11">
        <v>203</v>
      </c>
      <c r="AN18" s="11">
        <v>189</v>
      </c>
      <c r="AO18" s="11">
        <v>19</v>
      </c>
      <c r="AP18" s="11">
        <v>191</v>
      </c>
      <c r="AQ18" s="11">
        <v>63</v>
      </c>
      <c r="AR18" s="11">
        <v>80</v>
      </c>
      <c r="AS18" s="11">
        <v>160</v>
      </c>
      <c r="AT18" s="11">
        <v>79</v>
      </c>
      <c r="AU18" s="11">
        <v>118000</v>
      </c>
    </row>
    <row r="19" spans="1:47" ht="15" thickBot="1" x14ac:dyDescent="0.35">
      <c r="A19" s="10" t="s">
        <v>73</v>
      </c>
      <c r="B19" s="11">
        <v>10</v>
      </c>
      <c r="C19" s="11">
        <v>207</v>
      </c>
      <c r="D19" s="11">
        <v>131</v>
      </c>
      <c r="E19" s="11">
        <v>184</v>
      </c>
      <c r="F19" s="11">
        <v>22</v>
      </c>
      <c r="G19" s="11">
        <v>90</v>
      </c>
      <c r="H19" s="11">
        <v>19</v>
      </c>
      <c r="I19" s="11">
        <v>159</v>
      </c>
      <c r="J19" s="11">
        <v>140</v>
      </c>
      <c r="K19" s="11">
        <v>203</v>
      </c>
      <c r="L19" s="11">
        <v>144</v>
      </c>
      <c r="M19" s="11">
        <v>26</v>
      </c>
      <c r="N19" s="11">
        <v>12</v>
      </c>
      <c r="O19" s="11">
        <v>202</v>
      </c>
      <c r="P19" s="11">
        <v>22</v>
      </c>
      <c r="Q19" s="11">
        <v>145</v>
      </c>
      <c r="R19" s="11">
        <v>57</v>
      </c>
      <c r="S19" s="11">
        <v>6</v>
      </c>
      <c r="T19" s="11">
        <v>24</v>
      </c>
      <c r="U19" s="11">
        <v>118000</v>
      </c>
      <c r="AA19" s="10" t="s">
        <v>73</v>
      </c>
      <c r="AB19" s="11">
        <v>198</v>
      </c>
      <c r="AC19" s="11">
        <v>1</v>
      </c>
      <c r="AD19" s="11">
        <v>77</v>
      </c>
      <c r="AE19" s="11">
        <v>24</v>
      </c>
      <c r="AF19" s="11">
        <v>186</v>
      </c>
      <c r="AG19" s="11">
        <v>118</v>
      </c>
      <c r="AH19" s="11">
        <v>189</v>
      </c>
      <c r="AI19" s="11">
        <v>49</v>
      </c>
      <c r="AJ19" s="11">
        <v>68</v>
      </c>
      <c r="AK19" s="11">
        <v>5</v>
      </c>
      <c r="AL19" s="11">
        <v>64</v>
      </c>
      <c r="AM19" s="11">
        <v>182</v>
      </c>
      <c r="AN19" s="11">
        <v>196</v>
      </c>
      <c r="AO19" s="11">
        <v>6</v>
      </c>
      <c r="AP19" s="11">
        <v>186</v>
      </c>
      <c r="AQ19" s="11">
        <v>63</v>
      </c>
      <c r="AR19" s="11">
        <v>151</v>
      </c>
      <c r="AS19" s="11">
        <v>202</v>
      </c>
      <c r="AT19" s="11">
        <v>184</v>
      </c>
      <c r="AU19" s="11">
        <v>118000</v>
      </c>
    </row>
    <row r="20" spans="1:47" ht="15" thickBot="1" x14ac:dyDescent="0.35">
      <c r="A20" s="10" t="s">
        <v>74</v>
      </c>
      <c r="B20" s="11">
        <v>7</v>
      </c>
      <c r="C20" s="11">
        <v>174</v>
      </c>
      <c r="D20" s="11">
        <v>114</v>
      </c>
      <c r="E20" s="11">
        <v>191</v>
      </c>
      <c r="F20" s="11">
        <v>16</v>
      </c>
      <c r="G20" s="11">
        <v>90</v>
      </c>
      <c r="H20" s="11">
        <v>19</v>
      </c>
      <c r="I20" s="11">
        <v>50</v>
      </c>
      <c r="J20" s="11">
        <v>40</v>
      </c>
      <c r="K20" s="11">
        <v>197</v>
      </c>
      <c r="L20" s="11">
        <v>121</v>
      </c>
      <c r="M20" s="11">
        <v>14</v>
      </c>
      <c r="N20" s="11">
        <v>9</v>
      </c>
      <c r="O20" s="11">
        <v>197</v>
      </c>
      <c r="P20" s="11">
        <v>27</v>
      </c>
      <c r="Q20" s="11">
        <v>192</v>
      </c>
      <c r="R20" s="11">
        <v>57</v>
      </c>
      <c r="S20" s="11">
        <v>140</v>
      </c>
      <c r="T20" s="11">
        <v>24</v>
      </c>
      <c r="U20" s="11">
        <v>117000</v>
      </c>
      <c r="AA20" s="10" t="s">
        <v>74</v>
      </c>
      <c r="AB20" s="11">
        <v>201</v>
      </c>
      <c r="AC20" s="11">
        <v>34</v>
      </c>
      <c r="AD20" s="11">
        <v>94</v>
      </c>
      <c r="AE20" s="11">
        <v>17</v>
      </c>
      <c r="AF20" s="11">
        <v>192</v>
      </c>
      <c r="AG20" s="11">
        <v>118</v>
      </c>
      <c r="AH20" s="11">
        <v>189</v>
      </c>
      <c r="AI20" s="11">
        <v>158</v>
      </c>
      <c r="AJ20" s="11">
        <v>168</v>
      </c>
      <c r="AK20" s="11">
        <v>11</v>
      </c>
      <c r="AL20" s="11">
        <v>87</v>
      </c>
      <c r="AM20" s="11">
        <v>194</v>
      </c>
      <c r="AN20" s="11">
        <v>199</v>
      </c>
      <c r="AO20" s="11">
        <v>11</v>
      </c>
      <c r="AP20" s="11">
        <v>181</v>
      </c>
      <c r="AQ20" s="11">
        <v>16</v>
      </c>
      <c r="AR20" s="11">
        <v>151</v>
      </c>
      <c r="AS20" s="11">
        <v>68</v>
      </c>
      <c r="AT20" s="11">
        <v>184</v>
      </c>
      <c r="AU20" s="11">
        <v>117000</v>
      </c>
    </row>
    <row r="21" spans="1:47" ht="15" thickBot="1" x14ac:dyDescent="0.35">
      <c r="A21" s="10" t="s">
        <v>75</v>
      </c>
      <c r="B21" s="11">
        <v>3</v>
      </c>
      <c r="C21" s="11">
        <v>199</v>
      </c>
      <c r="D21" s="11">
        <v>178</v>
      </c>
      <c r="E21" s="11">
        <v>191</v>
      </c>
      <c r="F21" s="11">
        <v>159</v>
      </c>
      <c r="G21" s="11">
        <v>67</v>
      </c>
      <c r="H21" s="11">
        <v>30</v>
      </c>
      <c r="I21" s="11">
        <v>21</v>
      </c>
      <c r="J21" s="11">
        <v>54</v>
      </c>
      <c r="K21" s="11">
        <v>179</v>
      </c>
      <c r="L21" s="11">
        <v>144</v>
      </c>
      <c r="M21" s="11">
        <v>32</v>
      </c>
      <c r="N21" s="11">
        <v>12</v>
      </c>
      <c r="O21" s="11">
        <v>202</v>
      </c>
      <c r="P21" s="11">
        <v>44</v>
      </c>
      <c r="Q21" s="11">
        <v>113</v>
      </c>
      <c r="R21" s="11">
        <v>57</v>
      </c>
      <c r="S21" s="11">
        <v>48</v>
      </c>
      <c r="T21" s="11">
        <v>24</v>
      </c>
      <c r="U21" s="11">
        <v>119000</v>
      </c>
      <c r="AA21" s="10" t="s">
        <v>75</v>
      </c>
      <c r="AB21" s="11">
        <v>205</v>
      </c>
      <c r="AC21" s="11">
        <v>9</v>
      </c>
      <c r="AD21" s="11">
        <v>30</v>
      </c>
      <c r="AE21" s="11">
        <v>17</v>
      </c>
      <c r="AF21" s="11">
        <v>49</v>
      </c>
      <c r="AG21" s="11">
        <v>141</v>
      </c>
      <c r="AH21" s="11">
        <v>178</v>
      </c>
      <c r="AI21" s="11">
        <v>187</v>
      </c>
      <c r="AJ21" s="11">
        <v>154</v>
      </c>
      <c r="AK21" s="11">
        <v>29</v>
      </c>
      <c r="AL21" s="11">
        <v>64</v>
      </c>
      <c r="AM21" s="11">
        <v>176</v>
      </c>
      <c r="AN21" s="11">
        <v>196</v>
      </c>
      <c r="AO21" s="11">
        <v>6</v>
      </c>
      <c r="AP21" s="11">
        <v>164</v>
      </c>
      <c r="AQ21" s="11">
        <v>95</v>
      </c>
      <c r="AR21" s="11">
        <v>151</v>
      </c>
      <c r="AS21" s="11">
        <v>160</v>
      </c>
      <c r="AT21" s="11">
        <v>184</v>
      </c>
      <c r="AU21" s="11">
        <v>119000</v>
      </c>
    </row>
    <row r="22" spans="1:47" ht="15" thickBot="1" x14ac:dyDescent="0.35">
      <c r="A22" s="10" t="s">
        <v>76</v>
      </c>
      <c r="B22" s="11">
        <v>18</v>
      </c>
      <c r="C22" s="11">
        <v>203</v>
      </c>
      <c r="D22" s="11">
        <v>77</v>
      </c>
      <c r="E22" s="11">
        <v>117</v>
      </c>
      <c r="F22" s="11">
        <v>193</v>
      </c>
      <c r="G22" s="11">
        <v>182</v>
      </c>
      <c r="H22" s="11">
        <v>30</v>
      </c>
      <c r="I22" s="11">
        <v>21</v>
      </c>
      <c r="J22" s="11">
        <v>54</v>
      </c>
      <c r="K22" s="11">
        <v>197</v>
      </c>
      <c r="L22" s="11">
        <v>186</v>
      </c>
      <c r="M22" s="11">
        <v>12</v>
      </c>
      <c r="N22" s="11">
        <v>12</v>
      </c>
      <c r="O22" s="11">
        <v>161</v>
      </c>
      <c r="P22" s="11">
        <v>5</v>
      </c>
      <c r="Q22" s="11">
        <v>113</v>
      </c>
      <c r="R22" s="11">
        <v>10</v>
      </c>
      <c r="S22" s="11">
        <v>48</v>
      </c>
      <c r="T22" s="11">
        <v>24</v>
      </c>
      <c r="U22" s="11">
        <v>124000</v>
      </c>
      <c r="AA22" s="10" t="s">
        <v>76</v>
      </c>
      <c r="AB22" s="11">
        <v>190</v>
      </c>
      <c r="AC22" s="11">
        <v>5</v>
      </c>
      <c r="AD22" s="11">
        <v>131</v>
      </c>
      <c r="AE22" s="11">
        <v>91</v>
      </c>
      <c r="AF22" s="11">
        <v>15</v>
      </c>
      <c r="AG22" s="11">
        <v>26</v>
      </c>
      <c r="AH22" s="11">
        <v>178</v>
      </c>
      <c r="AI22" s="11">
        <v>187</v>
      </c>
      <c r="AJ22" s="11">
        <v>154</v>
      </c>
      <c r="AK22" s="11">
        <v>11</v>
      </c>
      <c r="AL22" s="11">
        <v>22</v>
      </c>
      <c r="AM22" s="11">
        <v>196</v>
      </c>
      <c r="AN22" s="11">
        <v>196</v>
      </c>
      <c r="AO22" s="11">
        <v>47</v>
      </c>
      <c r="AP22" s="11">
        <v>203</v>
      </c>
      <c r="AQ22" s="11">
        <v>95</v>
      </c>
      <c r="AR22" s="11">
        <v>198</v>
      </c>
      <c r="AS22" s="11">
        <v>160</v>
      </c>
      <c r="AT22" s="11">
        <v>184</v>
      </c>
      <c r="AU22" s="11">
        <v>124000</v>
      </c>
    </row>
    <row r="23" spans="1:47" ht="15" thickBot="1" x14ac:dyDescent="0.35">
      <c r="A23" s="10" t="s">
        <v>77</v>
      </c>
      <c r="B23" s="11">
        <v>20</v>
      </c>
      <c r="C23" s="11">
        <v>112</v>
      </c>
      <c r="D23" s="11">
        <v>195</v>
      </c>
      <c r="E23" s="11">
        <v>161</v>
      </c>
      <c r="F23" s="11">
        <v>206</v>
      </c>
      <c r="G23" s="11">
        <v>90</v>
      </c>
      <c r="H23" s="11">
        <v>12</v>
      </c>
      <c r="I23" s="11">
        <v>7</v>
      </c>
      <c r="J23" s="11">
        <v>98</v>
      </c>
      <c r="K23" s="11">
        <v>171</v>
      </c>
      <c r="L23" s="11">
        <v>167</v>
      </c>
      <c r="M23" s="11">
        <v>12</v>
      </c>
      <c r="N23" s="11">
        <v>12</v>
      </c>
      <c r="O23" s="11">
        <v>47</v>
      </c>
      <c r="P23" s="11">
        <v>27</v>
      </c>
      <c r="Q23" s="11">
        <v>113</v>
      </c>
      <c r="R23" s="11">
        <v>10</v>
      </c>
      <c r="S23" s="11">
        <v>6</v>
      </c>
      <c r="T23" s="11">
        <v>24</v>
      </c>
      <c r="U23" s="11">
        <v>122000</v>
      </c>
      <c r="AA23" s="10" t="s">
        <v>77</v>
      </c>
      <c r="AB23" s="11">
        <v>188</v>
      </c>
      <c r="AC23" s="11">
        <v>96</v>
      </c>
      <c r="AD23" s="11">
        <v>13</v>
      </c>
      <c r="AE23" s="11">
        <v>47</v>
      </c>
      <c r="AF23" s="11">
        <v>2</v>
      </c>
      <c r="AG23" s="11">
        <v>118</v>
      </c>
      <c r="AH23" s="11">
        <v>196</v>
      </c>
      <c r="AI23" s="11">
        <v>201</v>
      </c>
      <c r="AJ23" s="11">
        <v>110</v>
      </c>
      <c r="AK23" s="11">
        <v>37</v>
      </c>
      <c r="AL23" s="11">
        <v>41</v>
      </c>
      <c r="AM23" s="11">
        <v>196</v>
      </c>
      <c r="AN23" s="11">
        <v>196</v>
      </c>
      <c r="AO23" s="11">
        <v>161</v>
      </c>
      <c r="AP23" s="11">
        <v>181</v>
      </c>
      <c r="AQ23" s="11">
        <v>95</v>
      </c>
      <c r="AR23" s="11">
        <v>198</v>
      </c>
      <c r="AS23" s="11">
        <v>202</v>
      </c>
      <c r="AT23" s="11">
        <v>184</v>
      </c>
      <c r="AU23" s="11">
        <v>122000</v>
      </c>
    </row>
    <row r="24" spans="1:47" ht="15" thickBot="1" x14ac:dyDescent="0.35">
      <c r="A24" s="10" t="s">
        <v>78</v>
      </c>
      <c r="B24" s="11">
        <v>33</v>
      </c>
      <c r="C24" s="11">
        <v>192</v>
      </c>
      <c r="D24" s="11">
        <v>158</v>
      </c>
      <c r="E24" s="11">
        <v>206</v>
      </c>
      <c r="F24" s="11">
        <v>5</v>
      </c>
      <c r="G24" s="11">
        <v>114</v>
      </c>
      <c r="H24" s="11">
        <v>50</v>
      </c>
      <c r="I24" s="11">
        <v>50</v>
      </c>
      <c r="J24" s="11">
        <v>73</v>
      </c>
      <c r="K24" s="11">
        <v>179</v>
      </c>
      <c r="L24" s="11">
        <v>121</v>
      </c>
      <c r="M24" s="11">
        <v>14</v>
      </c>
      <c r="N24" s="11">
        <v>51</v>
      </c>
      <c r="O24" s="11">
        <v>99</v>
      </c>
      <c r="P24" s="11">
        <v>17</v>
      </c>
      <c r="Q24" s="11">
        <v>121</v>
      </c>
      <c r="R24" s="11">
        <v>28</v>
      </c>
      <c r="S24" s="11">
        <v>6</v>
      </c>
      <c r="T24" s="11">
        <v>129</v>
      </c>
      <c r="U24" s="11">
        <v>122000</v>
      </c>
      <c r="AA24" s="10" t="s">
        <v>78</v>
      </c>
      <c r="AB24" s="11">
        <v>175</v>
      </c>
      <c r="AC24" s="11">
        <v>16</v>
      </c>
      <c r="AD24" s="11">
        <v>50</v>
      </c>
      <c r="AE24" s="11">
        <v>2</v>
      </c>
      <c r="AF24" s="11">
        <v>203</v>
      </c>
      <c r="AG24" s="11">
        <v>94</v>
      </c>
      <c r="AH24" s="11">
        <v>158</v>
      </c>
      <c r="AI24" s="11">
        <v>158</v>
      </c>
      <c r="AJ24" s="11">
        <v>135</v>
      </c>
      <c r="AK24" s="11">
        <v>29</v>
      </c>
      <c r="AL24" s="11">
        <v>87</v>
      </c>
      <c r="AM24" s="11">
        <v>194</v>
      </c>
      <c r="AN24" s="11">
        <v>157</v>
      </c>
      <c r="AO24" s="11">
        <v>109</v>
      </c>
      <c r="AP24" s="11">
        <v>191</v>
      </c>
      <c r="AQ24" s="11">
        <v>87</v>
      </c>
      <c r="AR24" s="11">
        <v>180</v>
      </c>
      <c r="AS24" s="11">
        <v>202</v>
      </c>
      <c r="AT24" s="11">
        <v>79</v>
      </c>
      <c r="AU24" s="11">
        <v>122000</v>
      </c>
    </row>
    <row r="25" spans="1:47" ht="15" thickBot="1" x14ac:dyDescent="0.35">
      <c r="A25" s="10" t="s">
        <v>79</v>
      </c>
      <c r="B25" s="11">
        <v>65</v>
      </c>
      <c r="C25" s="11">
        <v>169</v>
      </c>
      <c r="D25" s="11">
        <v>186</v>
      </c>
      <c r="E25" s="11">
        <v>196</v>
      </c>
      <c r="F25" s="11">
        <v>106</v>
      </c>
      <c r="G25" s="11">
        <v>67</v>
      </c>
      <c r="H25" s="11">
        <v>50</v>
      </c>
      <c r="I25" s="11">
        <v>1</v>
      </c>
      <c r="J25" s="11">
        <v>65</v>
      </c>
      <c r="K25" s="11">
        <v>179</v>
      </c>
      <c r="L25" s="11">
        <v>144</v>
      </c>
      <c r="M25" s="11">
        <v>5</v>
      </c>
      <c r="N25" s="11">
        <v>19</v>
      </c>
      <c r="O25" s="11">
        <v>185</v>
      </c>
      <c r="P25" s="11">
        <v>11</v>
      </c>
      <c r="Q25" s="11">
        <v>145</v>
      </c>
      <c r="R25" s="11">
        <v>28</v>
      </c>
      <c r="S25" s="11">
        <v>6</v>
      </c>
      <c r="T25" s="11">
        <v>129</v>
      </c>
      <c r="U25" s="11">
        <v>120000</v>
      </c>
      <c r="AA25" s="10" t="s">
        <v>79</v>
      </c>
      <c r="AB25" s="11">
        <v>143</v>
      </c>
      <c r="AC25" s="11">
        <v>39</v>
      </c>
      <c r="AD25" s="11">
        <v>22</v>
      </c>
      <c r="AE25" s="11">
        <v>12</v>
      </c>
      <c r="AF25" s="11">
        <v>102</v>
      </c>
      <c r="AG25" s="11">
        <v>141</v>
      </c>
      <c r="AH25" s="11">
        <v>158</v>
      </c>
      <c r="AI25" s="11">
        <v>207</v>
      </c>
      <c r="AJ25" s="11">
        <v>143</v>
      </c>
      <c r="AK25" s="11">
        <v>29</v>
      </c>
      <c r="AL25" s="11">
        <v>64</v>
      </c>
      <c r="AM25" s="11">
        <v>203</v>
      </c>
      <c r="AN25" s="11">
        <v>189</v>
      </c>
      <c r="AO25" s="11">
        <v>23</v>
      </c>
      <c r="AP25" s="11">
        <v>197</v>
      </c>
      <c r="AQ25" s="11">
        <v>63</v>
      </c>
      <c r="AR25" s="11">
        <v>180</v>
      </c>
      <c r="AS25" s="11">
        <v>202</v>
      </c>
      <c r="AT25" s="11">
        <v>79</v>
      </c>
      <c r="AU25" s="11">
        <v>120000</v>
      </c>
    </row>
    <row r="26" spans="1:47" ht="15" thickBot="1" x14ac:dyDescent="0.35">
      <c r="A26" s="10" t="s">
        <v>80</v>
      </c>
      <c r="B26" s="11">
        <v>63</v>
      </c>
      <c r="C26" s="11">
        <v>94</v>
      </c>
      <c r="D26" s="11">
        <v>201</v>
      </c>
      <c r="E26" s="11">
        <v>200</v>
      </c>
      <c r="F26" s="11">
        <v>30</v>
      </c>
      <c r="G26" s="11">
        <v>90</v>
      </c>
      <c r="H26" s="11">
        <v>30</v>
      </c>
      <c r="I26" s="11">
        <v>4</v>
      </c>
      <c r="J26" s="11">
        <v>86</v>
      </c>
      <c r="K26" s="11">
        <v>197</v>
      </c>
      <c r="L26" s="11">
        <v>121</v>
      </c>
      <c r="M26" s="11">
        <v>20</v>
      </c>
      <c r="N26" s="11">
        <v>19</v>
      </c>
      <c r="O26" s="11">
        <v>197</v>
      </c>
      <c r="P26" s="11">
        <v>5</v>
      </c>
      <c r="Q26" s="11">
        <v>163</v>
      </c>
      <c r="R26" s="11">
        <v>57</v>
      </c>
      <c r="S26" s="11">
        <v>6</v>
      </c>
      <c r="T26" s="11">
        <v>24</v>
      </c>
      <c r="U26" s="11">
        <v>120000</v>
      </c>
      <c r="AA26" s="10" t="s">
        <v>80</v>
      </c>
      <c r="AB26" s="11">
        <v>145</v>
      </c>
      <c r="AC26" s="11">
        <v>114</v>
      </c>
      <c r="AD26" s="11">
        <v>7</v>
      </c>
      <c r="AE26" s="11">
        <v>8</v>
      </c>
      <c r="AF26" s="11">
        <v>178</v>
      </c>
      <c r="AG26" s="11">
        <v>118</v>
      </c>
      <c r="AH26" s="11">
        <v>178</v>
      </c>
      <c r="AI26" s="11">
        <v>204</v>
      </c>
      <c r="AJ26" s="11">
        <v>122</v>
      </c>
      <c r="AK26" s="11">
        <v>11</v>
      </c>
      <c r="AL26" s="11">
        <v>87</v>
      </c>
      <c r="AM26" s="11">
        <v>188</v>
      </c>
      <c r="AN26" s="11">
        <v>189</v>
      </c>
      <c r="AO26" s="11">
        <v>11</v>
      </c>
      <c r="AP26" s="11">
        <v>203</v>
      </c>
      <c r="AQ26" s="11">
        <v>45</v>
      </c>
      <c r="AR26" s="11">
        <v>151</v>
      </c>
      <c r="AS26" s="11">
        <v>202</v>
      </c>
      <c r="AT26" s="11">
        <v>184</v>
      </c>
      <c r="AU26" s="11">
        <v>120000</v>
      </c>
    </row>
    <row r="27" spans="1:47" ht="15" thickBot="1" x14ac:dyDescent="0.35">
      <c r="A27" s="10" t="s">
        <v>81</v>
      </c>
      <c r="B27" s="11">
        <v>7</v>
      </c>
      <c r="C27" s="11">
        <v>174</v>
      </c>
      <c r="D27" s="11">
        <v>207</v>
      </c>
      <c r="E27" s="11">
        <v>200</v>
      </c>
      <c r="F27" s="11">
        <v>7</v>
      </c>
      <c r="G27" s="11">
        <v>114</v>
      </c>
      <c r="H27" s="11">
        <v>12</v>
      </c>
      <c r="I27" s="11">
        <v>7</v>
      </c>
      <c r="J27" s="11">
        <v>67</v>
      </c>
      <c r="K27" s="11">
        <v>179</v>
      </c>
      <c r="L27" s="11">
        <v>121</v>
      </c>
      <c r="M27" s="11">
        <v>3</v>
      </c>
      <c r="N27" s="11">
        <v>19</v>
      </c>
      <c r="O27" s="11">
        <v>195</v>
      </c>
      <c r="P27" s="11">
        <v>2</v>
      </c>
      <c r="Q27" s="11">
        <v>121</v>
      </c>
      <c r="R27" s="11">
        <v>10</v>
      </c>
      <c r="S27" s="11">
        <v>6</v>
      </c>
      <c r="T27" s="11">
        <v>2</v>
      </c>
      <c r="U27" s="11">
        <v>124000</v>
      </c>
      <c r="AA27" s="10" t="s">
        <v>81</v>
      </c>
      <c r="AB27" s="11">
        <v>201</v>
      </c>
      <c r="AC27" s="11">
        <v>34</v>
      </c>
      <c r="AD27" s="11">
        <v>1</v>
      </c>
      <c r="AE27" s="11">
        <v>8</v>
      </c>
      <c r="AF27" s="11">
        <v>201</v>
      </c>
      <c r="AG27" s="11">
        <v>94</v>
      </c>
      <c r="AH27" s="11">
        <v>196</v>
      </c>
      <c r="AI27" s="11">
        <v>201</v>
      </c>
      <c r="AJ27" s="11">
        <v>141</v>
      </c>
      <c r="AK27" s="11">
        <v>29</v>
      </c>
      <c r="AL27" s="11">
        <v>87</v>
      </c>
      <c r="AM27" s="11">
        <v>205</v>
      </c>
      <c r="AN27" s="11">
        <v>189</v>
      </c>
      <c r="AO27" s="11">
        <v>13</v>
      </c>
      <c r="AP27" s="11">
        <v>206</v>
      </c>
      <c r="AQ27" s="11">
        <v>87</v>
      </c>
      <c r="AR27" s="11">
        <v>198</v>
      </c>
      <c r="AS27" s="11">
        <v>202</v>
      </c>
      <c r="AT27" s="11">
        <v>206</v>
      </c>
      <c r="AU27" s="11">
        <v>124000</v>
      </c>
    </row>
    <row r="28" spans="1:47" ht="15" thickBot="1" x14ac:dyDescent="0.35">
      <c r="A28" s="10" t="s">
        <v>82</v>
      </c>
      <c r="B28" s="11">
        <v>15</v>
      </c>
      <c r="C28" s="11">
        <v>162</v>
      </c>
      <c r="D28" s="11">
        <v>195</v>
      </c>
      <c r="E28" s="11">
        <v>161</v>
      </c>
      <c r="F28" s="11">
        <v>106</v>
      </c>
      <c r="G28" s="11">
        <v>67</v>
      </c>
      <c r="H28" s="11">
        <v>6</v>
      </c>
      <c r="I28" s="11">
        <v>21</v>
      </c>
      <c r="J28" s="11">
        <v>80</v>
      </c>
      <c r="K28" s="11">
        <v>179</v>
      </c>
      <c r="L28" s="11">
        <v>144</v>
      </c>
      <c r="M28" s="11">
        <v>20</v>
      </c>
      <c r="N28" s="11">
        <v>4</v>
      </c>
      <c r="O28" s="11">
        <v>130</v>
      </c>
      <c r="P28" s="11">
        <v>38</v>
      </c>
      <c r="Q28" s="11">
        <v>181</v>
      </c>
      <c r="R28" s="11">
        <v>28</v>
      </c>
      <c r="S28" s="11">
        <v>48</v>
      </c>
      <c r="T28" s="11">
        <v>129</v>
      </c>
      <c r="U28" s="11">
        <v>120000</v>
      </c>
      <c r="AA28" s="10" t="s">
        <v>82</v>
      </c>
      <c r="AB28" s="11">
        <v>193</v>
      </c>
      <c r="AC28" s="11">
        <v>46</v>
      </c>
      <c r="AD28" s="11">
        <v>13</v>
      </c>
      <c r="AE28" s="11">
        <v>47</v>
      </c>
      <c r="AF28" s="11">
        <v>102</v>
      </c>
      <c r="AG28" s="11">
        <v>141</v>
      </c>
      <c r="AH28" s="11">
        <v>202</v>
      </c>
      <c r="AI28" s="11">
        <v>187</v>
      </c>
      <c r="AJ28" s="11">
        <v>128</v>
      </c>
      <c r="AK28" s="11">
        <v>29</v>
      </c>
      <c r="AL28" s="11">
        <v>64</v>
      </c>
      <c r="AM28" s="11">
        <v>188</v>
      </c>
      <c r="AN28" s="11">
        <v>204</v>
      </c>
      <c r="AO28" s="11">
        <v>78</v>
      </c>
      <c r="AP28" s="11">
        <v>170</v>
      </c>
      <c r="AQ28" s="11">
        <v>27</v>
      </c>
      <c r="AR28" s="11">
        <v>180</v>
      </c>
      <c r="AS28" s="11">
        <v>160</v>
      </c>
      <c r="AT28" s="11">
        <v>79</v>
      </c>
      <c r="AU28" s="11">
        <v>120000</v>
      </c>
    </row>
    <row r="29" spans="1:47" ht="15" thickBot="1" x14ac:dyDescent="0.35">
      <c r="A29" s="10" t="s">
        <v>83</v>
      </c>
      <c r="B29" s="11">
        <v>12</v>
      </c>
      <c r="C29" s="11">
        <v>184</v>
      </c>
      <c r="D29" s="11">
        <v>131</v>
      </c>
      <c r="E29" s="11">
        <v>137</v>
      </c>
      <c r="F29" s="11">
        <v>12</v>
      </c>
      <c r="G29" s="11">
        <v>83</v>
      </c>
      <c r="H29" s="11">
        <v>6</v>
      </c>
      <c r="I29" s="11">
        <v>21</v>
      </c>
      <c r="J29" s="11">
        <v>58</v>
      </c>
      <c r="K29" s="11">
        <v>179</v>
      </c>
      <c r="L29" s="11">
        <v>196</v>
      </c>
      <c r="M29" s="11">
        <v>10</v>
      </c>
      <c r="N29" s="11">
        <v>19</v>
      </c>
      <c r="O29" s="11">
        <v>47</v>
      </c>
      <c r="P29" s="11">
        <v>17</v>
      </c>
      <c r="Q29" s="11">
        <v>172</v>
      </c>
      <c r="R29" s="11">
        <v>57</v>
      </c>
      <c r="S29" s="11">
        <v>6</v>
      </c>
      <c r="T29" s="11">
        <v>129</v>
      </c>
      <c r="U29" s="11">
        <v>120000</v>
      </c>
      <c r="AA29" s="10" t="s">
        <v>83</v>
      </c>
      <c r="AB29" s="11">
        <v>196</v>
      </c>
      <c r="AC29" s="11">
        <v>24</v>
      </c>
      <c r="AD29" s="11">
        <v>77</v>
      </c>
      <c r="AE29" s="11">
        <v>71</v>
      </c>
      <c r="AF29" s="11">
        <v>196</v>
      </c>
      <c r="AG29" s="11">
        <v>125</v>
      </c>
      <c r="AH29" s="11">
        <v>202</v>
      </c>
      <c r="AI29" s="11">
        <v>187</v>
      </c>
      <c r="AJ29" s="11">
        <v>150</v>
      </c>
      <c r="AK29" s="11">
        <v>29</v>
      </c>
      <c r="AL29" s="11">
        <v>12</v>
      </c>
      <c r="AM29" s="11">
        <v>198</v>
      </c>
      <c r="AN29" s="11">
        <v>189</v>
      </c>
      <c r="AO29" s="11">
        <v>161</v>
      </c>
      <c r="AP29" s="11">
        <v>191</v>
      </c>
      <c r="AQ29" s="11">
        <v>36</v>
      </c>
      <c r="AR29" s="11">
        <v>151</v>
      </c>
      <c r="AS29" s="11">
        <v>202</v>
      </c>
      <c r="AT29" s="11">
        <v>79</v>
      </c>
      <c r="AU29" s="11">
        <v>120000</v>
      </c>
    </row>
    <row r="30" spans="1:47" ht="15" thickBot="1" x14ac:dyDescent="0.35">
      <c r="A30" s="10" t="s">
        <v>84</v>
      </c>
      <c r="B30" s="11">
        <v>6</v>
      </c>
      <c r="C30" s="11">
        <v>129</v>
      </c>
      <c r="D30" s="11">
        <v>114</v>
      </c>
      <c r="E30" s="11">
        <v>137</v>
      </c>
      <c r="F30" s="11">
        <v>22</v>
      </c>
      <c r="G30" s="11">
        <v>90</v>
      </c>
      <c r="H30" s="11">
        <v>3</v>
      </c>
      <c r="I30" s="11">
        <v>50</v>
      </c>
      <c r="J30" s="11">
        <v>26</v>
      </c>
      <c r="K30" s="11">
        <v>171</v>
      </c>
      <c r="L30" s="11">
        <v>167</v>
      </c>
      <c r="M30" s="11">
        <v>1</v>
      </c>
      <c r="N30" s="11">
        <v>51</v>
      </c>
      <c r="O30" s="11">
        <v>174</v>
      </c>
      <c r="P30" s="11">
        <v>44</v>
      </c>
      <c r="Q30" s="11">
        <v>121</v>
      </c>
      <c r="R30" s="11">
        <v>57</v>
      </c>
      <c r="S30" s="11">
        <v>6</v>
      </c>
      <c r="T30" s="11">
        <v>24</v>
      </c>
      <c r="U30" s="11">
        <v>120000</v>
      </c>
      <c r="AA30" s="10" t="s">
        <v>84</v>
      </c>
      <c r="AB30" s="11">
        <v>202</v>
      </c>
      <c r="AC30" s="11">
        <v>79</v>
      </c>
      <c r="AD30" s="11">
        <v>94</v>
      </c>
      <c r="AE30" s="11">
        <v>71</v>
      </c>
      <c r="AF30" s="11">
        <v>186</v>
      </c>
      <c r="AG30" s="11">
        <v>118</v>
      </c>
      <c r="AH30" s="11">
        <v>205</v>
      </c>
      <c r="AI30" s="11">
        <v>158</v>
      </c>
      <c r="AJ30" s="11">
        <v>182</v>
      </c>
      <c r="AK30" s="11">
        <v>37</v>
      </c>
      <c r="AL30" s="11">
        <v>41</v>
      </c>
      <c r="AM30" s="11">
        <v>207</v>
      </c>
      <c r="AN30" s="11">
        <v>157</v>
      </c>
      <c r="AO30" s="11">
        <v>34</v>
      </c>
      <c r="AP30" s="11">
        <v>164</v>
      </c>
      <c r="AQ30" s="11">
        <v>87</v>
      </c>
      <c r="AR30" s="11">
        <v>151</v>
      </c>
      <c r="AS30" s="11">
        <v>202</v>
      </c>
      <c r="AT30" s="11">
        <v>184</v>
      </c>
      <c r="AU30" s="11">
        <v>120000</v>
      </c>
    </row>
    <row r="31" spans="1:47" ht="15" thickBot="1" x14ac:dyDescent="0.35">
      <c r="A31" s="10" t="s">
        <v>85</v>
      </c>
      <c r="B31" s="11">
        <v>17</v>
      </c>
      <c r="C31" s="11">
        <v>196</v>
      </c>
      <c r="D31" s="11">
        <v>186</v>
      </c>
      <c r="E31" s="11">
        <v>146</v>
      </c>
      <c r="F31" s="11">
        <v>106</v>
      </c>
      <c r="G31" s="11">
        <v>83</v>
      </c>
      <c r="H31" s="11">
        <v>1</v>
      </c>
      <c r="I31" s="11">
        <v>159</v>
      </c>
      <c r="J31" s="11">
        <v>98</v>
      </c>
      <c r="K31" s="11">
        <v>179</v>
      </c>
      <c r="L31" s="11">
        <v>121</v>
      </c>
      <c r="M31" s="11">
        <v>26</v>
      </c>
      <c r="N31" s="11">
        <v>12</v>
      </c>
      <c r="O31" s="11">
        <v>189</v>
      </c>
      <c r="P31" s="11">
        <v>38</v>
      </c>
      <c r="Q31" s="11">
        <v>145</v>
      </c>
      <c r="R31" s="11">
        <v>10</v>
      </c>
      <c r="S31" s="11">
        <v>1</v>
      </c>
      <c r="T31" s="11">
        <v>24</v>
      </c>
      <c r="U31" s="11">
        <v>120000</v>
      </c>
      <c r="AA31" s="10" t="s">
        <v>85</v>
      </c>
      <c r="AB31" s="11">
        <v>191</v>
      </c>
      <c r="AC31" s="11">
        <v>12</v>
      </c>
      <c r="AD31" s="11">
        <v>22</v>
      </c>
      <c r="AE31" s="11">
        <v>62</v>
      </c>
      <c r="AF31" s="11">
        <v>102</v>
      </c>
      <c r="AG31" s="11">
        <v>125</v>
      </c>
      <c r="AH31" s="11">
        <v>207</v>
      </c>
      <c r="AI31" s="11">
        <v>49</v>
      </c>
      <c r="AJ31" s="11">
        <v>110</v>
      </c>
      <c r="AK31" s="11">
        <v>29</v>
      </c>
      <c r="AL31" s="11">
        <v>87</v>
      </c>
      <c r="AM31" s="11">
        <v>182</v>
      </c>
      <c r="AN31" s="11">
        <v>196</v>
      </c>
      <c r="AO31" s="11">
        <v>19</v>
      </c>
      <c r="AP31" s="11">
        <v>170</v>
      </c>
      <c r="AQ31" s="11">
        <v>63</v>
      </c>
      <c r="AR31" s="11">
        <v>198</v>
      </c>
      <c r="AS31" s="11">
        <v>207</v>
      </c>
      <c r="AT31" s="11">
        <v>184</v>
      </c>
      <c r="AU31" s="11">
        <v>120000</v>
      </c>
    </row>
    <row r="32" spans="1:47" ht="15" thickBot="1" x14ac:dyDescent="0.35">
      <c r="A32" s="10" t="s">
        <v>86</v>
      </c>
      <c r="B32" s="11">
        <v>26</v>
      </c>
      <c r="C32" s="11">
        <v>146</v>
      </c>
      <c r="D32" s="11">
        <v>186</v>
      </c>
      <c r="E32" s="11">
        <v>161</v>
      </c>
      <c r="F32" s="11">
        <v>9</v>
      </c>
      <c r="G32" s="11">
        <v>114</v>
      </c>
      <c r="H32" s="11">
        <v>1</v>
      </c>
      <c r="I32" s="11">
        <v>159</v>
      </c>
      <c r="J32" s="11">
        <v>9</v>
      </c>
      <c r="K32" s="11">
        <v>171</v>
      </c>
      <c r="L32" s="11">
        <v>186</v>
      </c>
      <c r="M32" s="11">
        <v>48</v>
      </c>
      <c r="N32" s="11">
        <v>19</v>
      </c>
      <c r="O32" s="11">
        <v>197</v>
      </c>
      <c r="P32" s="11">
        <v>27</v>
      </c>
      <c r="Q32" s="11">
        <v>192</v>
      </c>
      <c r="R32" s="11">
        <v>57</v>
      </c>
      <c r="S32" s="11">
        <v>48</v>
      </c>
      <c r="T32" s="11">
        <v>129</v>
      </c>
      <c r="U32" s="11">
        <v>119000</v>
      </c>
      <c r="AA32" s="10" t="s">
        <v>86</v>
      </c>
      <c r="AB32" s="11">
        <v>182</v>
      </c>
      <c r="AC32" s="11">
        <v>62</v>
      </c>
      <c r="AD32" s="11">
        <v>22</v>
      </c>
      <c r="AE32" s="11">
        <v>47</v>
      </c>
      <c r="AF32" s="11">
        <v>199</v>
      </c>
      <c r="AG32" s="11">
        <v>94</v>
      </c>
      <c r="AH32" s="11">
        <v>207</v>
      </c>
      <c r="AI32" s="11">
        <v>49</v>
      </c>
      <c r="AJ32" s="11">
        <v>199</v>
      </c>
      <c r="AK32" s="11">
        <v>37</v>
      </c>
      <c r="AL32" s="11">
        <v>22</v>
      </c>
      <c r="AM32" s="11">
        <v>160</v>
      </c>
      <c r="AN32" s="11">
        <v>189</v>
      </c>
      <c r="AO32" s="11">
        <v>11</v>
      </c>
      <c r="AP32" s="11">
        <v>181</v>
      </c>
      <c r="AQ32" s="11">
        <v>16</v>
      </c>
      <c r="AR32" s="11">
        <v>151</v>
      </c>
      <c r="AS32" s="11">
        <v>160</v>
      </c>
      <c r="AT32" s="11">
        <v>79</v>
      </c>
      <c r="AU32" s="11">
        <v>119000</v>
      </c>
    </row>
    <row r="33" spans="1:47" ht="15" thickBot="1" x14ac:dyDescent="0.35">
      <c r="A33" s="10" t="s">
        <v>87</v>
      </c>
      <c r="B33" s="11">
        <v>24</v>
      </c>
      <c r="C33" s="11">
        <v>184</v>
      </c>
      <c r="D33" s="11">
        <v>114</v>
      </c>
      <c r="E33" s="11">
        <v>179</v>
      </c>
      <c r="F33" s="11">
        <v>159</v>
      </c>
      <c r="G33" s="11">
        <v>83</v>
      </c>
      <c r="H33" s="11">
        <v>30</v>
      </c>
      <c r="I33" s="11">
        <v>7</v>
      </c>
      <c r="J33" s="11">
        <v>17</v>
      </c>
      <c r="K33" s="11">
        <v>179</v>
      </c>
      <c r="L33" s="11">
        <v>186</v>
      </c>
      <c r="M33" s="11">
        <v>44</v>
      </c>
      <c r="N33" s="11">
        <v>176</v>
      </c>
      <c r="O33" s="11">
        <v>197</v>
      </c>
      <c r="P33" s="11">
        <v>44</v>
      </c>
      <c r="Q33" s="11">
        <v>125</v>
      </c>
      <c r="R33" s="11">
        <v>28</v>
      </c>
      <c r="S33" s="11">
        <v>48</v>
      </c>
      <c r="T33" s="11">
        <v>24</v>
      </c>
      <c r="U33" s="11">
        <v>120000</v>
      </c>
      <c r="AA33" s="10" t="s">
        <v>87</v>
      </c>
      <c r="AB33" s="11">
        <v>184</v>
      </c>
      <c r="AC33" s="11">
        <v>24</v>
      </c>
      <c r="AD33" s="11">
        <v>94</v>
      </c>
      <c r="AE33" s="11">
        <v>29</v>
      </c>
      <c r="AF33" s="11">
        <v>49</v>
      </c>
      <c r="AG33" s="11">
        <v>125</v>
      </c>
      <c r="AH33" s="11">
        <v>178</v>
      </c>
      <c r="AI33" s="11">
        <v>201</v>
      </c>
      <c r="AJ33" s="11">
        <v>191</v>
      </c>
      <c r="AK33" s="11">
        <v>29</v>
      </c>
      <c r="AL33" s="11">
        <v>22</v>
      </c>
      <c r="AM33" s="11">
        <v>164</v>
      </c>
      <c r="AN33" s="11">
        <v>32</v>
      </c>
      <c r="AO33" s="11">
        <v>11</v>
      </c>
      <c r="AP33" s="11">
        <v>164</v>
      </c>
      <c r="AQ33" s="11">
        <v>83</v>
      </c>
      <c r="AR33" s="11">
        <v>180</v>
      </c>
      <c r="AS33" s="11">
        <v>160</v>
      </c>
      <c r="AT33" s="11">
        <v>184</v>
      </c>
      <c r="AU33" s="11">
        <v>120000</v>
      </c>
    </row>
    <row r="34" spans="1:47" ht="15" thickBot="1" x14ac:dyDescent="0.35">
      <c r="A34" s="10" t="s">
        <v>88</v>
      </c>
      <c r="B34" s="11">
        <v>11</v>
      </c>
      <c r="C34" s="11">
        <v>129</v>
      </c>
      <c r="D34" s="11">
        <v>131</v>
      </c>
      <c r="E34" s="11">
        <v>117</v>
      </c>
      <c r="F34" s="11">
        <v>19</v>
      </c>
      <c r="G34" s="11">
        <v>182</v>
      </c>
      <c r="H34" s="11">
        <v>6</v>
      </c>
      <c r="I34" s="11">
        <v>21</v>
      </c>
      <c r="J34" s="11">
        <v>29</v>
      </c>
      <c r="K34" s="11">
        <v>179</v>
      </c>
      <c r="L34" s="11">
        <v>205</v>
      </c>
      <c r="M34" s="11">
        <v>26</v>
      </c>
      <c r="N34" s="11">
        <v>51</v>
      </c>
      <c r="O34" s="11">
        <v>130</v>
      </c>
      <c r="P34" s="11">
        <v>27</v>
      </c>
      <c r="Q34" s="11">
        <v>113</v>
      </c>
      <c r="R34" s="11">
        <v>28</v>
      </c>
      <c r="S34" s="11">
        <v>6</v>
      </c>
      <c r="T34" s="11">
        <v>24</v>
      </c>
      <c r="U34" s="11">
        <v>122000</v>
      </c>
      <c r="AA34" s="10" t="s">
        <v>88</v>
      </c>
      <c r="AB34" s="11">
        <v>197</v>
      </c>
      <c r="AC34" s="11">
        <v>79</v>
      </c>
      <c r="AD34" s="11">
        <v>77</v>
      </c>
      <c r="AE34" s="11">
        <v>91</v>
      </c>
      <c r="AF34" s="11">
        <v>189</v>
      </c>
      <c r="AG34" s="11">
        <v>26</v>
      </c>
      <c r="AH34" s="11">
        <v>202</v>
      </c>
      <c r="AI34" s="11">
        <v>187</v>
      </c>
      <c r="AJ34" s="11">
        <v>179</v>
      </c>
      <c r="AK34" s="11">
        <v>29</v>
      </c>
      <c r="AL34" s="11">
        <v>3</v>
      </c>
      <c r="AM34" s="11">
        <v>182</v>
      </c>
      <c r="AN34" s="11">
        <v>157</v>
      </c>
      <c r="AO34" s="11">
        <v>78</v>
      </c>
      <c r="AP34" s="11">
        <v>181</v>
      </c>
      <c r="AQ34" s="11">
        <v>95</v>
      </c>
      <c r="AR34" s="11">
        <v>180</v>
      </c>
      <c r="AS34" s="11">
        <v>202</v>
      </c>
      <c r="AT34" s="11">
        <v>184</v>
      </c>
      <c r="AU34" s="11">
        <v>122000</v>
      </c>
    </row>
    <row r="35" spans="1:47" ht="15" thickBot="1" x14ac:dyDescent="0.35">
      <c r="A35" s="10" t="s">
        <v>89</v>
      </c>
      <c r="B35" s="11">
        <v>24</v>
      </c>
      <c r="C35" s="11">
        <v>142</v>
      </c>
      <c r="D35" s="11">
        <v>186</v>
      </c>
      <c r="E35" s="11">
        <v>191</v>
      </c>
      <c r="F35" s="11">
        <v>22</v>
      </c>
      <c r="G35" s="11">
        <v>83</v>
      </c>
      <c r="H35" s="11">
        <v>30</v>
      </c>
      <c r="I35" s="11">
        <v>50</v>
      </c>
      <c r="J35" s="11">
        <v>76</v>
      </c>
      <c r="K35" s="11">
        <v>179</v>
      </c>
      <c r="L35" s="11">
        <v>144</v>
      </c>
      <c r="M35" s="11">
        <v>23</v>
      </c>
      <c r="N35" s="11">
        <v>125</v>
      </c>
      <c r="O35" s="11">
        <v>3</v>
      </c>
      <c r="P35" s="11">
        <v>27</v>
      </c>
      <c r="Q35" s="11">
        <v>89</v>
      </c>
      <c r="R35" s="11">
        <v>3</v>
      </c>
      <c r="S35" s="11">
        <v>6</v>
      </c>
      <c r="T35" s="11">
        <v>129</v>
      </c>
      <c r="U35" s="11">
        <v>125000</v>
      </c>
      <c r="AA35" s="10" t="s">
        <v>89</v>
      </c>
      <c r="AB35" s="11">
        <v>184</v>
      </c>
      <c r="AC35" s="11">
        <v>66</v>
      </c>
      <c r="AD35" s="11">
        <v>22</v>
      </c>
      <c r="AE35" s="11">
        <v>17</v>
      </c>
      <c r="AF35" s="11">
        <v>186</v>
      </c>
      <c r="AG35" s="11">
        <v>125</v>
      </c>
      <c r="AH35" s="11">
        <v>178</v>
      </c>
      <c r="AI35" s="11">
        <v>158</v>
      </c>
      <c r="AJ35" s="11">
        <v>132</v>
      </c>
      <c r="AK35" s="11">
        <v>29</v>
      </c>
      <c r="AL35" s="11">
        <v>64</v>
      </c>
      <c r="AM35" s="11">
        <v>185</v>
      </c>
      <c r="AN35" s="11">
        <v>83</v>
      </c>
      <c r="AO35" s="11">
        <v>205</v>
      </c>
      <c r="AP35" s="11">
        <v>181</v>
      </c>
      <c r="AQ35" s="11">
        <v>119</v>
      </c>
      <c r="AR35" s="11">
        <v>205</v>
      </c>
      <c r="AS35" s="11">
        <v>202</v>
      </c>
      <c r="AT35" s="11">
        <v>79</v>
      </c>
      <c r="AU35" s="11">
        <v>125000</v>
      </c>
    </row>
    <row r="36" spans="1:47" ht="15" thickBot="1" x14ac:dyDescent="0.35">
      <c r="A36" s="10" t="s">
        <v>90</v>
      </c>
      <c r="B36" s="11">
        <v>98</v>
      </c>
      <c r="C36" s="11">
        <v>162</v>
      </c>
      <c r="D36" s="11">
        <v>131</v>
      </c>
      <c r="E36" s="11">
        <v>191</v>
      </c>
      <c r="F36" s="11">
        <v>42</v>
      </c>
      <c r="G36" s="11">
        <v>90</v>
      </c>
      <c r="H36" s="11">
        <v>3</v>
      </c>
      <c r="I36" s="11">
        <v>50</v>
      </c>
      <c r="J36" s="11">
        <v>46</v>
      </c>
      <c r="K36" s="11">
        <v>171</v>
      </c>
      <c r="L36" s="11">
        <v>196</v>
      </c>
      <c r="M36" s="11">
        <v>23</v>
      </c>
      <c r="N36" s="11">
        <v>125</v>
      </c>
      <c r="O36" s="11">
        <v>9</v>
      </c>
      <c r="P36" s="11">
        <v>38</v>
      </c>
      <c r="Q36" s="11">
        <v>91</v>
      </c>
      <c r="R36" s="11">
        <v>10</v>
      </c>
      <c r="S36" s="11">
        <v>6</v>
      </c>
      <c r="T36" s="11">
        <v>129</v>
      </c>
      <c r="U36" s="11">
        <v>125000</v>
      </c>
      <c r="AA36" s="10" t="s">
        <v>90</v>
      </c>
      <c r="AB36" s="11">
        <v>110</v>
      </c>
      <c r="AC36" s="11">
        <v>46</v>
      </c>
      <c r="AD36" s="11">
        <v>77</v>
      </c>
      <c r="AE36" s="11">
        <v>17</v>
      </c>
      <c r="AF36" s="11">
        <v>166</v>
      </c>
      <c r="AG36" s="11">
        <v>118</v>
      </c>
      <c r="AH36" s="11">
        <v>205</v>
      </c>
      <c r="AI36" s="11">
        <v>158</v>
      </c>
      <c r="AJ36" s="11">
        <v>162</v>
      </c>
      <c r="AK36" s="11">
        <v>37</v>
      </c>
      <c r="AL36" s="11">
        <v>12</v>
      </c>
      <c r="AM36" s="11">
        <v>185</v>
      </c>
      <c r="AN36" s="11">
        <v>83</v>
      </c>
      <c r="AO36" s="11">
        <v>199</v>
      </c>
      <c r="AP36" s="11">
        <v>170</v>
      </c>
      <c r="AQ36" s="11">
        <v>117</v>
      </c>
      <c r="AR36" s="11">
        <v>198</v>
      </c>
      <c r="AS36" s="11">
        <v>202</v>
      </c>
      <c r="AT36" s="11">
        <v>79</v>
      </c>
      <c r="AU36" s="11">
        <v>125000</v>
      </c>
    </row>
    <row r="37" spans="1:47" ht="15" thickBot="1" x14ac:dyDescent="0.35">
      <c r="A37" s="10" t="s">
        <v>91</v>
      </c>
      <c r="B37" s="11">
        <v>116</v>
      </c>
      <c r="C37" s="11">
        <v>100</v>
      </c>
      <c r="D37" s="11">
        <v>104</v>
      </c>
      <c r="E37" s="11">
        <v>198</v>
      </c>
      <c r="F37" s="11">
        <v>9</v>
      </c>
      <c r="G37" s="11">
        <v>114</v>
      </c>
      <c r="H37" s="11">
        <v>19</v>
      </c>
      <c r="I37" s="11">
        <v>94</v>
      </c>
      <c r="J37" s="11">
        <v>26</v>
      </c>
      <c r="K37" s="11">
        <v>160</v>
      </c>
      <c r="L37" s="11">
        <v>196</v>
      </c>
      <c r="M37" s="11">
        <v>25</v>
      </c>
      <c r="N37" s="11">
        <v>125</v>
      </c>
      <c r="O37" s="11">
        <v>161</v>
      </c>
      <c r="P37" s="11">
        <v>17</v>
      </c>
      <c r="Q37" s="11">
        <v>96</v>
      </c>
      <c r="R37" s="11">
        <v>1</v>
      </c>
      <c r="S37" s="11">
        <v>6</v>
      </c>
      <c r="T37" s="11">
        <v>189</v>
      </c>
      <c r="U37" s="11">
        <v>130000</v>
      </c>
      <c r="AA37" s="10" t="s">
        <v>91</v>
      </c>
      <c r="AB37" s="11">
        <v>92</v>
      </c>
      <c r="AC37" s="11">
        <v>108</v>
      </c>
      <c r="AD37" s="11">
        <v>104</v>
      </c>
      <c r="AE37" s="11">
        <v>10</v>
      </c>
      <c r="AF37" s="11">
        <v>199</v>
      </c>
      <c r="AG37" s="11">
        <v>94</v>
      </c>
      <c r="AH37" s="11">
        <v>189</v>
      </c>
      <c r="AI37" s="11">
        <v>114</v>
      </c>
      <c r="AJ37" s="11">
        <v>182</v>
      </c>
      <c r="AK37" s="11">
        <v>48</v>
      </c>
      <c r="AL37" s="11">
        <v>12</v>
      </c>
      <c r="AM37" s="11">
        <v>183</v>
      </c>
      <c r="AN37" s="11">
        <v>83</v>
      </c>
      <c r="AO37" s="11">
        <v>47</v>
      </c>
      <c r="AP37" s="11">
        <v>191</v>
      </c>
      <c r="AQ37" s="11">
        <v>112</v>
      </c>
      <c r="AR37" s="11">
        <v>207</v>
      </c>
      <c r="AS37" s="11">
        <v>202</v>
      </c>
      <c r="AT37" s="11">
        <v>19</v>
      </c>
      <c r="AU37" s="11">
        <v>130000</v>
      </c>
    </row>
    <row r="38" spans="1:47" ht="15" thickBot="1" x14ac:dyDescent="0.35">
      <c r="A38" s="10" t="s">
        <v>92</v>
      </c>
      <c r="B38" s="11">
        <v>116</v>
      </c>
      <c r="C38" s="11">
        <v>107</v>
      </c>
      <c r="D38" s="11">
        <v>201</v>
      </c>
      <c r="E38" s="11">
        <v>198</v>
      </c>
      <c r="F38" s="11">
        <v>159</v>
      </c>
      <c r="G38" s="11">
        <v>73</v>
      </c>
      <c r="H38" s="11">
        <v>12</v>
      </c>
      <c r="I38" s="11">
        <v>6</v>
      </c>
      <c r="J38" s="11">
        <v>91</v>
      </c>
      <c r="K38" s="11">
        <v>160</v>
      </c>
      <c r="L38" s="11">
        <v>207</v>
      </c>
      <c r="M38" s="11">
        <v>32</v>
      </c>
      <c r="N38" s="11">
        <v>19</v>
      </c>
      <c r="O38" s="11">
        <v>174</v>
      </c>
      <c r="P38" s="11">
        <v>4</v>
      </c>
      <c r="Q38" s="11">
        <v>134</v>
      </c>
      <c r="R38" s="11">
        <v>1</v>
      </c>
      <c r="S38" s="11">
        <v>6</v>
      </c>
      <c r="T38" s="11">
        <v>129</v>
      </c>
      <c r="U38" s="11">
        <v>126000</v>
      </c>
      <c r="AA38" s="10" t="s">
        <v>92</v>
      </c>
      <c r="AB38" s="11">
        <v>92</v>
      </c>
      <c r="AC38" s="11">
        <v>101</v>
      </c>
      <c r="AD38" s="11">
        <v>7</v>
      </c>
      <c r="AE38" s="11">
        <v>10</v>
      </c>
      <c r="AF38" s="11">
        <v>49</v>
      </c>
      <c r="AG38" s="11">
        <v>135</v>
      </c>
      <c r="AH38" s="11">
        <v>196</v>
      </c>
      <c r="AI38" s="11">
        <v>202</v>
      </c>
      <c r="AJ38" s="11">
        <v>117</v>
      </c>
      <c r="AK38" s="11">
        <v>48</v>
      </c>
      <c r="AL38" s="11">
        <v>1</v>
      </c>
      <c r="AM38" s="11">
        <v>176</v>
      </c>
      <c r="AN38" s="11">
        <v>189</v>
      </c>
      <c r="AO38" s="11">
        <v>34</v>
      </c>
      <c r="AP38" s="11">
        <v>204</v>
      </c>
      <c r="AQ38" s="11">
        <v>74</v>
      </c>
      <c r="AR38" s="11">
        <v>207</v>
      </c>
      <c r="AS38" s="11">
        <v>202</v>
      </c>
      <c r="AT38" s="11">
        <v>79</v>
      </c>
      <c r="AU38" s="11">
        <v>126000</v>
      </c>
    </row>
    <row r="39" spans="1:47" ht="15" thickBot="1" x14ac:dyDescent="0.35">
      <c r="A39" s="10" t="s">
        <v>93</v>
      </c>
      <c r="B39" s="11">
        <v>29</v>
      </c>
      <c r="C39" s="11">
        <v>146</v>
      </c>
      <c r="D39" s="11">
        <v>186</v>
      </c>
      <c r="E39" s="11">
        <v>184</v>
      </c>
      <c r="F39" s="11">
        <v>30</v>
      </c>
      <c r="G39" s="11">
        <v>114</v>
      </c>
      <c r="H39" s="11">
        <v>12</v>
      </c>
      <c r="I39" s="11">
        <v>7</v>
      </c>
      <c r="J39" s="11">
        <v>65</v>
      </c>
      <c r="K39" s="11">
        <v>171</v>
      </c>
      <c r="L39" s="11">
        <v>186</v>
      </c>
      <c r="M39" s="11">
        <v>26</v>
      </c>
      <c r="N39" s="11">
        <v>51</v>
      </c>
      <c r="O39" s="11">
        <v>130</v>
      </c>
      <c r="P39" s="11">
        <v>11</v>
      </c>
      <c r="Q39" s="11">
        <v>134</v>
      </c>
      <c r="R39" s="11">
        <v>3</v>
      </c>
      <c r="S39" s="11">
        <v>6</v>
      </c>
      <c r="T39" s="11">
        <v>129</v>
      </c>
      <c r="U39" s="11">
        <v>122000</v>
      </c>
      <c r="AA39" s="10" t="s">
        <v>93</v>
      </c>
      <c r="AB39" s="11">
        <v>179</v>
      </c>
      <c r="AC39" s="11">
        <v>62</v>
      </c>
      <c r="AD39" s="11">
        <v>22</v>
      </c>
      <c r="AE39" s="11">
        <v>24</v>
      </c>
      <c r="AF39" s="11">
        <v>178</v>
      </c>
      <c r="AG39" s="11">
        <v>94</v>
      </c>
      <c r="AH39" s="11">
        <v>196</v>
      </c>
      <c r="AI39" s="11">
        <v>201</v>
      </c>
      <c r="AJ39" s="11">
        <v>143</v>
      </c>
      <c r="AK39" s="11">
        <v>37</v>
      </c>
      <c r="AL39" s="11">
        <v>22</v>
      </c>
      <c r="AM39" s="11">
        <v>182</v>
      </c>
      <c r="AN39" s="11">
        <v>157</v>
      </c>
      <c r="AO39" s="11">
        <v>78</v>
      </c>
      <c r="AP39" s="11">
        <v>197</v>
      </c>
      <c r="AQ39" s="11">
        <v>74</v>
      </c>
      <c r="AR39" s="11">
        <v>205</v>
      </c>
      <c r="AS39" s="11">
        <v>202</v>
      </c>
      <c r="AT39" s="11">
        <v>79</v>
      </c>
      <c r="AU39" s="11">
        <v>122000</v>
      </c>
    </row>
    <row r="40" spans="1:47" ht="15" thickBot="1" x14ac:dyDescent="0.35">
      <c r="A40" s="10" t="s">
        <v>94</v>
      </c>
      <c r="B40" s="11">
        <v>87</v>
      </c>
      <c r="C40" s="11">
        <v>182</v>
      </c>
      <c r="D40" s="11">
        <v>171</v>
      </c>
      <c r="E40" s="11">
        <v>179</v>
      </c>
      <c r="F40" s="11">
        <v>7</v>
      </c>
      <c r="G40" s="11">
        <v>83</v>
      </c>
      <c r="H40" s="11">
        <v>50</v>
      </c>
      <c r="I40" s="11">
        <v>50</v>
      </c>
      <c r="J40" s="11">
        <v>29</v>
      </c>
      <c r="K40" s="11">
        <v>179</v>
      </c>
      <c r="L40" s="11">
        <v>186</v>
      </c>
      <c r="M40" s="11">
        <v>32</v>
      </c>
      <c r="N40" s="11">
        <v>51</v>
      </c>
      <c r="O40" s="11">
        <v>75</v>
      </c>
      <c r="P40" s="11">
        <v>15</v>
      </c>
      <c r="Q40" s="11">
        <v>134</v>
      </c>
      <c r="R40" s="11">
        <v>10</v>
      </c>
      <c r="S40" s="11">
        <v>3</v>
      </c>
      <c r="T40" s="11">
        <v>129</v>
      </c>
      <c r="U40" s="11">
        <v>120000</v>
      </c>
      <c r="AA40" s="10" t="s">
        <v>94</v>
      </c>
      <c r="AB40" s="11">
        <v>121</v>
      </c>
      <c r="AC40" s="11">
        <v>26</v>
      </c>
      <c r="AD40" s="11">
        <v>37</v>
      </c>
      <c r="AE40" s="11">
        <v>29</v>
      </c>
      <c r="AF40" s="11">
        <v>201</v>
      </c>
      <c r="AG40" s="11">
        <v>125</v>
      </c>
      <c r="AH40" s="11">
        <v>158</v>
      </c>
      <c r="AI40" s="11">
        <v>158</v>
      </c>
      <c r="AJ40" s="11">
        <v>179</v>
      </c>
      <c r="AK40" s="11">
        <v>29</v>
      </c>
      <c r="AL40" s="11">
        <v>22</v>
      </c>
      <c r="AM40" s="11">
        <v>176</v>
      </c>
      <c r="AN40" s="11">
        <v>157</v>
      </c>
      <c r="AO40" s="11">
        <v>133</v>
      </c>
      <c r="AP40" s="11">
        <v>193</v>
      </c>
      <c r="AQ40" s="11">
        <v>74</v>
      </c>
      <c r="AR40" s="11">
        <v>198</v>
      </c>
      <c r="AS40" s="11">
        <v>205</v>
      </c>
      <c r="AT40" s="11">
        <v>79</v>
      </c>
      <c r="AU40" s="11">
        <v>120000</v>
      </c>
    </row>
    <row r="41" spans="1:47" ht="15" thickBot="1" x14ac:dyDescent="0.35">
      <c r="A41" s="10" t="s">
        <v>95</v>
      </c>
      <c r="B41" s="11">
        <v>30</v>
      </c>
      <c r="C41" s="11">
        <v>162</v>
      </c>
      <c r="D41" s="11">
        <v>143</v>
      </c>
      <c r="E41" s="11">
        <v>137</v>
      </c>
      <c r="F41" s="11">
        <v>12</v>
      </c>
      <c r="G41" s="11">
        <v>73</v>
      </c>
      <c r="H41" s="11">
        <v>30</v>
      </c>
      <c r="I41" s="11">
        <v>21</v>
      </c>
      <c r="J41" s="11">
        <v>36</v>
      </c>
      <c r="K41" s="11">
        <v>171</v>
      </c>
      <c r="L41" s="11">
        <v>196</v>
      </c>
      <c r="M41" s="11">
        <v>14</v>
      </c>
      <c r="N41" s="11">
        <v>125</v>
      </c>
      <c r="O41" s="11">
        <v>9</v>
      </c>
      <c r="P41" s="11">
        <v>38</v>
      </c>
      <c r="Q41" s="11">
        <v>172</v>
      </c>
      <c r="R41" s="11">
        <v>28</v>
      </c>
      <c r="S41" s="11">
        <v>6</v>
      </c>
      <c r="T41" s="11">
        <v>129</v>
      </c>
      <c r="U41" s="11">
        <v>119000</v>
      </c>
      <c r="AA41" s="10" t="s">
        <v>95</v>
      </c>
      <c r="AB41" s="11">
        <v>178</v>
      </c>
      <c r="AC41" s="11">
        <v>46</v>
      </c>
      <c r="AD41" s="11">
        <v>65</v>
      </c>
      <c r="AE41" s="11">
        <v>71</v>
      </c>
      <c r="AF41" s="11">
        <v>196</v>
      </c>
      <c r="AG41" s="11">
        <v>135</v>
      </c>
      <c r="AH41" s="11">
        <v>178</v>
      </c>
      <c r="AI41" s="11">
        <v>187</v>
      </c>
      <c r="AJ41" s="11">
        <v>172</v>
      </c>
      <c r="AK41" s="11">
        <v>37</v>
      </c>
      <c r="AL41" s="11">
        <v>12</v>
      </c>
      <c r="AM41" s="11">
        <v>194</v>
      </c>
      <c r="AN41" s="11">
        <v>83</v>
      </c>
      <c r="AO41" s="11">
        <v>199</v>
      </c>
      <c r="AP41" s="11">
        <v>170</v>
      </c>
      <c r="AQ41" s="11">
        <v>36</v>
      </c>
      <c r="AR41" s="11">
        <v>180</v>
      </c>
      <c r="AS41" s="11">
        <v>202</v>
      </c>
      <c r="AT41" s="11">
        <v>79</v>
      </c>
      <c r="AU41" s="11">
        <v>119000</v>
      </c>
    </row>
    <row r="42" spans="1:47" ht="15" thickBot="1" x14ac:dyDescent="0.35">
      <c r="A42" s="10" t="s">
        <v>96</v>
      </c>
      <c r="B42" s="11">
        <v>36</v>
      </c>
      <c r="C42" s="11">
        <v>190</v>
      </c>
      <c r="D42" s="11">
        <v>195</v>
      </c>
      <c r="E42" s="11">
        <v>179</v>
      </c>
      <c r="F42" s="11">
        <v>22</v>
      </c>
      <c r="G42" s="11">
        <v>90</v>
      </c>
      <c r="H42" s="11">
        <v>12</v>
      </c>
      <c r="I42" s="11">
        <v>50</v>
      </c>
      <c r="J42" s="11">
        <v>11</v>
      </c>
      <c r="K42" s="11">
        <v>179</v>
      </c>
      <c r="L42" s="11">
        <v>186</v>
      </c>
      <c r="M42" s="11">
        <v>20</v>
      </c>
      <c r="N42" s="11">
        <v>125</v>
      </c>
      <c r="O42" s="11">
        <v>161</v>
      </c>
      <c r="P42" s="11">
        <v>44</v>
      </c>
      <c r="Q42" s="11">
        <v>188</v>
      </c>
      <c r="R42" s="11">
        <v>57</v>
      </c>
      <c r="S42" s="11">
        <v>48</v>
      </c>
      <c r="T42" s="11">
        <v>189</v>
      </c>
      <c r="U42" s="11">
        <v>118000</v>
      </c>
      <c r="AA42" s="10" t="s">
        <v>96</v>
      </c>
      <c r="AB42" s="11">
        <v>172</v>
      </c>
      <c r="AC42" s="11">
        <v>18</v>
      </c>
      <c r="AD42" s="11">
        <v>13</v>
      </c>
      <c r="AE42" s="11">
        <v>29</v>
      </c>
      <c r="AF42" s="11">
        <v>186</v>
      </c>
      <c r="AG42" s="11">
        <v>118</v>
      </c>
      <c r="AH42" s="11">
        <v>196</v>
      </c>
      <c r="AI42" s="11">
        <v>158</v>
      </c>
      <c r="AJ42" s="11">
        <v>197</v>
      </c>
      <c r="AK42" s="11">
        <v>29</v>
      </c>
      <c r="AL42" s="11">
        <v>22</v>
      </c>
      <c r="AM42" s="11">
        <v>188</v>
      </c>
      <c r="AN42" s="11">
        <v>83</v>
      </c>
      <c r="AO42" s="11">
        <v>47</v>
      </c>
      <c r="AP42" s="11">
        <v>164</v>
      </c>
      <c r="AQ42" s="11">
        <v>20</v>
      </c>
      <c r="AR42" s="11">
        <v>151</v>
      </c>
      <c r="AS42" s="11">
        <v>160</v>
      </c>
      <c r="AT42" s="11">
        <v>19</v>
      </c>
      <c r="AU42" s="11">
        <v>118000</v>
      </c>
    </row>
    <row r="43" spans="1:47" ht="15" thickBot="1" x14ac:dyDescent="0.35">
      <c r="A43" s="10" t="s">
        <v>97</v>
      </c>
      <c r="B43" s="11">
        <v>33</v>
      </c>
      <c r="C43" s="11">
        <v>124</v>
      </c>
      <c r="D43" s="11">
        <v>195</v>
      </c>
      <c r="E43" s="11">
        <v>179</v>
      </c>
      <c r="F43" s="11">
        <v>30</v>
      </c>
      <c r="G43" s="11">
        <v>90</v>
      </c>
      <c r="H43" s="11">
        <v>19</v>
      </c>
      <c r="I43" s="11">
        <v>159</v>
      </c>
      <c r="J43" s="11">
        <v>33</v>
      </c>
      <c r="K43" s="11">
        <v>197</v>
      </c>
      <c r="L43" s="11">
        <v>196</v>
      </c>
      <c r="M43" s="11">
        <v>44</v>
      </c>
      <c r="N43" s="11">
        <v>12</v>
      </c>
      <c r="O43" s="11">
        <v>189</v>
      </c>
      <c r="P43" s="11">
        <v>17</v>
      </c>
      <c r="Q43" s="11">
        <v>163</v>
      </c>
      <c r="R43" s="11">
        <v>28</v>
      </c>
      <c r="S43" s="11">
        <v>3</v>
      </c>
      <c r="T43" s="11">
        <v>129</v>
      </c>
      <c r="U43" s="11">
        <v>118000</v>
      </c>
      <c r="AA43" s="10" t="s">
        <v>97</v>
      </c>
      <c r="AB43" s="11">
        <v>175</v>
      </c>
      <c r="AC43" s="11">
        <v>84</v>
      </c>
      <c r="AD43" s="11">
        <v>13</v>
      </c>
      <c r="AE43" s="11">
        <v>29</v>
      </c>
      <c r="AF43" s="11">
        <v>178</v>
      </c>
      <c r="AG43" s="11">
        <v>118</v>
      </c>
      <c r="AH43" s="11">
        <v>189</v>
      </c>
      <c r="AI43" s="11">
        <v>49</v>
      </c>
      <c r="AJ43" s="11">
        <v>175</v>
      </c>
      <c r="AK43" s="11">
        <v>11</v>
      </c>
      <c r="AL43" s="11">
        <v>12</v>
      </c>
      <c r="AM43" s="11">
        <v>164</v>
      </c>
      <c r="AN43" s="11">
        <v>196</v>
      </c>
      <c r="AO43" s="11">
        <v>19</v>
      </c>
      <c r="AP43" s="11">
        <v>191</v>
      </c>
      <c r="AQ43" s="11">
        <v>45</v>
      </c>
      <c r="AR43" s="11">
        <v>180</v>
      </c>
      <c r="AS43" s="11">
        <v>205</v>
      </c>
      <c r="AT43" s="11">
        <v>79</v>
      </c>
      <c r="AU43" s="11">
        <v>118000</v>
      </c>
    </row>
    <row r="44" spans="1:47" ht="15" thickBot="1" x14ac:dyDescent="0.35">
      <c r="A44" s="10" t="s">
        <v>98</v>
      </c>
      <c r="B44" s="11">
        <v>13</v>
      </c>
      <c r="C44" s="11">
        <v>184</v>
      </c>
      <c r="D44" s="11">
        <v>171</v>
      </c>
      <c r="E44" s="11">
        <v>146</v>
      </c>
      <c r="F44" s="11">
        <v>42</v>
      </c>
      <c r="G44" s="11">
        <v>90</v>
      </c>
      <c r="H44" s="11">
        <v>19</v>
      </c>
      <c r="I44" s="11">
        <v>94</v>
      </c>
      <c r="J44" s="11">
        <v>1</v>
      </c>
      <c r="K44" s="11">
        <v>179</v>
      </c>
      <c r="L44" s="11">
        <v>196</v>
      </c>
      <c r="M44" s="11">
        <v>54</v>
      </c>
      <c r="N44" s="11">
        <v>51</v>
      </c>
      <c r="O44" s="11">
        <v>174</v>
      </c>
      <c r="P44" s="11">
        <v>64</v>
      </c>
      <c r="Q44" s="11">
        <v>201</v>
      </c>
      <c r="R44" s="11">
        <v>103</v>
      </c>
      <c r="S44" s="11">
        <v>140</v>
      </c>
      <c r="T44" s="11">
        <v>129</v>
      </c>
      <c r="U44" s="11">
        <v>117000</v>
      </c>
      <c r="AA44" s="10" t="s">
        <v>98</v>
      </c>
      <c r="AB44" s="11">
        <v>195</v>
      </c>
      <c r="AC44" s="11">
        <v>24</v>
      </c>
      <c r="AD44" s="11">
        <v>37</v>
      </c>
      <c r="AE44" s="11">
        <v>62</v>
      </c>
      <c r="AF44" s="11">
        <v>166</v>
      </c>
      <c r="AG44" s="11">
        <v>118</v>
      </c>
      <c r="AH44" s="11">
        <v>189</v>
      </c>
      <c r="AI44" s="11">
        <v>114</v>
      </c>
      <c r="AJ44" s="11">
        <v>207</v>
      </c>
      <c r="AK44" s="11">
        <v>29</v>
      </c>
      <c r="AL44" s="11">
        <v>12</v>
      </c>
      <c r="AM44" s="11">
        <v>154</v>
      </c>
      <c r="AN44" s="11">
        <v>157</v>
      </c>
      <c r="AO44" s="11">
        <v>34</v>
      </c>
      <c r="AP44" s="11">
        <v>144</v>
      </c>
      <c r="AQ44" s="11">
        <v>7</v>
      </c>
      <c r="AR44" s="11">
        <v>105</v>
      </c>
      <c r="AS44" s="11">
        <v>68</v>
      </c>
      <c r="AT44" s="11">
        <v>79</v>
      </c>
      <c r="AU44" s="11">
        <v>117000</v>
      </c>
    </row>
    <row r="45" spans="1:47" ht="15" thickBot="1" x14ac:dyDescent="0.35">
      <c r="A45" s="10" t="s">
        <v>99</v>
      </c>
      <c r="B45" s="11">
        <v>21</v>
      </c>
      <c r="C45" s="11">
        <v>169</v>
      </c>
      <c r="D45" s="11">
        <v>178</v>
      </c>
      <c r="E45" s="11">
        <v>137</v>
      </c>
      <c r="F45" s="11">
        <v>159</v>
      </c>
      <c r="G45" s="11">
        <v>114</v>
      </c>
      <c r="H45" s="11">
        <v>12</v>
      </c>
      <c r="I45" s="11">
        <v>94</v>
      </c>
      <c r="J45" s="11">
        <v>1</v>
      </c>
      <c r="K45" s="11">
        <v>171</v>
      </c>
      <c r="L45" s="11">
        <v>186</v>
      </c>
      <c r="M45" s="11">
        <v>58</v>
      </c>
      <c r="N45" s="11">
        <v>176</v>
      </c>
      <c r="O45" s="11">
        <v>189</v>
      </c>
      <c r="P45" s="11">
        <v>27</v>
      </c>
      <c r="Q45" s="11">
        <v>201</v>
      </c>
      <c r="R45" s="11">
        <v>57</v>
      </c>
      <c r="S45" s="11">
        <v>48</v>
      </c>
      <c r="T45" s="11">
        <v>129</v>
      </c>
      <c r="U45" s="11">
        <v>118000</v>
      </c>
      <c r="AA45" s="10" t="s">
        <v>99</v>
      </c>
      <c r="AB45" s="11">
        <v>187</v>
      </c>
      <c r="AC45" s="11">
        <v>39</v>
      </c>
      <c r="AD45" s="11">
        <v>30</v>
      </c>
      <c r="AE45" s="11">
        <v>71</v>
      </c>
      <c r="AF45" s="11">
        <v>49</v>
      </c>
      <c r="AG45" s="11">
        <v>94</v>
      </c>
      <c r="AH45" s="11">
        <v>196</v>
      </c>
      <c r="AI45" s="11">
        <v>114</v>
      </c>
      <c r="AJ45" s="11">
        <v>207</v>
      </c>
      <c r="AK45" s="11">
        <v>37</v>
      </c>
      <c r="AL45" s="11">
        <v>22</v>
      </c>
      <c r="AM45" s="11">
        <v>150</v>
      </c>
      <c r="AN45" s="11">
        <v>32</v>
      </c>
      <c r="AO45" s="11">
        <v>19</v>
      </c>
      <c r="AP45" s="11">
        <v>181</v>
      </c>
      <c r="AQ45" s="11">
        <v>7</v>
      </c>
      <c r="AR45" s="11">
        <v>151</v>
      </c>
      <c r="AS45" s="11">
        <v>160</v>
      </c>
      <c r="AT45" s="11">
        <v>79</v>
      </c>
      <c r="AU45" s="11">
        <v>118000</v>
      </c>
    </row>
    <row r="46" spans="1:47" ht="15" thickBot="1" x14ac:dyDescent="0.35">
      <c r="A46" s="10" t="s">
        <v>100</v>
      </c>
      <c r="B46" s="11">
        <v>21</v>
      </c>
      <c r="C46" s="11">
        <v>194</v>
      </c>
      <c r="D46" s="11">
        <v>114</v>
      </c>
      <c r="E46" s="11">
        <v>107</v>
      </c>
      <c r="F46" s="11">
        <v>65</v>
      </c>
      <c r="G46" s="11">
        <v>114</v>
      </c>
      <c r="H46" s="11">
        <v>50</v>
      </c>
      <c r="I46" s="11">
        <v>159</v>
      </c>
      <c r="J46" s="11">
        <v>9</v>
      </c>
      <c r="K46" s="11">
        <v>160</v>
      </c>
      <c r="L46" s="11">
        <v>205</v>
      </c>
      <c r="M46" s="11">
        <v>40</v>
      </c>
      <c r="N46" s="11">
        <v>51</v>
      </c>
      <c r="O46" s="11">
        <v>99</v>
      </c>
      <c r="P46" s="11">
        <v>44</v>
      </c>
      <c r="Q46" s="11">
        <v>192</v>
      </c>
      <c r="R46" s="11">
        <v>57</v>
      </c>
      <c r="S46" s="11">
        <v>48</v>
      </c>
      <c r="T46" s="11">
        <v>189</v>
      </c>
      <c r="U46" s="11">
        <v>120000</v>
      </c>
      <c r="AA46" s="10" t="s">
        <v>100</v>
      </c>
      <c r="AB46" s="11">
        <v>187</v>
      </c>
      <c r="AC46" s="11">
        <v>14</v>
      </c>
      <c r="AD46" s="11">
        <v>94</v>
      </c>
      <c r="AE46" s="11">
        <v>101</v>
      </c>
      <c r="AF46" s="11">
        <v>143</v>
      </c>
      <c r="AG46" s="11">
        <v>94</v>
      </c>
      <c r="AH46" s="11">
        <v>158</v>
      </c>
      <c r="AI46" s="11">
        <v>49</v>
      </c>
      <c r="AJ46" s="11">
        <v>199</v>
      </c>
      <c r="AK46" s="11">
        <v>48</v>
      </c>
      <c r="AL46" s="11">
        <v>3</v>
      </c>
      <c r="AM46" s="11">
        <v>168</v>
      </c>
      <c r="AN46" s="11">
        <v>157</v>
      </c>
      <c r="AO46" s="11">
        <v>109</v>
      </c>
      <c r="AP46" s="11">
        <v>164</v>
      </c>
      <c r="AQ46" s="11">
        <v>16</v>
      </c>
      <c r="AR46" s="11">
        <v>151</v>
      </c>
      <c r="AS46" s="11">
        <v>160</v>
      </c>
      <c r="AT46" s="11">
        <v>19</v>
      </c>
      <c r="AU46" s="11">
        <v>120000</v>
      </c>
    </row>
    <row r="47" spans="1:47" ht="15" thickBot="1" x14ac:dyDescent="0.35">
      <c r="A47" s="10" t="s">
        <v>101</v>
      </c>
      <c r="B47" s="11">
        <v>30</v>
      </c>
      <c r="C47" s="11">
        <v>146</v>
      </c>
      <c r="D47" s="11">
        <v>171</v>
      </c>
      <c r="E47" s="11">
        <v>161</v>
      </c>
      <c r="F47" s="11">
        <v>106</v>
      </c>
      <c r="G47" s="11">
        <v>114</v>
      </c>
      <c r="H47" s="11">
        <v>30</v>
      </c>
      <c r="I47" s="11">
        <v>7</v>
      </c>
      <c r="J47" s="11">
        <v>42</v>
      </c>
      <c r="K47" s="11">
        <v>160</v>
      </c>
      <c r="L47" s="11">
        <v>196</v>
      </c>
      <c r="M47" s="11">
        <v>32</v>
      </c>
      <c r="N47" s="11">
        <v>125</v>
      </c>
      <c r="O47" s="11">
        <v>1</v>
      </c>
      <c r="P47" s="11">
        <v>55</v>
      </c>
      <c r="Q47" s="11">
        <v>192</v>
      </c>
      <c r="R47" s="11">
        <v>10</v>
      </c>
      <c r="S47" s="11">
        <v>6</v>
      </c>
      <c r="T47" s="11">
        <v>129</v>
      </c>
      <c r="U47" s="11">
        <v>121000</v>
      </c>
      <c r="AA47" s="10" t="s">
        <v>101</v>
      </c>
      <c r="AB47" s="11">
        <v>178</v>
      </c>
      <c r="AC47" s="11">
        <v>62</v>
      </c>
      <c r="AD47" s="11">
        <v>37</v>
      </c>
      <c r="AE47" s="11">
        <v>47</v>
      </c>
      <c r="AF47" s="11">
        <v>102</v>
      </c>
      <c r="AG47" s="11">
        <v>94</v>
      </c>
      <c r="AH47" s="11">
        <v>178</v>
      </c>
      <c r="AI47" s="11">
        <v>201</v>
      </c>
      <c r="AJ47" s="11">
        <v>166</v>
      </c>
      <c r="AK47" s="11">
        <v>48</v>
      </c>
      <c r="AL47" s="11">
        <v>12</v>
      </c>
      <c r="AM47" s="11">
        <v>176</v>
      </c>
      <c r="AN47" s="11">
        <v>83</v>
      </c>
      <c r="AO47" s="11">
        <v>207</v>
      </c>
      <c r="AP47" s="11">
        <v>153</v>
      </c>
      <c r="AQ47" s="11">
        <v>16</v>
      </c>
      <c r="AR47" s="11">
        <v>198</v>
      </c>
      <c r="AS47" s="11">
        <v>202</v>
      </c>
      <c r="AT47" s="11">
        <v>79</v>
      </c>
      <c r="AU47" s="11">
        <v>121000</v>
      </c>
    </row>
    <row r="48" spans="1:47" ht="15" thickBot="1" x14ac:dyDescent="0.35">
      <c r="A48" s="10" t="s">
        <v>102</v>
      </c>
      <c r="B48" s="11">
        <v>98</v>
      </c>
      <c r="C48" s="11">
        <v>179</v>
      </c>
      <c r="D48" s="11">
        <v>96</v>
      </c>
      <c r="E48" s="11">
        <v>161</v>
      </c>
      <c r="F48" s="11">
        <v>19</v>
      </c>
      <c r="G48" s="11">
        <v>114</v>
      </c>
      <c r="H48" s="11">
        <v>10</v>
      </c>
      <c r="I48" s="11">
        <v>50</v>
      </c>
      <c r="J48" s="11">
        <v>11</v>
      </c>
      <c r="K48" s="11">
        <v>160</v>
      </c>
      <c r="L48" s="11">
        <v>167</v>
      </c>
      <c r="M48" s="11">
        <v>32</v>
      </c>
      <c r="N48" s="11">
        <v>176</v>
      </c>
      <c r="O48" s="11">
        <v>20</v>
      </c>
      <c r="P48" s="11">
        <v>27</v>
      </c>
      <c r="Q48" s="11">
        <v>192</v>
      </c>
      <c r="R48" s="11">
        <v>28</v>
      </c>
      <c r="S48" s="11">
        <v>6</v>
      </c>
      <c r="T48" s="11">
        <v>189</v>
      </c>
      <c r="U48" s="11">
        <v>119000</v>
      </c>
      <c r="AA48" s="10" t="s">
        <v>102</v>
      </c>
      <c r="AB48" s="11">
        <v>110</v>
      </c>
      <c r="AC48" s="11">
        <v>29</v>
      </c>
      <c r="AD48" s="11">
        <v>112</v>
      </c>
      <c r="AE48" s="11">
        <v>47</v>
      </c>
      <c r="AF48" s="11">
        <v>189</v>
      </c>
      <c r="AG48" s="11">
        <v>94</v>
      </c>
      <c r="AH48" s="11">
        <v>198</v>
      </c>
      <c r="AI48" s="11">
        <v>158</v>
      </c>
      <c r="AJ48" s="11">
        <v>197</v>
      </c>
      <c r="AK48" s="11">
        <v>48</v>
      </c>
      <c r="AL48" s="11">
        <v>41</v>
      </c>
      <c r="AM48" s="11">
        <v>176</v>
      </c>
      <c r="AN48" s="11">
        <v>32</v>
      </c>
      <c r="AO48" s="11">
        <v>188</v>
      </c>
      <c r="AP48" s="11">
        <v>181</v>
      </c>
      <c r="AQ48" s="11">
        <v>16</v>
      </c>
      <c r="AR48" s="11">
        <v>180</v>
      </c>
      <c r="AS48" s="11">
        <v>202</v>
      </c>
      <c r="AT48" s="11">
        <v>19</v>
      </c>
      <c r="AU48" s="11">
        <v>119000</v>
      </c>
    </row>
    <row r="49" spans="1:47" ht="15" thickBot="1" x14ac:dyDescent="0.35">
      <c r="A49" s="10" t="s">
        <v>103</v>
      </c>
      <c r="B49" s="11">
        <v>40</v>
      </c>
      <c r="C49" s="11">
        <v>179</v>
      </c>
      <c r="D49" s="11">
        <v>178</v>
      </c>
      <c r="E49" s="11">
        <v>196</v>
      </c>
      <c r="F49" s="11">
        <v>22</v>
      </c>
      <c r="G49" s="11">
        <v>114</v>
      </c>
      <c r="H49" s="11">
        <v>30</v>
      </c>
      <c r="I49" s="11">
        <v>7</v>
      </c>
      <c r="J49" s="11">
        <v>29</v>
      </c>
      <c r="K49" s="11">
        <v>179</v>
      </c>
      <c r="L49" s="11">
        <v>196</v>
      </c>
      <c r="M49" s="11">
        <v>32</v>
      </c>
      <c r="N49" s="11">
        <v>51</v>
      </c>
      <c r="O49" s="11">
        <v>130</v>
      </c>
      <c r="P49" s="11">
        <v>38</v>
      </c>
      <c r="Q49" s="11">
        <v>192</v>
      </c>
      <c r="R49" s="11">
        <v>57</v>
      </c>
      <c r="S49" s="11">
        <v>6</v>
      </c>
      <c r="T49" s="11">
        <v>189</v>
      </c>
      <c r="U49" s="11">
        <v>120000</v>
      </c>
      <c r="AA49" s="10" t="s">
        <v>103</v>
      </c>
      <c r="AB49" s="11">
        <v>168</v>
      </c>
      <c r="AC49" s="11">
        <v>29</v>
      </c>
      <c r="AD49" s="11">
        <v>30</v>
      </c>
      <c r="AE49" s="11">
        <v>12</v>
      </c>
      <c r="AF49" s="11">
        <v>186</v>
      </c>
      <c r="AG49" s="11">
        <v>94</v>
      </c>
      <c r="AH49" s="11">
        <v>178</v>
      </c>
      <c r="AI49" s="11">
        <v>201</v>
      </c>
      <c r="AJ49" s="11">
        <v>179</v>
      </c>
      <c r="AK49" s="11">
        <v>29</v>
      </c>
      <c r="AL49" s="11">
        <v>12</v>
      </c>
      <c r="AM49" s="11">
        <v>176</v>
      </c>
      <c r="AN49" s="11">
        <v>157</v>
      </c>
      <c r="AO49" s="11">
        <v>78</v>
      </c>
      <c r="AP49" s="11">
        <v>170</v>
      </c>
      <c r="AQ49" s="11">
        <v>16</v>
      </c>
      <c r="AR49" s="11">
        <v>151</v>
      </c>
      <c r="AS49" s="11">
        <v>202</v>
      </c>
      <c r="AT49" s="11">
        <v>19</v>
      </c>
      <c r="AU49" s="11">
        <v>120000</v>
      </c>
    </row>
    <row r="50" spans="1:47" ht="15" thickBot="1" x14ac:dyDescent="0.35">
      <c r="A50" s="10" t="s">
        <v>104</v>
      </c>
      <c r="B50" s="11">
        <v>54</v>
      </c>
      <c r="C50" s="11">
        <v>122</v>
      </c>
      <c r="D50" s="11">
        <v>158</v>
      </c>
      <c r="E50" s="11">
        <v>179</v>
      </c>
      <c r="F50" s="11">
        <v>30</v>
      </c>
      <c r="G50" s="11">
        <v>114</v>
      </c>
      <c r="H50" s="11">
        <v>50</v>
      </c>
      <c r="I50" s="11">
        <v>7</v>
      </c>
      <c r="J50" s="11">
        <v>46</v>
      </c>
      <c r="K50" s="11">
        <v>146</v>
      </c>
      <c r="L50" s="11">
        <v>196</v>
      </c>
      <c r="M50" s="11">
        <v>40</v>
      </c>
      <c r="N50" s="11">
        <v>176</v>
      </c>
      <c r="O50" s="11">
        <v>174</v>
      </c>
      <c r="P50" s="11">
        <v>11</v>
      </c>
      <c r="Q50" s="11">
        <v>181</v>
      </c>
      <c r="R50" s="11">
        <v>28</v>
      </c>
      <c r="S50" s="11">
        <v>6</v>
      </c>
      <c r="T50" s="11">
        <v>189</v>
      </c>
      <c r="U50" s="11">
        <v>121000</v>
      </c>
      <c r="AA50" s="10" t="s">
        <v>104</v>
      </c>
      <c r="AB50" s="11">
        <v>154</v>
      </c>
      <c r="AC50" s="11">
        <v>86</v>
      </c>
      <c r="AD50" s="11">
        <v>50</v>
      </c>
      <c r="AE50" s="11">
        <v>29</v>
      </c>
      <c r="AF50" s="11">
        <v>178</v>
      </c>
      <c r="AG50" s="11">
        <v>94</v>
      </c>
      <c r="AH50" s="11">
        <v>158</v>
      </c>
      <c r="AI50" s="11">
        <v>201</v>
      </c>
      <c r="AJ50" s="11">
        <v>162</v>
      </c>
      <c r="AK50" s="11">
        <v>62</v>
      </c>
      <c r="AL50" s="11">
        <v>12</v>
      </c>
      <c r="AM50" s="11">
        <v>168</v>
      </c>
      <c r="AN50" s="11">
        <v>32</v>
      </c>
      <c r="AO50" s="11">
        <v>34</v>
      </c>
      <c r="AP50" s="11">
        <v>197</v>
      </c>
      <c r="AQ50" s="11">
        <v>27</v>
      </c>
      <c r="AR50" s="11">
        <v>180</v>
      </c>
      <c r="AS50" s="11">
        <v>202</v>
      </c>
      <c r="AT50" s="11">
        <v>19</v>
      </c>
      <c r="AU50" s="11">
        <v>121000</v>
      </c>
    </row>
    <row r="51" spans="1:47" ht="15" thickBot="1" x14ac:dyDescent="0.35">
      <c r="A51" s="10" t="s">
        <v>105</v>
      </c>
      <c r="B51" s="11">
        <v>39</v>
      </c>
      <c r="C51" s="11">
        <v>79</v>
      </c>
      <c r="D51" s="11">
        <v>201</v>
      </c>
      <c r="E51" s="11">
        <v>184</v>
      </c>
      <c r="F51" s="11">
        <v>30</v>
      </c>
      <c r="G51" s="11">
        <v>182</v>
      </c>
      <c r="H51" s="11">
        <v>50</v>
      </c>
      <c r="I51" s="11">
        <v>50</v>
      </c>
      <c r="J51" s="11">
        <v>42</v>
      </c>
      <c r="K51" s="11">
        <v>160</v>
      </c>
      <c r="L51" s="11">
        <v>60</v>
      </c>
      <c r="M51" s="11">
        <v>40</v>
      </c>
      <c r="N51" s="11">
        <v>19</v>
      </c>
      <c r="O51" s="11">
        <v>130</v>
      </c>
      <c r="P51" s="11">
        <v>22</v>
      </c>
      <c r="Q51" s="11">
        <v>134</v>
      </c>
      <c r="R51" s="11">
        <v>10</v>
      </c>
      <c r="S51" s="11">
        <v>6</v>
      </c>
      <c r="T51" s="11">
        <v>129</v>
      </c>
      <c r="U51" s="11">
        <v>121000</v>
      </c>
      <c r="AA51" s="10" t="s">
        <v>105</v>
      </c>
      <c r="AB51" s="11">
        <v>169</v>
      </c>
      <c r="AC51" s="11">
        <v>129</v>
      </c>
      <c r="AD51" s="11">
        <v>7</v>
      </c>
      <c r="AE51" s="11">
        <v>24</v>
      </c>
      <c r="AF51" s="11">
        <v>178</v>
      </c>
      <c r="AG51" s="11">
        <v>26</v>
      </c>
      <c r="AH51" s="11">
        <v>158</v>
      </c>
      <c r="AI51" s="11">
        <v>158</v>
      </c>
      <c r="AJ51" s="11">
        <v>166</v>
      </c>
      <c r="AK51" s="11">
        <v>48</v>
      </c>
      <c r="AL51" s="11">
        <v>148</v>
      </c>
      <c r="AM51" s="11">
        <v>168</v>
      </c>
      <c r="AN51" s="11">
        <v>189</v>
      </c>
      <c r="AO51" s="11">
        <v>78</v>
      </c>
      <c r="AP51" s="11">
        <v>186</v>
      </c>
      <c r="AQ51" s="11">
        <v>74</v>
      </c>
      <c r="AR51" s="11">
        <v>198</v>
      </c>
      <c r="AS51" s="11">
        <v>202</v>
      </c>
      <c r="AT51" s="11">
        <v>79</v>
      </c>
      <c r="AU51" s="11">
        <v>121000</v>
      </c>
    </row>
    <row r="52" spans="1:47" ht="15" thickBot="1" x14ac:dyDescent="0.35">
      <c r="A52" s="10" t="s">
        <v>106</v>
      </c>
      <c r="B52" s="11">
        <v>36</v>
      </c>
      <c r="C52" s="11">
        <v>129</v>
      </c>
      <c r="D52" s="11">
        <v>21</v>
      </c>
      <c r="E52" s="11">
        <v>184</v>
      </c>
      <c r="F52" s="11">
        <v>106</v>
      </c>
      <c r="G52" s="11">
        <v>90</v>
      </c>
      <c r="H52" s="11">
        <v>151</v>
      </c>
      <c r="I52" s="11">
        <v>21</v>
      </c>
      <c r="J52" s="11">
        <v>18</v>
      </c>
      <c r="K52" s="11">
        <v>160</v>
      </c>
      <c r="L52" s="11">
        <v>167</v>
      </c>
      <c r="M52" s="11">
        <v>44</v>
      </c>
      <c r="N52" s="11">
        <v>125</v>
      </c>
      <c r="O52" s="11">
        <v>20</v>
      </c>
      <c r="P52" s="11">
        <v>22</v>
      </c>
      <c r="Q52" s="11">
        <v>172</v>
      </c>
      <c r="R52" s="11">
        <v>57</v>
      </c>
      <c r="S52" s="11">
        <v>6</v>
      </c>
      <c r="T52" s="11">
        <v>129</v>
      </c>
      <c r="U52" s="11">
        <v>121000</v>
      </c>
      <c r="AA52" s="10" t="s">
        <v>106</v>
      </c>
      <c r="AB52" s="11">
        <v>172</v>
      </c>
      <c r="AC52" s="11">
        <v>79</v>
      </c>
      <c r="AD52" s="11">
        <v>187</v>
      </c>
      <c r="AE52" s="11">
        <v>24</v>
      </c>
      <c r="AF52" s="11">
        <v>102</v>
      </c>
      <c r="AG52" s="11">
        <v>118</v>
      </c>
      <c r="AH52" s="11">
        <v>57</v>
      </c>
      <c r="AI52" s="11">
        <v>187</v>
      </c>
      <c r="AJ52" s="11">
        <v>190</v>
      </c>
      <c r="AK52" s="11">
        <v>48</v>
      </c>
      <c r="AL52" s="11">
        <v>41</v>
      </c>
      <c r="AM52" s="11">
        <v>164</v>
      </c>
      <c r="AN52" s="11">
        <v>83</v>
      </c>
      <c r="AO52" s="11">
        <v>188</v>
      </c>
      <c r="AP52" s="11">
        <v>186</v>
      </c>
      <c r="AQ52" s="11">
        <v>36</v>
      </c>
      <c r="AR52" s="11">
        <v>151</v>
      </c>
      <c r="AS52" s="11">
        <v>202</v>
      </c>
      <c r="AT52" s="11">
        <v>79</v>
      </c>
      <c r="AU52" s="11">
        <v>121000</v>
      </c>
    </row>
    <row r="53" spans="1:47" ht="15" thickBot="1" x14ac:dyDescent="0.35">
      <c r="A53" s="10" t="s">
        <v>107</v>
      </c>
      <c r="B53" s="11">
        <v>30</v>
      </c>
      <c r="C53" s="11">
        <v>122</v>
      </c>
      <c r="D53" s="11">
        <v>77</v>
      </c>
      <c r="E53" s="11">
        <v>184</v>
      </c>
      <c r="F53" s="11">
        <v>65</v>
      </c>
      <c r="G53" s="11">
        <v>90</v>
      </c>
      <c r="H53" s="11">
        <v>30</v>
      </c>
      <c r="I53" s="11">
        <v>21</v>
      </c>
      <c r="J53" s="11">
        <v>18</v>
      </c>
      <c r="K53" s="11">
        <v>160</v>
      </c>
      <c r="L53" s="11">
        <v>167</v>
      </c>
      <c r="M53" s="11">
        <v>26</v>
      </c>
      <c r="N53" s="11">
        <v>51</v>
      </c>
      <c r="O53" s="11">
        <v>3</v>
      </c>
      <c r="P53" s="11">
        <v>27</v>
      </c>
      <c r="Q53" s="11">
        <v>201</v>
      </c>
      <c r="R53" s="11">
        <v>57</v>
      </c>
      <c r="S53" s="11">
        <v>48</v>
      </c>
      <c r="T53" s="11">
        <v>189</v>
      </c>
      <c r="U53" s="11">
        <v>119000</v>
      </c>
      <c r="AA53" s="10" t="s">
        <v>107</v>
      </c>
      <c r="AB53" s="11">
        <v>178</v>
      </c>
      <c r="AC53" s="11">
        <v>86</v>
      </c>
      <c r="AD53" s="11">
        <v>131</v>
      </c>
      <c r="AE53" s="11">
        <v>24</v>
      </c>
      <c r="AF53" s="11">
        <v>143</v>
      </c>
      <c r="AG53" s="11">
        <v>118</v>
      </c>
      <c r="AH53" s="11">
        <v>178</v>
      </c>
      <c r="AI53" s="11">
        <v>187</v>
      </c>
      <c r="AJ53" s="11">
        <v>190</v>
      </c>
      <c r="AK53" s="11">
        <v>48</v>
      </c>
      <c r="AL53" s="11">
        <v>41</v>
      </c>
      <c r="AM53" s="11">
        <v>182</v>
      </c>
      <c r="AN53" s="11">
        <v>157</v>
      </c>
      <c r="AO53" s="11">
        <v>205</v>
      </c>
      <c r="AP53" s="11">
        <v>181</v>
      </c>
      <c r="AQ53" s="11">
        <v>7</v>
      </c>
      <c r="AR53" s="11">
        <v>151</v>
      </c>
      <c r="AS53" s="11">
        <v>160</v>
      </c>
      <c r="AT53" s="11">
        <v>19</v>
      </c>
      <c r="AU53" s="11">
        <v>119000</v>
      </c>
    </row>
    <row r="54" spans="1:47" ht="15" thickBot="1" x14ac:dyDescent="0.35">
      <c r="A54" s="10" t="s">
        <v>108</v>
      </c>
      <c r="B54" s="11">
        <v>26</v>
      </c>
      <c r="C54" s="11">
        <v>174</v>
      </c>
      <c r="D54" s="11">
        <v>77</v>
      </c>
      <c r="E54" s="11">
        <v>146</v>
      </c>
      <c r="F54" s="11">
        <v>22</v>
      </c>
      <c r="G54" s="11">
        <v>114</v>
      </c>
      <c r="H54" s="11">
        <v>151</v>
      </c>
      <c r="I54" s="11">
        <v>94</v>
      </c>
      <c r="J54" s="11">
        <v>26</v>
      </c>
      <c r="K54" s="11">
        <v>146</v>
      </c>
      <c r="L54" s="11">
        <v>186</v>
      </c>
      <c r="M54" s="11">
        <v>32</v>
      </c>
      <c r="N54" s="11">
        <v>19</v>
      </c>
      <c r="O54" s="11">
        <v>75</v>
      </c>
      <c r="P54" s="11">
        <v>60</v>
      </c>
      <c r="Q54" s="11">
        <v>205</v>
      </c>
      <c r="R54" s="11">
        <v>57</v>
      </c>
      <c r="S54" s="11">
        <v>48</v>
      </c>
      <c r="T54" s="11">
        <v>129</v>
      </c>
      <c r="U54" s="11">
        <v>119000</v>
      </c>
      <c r="AA54" s="10" t="s">
        <v>108</v>
      </c>
      <c r="AB54" s="11">
        <v>182</v>
      </c>
      <c r="AC54" s="11">
        <v>34</v>
      </c>
      <c r="AD54" s="11">
        <v>131</v>
      </c>
      <c r="AE54" s="11">
        <v>62</v>
      </c>
      <c r="AF54" s="11">
        <v>186</v>
      </c>
      <c r="AG54" s="11">
        <v>94</v>
      </c>
      <c r="AH54" s="11">
        <v>57</v>
      </c>
      <c r="AI54" s="11">
        <v>114</v>
      </c>
      <c r="AJ54" s="11">
        <v>182</v>
      </c>
      <c r="AK54" s="11">
        <v>62</v>
      </c>
      <c r="AL54" s="11">
        <v>22</v>
      </c>
      <c r="AM54" s="11">
        <v>176</v>
      </c>
      <c r="AN54" s="11">
        <v>189</v>
      </c>
      <c r="AO54" s="11">
        <v>133</v>
      </c>
      <c r="AP54" s="11">
        <v>148</v>
      </c>
      <c r="AQ54" s="11">
        <v>3</v>
      </c>
      <c r="AR54" s="11">
        <v>151</v>
      </c>
      <c r="AS54" s="11">
        <v>160</v>
      </c>
      <c r="AT54" s="11">
        <v>79</v>
      </c>
      <c r="AU54" s="11">
        <v>119000</v>
      </c>
    </row>
    <row r="55" spans="1:47" ht="15" thickBot="1" x14ac:dyDescent="0.35">
      <c r="A55" s="10" t="s">
        <v>109</v>
      </c>
      <c r="B55" s="11">
        <v>49</v>
      </c>
      <c r="C55" s="11">
        <v>202</v>
      </c>
      <c r="D55" s="11">
        <v>77</v>
      </c>
      <c r="E55" s="11">
        <v>161</v>
      </c>
      <c r="F55" s="11">
        <v>12</v>
      </c>
      <c r="G55" s="11">
        <v>114</v>
      </c>
      <c r="H55" s="11">
        <v>207</v>
      </c>
      <c r="I55" s="11">
        <v>50</v>
      </c>
      <c r="J55" s="11">
        <v>64</v>
      </c>
      <c r="K55" s="11">
        <v>146</v>
      </c>
      <c r="L55" s="11">
        <v>167</v>
      </c>
      <c r="M55" s="11">
        <v>58</v>
      </c>
      <c r="N55" s="11">
        <v>51</v>
      </c>
      <c r="O55" s="11">
        <v>185</v>
      </c>
      <c r="P55" s="11">
        <v>27</v>
      </c>
      <c r="Q55" s="11">
        <v>172</v>
      </c>
      <c r="R55" s="11">
        <v>57</v>
      </c>
      <c r="S55" s="11">
        <v>6</v>
      </c>
      <c r="T55" s="11">
        <v>129</v>
      </c>
      <c r="U55" s="11">
        <v>121000</v>
      </c>
      <c r="AA55" s="10" t="s">
        <v>109</v>
      </c>
      <c r="AB55" s="11">
        <v>159</v>
      </c>
      <c r="AC55" s="11">
        <v>6</v>
      </c>
      <c r="AD55" s="11">
        <v>131</v>
      </c>
      <c r="AE55" s="11">
        <v>47</v>
      </c>
      <c r="AF55" s="11">
        <v>196</v>
      </c>
      <c r="AG55" s="11">
        <v>94</v>
      </c>
      <c r="AH55" s="11">
        <v>1</v>
      </c>
      <c r="AI55" s="11">
        <v>158</v>
      </c>
      <c r="AJ55" s="11">
        <v>144</v>
      </c>
      <c r="AK55" s="11">
        <v>62</v>
      </c>
      <c r="AL55" s="11">
        <v>41</v>
      </c>
      <c r="AM55" s="11">
        <v>150</v>
      </c>
      <c r="AN55" s="11">
        <v>157</v>
      </c>
      <c r="AO55" s="11">
        <v>23</v>
      </c>
      <c r="AP55" s="11">
        <v>181</v>
      </c>
      <c r="AQ55" s="11">
        <v>36</v>
      </c>
      <c r="AR55" s="11">
        <v>151</v>
      </c>
      <c r="AS55" s="11">
        <v>202</v>
      </c>
      <c r="AT55" s="11">
        <v>79</v>
      </c>
      <c r="AU55" s="11">
        <v>121000</v>
      </c>
    </row>
    <row r="56" spans="1:47" ht="15" thickBot="1" x14ac:dyDescent="0.35">
      <c r="A56" s="10" t="s">
        <v>110</v>
      </c>
      <c r="B56" s="11">
        <v>15</v>
      </c>
      <c r="C56" s="11">
        <v>192</v>
      </c>
      <c r="D56" s="11">
        <v>65</v>
      </c>
      <c r="E56" s="11">
        <v>161</v>
      </c>
      <c r="F56" s="11">
        <v>65</v>
      </c>
      <c r="G56" s="11">
        <v>114</v>
      </c>
      <c r="H56" s="11">
        <v>30</v>
      </c>
      <c r="I56" s="11">
        <v>50</v>
      </c>
      <c r="J56" s="11">
        <v>4</v>
      </c>
      <c r="K56" s="11">
        <v>160</v>
      </c>
      <c r="L56" s="11">
        <v>144</v>
      </c>
      <c r="M56" s="11">
        <v>66</v>
      </c>
      <c r="N56" s="11">
        <v>176</v>
      </c>
      <c r="O56" s="11">
        <v>161</v>
      </c>
      <c r="P56" s="11">
        <v>44</v>
      </c>
      <c r="Q56" s="11">
        <v>188</v>
      </c>
      <c r="R56" s="11">
        <v>103</v>
      </c>
      <c r="S56" s="11">
        <v>140</v>
      </c>
      <c r="T56" s="11">
        <v>129</v>
      </c>
      <c r="U56" s="11">
        <v>118000</v>
      </c>
      <c r="AA56" s="10" t="s">
        <v>110</v>
      </c>
      <c r="AB56" s="11">
        <v>193</v>
      </c>
      <c r="AC56" s="11">
        <v>16</v>
      </c>
      <c r="AD56" s="11">
        <v>143</v>
      </c>
      <c r="AE56" s="11">
        <v>47</v>
      </c>
      <c r="AF56" s="11">
        <v>143</v>
      </c>
      <c r="AG56" s="11">
        <v>94</v>
      </c>
      <c r="AH56" s="11">
        <v>178</v>
      </c>
      <c r="AI56" s="11">
        <v>158</v>
      </c>
      <c r="AJ56" s="11">
        <v>204</v>
      </c>
      <c r="AK56" s="11">
        <v>48</v>
      </c>
      <c r="AL56" s="11">
        <v>64</v>
      </c>
      <c r="AM56" s="11">
        <v>142</v>
      </c>
      <c r="AN56" s="11">
        <v>32</v>
      </c>
      <c r="AO56" s="11">
        <v>47</v>
      </c>
      <c r="AP56" s="11">
        <v>164</v>
      </c>
      <c r="AQ56" s="11">
        <v>20</v>
      </c>
      <c r="AR56" s="11">
        <v>105</v>
      </c>
      <c r="AS56" s="11">
        <v>68</v>
      </c>
      <c r="AT56" s="11">
        <v>79</v>
      </c>
      <c r="AU56" s="11">
        <v>118000</v>
      </c>
    </row>
    <row r="57" spans="1:47" ht="15" thickBot="1" x14ac:dyDescent="0.35">
      <c r="A57" s="10" t="s">
        <v>111</v>
      </c>
      <c r="B57" s="11">
        <v>54</v>
      </c>
      <c r="C57" s="11">
        <v>169</v>
      </c>
      <c r="D57" s="11">
        <v>114</v>
      </c>
      <c r="E57" s="11">
        <v>176</v>
      </c>
      <c r="F57" s="11">
        <v>65</v>
      </c>
      <c r="G57" s="11">
        <v>182</v>
      </c>
      <c r="H57" s="11">
        <v>19</v>
      </c>
      <c r="I57" s="11">
        <v>94</v>
      </c>
      <c r="J57" s="11">
        <v>7</v>
      </c>
      <c r="K57" s="11">
        <v>134</v>
      </c>
      <c r="L57" s="11">
        <v>144</v>
      </c>
      <c r="M57" s="11">
        <v>66</v>
      </c>
      <c r="N57" s="11">
        <v>176</v>
      </c>
      <c r="O57" s="11">
        <v>174</v>
      </c>
      <c r="P57" s="11">
        <v>55</v>
      </c>
      <c r="Q57" s="11">
        <v>181</v>
      </c>
      <c r="R57" s="11">
        <v>57</v>
      </c>
      <c r="S57" s="11">
        <v>48</v>
      </c>
      <c r="T57" s="11">
        <v>129</v>
      </c>
      <c r="U57" s="11">
        <v>119000</v>
      </c>
      <c r="AA57" s="10" t="s">
        <v>111</v>
      </c>
      <c r="AB57" s="11">
        <v>154</v>
      </c>
      <c r="AC57" s="11">
        <v>39</v>
      </c>
      <c r="AD57" s="11">
        <v>94</v>
      </c>
      <c r="AE57" s="11">
        <v>32</v>
      </c>
      <c r="AF57" s="11">
        <v>143</v>
      </c>
      <c r="AG57" s="11">
        <v>26</v>
      </c>
      <c r="AH57" s="11">
        <v>189</v>
      </c>
      <c r="AI57" s="11">
        <v>114</v>
      </c>
      <c r="AJ57" s="11">
        <v>201</v>
      </c>
      <c r="AK57" s="11">
        <v>74</v>
      </c>
      <c r="AL57" s="11">
        <v>64</v>
      </c>
      <c r="AM57" s="11">
        <v>142</v>
      </c>
      <c r="AN57" s="11">
        <v>32</v>
      </c>
      <c r="AO57" s="11">
        <v>34</v>
      </c>
      <c r="AP57" s="11">
        <v>153</v>
      </c>
      <c r="AQ57" s="11">
        <v>27</v>
      </c>
      <c r="AR57" s="11">
        <v>151</v>
      </c>
      <c r="AS57" s="11">
        <v>160</v>
      </c>
      <c r="AT57" s="11">
        <v>79</v>
      </c>
      <c r="AU57" s="11">
        <v>119000</v>
      </c>
    </row>
    <row r="58" spans="1:47" ht="15" thickBot="1" x14ac:dyDescent="0.35">
      <c r="A58" s="10" t="s">
        <v>112</v>
      </c>
      <c r="B58" s="11">
        <v>36</v>
      </c>
      <c r="C58" s="11">
        <v>184</v>
      </c>
      <c r="D58" s="11">
        <v>37</v>
      </c>
      <c r="E58" s="11">
        <v>128</v>
      </c>
      <c r="F58" s="11">
        <v>159</v>
      </c>
      <c r="G58" s="11">
        <v>114</v>
      </c>
      <c r="H58" s="11">
        <v>30</v>
      </c>
      <c r="I58" s="11">
        <v>50</v>
      </c>
      <c r="J58" s="11">
        <v>18</v>
      </c>
      <c r="K58" s="11">
        <v>160</v>
      </c>
      <c r="L58" s="11">
        <v>167</v>
      </c>
      <c r="M58" s="11">
        <v>49</v>
      </c>
      <c r="N58" s="11">
        <v>176</v>
      </c>
      <c r="O58" s="11">
        <v>47</v>
      </c>
      <c r="P58" s="11">
        <v>44</v>
      </c>
      <c r="Q58" s="11">
        <v>163</v>
      </c>
      <c r="R58" s="11">
        <v>28</v>
      </c>
      <c r="S58" s="11">
        <v>48</v>
      </c>
      <c r="T58" s="11">
        <v>189</v>
      </c>
      <c r="U58" s="11">
        <v>121000</v>
      </c>
      <c r="AA58" s="10" t="s">
        <v>112</v>
      </c>
      <c r="AB58" s="11">
        <v>172</v>
      </c>
      <c r="AC58" s="11">
        <v>24</v>
      </c>
      <c r="AD58" s="11">
        <v>171</v>
      </c>
      <c r="AE58" s="11">
        <v>80</v>
      </c>
      <c r="AF58" s="11">
        <v>49</v>
      </c>
      <c r="AG58" s="11">
        <v>94</v>
      </c>
      <c r="AH58" s="11">
        <v>178</v>
      </c>
      <c r="AI58" s="11">
        <v>158</v>
      </c>
      <c r="AJ58" s="11">
        <v>190</v>
      </c>
      <c r="AK58" s="11">
        <v>48</v>
      </c>
      <c r="AL58" s="11">
        <v>41</v>
      </c>
      <c r="AM58" s="11">
        <v>159</v>
      </c>
      <c r="AN58" s="11">
        <v>32</v>
      </c>
      <c r="AO58" s="11">
        <v>161</v>
      </c>
      <c r="AP58" s="11">
        <v>164</v>
      </c>
      <c r="AQ58" s="11">
        <v>45</v>
      </c>
      <c r="AR58" s="11">
        <v>180</v>
      </c>
      <c r="AS58" s="11">
        <v>160</v>
      </c>
      <c r="AT58" s="11">
        <v>19</v>
      </c>
      <c r="AU58" s="11">
        <v>121000</v>
      </c>
    </row>
    <row r="59" spans="1:47" ht="15" thickBot="1" x14ac:dyDescent="0.35">
      <c r="A59" s="10" t="s">
        <v>113</v>
      </c>
      <c r="B59" s="11">
        <v>87</v>
      </c>
      <c r="C59" s="11">
        <v>146</v>
      </c>
      <c r="D59" s="11">
        <v>114</v>
      </c>
      <c r="E59" s="11">
        <v>137</v>
      </c>
      <c r="F59" s="11">
        <v>30</v>
      </c>
      <c r="G59" s="11">
        <v>114</v>
      </c>
      <c r="H59" s="11">
        <v>151</v>
      </c>
      <c r="I59" s="11">
        <v>94</v>
      </c>
      <c r="J59" s="11">
        <v>46</v>
      </c>
      <c r="K59" s="11">
        <v>146</v>
      </c>
      <c r="L59" s="11">
        <v>144</v>
      </c>
      <c r="M59" s="11">
        <v>40</v>
      </c>
      <c r="N59" s="11">
        <v>176</v>
      </c>
      <c r="O59" s="11">
        <v>2</v>
      </c>
      <c r="P59" s="11">
        <v>55</v>
      </c>
      <c r="Q59" s="11">
        <v>145</v>
      </c>
      <c r="R59" s="11">
        <v>57</v>
      </c>
      <c r="S59" s="11">
        <v>48</v>
      </c>
      <c r="T59" s="11">
        <v>129</v>
      </c>
      <c r="U59" s="11">
        <v>122000</v>
      </c>
      <c r="AA59" s="10" t="s">
        <v>113</v>
      </c>
      <c r="AB59" s="11">
        <v>121</v>
      </c>
      <c r="AC59" s="11">
        <v>62</v>
      </c>
      <c r="AD59" s="11">
        <v>94</v>
      </c>
      <c r="AE59" s="11">
        <v>71</v>
      </c>
      <c r="AF59" s="11">
        <v>178</v>
      </c>
      <c r="AG59" s="11">
        <v>94</v>
      </c>
      <c r="AH59" s="11">
        <v>57</v>
      </c>
      <c r="AI59" s="11">
        <v>114</v>
      </c>
      <c r="AJ59" s="11">
        <v>162</v>
      </c>
      <c r="AK59" s="11">
        <v>62</v>
      </c>
      <c r="AL59" s="11">
        <v>64</v>
      </c>
      <c r="AM59" s="11">
        <v>168</v>
      </c>
      <c r="AN59" s="11">
        <v>32</v>
      </c>
      <c r="AO59" s="11">
        <v>206</v>
      </c>
      <c r="AP59" s="11">
        <v>153</v>
      </c>
      <c r="AQ59" s="11">
        <v>63</v>
      </c>
      <c r="AR59" s="11">
        <v>151</v>
      </c>
      <c r="AS59" s="11">
        <v>160</v>
      </c>
      <c r="AT59" s="11">
        <v>79</v>
      </c>
      <c r="AU59" s="11">
        <v>122000</v>
      </c>
    </row>
    <row r="60" spans="1:47" ht="15" thickBot="1" x14ac:dyDescent="0.35">
      <c r="A60" s="10" t="s">
        <v>114</v>
      </c>
      <c r="B60" s="11">
        <v>65</v>
      </c>
      <c r="C60" s="11">
        <v>129</v>
      </c>
      <c r="D60" s="11">
        <v>186</v>
      </c>
      <c r="E60" s="11">
        <v>117</v>
      </c>
      <c r="F60" s="11">
        <v>106</v>
      </c>
      <c r="G60" s="11">
        <v>114</v>
      </c>
      <c r="H60" s="11">
        <v>50</v>
      </c>
      <c r="I60" s="11">
        <v>21</v>
      </c>
      <c r="J60" s="11">
        <v>33</v>
      </c>
      <c r="K60" s="11">
        <v>146</v>
      </c>
      <c r="L60" s="11">
        <v>144</v>
      </c>
      <c r="M60" s="11">
        <v>32</v>
      </c>
      <c r="N60" s="11">
        <v>205</v>
      </c>
      <c r="O60" s="11">
        <v>7</v>
      </c>
      <c r="P60" s="11">
        <v>44</v>
      </c>
      <c r="Q60" s="11">
        <v>145</v>
      </c>
      <c r="R60" s="11">
        <v>57</v>
      </c>
      <c r="S60" s="11">
        <v>48</v>
      </c>
      <c r="T60" s="11">
        <v>189</v>
      </c>
      <c r="U60" s="11">
        <v>121000</v>
      </c>
      <c r="AA60" s="10" t="s">
        <v>114</v>
      </c>
      <c r="AB60" s="11">
        <v>143</v>
      </c>
      <c r="AC60" s="11">
        <v>79</v>
      </c>
      <c r="AD60" s="11">
        <v>22</v>
      </c>
      <c r="AE60" s="11">
        <v>91</v>
      </c>
      <c r="AF60" s="11">
        <v>102</v>
      </c>
      <c r="AG60" s="11">
        <v>94</v>
      </c>
      <c r="AH60" s="11">
        <v>158</v>
      </c>
      <c r="AI60" s="11">
        <v>187</v>
      </c>
      <c r="AJ60" s="11">
        <v>175</v>
      </c>
      <c r="AK60" s="11">
        <v>62</v>
      </c>
      <c r="AL60" s="11">
        <v>64</v>
      </c>
      <c r="AM60" s="11">
        <v>176</v>
      </c>
      <c r="AN60" s="11">
        <v>3</v>
      </c>
      <c r="AO60" s="11">
        <v>201</v>
      </c>
      <c r="AP60" s="11">
        <v>164</v>
      </c>
      <c r="AQ60" s="11">
        <v>63</v>
      </c>
      <c r="AR60" s="11">
        <v>151</v>
      </c>
      <c r="AS60" s="11">
        <v>160</v>
      </c>
      <c r="AT60" s="11">
        <v>19</v>
      </c>
      <c r="AU60" s="11">
        <v>121000</v>
      </c>
    </row>
    <row r="61" spans="1:47" ht="15" thickBot="1" x14ac:dyDescent="0.35">
      <c r="A61" s="10" t="s">
        <v>115</v>
      </c>
      <c r="B61" s="11">
        <v>87</v>
      </c>
      <c r="C61" s="11">
        <v>129</v>
      </c>
      <c r="D61" s="11">
        <v>114</v>
      </c>
      <c r="E61" s="11">
        <v>161</v>
      </c>
      <c r="F61" s="11">
        <v>106</v>
      </c>
      <c r="G61" s="11">
        <v>114</v>
      </c>
      <c r="H61" s="11">
        <v>30</v>
      </c>
      <c r="I61" s="11">
        <v>7</v>
      </c>
      <c r="J61" s="11">
        <v>32</v>
      </c>
      <c r="K61" s="11">
        <v>134</v>
      </c>
      <c r="L61" s="11">
        <v>186</v>
      </c>
      <c r="M61" s="11">
        <v>58</v>
      </c>
      <c r="N61" s="11">
        <v>176</v>
      </c>
      <c r="O61" s="11">
        <v>47</v>
      </c>
      <c r="P61" s="11">
        <v>38</v>
      </c>
      <c r="Q61" s="11">
        <v>145</v>
      </c>
      <c r="R61" s="11">
        <v>28</v>
      </c>
      <c r="S61" s="11">
        <v>6</v>
      </c>
      <c r="T61" s="11">
        <v>189</v>
      </c>
      <c r="U61" s="11">
        <v>123000</v>
      </c>
      <c r="AA61" s="10" t="s">
        <v>115</v>
      </c>
      <c r="AB61" s="11">
        <v>121</v>
      </c>
      <c r="AC61" s="11">
        <v>79</v>
      </c>
      <c r="AD61" s="11">
        <v>94</v>
      </c>
      <c r="AE61" s="11">
        <v>47</v>
      </c>
      <c r="AF61" s="11">
        <v>102</v>
      </c>
      <c r="AG61" s="11">
        <v>94</v>
      </c>
      <c r="AH61" s="11">
        <v>178</v>
      </c>
      <c r="AI61" s="11">
        <v>201</v>
      </c>
      <c r="AJ61" s="11">
        <v>176</v>
      </c>
      <c r="AK61" s="11">
        <v>74</v>
      </c>
      <c r="AL61" s="11">
        <v>22</v>
      </c>
      <c r="AM61" s="11">
        <v>150</v>
      </c>
      <c r="AN61" s="11">
        <v>32</v>
      </c>
      <c r="AO61" s="11">
        <v>161</v>
      </c>
      <c r="AP61" s="11">
        <v>170</v>
      </c>
      <c r="AQ61" s="11">
        <v>63</v>
      </c>
      <c r="AR61" s="11">
        <v>180</v>
      </c>
      <c r="AS61" s="11">
        <v>202</v>
      </c>
      <c r="AT61" s="11">
        <v>19</v>
      </c>
      <c r="AU61" s="11">
        <v>123000</v>
      </c>
    </row>
    <row r="62" spans="1:47" ht="15" thickBot="1" x14ac:dyDescent="0.35">
      <c r="A62" s="10" t="s">
        <v>116</v>
      </c>
      <c r="B62" s="11">
        <v>144</v>
      </c>
      <c r="C62" s="11">
        <v>142</v>
      </c>
      <c r="D62" s="11">
        <v>77</v>
      </c>
      <c r="E62" s="11">
        <v>146</v>
      </c>
      <c r="F62" s="11">
        <v>19</v>
      </c>
      <c r="G62" s="11">
        <v>114</v>
      </c>
      <c r="H62" s="11">
        <v>151</v>
      </c>
      <c r="I62" s="11">
        <v>7</v>
      </c>
      <c r="J62" s="11">
        <v>62</v>
      </c>
      <c r="K62" s="11">
        <v>146</v>
      </c>
      <c r="L62" s="11">
        <v>167</v>
      </c>
      <c r="M62" s="11">
        <v>49</v>
      </c>
      <c r="N62" s="11">
        <v>176</v>
      </c>
      <c r="O62" s="11">
        <v>130</v>
      </c>
      <c r="P62" s="11">
        <v>22</v>
      </c>
      <c r="Q62" s="11">
        <v>163</v>
      </c>
      <c r="R62" s="11">
        <v>57</v>
      </c>
      <c r="S62" s="11">
        <v>48</v>
      </c>
      <c r="T62" s="11">
        <v>189</v>
      </c>
      <c r="U62" s="11">
        <v>121000</v>
      </c>
      <c r="AA62" s="10" t="s">
        <v>116</v>
      </c>
      <c r="AB62" s="11">
        <v>64</v>
      </c>
      <c r="AC62" s="11">
        <v>66</v>
      </c>
      <c r="AD62" s="11">
        <v>131</v>
      </c>
      <c r="AE62" s="11">
        <v>62</v>
      </c>
      <c r="AF62" s="11">
        <v>189</v>
      </c>
      <c r="AG62" s="11">
        <v>94</v>
      </c>
      <c r="AH62" s="11">
        <v>57</v>
      </c>
      <c r="AI62" s="11">
        <v>201</v>
      </c>
      <c r="AJ62" s="11">
        <v>146</v>
      </c>
      <c r="AK62" s="11">
        <v>62</v>
      </c>
      <c r="AL62" s="11">
        <v>41</v>
      </c>
      <c r="AM62" s="11">
        <v>159</v>
      </c>
      <c r="AN62" s="11">
        <v>32</v>
      </c>
      <c r="AO62" s="11">
        <v>78</v>
      </c>
      <c r="AP62" s="11">
        <v>186</v>
      </c>
      <c r="AQ62" s="11">
        <v>45</v>
      </c>
      <c r="AR62" s="11">
        <v>151</v>
      </c>
      <c r="AS62" s="11">
        <v>160</v>
      </c>
      <c r="AT62" s="11">
        <v>19</v>
      </c>
      <c r="AU62" s="11">
        <v>121000</v>
      </c>
    </row>
    <row r="63" spans="1:47" ht="15" thickBot="1" x14ac:dyDescent="0.35">
      <c r="A63" s="10" t="s">
        <v>117</v>
      </c>
      <c r="B63" s="11">
        <v>65</v>
      </c>
      <c r="C63" s="11">
        <v>98</v>
      </c>
      <c r="D63" s="11">
        <v>65</v>
      </c>
      <c r="E63" s="11">
        <v>107</v>
      </c>
      <c r="F63" s="11">
        <v>106</v>
      </c>
      <c r="G63" s="11">
        <v>114</v>
      </c>
      <c r="H63" s="11">
        <v>151</v>
      </c>
      <c r="I63" s="11">
        <v>21</v>
      </c>
      <c r="J63" s="11">
        <v>84</v>
      </c>
      <c r="K63" s="11">
        <v>146</v>
      </c>
      <c r="L63" s="11">
        <v>167</v>
      </c>
      <c r="M63" s="11">
        <v>66</v>
      </c>
      <c r="N63" s="11">
        <v>125</v>
      </c>
      <c r="O63" s="11">
        <v>130</v>
      </c>
      <c r="P63" s="11">
        <v>27</v>
      </c>
      <c r="Q63" s="11">
        <v>121</v>
      </c>
      <c r="R63" s="11">
        <v>10</v>
      </c>
      <c r="S63" s="11">
        <v>48</v>
      </c>
      <c r="T63" s="11">
        <v>129</v>
      </c>
      <c r="U63" s="11">
        <v>123000</v>
      </c>
      <c r="AA63" s="10" t="s">
        <v>117</v>
      </c>
      <c r="AB63" s="11">
        <v>143</v>
      </c>
      <c r="AC63" s="11">
        <v>110</v>
      </c>
      <c r="AD63" s="11">
        <v>143</v>
      </c>
      <c r="AE63" s="11">
        <v>101</v>
      </c>
      <c r="AF63" s="11">
        <v>102</v>
      </c>
      <c r="AG63" s="11">
        <v>94</v>
      </c>
      <c r="AH63" s="11">
        <v>57</v>
      </c>
      <c r="AI63" s="11">
        <v>187</v>
      </c>
      <c r="AJ63" s="11">
        <v>124</v>
      </c>
      <c r="AK63" s="11">
        <v>62</v>
      </c>
      <c r="AL63" s="11">
        <v>41</v>
      </c>
      <c r="AM63" s="11">
        <v>142</v>
      </c>
      <c r="AN63" s="11">
        <v>83</v>
      </c>
      <c r="AO63" s="11">
        <v>78</v>
      </c>
      <c r="AP63" s="11">
        <v>181</v>
      </c>
      <c r="AQ63" s="11">
        <v>87</v>
      </c>
      <c r="AR63" s="11">
        <v>198</v>
      </c>
      <c r="AS63" s="11">
        <v>160</v>
      </c>
      <c r="AT63" s="11">
        <v>79</v>
      </c>
      <c r="AU63" s="11">
        <v>123000</v>
      </c>
    </row>
    <row r="64" spans="1:47" ht="15" thickBot="1" x14ac:dyDescent="0.35">
      <c r="A64" s="10" t="s">
        <v>118</v>
      </c>
      <c r="B64" s="11">
        <v>65</v>
      </c>
      <c r="C64" s="11">
        <v>129</v>
      </c>
      <c r="D64" s="11">
        <v>104</v>
      </c>
      <c r="E64" s="11">
        <v>137</v>
      </c>
      <c r="F64" s="11">
        <v>22</v>
      </c>
      <c r="G64" s="11">
        <v>182</v>
      </c>
      <c r="H64" s="11">
        <v>89</v>
      </c>
      <c r="I64" s="11">
        <v>94</v>
      </c>
      <c r="J64" s="11">
        <v>51</v>
      </c>
      <c r="K64" s="11">
        <v>146</v>
      </c>
      <c r="L64" s="11">
        <v>167</v>
      </c>
      <c r="M64" s="11">
        <v>54</v>
      </c>
      <c r="N64" s="11">
        <v>125</v>
      </c>
      <c r="O64" s="11">
        <v>7</v>
      </c>
      <c r="P64" s="11">
        <v>27</v>
      </c>
      <c r="Q64" s="11">
        <v>172</v>
      </c>
      <c r="R64" s="11">
        <v>57</v>
      </c>
      <c r="S64" s="11">
        <v>48</v>
      </c>
      <c r="T64" s="11">
        <v>189</v>
      </c>
      <c r="U64" s="11">
        <v>121000</v>
      </c>
      <c r="AA64" s="10" t="s">
        <v>118</v>
      </c>
      <c r="AB64" s="11">
        <v>143</v>
      </c>
      <c r="AC64" s="11">
        <v>79</v>
      </c>
      <c r="AD64" s="11">
        <v>104</v>
      </c>
      <c r="AE64" s="11">
        <v>71</v>
      </c>
      <c r="AF64" s="11">
        <v>186</v>
      </c>
      <c r="AG64" s="11">
        <v>26</v>
      </c>
      <c r="AH64" s="11">
        <v>119</v>
      </c>
      <c r="AI64" s="11">
        <v>114</v>
      </c>
      <c r="AJ64" s="11">
        <v>157</v>
      </c>
      <c r="AK64" s="11">
        <v>62</v>
      </c>
      <c r="AL64" s="11">
        <v>41</v>
      </c>
      <c r="AM64" s="11">
        <v>154</v>
      </c>
      <c r="AN64" s="11">
        <v>83</v>
      </c>
      <c r="AO64" s="11">
        <v>201</v>
      </c>
      <c r="AP64" s="11">
        <v>181</v>
      </c>
      <c r="AQ64" s="11">
        <v>36</v>
      </c>
      <c r="AR64" s="11">
        <v>151</v>
      </c>
      <c r="AS64" s="11">
        <v>160</v>
      </c>
      <c r="AT64" s="11">
        <v>19</v>
      </c>
      <c r="AU64" s="11">
        <v>121000</v>
      </c>
    </row>
    <row r="65" spans="1:47" ht="15" thickBot="1" x14ac:dyDescent="0.35">
      <c r="A65" s="10" t="s">
        <v>119</v>
      </c>
      <c r="B65" s="11">
        <v>133</v>
      </c>
      <c r="C65" s="11">
        <v>129</v>
      </c>
      <c r="D65" s="11">
        <v>195</v>
      </c>
      <c r="E65" s="11">
        <v>191</v>
      </c>
      <c r="F65" s="11">
        <v>106</v>
      </c>
      <c r="G65" s="11">
        <v>182</v>
      </c>
      <c r="H65" s="11">
        <v>50</v>
      </c>
      <c r="I65" s="11">
        <v>94</v>
      </c>
      <c r="J65" s="11">
        <v>18</v>
      </c>
      <c r="K65" s="11">
        <v>146</v>
      </c>
      <c r="L65" s="11">
        <v>186</v>
      </c>
      <c r="M65" s="11">
        <v>49</v>
      </c>
      <c r="N65" s="11">
        <v>125</v>
      </c>
      <c r="O65" s="11">
        <v>9</v>
      </c>
      <c r="P65" s="11">
        <v>60</v>
      </c>
      <c r="Q65" s="11">
        <v>201</v>
      </c>
      <c r="R65" s="11">
        <v>103</v>
      </c>
      <c r="S65" s="11">
        <v>140</v>
      </c>
      <c r="T65" s="11">
        <v>189</v>
      </c>
      <c r="U65" s="11">
        <v>119000</v>
      </c>
      <c r="AA65" s="10" t="s">
        <v>119</v>
      </c>
      <c r="AB65" s="11">
        <v>75</v>
      </c>
      <c r="AC65" s="11">
        <v>79</v>
      </c>
      <c r="AD65" s="11">
        <v>13</v>
      </c>
      <c r="AE65" s="11">
        <v>17</v>
      </c>
      <c r="AF65" s="11">
        <v>102</v>
      </c>
      <c r="AG65" s="11">
        <v>26</v>
      </c>
      <c r="AH65" s="11">
        <v>158</v>
      </c>
      <c r="AI65" s="11">
        <v>114</v>
      </c>
      <c r="AJ65" s="11">
        <v>190</v>
      </c>
      <c r="AK65" s="11">
        <v>62</v>
      </c>
      <c r="AL65" s="11">
        <v>22</v>
      </c>
      <c r="AM65" s="11">
        <v>159</v>
      </c>
      <c r="AN65" s="11">
        <v>83</v>
      </c>
      <c r="AO65" s="11">
        <v>199</v>
      </c>
      <c r="AP65" s="11">
        <v>148</v>
      </c>
      <c r="AQ65" s="11">
        <v>7</v>
      </c>
      <c r="AR65" s="11">
        <v>105</v>
      </c>
      <c r="AS65" s="11">
        <v>68</v>
      </c>
      <c r="AT65" s="11">
        <v>19</v>
      </c>
      <c r="AU65" s="11">
        <v>119000</v>
      </c>
    </row>
    <row r="66" spans="1:47" ht="15" thickBot="1" x14ac:dyDescent="0.35">
      <c r="A66" s="10" t="s">
        <v>120</v>
      </c>
      <c r="B66" s="11">
        <v>116</v>
      </c>
      <c r="C66" s="11">
        <v>190</v>
      </c>
      <c r="D66" s="11">
        <v>171</v>
      </c>
      <c r="E66" s="11">
        <v>146</v>
      </c>
      <c r="F66" s="11">
        <v>159</v>
      </c>
      <c r="G66" s="11">
        <v>114</v>
      </c>
      <c r="H66" s="11">
        <v>89</v>
      </c>
      <c r="I66" s="11">
        <v>159</v>
      </c>
      <c r="J66" s="11">
        <v>15</v>
      </c>
      <c r="K66" s="11">
        <v>134</v>
      </c>
      <c r="L66" s="11">
        <v>167</v>
      </c>
      <c r="M66" s="11">
        <v>44</v>
      </c>
      <c r="N66" s="11">
        <v>176</v>
      </c>
      <c r="O66" s="11">
        <v>47</v>
      </c>
      <c r="P66" s="11">
        <v>68</v>
      </c>
      <c r="Q66" s="11">
        <v>181</v>
      </c>
      <c r="R66" s="11">
        <v>103</v>
      </c>
      <c r="S66" s="11">
        <v>48</v>
      </c>
      <c r="T66" s="11">
        <v>189</v>
      </c>
      <c r="U66" s="11">
        <v>119000</v>
      </c>
      <c r="AA66" s="10" t="s">
        <v>120</v>
      </c>
      <c r="AB66" s="11">
        <v>92</v>
      </c>
      <c r="AC66" s="11">
        <v>18</v>
      </c>
      <c r="AD66" s="11">
        <v>37</v>
      </c>
      <c r="AE66" s="11">
        <v>62</v>
      </c>
      <c r="AF66" s="11">
        <v>49</v>
      </c>
      <c r="AG66" s="11">
        <v>94</v>
      </c>
      <c r="AH66" s="11">
        <v>119</v>
      </c>
      <c r="AI66" s="11">
        <v>49</v>
      </c>
      <c r="AJ66" s="11">
        <v>193</v>
      </c>
      <c r="AK66" s="11">
        <v>74</v>
      </c>
      <c r="AL66" s="11">
        <v>41</v>
      </c>
      <c r="AM66" s="11">
        <v>164</v>
      </c>
      <c r="AN66" s="11">
        <v>32</v>
      </c>
      <c r="AO66" s="11">
        <v>161</v>
      </c>
      <c r="AP66" s="11">
        <v>140</v>
      </c>
      <c r="AQ66" s="11">
        <v>27</v>
      </c>
      <c r="AR66" s="11">
        <v>105</v>
      </c>
      <c r="AS66" s="11">
        <v>160</v>
      </c>
      <c r="AT66" s="11">
        <v>19</v>
      </c>
      <c r="AU66" s="11">
        <v>119000</v>
      </c>
    </row>
    <row r="67" spans="1:47" ht="15" thickBot="1" x14ac:dyDescent="0.35">
      <c r="A67" s="10" t="s">
        <v>121</v>
      </c>
      <c r="B67" s="11">
        <v>49</v>
      </c>
      <c r="C67" s="11">
        <v>196</v>
      </c>
      <c r="D67" s="11">
        <v>186</v>
      </c>
      <c r="E67" s="11">
        <v>161</v>
      </c>
      <c r="F67" s="11">
        <v>159</v>
      </c>
      <c r="G67" s="11">
        <v>182</v>
      </c>
      <c r="H67" s="11">
        <v>151</v>
      </c>
      <c r="I67" s="11">
        <v>94</v>
      </c>
      <c r="J67" s="11">
        <v>58</v>
      </c>
      <c r="K67" s="11">
        <v>160</v>
      </c>
      <c r="L67" s="11">
        <v>144</v>
      </c>
      <c r="M67" s="11">
        <v>75</v>
      </c>
      <c r="N67" s="11">
        <v>125</v>
      </c>
      <c r="O67" s="11">
        <v>130</v>
      </c>
      <c r="P67" s="11">
        <v>55</v>
      </c>
      <c r="Q67" s="11">
        <v>145</v>
      </c>
      <c r="R67" s="11">
        <v>103</v>
      </c>
      <c r="S67" s="11">
        <v>6</v>
      </c>
      <c r="T67" s="11">
        <v>129</v>
      </c>
      <c r="U67" s="11">
        <v>121000</v>
      </c>
      <c r="AA67" s="10" t="s">
        <v>121</v>
      </c>
      <c r="AB67" s="11">
        <v>159</v>
      </c>
      <c r="AC67" s="11">
        <v>12</v>
      </c>
      <c r="AD67" s="11">
        <v>22</v>
      </c>
      <c r="AE67" s="11">
        <v>47</v>
      </c>
      <c r="AF67" s="11">
        <v>49</v>
      </c>
      <c r="AG67" s="11">
        <v>26</v>
      </c>
      <c r="AH67" s="11">
        <v>57</v>
      </c>
      <c r="AI67" s="11">
        <v>114</v>
      </c>
      <c r="AJ67" s="11">
        <v>150</v>
      </c>
      <c r="AK67" s="11">
        <v>48</v>
      </c>
      <c r="AL67" s="11">
        <v>64</v>
      </c>
      <c r="AM67" s="11">
        <v>133</v>
      </c>
      <c r="AN67" s="11">
        <v>83</v>
      </c>
      <c r="AO67" s="11">
        <v>78</v>
      </c>
      <c r="AP67" s="11">
        <v>153</v>
      </c>
      <c r="AQ67" s="11">
        <v>63</v>
      </c>
      <c r="AR67" s="11">
        <v>105</v>
      </c>
      <c r="AS67" s="11">
        <v>202</v>
      </c>
      <c r="AT67" s="11">
        <v>79</v>
      </c>
      <c r="AU67" s="11">
        <v>121000</v>
      </c>
    </row>
    <row r="68" spans="1:47" ht="15" thickBot="1" x14ac:dyDescent="0.35">
      <c r="A68" s="10" t="s">
        <v>122</v>
      </c>
      <c r="B68" s="11">
        <v>40</v>
      </c>
      <c r="C68" s="11">
        <v>162</v>
      </c>
      <c r="D68" s="11">
        <v>158</v>
      </c>
      <c r="E68" s="11">
        <v>128</v>
      </c>
      <c r="F68" s="11">
        <v>65</v>
      </c>
      <c r="G68" s="11">
        <v>114</v>
      </c>
      <c r="H68" s="11">
        <v>198</v>
      </c>
      <c r="I68" s="11">
        <v>94</v>
      </c>
      <c r="J68" s="11">
        <v>11</v>
      </c>
      <c r="K68" s="11">
        <v>146</v>
      </c>
      <c r="L68" s="11">
        <v>144</v>
      </c>
      <c r="M68" s="11">
        <v>89</v>
      </c>
      <c r="N68" s="11">
        <v>176</v>
      </c>
      <c r="O68" s="11">
        <v>99</v>
      </c>
      <c r="P68" s="11">
        <v>81</v>
      </c>
      <c r="Q68" s="11">
        <v>192</v>
      </c>
      <c r="R68" s="11">
        <v>128</v>
      </c>
      <c r="S68" s="11">
        <v>140</v>
      </c>
      <c r="T68" s="11">
        <v>129</v>
      </c>
      <c r="U68" s="11">
        <v>119000</v>
      </c>
      <c r="AA68" s="10" t="s">
        <v>122</v>
      </c>
      <c r="AB68" s="11">
        <v>168</v>
      </c>
      <c r="AC68" s="11">
        <v>46</v>
      </c>
      <c r="AD68" s="11">
        <v>50</v>
      </c>
      <c r="AE68" s="11">
        <v>80</v>
      </c>
      <c r="AF68" s="11">
        <v>143</v>
      </c>
      <c r="AG68" s="11">
        <v>94</v>
      </c>
      <c r="AH68" s="11">
        <v>10</v>
      </c>
      <c r="AI68" s="11">
        <v>114</v>
      </c>
      <c r="AJ68" s="11">
        <v>197</v>
      </c>
      <c r="AK68" s="11">
        <v>62</v>
      </c>
      <c r="AL68" s="11">
        <v>64</v>
      </c>
      <c r="AM68" s="11">
        <v>119</v>
      </c>
      <c r="AN68" s="11">
        <v>32</v>
      </c>
      <c r="AO68" s="11">
        <v>109</v>
      </c>
      <c r="AP68" s="11">
        <v>127</v>
      </c>
      <c r="AQ68" s="11">
        <v>16</v>
      </c>
      <c r="AR68" s="11">
        <v>80</v>
      </c>
      <c r="AS68" s="11">
        <v>68</v>
      </c>
      <c r="AT68" s="11">
        <v>79</v>
      </c>
      <c r="AU68" s="11">
        <v>119000</v>
      </c>
    </row>
    <row r="69" spans="1:47" ht="15" thickBot="1" x14ac:dyDescent="0.35">
      <c r="A69" s="10" t="s">
        <v>123</v>
      </c>
      <c r="B69" s="11">
        <v>46</v>
      </c>
      <c r="C69" s="11">
        <v>182</v>
      </c>
      <c r="D69" s="11">
        <v>131</v>
      </c>
      <c r="E69" s="11">
        <v>128</v>
      </c>
      <c r="F69" s="11">
        <v>65</v>
      </c>
      <c r="G69" s="11">
        <v>114</v>
      </c>
      <c r="H69" s="11">
        <v>89</v>
      </c>
      <c r="I69" s="11">
        <v>94</v>
      </c>
      <c r="J69" s="11">
        <v>11</v>
      </c>
      <c r="K69" s="11">
        <v>146</v>
      </c>
      <c r="L69" s="11">
        <v>167</v>
      </c>
      <c r="M69" s="11">
        <v>89</v>
      </c>
      <c r="N69" s="11">
        <v>176</v>
      </c>
      <c r="O69" s="11">
        <v>185</v>
      </c>
      <c r="P69" s="11">
        <v>72</v>
      </c>
      <c r="Q69" s="11">
        <v>188</v>
      </c>
      <c r="R69" s="11">
        <v>103</v>
      </c>
      <c r="S69" s="11">
        <v>140</v>
      </c>
      <c r="T69" s="11">
        <v>189</v>
      </c>
      <c r="U69" s="11">
        <v>120000</v>
      </c>
      <c r="AA69" s="10" t="s">
        <v>123</v>
      </c>
      <c r="AB69" s="11">
        <v>162</v>
      </c>
      <c r="AC69" s="11">
        <v>26</v>
      </c>
      <c r="AD69" s="11">
        <v>77</v>
      </c>
      <c r="AE69" s="11">
        <v>80</v>
      </c>
      <c r="AF69" s="11">
        <v>143</v>
      </c>
      <c r="AG69" s="11">
        <v>94</v>
      </c>
      <c r="AH69" s="11">
        <v>119</v>
      </c>
      <c r="AI69" s="11">
        <v>114</v>
      </c>
      <c r="AJ69" s="11">
        <v>197</v>
      </c>
      <c r="AK69" s="11">
        <v>62</v>
      </c>
      <c r="AL69" s="11">
        <v>41</v>
      </c>
      <c r="AM69" s="11">
        <v>119</v>
      </c>
      <c r="AN69" s="11">
        <v>32</v>
      </c>
      <c r="AO69" s="11">
        <v>23</v>
      </c>
      <c r="AP69" s="11">
        <v>136</v>
      </c>
      <c r="AQ69" s="11">
        <v>20</v>
      </c>
      <c r="AR69" s="11">
        <v>105</v>
      </c>
      <c r="AS69" s="11">
        <v>68</v>
      </c>
      <c r="AT69" s="11">
        <v>19</v>
      </c>
      <c r="AU69" s="11">
        <v>120000</v>
      </c>
    </row>
    <row r="70" spans="1:47" ht="15" thickBot="1" x14ac:dyDescent="0.35">
      <c r="A70" s="10" t="s">
        <v>124</v>
      </c>
      <c r="B70" s="11">
        <v>87</v>
      </c>
      <c r="C70" s="11">
        <v>169</v>
      </c>
      <c r="D70" s="11">
        <v>96</v>
      </c>
      <c r="E70" s="11">
        <v>161</v>
      </c>
      <c r="F70" s="11">
        <v>106</v>
      </c>
      <c r="G70" s="11">
        <v>114</v>
      </c>
      <c r="H70" s="11">
        <v>89</v>
      </c>
      <c r="I70" s="11">
        <v>94</v>
      </c>
      <c r="J70" s="11">
        <v>15</v>
      </c>
      <c r="K70" s="11">
        <v>146</v>
      </c>
      <c r="L70" s="11">
        <v>144</v>
      </c>
      <c r="M70" s="11">
        <v>66</v>
      </c>
      <c r="N70" s="11">
        <v>176</v>
      </c>
      <c r="O70" s="11">
        <v>47</v>
      </c>
      <c r="P70" s="11">
        <v>64</v>
      </c>
      <c r="Q70" s="11">
        <v>163</v>
      </c>
      <c r="R70" s="11">
        <v>57</v>
      </c>
      <c r="S70" s="11">
        <v>48</v>
      </c>
      <c r="T70" s="11">
        <v>129</v>
      </c>
      <c r="U70" s="11">
        <v>122000</v>
      </c>
      <c r="AA70" s="10" t="s">
        <v>124</v>
      </c>
      <c r="AB70" s="11">
        <v>121</v>
      </c>
      <c r="AC70" s="11">
        <v>39</v>
      </c>
      <c r="AD70" s="11">
        <v>112</v>
      </c>
      <c r="AE70" s="11">
        <v>47</v>
      </c>
      <c r="AF70" s="11">
        <v>102</v>
      </c>
      <c r="AG70" s="11">
        <v>94</v>
      </c>
      <c r="AH70" s="11">
        <v>119</v>
      </c>
      <c r="AI70" s="11">
        <v>114</v>
      </c>
      <c r="AJ70" s="11">
        <v>193</v>
      </c>
      <c r="AK70" s="11">
        <v>62</v>
      </c>
      <c r="AL70" s="11">
        <v>64</v>
      </c>
      <c r="AM70" s="11">
        <v>142</v>
      </c>
      <c r="AN70" s="11">
        <v>32</v>
      </c>
      <c r="AO70" s="11">
        <v>161</v>
      </c>
      <c r="AP70" s="11">
        <v>144</v>
      </c>
      <c r="AQ70" s="11">
        <v>45</v>
      </c>
      <c r="AR70" s="11">
        <v>151</v>
      </c>
      <c r="AS70" s="11">
        <v>160</v>
      </c>
      <c r="AT70" s="11">
        <v>79</v>
      </c>
      <c r="AU70" s="11">
        <v>122000</v>
      </c>
    </row>
    <row r="71" spans="1:47" ht="15" thickBot="1" x14ac:dyDescent="0.35">
      <c r="A71" s="10" t="s">
        <v>125</v>
      </c>
      <c r="B71" s="11">
        <v>144</v>
      </c>
      <c r="C71" s="11">
        <v>153</v>
      </c>
      <c r="D71" s="11">
        <v>114</v>
      </c>
      <c r="E71" s="11">
        <v>117</v>
      </c>
      <c r="F71" s="11">
        <v>65</v>
      </c>
      <c r="G71" s="11">
        <v>182</v>
      </c>
      <c r="H71" s="11">
        <v>151</v>
      </c>
      <c r="I71" s="11">
        <v>50</v>
      </c>
      <c r="J71" s="11">
        <v>58</v>
      </c>
      <c r="K71" s="11">
        <v>134</v>
      </c>
      <c r="L71" s="11">
        <v>121</v>
      </c>
      <c r="M71" s="11">
        <v>49</v>
      </c>
      <c r="N71" s="11">
        <v>125</v>
      </c>
      <c r="O71" s="11">
        <v>3</v>
      </c>
      <c r="P71" s="11">
        <v>64</v>
      </c>
      <c r="Q71" s="11">
        <v>125</v>
      </c>
      <c r="R71" s="11">
        <v>28</v>
      </c>
      <c r="S71" s="11">
        <v>48</v>
      </c>
      <c r="T71" s="11">
        <v>189</v>
      </c>
      <c r="U71" s="11">
        <v>123000</v>
      </c>
      <c r="AA71" s="10" t="s">
        <v>125</v>
      </c>
      <c r="AB71" s="11">
        <v>64</v>
      </c>
      <c r="AC71" s="11">
        <v>55</v>
      </c>
      <c r="AD71" s="11">
        <v>94</v>
      </c>
      <c r="AE71" s="11">
        <v>91</v>
      </c>
      <c r="AF71" s="11">
        <v>143</v>
      </c>
      <c r="AG71" s="11">
        <v>26</v>
      </c>
      <c r="AH71" s="11">
        <v>57</v>
      </c>
      <c r="AI71" s="11">
        <v>158</v>
      </c>
      <c r="AJ71" s="11">
        <v>150</v>
      </c>
      <c r="AK71" s="11">
        <v>74</v>
      </c>
      <c r="AL71" s="11">
        <v>87</v>
      </c>
      <c r="AM71" s="11">
        <v>159</v>
      </c>
      <c r="AN71" s="11">
        <v>83</v>
      </c>
      <c r="AO71" s="11">
        <v>205</v>
      </c>
      <c r="AP71" s="11">
        <v>144</v>
      </c>
      <c r="AQ71" s="11">
        <v>83</v>
      </c>
      <c r="AR71" s="11">
        <v>180</v>
      </c>
      <c r="AS71" s="11">
        <v>160</v>
      </c>
      <c r="AT71" s="11">
        <v>19</v>
      </c>
      <c r="AU71" s="11">
        <v>123000</v>
      </c>
    </row>
    <row r="72" spans="1:47" ht="15" thickBot="1" x14ac:dyDescent="0.35">
      <c r="A72" s="10" t="s">
        <v>126</v>
      </c>
      <c r="B72" s="11">
        <v>152</v>
      </c>
      <c r="C72" s="11">
        <v>153</v>
      </c>
      <c r="D72" s="11">
        <v>55</v>
      </c>
      <c r="E72" s="11">
        <v>117</v>
      </c>
      <c r="F72" s="11">
        <v>159</v>
      </c>
      <c r="G72" s="11">
        <v>182</v>
      </c>
      <c r="H72" s="11">
        <v>50</v>
      </c>
      <c r="I72" s="11">
        <v>50</v>
      </c>
      <c r="J72" s="11">
        <v>36</v>
      </c>
      <c r="K72" s="11">
        <v>125</v>
      </c>
      <c r="L72" s="11">
        <v>121</v>
      </c>
      <c r="M72" s="11">
        <v>58</v>
      </c>
      <c r="N72" s="11">
        <v>1</v>
      </c>
      <c r="O72" s="11">
        <v>20</v>
      </c>
      <c r="P72" s="11">
        <v>64</v>
      </c>
      <c r="Q72" s="11">
        <v>172</v>
      </c>
      <c r="R72" s="11">
        <v>57</v>
      </c>
      <c r="S72" s="11">
        <v>48</v>
      </c>
      <c r="T72" s="11">
        <v>189</v>
      </c>
      <c r="U72" s="11">
        <v>122000</v>
      </c>
      <c r="AA72" s="10" t="s">
        <v>126</v>
      </c>
      <c r="AB72" s="11">
        <v>56</v>
      </c>
      <c r="AC72" s="11">
        <v>55</v>
      </c>
      <c r="AD72" s="11">
        <v>153</v>
      </c>
      <c r="AE72" s="11">
        <v>91</v>
      </c>
      <c r="AF72" s="11">
        <v>49</v>
      </c>
      <c r="AG72" s="11">
        <v>26</v>
      </c>
      <c r="AH72" s="11">
        <v>158</v>
      </c>
      <c r="AI72" s="11">
        <v>158</v>
      </c>
      <c r="AJ72" s="11">
        <v>172</v>
      </c>
      <c r="AK72" s="11">
        <v>83</v>
      </c>
      <c r="AL72" s="11">
        <v>87</v>
      </c>
      <c r="AM72" s="11">
        <v>150</v>
      </c>
      <c r="AN72" s="11">
        <v>207</v>
      </c>
      <c r="AO72" s="11">
        <v>188</v>
      </c>
      <c r="AP72" s="11">
        <v>144</v>
      </c>
      <c r="AQ72" s="11">
        <v>36</v>
      </c>
      <c r="AR72" s="11">
        <v>151</v>
      </c>
      <c r="AS72" s="11">
        <v>160</v>
      </c>
      <c r="AT72" s="11">
        <v>19</v>
      </c>
      <c r="AU72" s="11">
        <v>122000</v>
      </c>
    </row>
    <row r="73" spans="1:47" ht="15" thickBot="1" x14ac:dyDescent="0.35">
      <c r="A73" s="10" t="s">
        <v>127</v>
      </c>
      <c r="B73" s="11">
        <v>179</v>
      </c>
      <c r="C73" s="11">
        <v>146</v>
      </c>
      <c r="D73" s="11">
        <v>195</v>
      </c>
      <c r="E73" s="11">
        <v>146</v>
      </c>
      <c r="F73" s="11">
        <v>106</v>
      </c>
      <c r="G73" s="11">
        <v>182</v>
      </c>
      <c r="H73" s="11">
        <v>151</v>
      </c>
      <c r="I73" s="11">
        <v>50</v>
      </c>
      <c r="J73" s="11">
        <v>33</v>
      </c>
      <c r="K73" s="11">
        <v>134</v>
      </c>
      <c r="L73" s="11">
        <v>167</v>
      </c>
      <c r="M73" s="11">
        <v>66</v>
      </c>
      <c r="N73" s="11">
        <v>2</v>
      </c>
      <c r="O73" s="11">
        <v>75</v>
      </c>
      <c r="P73" s="11">
        <v>60</v>
      </c>
      <c r="Q73" s="11">
        <v>172</v>
      </c>
      <c r="R73" s="11">
        <v>103</v>
      </c>
      <c r="S73" s="11">
        <v>48</v>
      </c>
      <c r="T73" s="11">
        <v>189</v>
      </c>
      <c r="U73" s="11">
        <v>122000</v>
      </c>
      <c r="AA73" s="10" t="s">
        <v>127</v>
      </c>
      <c r="AB73" s="11">
        <v>29</v>
      </c>
      <c r="AC73" s="11">
        <v>62</v>
      </c>
      <c r="AD73" s="11">
        <v>13</v>
      </c>
      <c r="AE73" s="11">
        <v>62</v>
      </c>
      <c r="AF73" s="11">
        <v>102</v>
      </c>
      <c r="AG73" s="11">
        <v>26</v>
      </c>
      <c r="AH73" s="11">
        <v>57</v>
      </c>
      <c r="AI73" s="11">
        <v>158</v>
      </c>
      <c r="AJ73" s="11">
        <v>175</v>
      </c>
      <c r="AK73" s="11">
        <v>74</v>
      </c>
      <c r="AL73" s="11">
        <v>41</v>
      </c>
      <c r="AM73" s="11">
        <v>142</v>
      </c>
      <c r="AN73" s="11">
        <v>206</v>
      </c>
      <c r="AO73" s="11">
        <v>133</v>
      </c>
      <c r="AP73" s="11">
        <v>148</v>
      </c>
      <c r="AQ73" s="11">
        <v>36</v>
      </c>
      <c r="AR73" s="11">
        <v>105</v>
      </c>
      <c r="AS73" s="11">
        <v>160</v>
      </c>
      <c r="AT73" s="11">
        <v>19</v>
      </c>
      <c r="AU73" s="11">
        <v>122000</v>
      </c>
    </row>
    <row r="74" spans="1:47" ht="15" thickBot="1" x14ac:dyDescent="0.35">
      <c r="A74" s="10" t="s">
        <v>128</v>
      </c>
      <c r="B74" s="11">
        <v>116</v>
      </c>
      <c r="C74" s="11">
        <v>142</v>
      </c>
      <c r="D74" s="11">
        <v>77</v>
      </c>
      <c r="E74" s="11">
        <v>161</v>
      </c>
      <c r="F74" s="11">
        <v>106</v>
      </c>
      <c r="G74" s="11">
        <v>114</v>
      </c>
      <c r="H74" s="11">
        <v>50</v>
      </c>
      <c r="I74" s="11">
        <v>21</v>
      </c>
      <c r="J74" s="11">
        <v>73</v>
      </c>
      <c r="K74" s="11">
        <v>134</v>
      </c>
      <c r="L74" s="11">
        <v>167</v>
      </c>
      <c r="M74" s="11">
        <v>58</v>
      </c>
      <c r="N74" s="11">
        <v>51</v>
      </c>
      <c r="O74" s="11">
        <v>99</v>
      </c>
      <c r="P74" s="11">
        <v>44</v>
      </c>
      <c r="Q74" s="11">
        <v>163</v>
      </c>
      <c r="R74" s="11">
        <v>128</v>
      </c>
      <c r="S74" s="11">
        <v>48</v>
      </c>
      <c r="T74" s="11">
        <v>189</v>
      </c>
      <c r="U74" s="11">
        <v>122000</v>
      </c>
      <c r="AA74" s="10" t="s">
        <v>128</v>
      </c>
      <c r="AB74" s="11">
        <v>92</v>
      </c>
      <c r="AC74" s="11">
        <v>66</v>
      </c>
      <c r="AD74" s="11">
        <v>131</v>
      </c>
      <c r="AE74" s="11">
        <v>47</v>
      </c>
      <c r="AF74" s="11">
        <v>102</v>
      </c>
      <c r="AG74" s="11">
        <v>94</v>
      </c>
      <c r="AH74" s="11">
        <v>158</v>
      </c>
      <c r="AI74" s="11">
        <v>187</v>
      </c>
      <c r="AJ74" s="11">
        <v>135</v>
      </c>
      <c r="AK74" s="11">
        <v>74</v>
      </c>
      <c r="AL74" s="11">
        <v>41</v>
      </c>
      <c r="AM74" s="11">
        <v>150</v>
      </c>
      <c r="AN74" s="11">
        <v>157</v>
      </c>
      <c r="AO74" s="11">
        <v>109</v>
      </c>
      <c r="AP74" s="11">
        <v>164</v>
      </c>
      <c r="AQ74" s="11">
        <v>45</v>
      </c>
      <c r="AR74" s="11">
        <v>80</v>
      </c>
      <c r="AS74" s="11">
        <v>160</v>
      </c>
      <c r="AT74" s="11">
        <v>19</v>
      </c>
      <c r="AU74" s="11">
        <v>122000</v>
      </c>
    </row>
    <row r="75" spans="1:47" ht="15" thickBot="1" x14ac:dyDescent="0.35">
      <c r="A75" s="10" t="s">
        <v>129</v>
      </c>
      <c r="B75" s="11">
        <v>107</v>
      </c>
      <c r="C75" s="11">
        <v>174</v>
      </c>
      <c r="D75" s="11">
        <v>77</v>
      </c>
      <c r="E75" s="11">
        <v>117</v>
      </c>
      <c r="F75" s="11">
        <v>193</v>
      </c>
      <c r="G75" s="11">
        <v>90</v>
      </c>
      <c r="H75" s="11">
        <v>89</v>
      </c>
      <c r="I75" s="11">
        <v>7</v>
      </c>
      <c r="J75" s="11">
        <v>67</v>
      </c>
      <c r="K75" s="11">
        <v>134</v>
      </c>
      <c r="L75" s="11">
        <v>144</v>
      </c>
      <c r="M75" s="11">
        <v>66</v>
      </c>
      <c r="N75" s="11">
        <v>125</v>
      </c>
      <c r="O75" s="11">
        <v>130</v>
      </c>
      <c r="P75" s="11">
        <v>44</v>
      </c>
      <c r="Q75" s="11">
        <v>125</v>
      </c>
      <c r="R75" s="11">
        <v>57</v>
      </c>
      <c r="S75" s="11">
        <v>48</v>
      </c>
      <c r="T75" s="11">
        <v>129</v>
      </c>
      <c r="U75" s="11">
        <v>123000</v>
      </c>
      <c r="AA75" s="10" t="s">
        <v>129</v>
      </c>
      <c r="AB75" s="11">
        <v>101</v>
      </c>
      <c r="AC75" s="11">
        <v>34</v>
      </c>
      <c r="AD75" s="11">
        <v>131</v>
      </c>
      <c r="AE75" s="11">
        <v>91</v>
      </c>
      <c r="AF75" s="11">
        <v>15</v>
      </c>
      <c r="AG75" s="11">
        <v>118</v>
      </c>
      <c r="AH75" s="11">
        <v>119</v>
      </c>
      <c r="AI75" s="11">
        <v>201</v>
      </c>
      <c r="AJ75" s="11">
        <v>141</v>
      </c>
      <c r="AK75" s="11">
        <v>74</v>
      </c>
      <c r="AL75" s="11">
        <v>64</v>
      </c>
      <c r="AM75" s="11">
        <v>142</v>
      </c>
      <c r="AN75" s="11">
        <v>83</v>
      </c>
      <c r="AO75" s="11">
        <v>78</v>
      </c>
      <c r="AP75" s="11">
        <v>164</v>
      </c>
      <c r="AQ75" s="11">
        <v>83</v>
      </c>
      <c r="AR75" s="11">
        <v>151</v>
      </c>
      <c r="AS75" s="11">
        <v>160</v>
      </c>
      <c r="AT75" s="11">
        <v>79</v>
      </c>
      <c r="AU75" s="11">
        <v>123000</v>
      </c>
    </row>
    <row r="76" spans="1:47" ht="15" thickBot="1" x14ac:dyDescent="0.35">
      <c r="A76" s="10" t="s">
        <v>130</v>
      </c>
      <c r="B76" s="11">
        <v>107</v>
      </c>
      <c r="C76" s="11">
        <v>112</v>
      </c>
      <c r="D76" s="11">
        <v>178</v>
      </c>
      <c r="E76" s="11">
        <v>107</v>
      </c>
      <c r="F76" s="11">
        <v>193</v>
      </c>
      <c r="G76" s="11">
        <v>114</v>
      </c>
      <c r="H76" s="11">
        <v>198</v>
      </c>
      <c r="I76" s="11">
        <v>21</v>
      </c>
      <c r="J76" s="11">
        <v>8</v>
      </c>
      <c r="K76" s="11">
        <v>134</v>
      </c>
      <c r="L76" s="11">
        <v>144</v>
      </c>
      <c r="M76" s="11">
        <v>75</v>
      </c>
      <c r="N76" s="11">
        <v>176</v>
      </c>
      <c r="O76" s="11">
        <v>34</v>
      </c>
      <c r="P76" s="11">
        <v>55</v>
      </c>
      <c r="Q76" s="11">
        <v>145</v>
      </c>
      <c r="R76" s="11">
        <v>103</v>
      </c>
      <c r="S76" s="11">
        <v>48</v>
      </c>
      <c r="T76" s="11">
        <v>129</v>
      </c>
      <c r="U76" s="11">
        <v>123000</v>
      </c>
      <c r="AA76" s="10" t="s">
        <v>130</v>
      </c>
      <c r="AB76" s="11">
        <v>101</v>
      </c>
      <c r="AC76" s="11">
        <v>96</v>
      </c>
      <c r="AD76" s="11">
        <v>30</v>
      </c>
      <c r="AE76" s="11">
        <v>101</v>
      </c>
      <c r="AF76" s="11">
        <v>15</v>
      </c>
      <c r="AG76" s="11">
        <v>94</v>
      </c>
      <c r="AH76" s="11">
        <v>10</v>
      </c>
      <c r="AI76" s="11">
        <v>187</v>
      </c>
      <c r="AJ76" s="11">
        <v>200</v>
      </c>
      <c r="AK76" s="11">
        <v>74</v>
      </c>
      <c r="AL76" s="11">
        <v>64</v>
      </c>
      <c r="AM76" s="11">
        <v>133</v>
      </c>
      <c r="AN76" s="11">
        <v>32</v>
      </c>
      <c r="AO76" s="11">
        <v>174</v>
      </c>
      <c r="AP76" s="11">
        <v>153</v>
      </c>
      <c r="AQ76" s="11">
        <v>63</v>
      </c>
      <c r="AR76" s="11">
        <v>105</v>
      </c>
      <c r="AS76" s="11">
        <v>160</v>
      </c>
      <c r="AT76" s="11">
        <v>79</v>
      </c>
      <c r="AU76" s="11">
        <v>123000</v>
      </c>
    </row>
    <row r="77" spans="1:47" ht="15" thickBot="1" x14ac:dyDescent="0.35">
      <c r="A77" s="10" t="s">
        <v>131</v>
      </c>
      <c r="B77" s="11">
        <v>98</v>
      </c>
      <c r="C77" s="11">
        <v>162</v>
      </c>
      <c r="D77" s="11">
        <v>158</v>
      </c>
      <c r="E77" s="11">
        <v>146</v>
      </c>
      <c r="F77" s="11">
        <v>193</v>
      </c>
      <c r="G77" s="11">
        <v>182</v>
      </c>
      <c r="H77" s="11">
        <v>30</v>
      </c>
      <c r="I77" s="11">
        <v>94</v>
      </c>
      <c r="J77" s="11">
        <v>36</v>
      </c>
      <c r="K77" s="11">
        <v>125</v>
      </c>
      <c r="L77" s="11">
        <v>144</v>
      </c>
      <c r="M77" s="11">
        <v>49</v>
      </c>
      <c r="N77" s="11">
        <v>125</v>
      </c>
      <c r="O77" s="11">
        <v>20</v>
      </c>
      <c r="P77" s="11">
        <v>72</v>
      </c>
      <c r="Q77" s="11">
        <v>172</v>
      </c>
      <c r="R77" s="11">
        <v>128</v>
      </c>
      <c r="S77" s="11">
        <v>140</v>
      </c>
      <c r="T77" s="11">
        <v>129</v>
      </c>
      <c r="U77" s="11">
        <v>121000</v>
      </c>
      <c r="AA77" s="10" t="s">
        <v>131</v>
      </c>
      <c r="AB77" s="11">
        <v>110</v>
      </c>
      <c r="AC77" s="11">
        <v>46</v>
      </c>
      <c r="AD77" s="11">
        <v>50</v>
      </c>
      <c r="AE77" s="11">
        <v>62</v>
      </c>
      <c r="AF77" s="11">
        <v>15</v>
      </c>
      <c r="AG77" s="11">
        <v>26</v>
      </c>
      <c r="AH77" s="11">
        <v>178</v>
      </c>
      <c r="AI77" s="11">
        <v>114</v>
      </c>
      <c r="AJ77" s="11">
        <v>172</v>
      </c>
      <c r="AK77" s="11">
        <v>83</v>
      </c>
      <c r="AL77" s="11">
        <v>64</v>
      </c>
      <c r="AM77" s="11">
        <v>159</v>
      </c>
      <c r="AN77" s="11">
        <v>83</v>
      </c>
      <c r="AO77" s="11">
        <v>188</v>
      </c>
      <c r="AP77" s="11">
        <v>136</v>
      </c>
      <c r="AQ77" s="11">
        <v>36</v>
      </c>
      <c r="AR77" s="11">
        <v>80</v>
      </c>
      <c r="AS77" s="11">
        <v>68</v>
      </c>
      <c r="AT77" s="11">
        <v>79</v>
      </c>
      <c r="AU77" s="11">
        <v>121000</v>
      </c>
    </row>
    <row r="78" spans="1:47" ht="15" thickBot="1" x14ac:dyDescent="0.35">
      <c r="A78" s="10" t="s">
        <v>132</v>
      </c>
      <c r="B78" s="11">
        <v>40</v>
      </c>
      <c r="C78" s="11">
        <v>184</v>
      </c>
      <c r="D78" s="11">
        <v>37</v>
      </c>
      <c r="E78" s="11">
        <v>96</v>
      </c>
      <c r="F78" s="11">
        <v>106</v>
      </c>
      <c r="G78" s="11">
        <v>114</v>
      </c>
      <c r="H78" s="11">
        <v>89</v>
      </c>
      <c r="I78" s="11">
        <v>159</v>
      </c>
      <c r="J78" s="11">
        <v>18</v>
      </c>
      <c r="K78" s="11">
        <v>134</v>
      </c>
      <c r="L78" s="11">
        <v>121</v>
      </c>
      <c r="M78" s="11">
        <v>66</v>
      </c>
      <c r="N78" s="11">
        <v>125</v>
      </c>
      <c r="O78" s="11">
        <v>75</v>
      </c>
      <c r="P78" s="11">
        <v>72</v>
      </c>
      <c r="Q78" s="11">
        <v>172</v>
      </c>
      <c r="R78" s="11">
        <v>128</v>
      </c>
      <c r="S78" s="11">
        <v>48</v>
      </c>
      <c r="T78" s="11">
        <v>24</v>
      </c>
      <c r="U78" s="11">
        <v>122000</v>
      </c>
      <c r="AA78" s="10" t="s">
        <v>132</v>
      </c>
      <c r="AB78" s="11">
        <v>168</v>
      </c>
      <c r="AC78" s="11">
        <v>24</v>
      </c>
      <c r="AD78" s="11">
        <v>171</v>
      </c>
      <c r="AE78" s="11">
        <v>112</v>
      </c>
      <c r="AF78" s="11">
        <v>102</v>
      </c>
      <c r="AG78" s="11">
        <v>94</v>
      </c>
      <c r="AH78" s="11">
        <v>119</v>
      </c>
      <c r="AI78" s="11">
        <v>49</v>
      </c>
      <c r="AJ78" s="11">
        <v>190</v>
      </c>
      <c r="AK78" s="11">
        <v>74</v>
      </c>
      <c r="AL78" s="11">
        <v>87</v>
      </c>
      <c r="AM78" s="11">
        <v>142</v>
      </c>
      <c r="AN78" s="11">
        <v>83</v>
      </c>
      <c r="AO78" s="11">
        <v>133</v>
      </c>
      <c r="AP78" s="11">
        <v>136</v>
      </c>
      <c r="AQ78" s="11">
        <v>36</v>
      </c>
      <c r="AR78" s="11">
        <v>80</v>
      </c>
      <c r="AS78" s="11">
        <v>160</v>
      </c>
      <c r="AT78" s="11">
        <v>184</v>
      </c>
      <c r="AU78" s="11">
        <v>122000</v>
      </c>
    </row>
    <row r="79" spans="1:47" ht="15" thickBot="1" x14ac:dyDescent="0.35">
      <c r="A79" s="10" t="s">
        <v>133</v>
      </c>
      <c r="B79" s="11">
        <v>87</v>
      </c>
      <c r="C79" s="11">
        <v>169</v>
      </c>
      <c r="D79" s="11">
        <v>143</v>
      </c>
      <c r="E79" s="11">
        <v>117</v>
      </c>
      <c r="F79" s="11">
        <v>159</v>
      </c>
      <c r="G79" s="11">
        <v>114</v>
      </c>
      <c r="H79" s="11">
        <v>151</v>
      </c>
      <c r="I79" s="11">
        <v>159</v>
      </c>
      <c r="J79" s="11">
        <v>86</v>
      </c>
      <c r="K79" s="11">
        <v>134</v>
      </c>
      <c r="L79" s="11">
        <v>121</v>
      </c>
      <c r="M79" s="11">
        <v>81</v>
      </c>
      <c r="N79" s="11">
        <v>125</v>
      </c>
      <c r="O79" s="11">
        <v>161</v>
      </c>
      <c r="P79" s="11">
        <v>68</v>
      </c>
      <c r="Q79" s="11">
        <v>145</v>
      </c>
      <c r="R79" s="11">
        <v>128</v>
      </c>
      <c r="S79" s="11">
        <v>6</v>
      </c>
      <c r="T79" s="11">
        <v>2</v>
      </c>
      <c r="U79" s="11">
        <v>123000</v>
      </c>
      <c r="AA79" s="10" t="s">
        <v>133</v>
      </c>
      <c r="AB79" s="11">
        <v>121</v>
      </c>
      <c r="AC79" s="11">
        <v>39</v>
      </c>
      <c r="AD79" s="11">
        <v>65</v>
      </c>
      <c r="AE79" s="11">
        <v>91</v>
      </c>
      <c r="AF79" s="11">
        <v>49</v>
      </c>
      <c r="AG79" s="11">
        <v>94</v>
      </c>
      <c r="AH79" s="11">
        <v>57</v>
      </c>
      <c r="AI79" s="11">
        <v>49</v>
      </c>
      <c r="AJ79" s="11">
        <v>122</v>
      </c>
      <c r="AK79" s="11">
        <v>74</v>
      </c>
      <c r="AL79" s="11">
        <v>87</v>
      </c>
      <c r="AM79" s="11">
        <v>127</v>
      </c>
      <c r="AN79" s="11">
        <v>83</v>
      </c>
      <c r="AO79" s="11">
        <v>47</v>
      </c>
      <c r="AP79" s="11">
        <v>140</v>
      </c>
      <c r="AQ79" s="11">
        <v>63</v>
      </c>
      <c r="AR79" s="11">
        <v>80</v>
      </c>
      <c r="AS79" s="11">
        <v>202</v>
      </c>
      <c r="AT79" s="11">
        <v>206</v>
      </c>
      <c r="AU79" s="11">
        <v>123000</v>
      </c>
    </row>
    <row r="80" spans="1:47" ht="15" thickBot="1" x14ac:dyDescent="0.35">
      <c r="A80" s="10" t="s">
        <v>134</v>
      </c>
      <c r="B80" s="11">
        <v>33</v>
      </c>
      <c r="C80" s="11">
        <v>153</v>
      </c>
      <c r="D80" s="11">
        <v>104</v>
      </c>
      <c r="E80" s="11">
        <v>128</v>
      </c>
      <c r="F80" s="11">
        <v>42</v>
      </c>
      <c r="G80" s="11">
        <v>182</v>
      </c>
      <c r="H80" s="11">
        <v>89</v>
      </c>
      <c r="I80" s="11">
        <v>94</v>
      </c>
      <c r="J80" s="11">
        <v>6</v>
      </c>
      <c r="K80" s="11">
        <v>146</v>
      </c>
      <c r="L80" s="11">
        <v>144</v>
      </c>
      <c r="M80" s="11">
        <v>97</v>
      </c>
      <c r="N80" s="11">
        <v>125</v>
      </c>
      <c r="O80" s="11">
        <v>75</v>
      </c>
      <c r="P80" s="11">
        <v>88</v>
      </c>
      <c r="Q80" s="11">
        <v>192</v>
      </c>
      <c r="R80" s="11">
        <v>128</v>
      </c>
      <c r="S80" s="11">
        <v>140</v>
      </c>
      <c r="T80" s="11">
        <v>24</v>
      </c>
      <c r="U80" s="11">
        <v>121000</v>
      </c>
      <c r="AA80" s="10" t="s">
        <v>134</v>
      </c>
      <c r="AB80" s="11">
        <v>175</v>
      </c>
      <c r="AC80" s="11">
        <v>55</v>
      </c>
      <c r="AD80" s="11">
        <v>104</v>
      </c>
      <c r="AE80" s="11">
        <v>80</v>
      </c>
      <c r="AF80" s="11">
        <v>166</v>
      </c>
      <c r="AG80" s="11">
        <v>26</v>
      </c>
      <c r="AH80" s="11">
        <v>119</v>
      </c>
      <c r="AI80" s="11">
        <v>114</v>
      </c>
      <c r="AJ80" s="11">
        <v>202</v>
      </c>
      <c r="AK80" s="11">
        <v>62</v>
      </c>
      <c r="AL80" s="11">
        <v>64</v>
      </c>
      <c r="AM80" s="11">
        <v>111</v>
      </c>
      <c r="AN80" s="11">
        <v>83</v>
      </c>
      <c r="AO80" s="11">
        <v>133</v>
      </c>
      <c r="AP80" s="11">
        <v>120</v>
      </c>
      <c r="AQ80" s="11">
        <v>16</v>
      </c>
      <c r="AR80" s="11">
        <v>80</v>
      </c>
      <c r="AS80" s="11">
        <v>68</v>
      </c>
      <c r="AT80" s="11">
        <v>184</v>
      </c>
      <c r="AU80" s="11">
        <v>121000</v>
      </c>
    </row>
    <row r="81" spans="1:47" ht="15" thickBot="1" x14ac:dyDescent="0.35">
      <c r="A81" s="10" t="s">
        <v>135</v>
      </c>
      <c r="B81" s="11">
        <v>116</v>
      </c>
      <c r="C81" s="11">
        <v>162</v>
      </c>
      <c r="D81" s="11">
        <v>131</v>
      </c>
      <c r="E81" s="11">
        <v>146</v>
      </c>
      <c r="F81" s="11">
        <v>159</v>
      </c>
      <c r="G81" s="11">
        <v>182</v>
      </c>
      <c r="H81" s="11">
        <v>3</v>
      </c>
      <c r="I81" s="11">
        <v>94</v>
      </c>
      <c r="J81" s="11">
        <v>3</v>
      </c>
      <c r="K81" s="11">
        <v>146</v>
      </c>
      <c r="L81" s="11">
        <v>167</v>
      </c>
      <c r="M81" s="11">
        <v>97</v>
      </c>
      <c r="N81" s="11">
        <v>19</v>
      </c>
      <c r="O81" s="11">
        <v>161</v>
      </c>
      <c r="P81" s="11">
        <v>81</v>
      </c>
      <c r="Q81" s="11">
        <v>188</v>
      </c>
      <c r="R81" s="11">
        <v>128</v>
      </c>
      <c r="S81" s="11">
        <v>140</v>
      </c>
      <c r="T81" s="11">
        <v>129</v>
      </c>
      <c r="U81" s="11">
        <v>121000</v>
      </c>
      <c r="AA81" s="10" t="s">
        <v>135</v>
      </c>
      <c r="AB81" s="11">
        <v>92</v>
      </c>
      <c r="AC81" s="11">
        <v>46</v>
      </c>
      <c r="AD81" s="11">
        <v>77</v>
      </c>
      <c r="AE81" s="11">
        <v>62</v>
      </c>
      <c r="AF81" s="11">
        <v>49</v>
      </c>
      <c r="AG81" s="11">
        <v>26</v>
      </c>
      <c r="AH81" s="11">
        <v>205</v>
      </c>
      <c r="AI81" s="11">
        <v>114</v>
      </c>
      <c r="AJ81" s="11">
        <v>205</v>
      </c>
      <c r="AK81" s="11">
        <v>62</v>
      </c>
      <c r="AL81" s="11">
        <v>41</v>
      </c>
      <c r="AM81" s="11">
        <v>111</v>
      </c>
      <c r="AN81" s="11">
        <v>189</v>
      </c>
      <c r="AO81" s="11">
        <v>47</v>
      </c>
      <c r="AP81" s="11">
        <v>127</v>
      </c>
      <c r="AQ81" s="11">
        <v>20</v>
      </c>
      <c r="AR81" s="11">
        <v>80</v>
      </c>
      <c r="AS81" s="11">
        <v>68</v>
      </c>
      <c r="AT81" s="11">
        <v>79</v>
      </c>
      <c r="AU81" s="11">
        <v>121000</v>
      </c>
    </row>
    <row r="82" spans="1:47" ht="15" thickBot="1" x14ac:dyDescent="0.35">
      <c r="A82" s="10" t="s">
        <v>136</v>
      </c>
      <c r="B82" s="11">
        <v>133</v>
      </c>
      <c r="C82" s="11">
        <v>153</v>
      </c>
      <c r="D82" s="11">
        <v>77</v>
      </c>
      <c r="E82" s="11">
        <v>137</v>
      </c>
      <c r="F82" s="11">
        <v>42</v>
      </c>
      <c r="G82" s="11">
        <v>114</v>
      </c>
      <c r="H82" s="11">
        <v>50</v>
      </c>
      <c r="I82" s="11">
        <v>50</v>
      </c>
      <c r="J82" s="11">
        <v>23</v>
      </c>
      <c r="K82" s="11">
        <v>125</v>
      </c>
      <c r="L82" s="11">
        <v>121</v>
      </c>
      <c r="M82" s="11">
        <v>58</v>
      </c>
      <c r="N82" s="11">
        <v>51</v>
      </c>
      <c r="O82" s="11">
        <v>47</v>
      </c>
      <c r="P82" s="11">
        <v>72</v>
      </c>
      <c r="Q82" s="11">
        <v>134</v>
      </c>
      <c r="R82" s="11">
        <v>128</v>
      </c>
      <c r="S82" s="11">
        <v>140</v>
      </c>
      <c r="T82" s="11">
        <v>24</v>
      </c>
      <c r="U82" s="11">
        <v>124000</v>
      </c>
      <c r="AA82" s="10" t="s">
        <v>136</v>
      </c>
      <c r="AB82" s="11">
        <v>75</v>
      </c>
      <c r="AC82" s="11">
        <v>55</v>
      </c>
      <c r="AD82" s="11">
        <v>131</v>
      </c>
      <c r="AE82" s="11">
        <v>71</v>
      </c>
      <c r="AF82" s="11">
        <v>166</v>
      </c>
      <c r="AG82" s="11">
        <v>94</v>
      </c>
      <c r="AH82" s="11">
        <v>158</v>
      </c>
      <c r="AI82" s="11">
        <v>158</v>
      </c>
      <c r="AJ82" s="11">
        <v>185</v>
      </c>
      <c r="AK82" s="11">
        <v>83</v>
      </c>
      <c r="AL82" s="11">
        <v>87</v>
      </c>
      <c r="AM82" s="11">
        <v>150</v>
      </c>
      <c r="AN82" s="11">
        <v>157</v>
      </c>
      <c r="AO82" s="11">
        <v>161</v>
      </c>
      <c r="AP82" s="11">
        <v>136</v>
      </c>
      <c r="AQ82" s="11">
        <v>74</v>
      </c>
      <c r="AR82" s="11">
        <v>80</v>
      </c>
      <c r="AS82" s="11">
        <v>68</v>
      </c>
      <c r="AT82" s="11">
        <v>184</v>
      </c>
      <c r="AU82" s="11">
        <v>124000</v>
      </c>
    </row>
    <row r="83" spans="1:47" ht="15" thickBot="1" x14ac:dyDescent="0.35">
      <c r="A83" s="10" t="s">
        <v>137</v>
      </c>
      <c r="B83" s="11">
        <v>133</v>
      </c>
      <c r="C83" s="11">
        <v>158</v>
      </c>
      <c r="D83" s="11">
        <v>131</v>
      </c>
      <c r="E83" s="11">
        <v>80</v>
      </c>
      <c r="F83" s="11">
        <v>42</v>
      </c>
      <c r="G83" s="11">
        <v>182</v>
      </c>
      <c r="H83" s="11">
        <v>89</v>
      </c>
      <c r="I83" s="11">
        <v>94</v>
      </c>
      <c r="J83" s="11">
        <v>42</v>
      </c>
      <c r="K83" s="11">
        <v>134</v>
      </c>
      <c r="L83" s="11">
        <v>73</v>
      </c>
      <c r="M83" s="11">
        <v>54</v>
      </c>
      <c r="N83" s="11">
        <v>51</v>
      </c>
      <c r="O83" s="11">
        <v>3</v>
      </c>
      <c r="P83" s="11">
        <v>68</v>
      </c>
      <c r="Q83" s="11">
        <v>134</v>
      </c>
      <c r="R83" s="11">
        <v>103</v>
      </c>
      <c r="S83" s="11">
        <v>48</v>
      </c>
      <c r="T83" s="11">
        <v>1</v>
      </c>
      <c r="U83" s="11">
        <v>124000</v>
      </c>
      <c r="AA83" s="10" t="s">
        <v>137</v>
      </c>
      <c r="AB83" s="11">
        <v>75</v>
      </c>
      <c r="AC83" s="11">
        <v>50</v>
      </c>
      <c r="AD83" s="11">
        <v>77</v>
      </c>
      <c r="AE83" s="11">
        <v>128</v>
      </c>
      <c r="AF83" s="11">
        <v>166</v>
      </c>
      <c r="AG83" s="11">
        <v>26</v>
      </c>
      <c r="AH83" s="11">
        <v>119</v>
      </c>
      <c r="AI83" s="11">
        <v>114</v>
      </c>
      <c r="AJ83" s="11">
        <v>166</v>
      </c>
      <c r="AK83" s="11">
        <v>74</v>
      </c>
      <c r="AL83" s="11">
        <v>135</v>
      </c>
      <c r="AM83" s="11">
        <v>154</v>
      </c>
      <c r="AN83" s="11">
        <v>157</v>
      </c>
      <c r="AO83" s="11">
        <v>205</v>
      </c>
      <c r="AP83" s="11">
        <v>140</v>
      </c>
      <c r="AQ83" s="11">
        <v>74</v>
      </c>
      <c r="AR83" s="11">
        <v>105</v>
      </c>
      <c r="AS83" s="11">
        <v>160</v>
      </c>
      <c r="AT83" s="11">
        <v>207</v>
      </c>
      <c r="AU83" s="11">
        <v>124000</v>
      </c>
    </row>
    <row r="84" spans="1:47" ht="15" thickBot="1" x14ac:dyDescent="0.35">
      <c r="A84" s="10" t="s">
        <v>138</v>
      </c>
      <c r="B84" s="11">
        <v>152</v>
      </c>
      <c r="C84" s="11">
        <v>89</v>
      </c>
      <c r="D84" s="11">
        <v>143</v>
      </c>
      <c r="E84" s="11">
        <v>107</v>
      </c>
      <c r="F84" s="11">
        <v>193</v>
      </c>
      <c r="G84" s="11">
        <v>114</v>
      </c>
      <c r="H84" s="11">
        <v>30</v>
      </c>
      <c r="I84" s="11">
        <v>50</v>
      </c>
      <c r="J84" s="11">
        <v>40</v>
      </c>
      <c r="K84" s="11">
        <v>134</v>
      </c>
      <c r="L84" s="11">
        <v>87</v>
      </c>
      <c r="M84" s="11">
        <v>75</v>
      </c>
      <c r="N84" s="11">
        <v>125</v>
      </c>
      <c r="O84" s="11">
        <v>20</v>
      </c>
      <c r="P84" s="11">
        <v>72</v>
      </c>
      <c r="Q84" s="11">
        <v>125</v>
      </c>
      <c r="R84" s="11">
        <v>103</v>
      </c>
      <c r="S84" s="11">
        <v>48</v>
      </c>
      <c r="T84" s="11">
        <v>2</v>
      </c>
      <c r="U84" s="11">
        <v>125000</v>
      </c>
      <c r="AA84" s="10" t="s">
        <v>138</v>
      </c>
      <c r="AB84" s="11">
        <v>56</v>
      </c>
      <c r="AC84" s="11">
        <v>119</v>
      </c>
      <c r="AD84" s="11">
        <v>65</v>
      </c>
      <c r="AE84" s="11">
        <v>101</v>
      </c>
      <c r="AF84" s="11">
        <v>15</v>
      </c>
      <c r="AG84" s="11">
        <v>94</v>
      </c>
      <c r="AH84" s="11">
        <v>178</v>
      </c>
      <c r="AI84" s="11">
        <v>158</v>
      </c>
      <c r="AJ84" s="11">
        <v>168</v>
      </c>
      <c r="AK84" s="11">
        <v>74</v>
      </c>
      <c r="AL84" s="11">
        <v>121</v>
      </c>
      <c r="AM84" s="11">
        <v>133</v>
      </c>
      <c r="AN84" s="11">
        <v>83</v>
      </c>
      <c r="AO84" s="11">
        <v>188</v>
      </c>
      <c r="AP84" s="11">
        <v>136</v>
      </c>
      <c r="AQ84" s="11">
        <v>83</v>
      </c>
      <c r="AR84" s="11">
        <v>105</v>
      </c>
      <c r="AS84" s="11">
        <v>160</v>
      </c>
      <c r="AT84" s="11">
        <v>206</v>
      </c>
      <c r="AU84" s="11">
        <v>125000</v>
      </c>
    </row>
    <row r="85" spans="1:47" ht="15" thickBot="1" x14ac:dyDescent="0.35">
      <c r="A85" s="10" t="s">
        <v>139</v>
      </c>
      <c r="B85" s="11">
        <v>152</v>
      </c>
      <c r="C85" s="11">
        <v>94</v>
      </c>
      <c r="D85" s="11">
        <v>37</v>
      </c>
      <c r="E85" s="11">
        <v>128</v>
      </c>
      <c r="F85" s="11">
        <v>206</v>
      </c>
      <c r="G85" s="11">
        <v>182</v>
      </c>
      <c r="H85" s="11">
        <v>19</v>
      </c>
      <c r="I85" s="11">
        <v>21</v>
      </c>
      <c r="J85" s="11">
        <v>23</v>
      </c>
      <c r="K85" s="11">
        <v>125</v>
      </c>
      <c r="L85" s="11">
        <v>102</v>
      </c>
      <c r="M85" s="11">
        <v>81</v>
      </c>
      <c r="N85" s="11">
        <v>51</v>
      </c>
      <c r="O85" s="11">
        <v>75</v>
      </c>
      <c r="P85" s="11">
        <v>72</v>
      </c>
      <c r="Q85" s="11">
        <v>134</v>
      </c>
      <c r="R85" s="11">
        <v>103</v>
      </c>
      <c r="S85" s="11">
        <v>48</v>
      </c>
      <c r="T85" s="11">
        <v>129</v>
      </c>
      <c r="U85" s="11">
        <v>128000</v>
      </c>
      <c r="AA85" s="10" t="s">
        <v>139</v>
      </c>
      <c r="AB85" s="11">
        <v>56</v>
      </c>
      <c r="AC85" s="11">
        <v>114</v>
      </c>
      <c r="AD85" s="11">
        <v>171</v>
      </c>
      <c r="AE85" s="11">
        <v>80</v>
      </c>
      <c r="AF85" s="11">
        <v>2</v>
      </c>
      <c r="AG85" s="11">
        <v>26</v>
      </c>
      <c r="AH85" s="11">
        <v>189</v>
      </c>
      <c r="AI85" s="11">
        <v>187</v>
      </c>
      <c r="AJ85" s="11">
        <v>185</v>
      </c>
      <c r="AK85" s="11">
        <v>83</v>
      </c>
      <c r="AL85" s="11">
        <v>106</v>
      </c>
      <c r="AM85" s="11">
        <v>127</v>
      </c>
      <c r="AN85" s="11">
        <v>157</v>
      </c>
      <c r="AO85" s="11">
        <v>133</v>
      </c>
      <c r="AP85" s="11">
        <v>136</v>
      </c>
      <c r="AQ85" s="11">
        <v>74</v>
      </c>
      <c r="AR85" s="11">
        <v>105</v>
      </c>
      <c r="AS85" s="11">
        <v>160</v>
      </c>
      <c r="AT85" s="11">
        <v>79</v>
      </c>
      <c r="AU85" s="11">
        <v>128000</v>
      </c>
    </row>
    <row r="86" spans="1:47" ht="15" thickBot="1" x14ac:dyDescent="0.35">
      <c r="A86" s="10" t="s">
        <v>140</v>
      </c>
      <c r="B86" s="11">
        <v>167</v>
      </c>
      <c r="C86" s="11">
        <v>129</v>
      </c>
      <c r="D86" s="11">
        <v>55</v>
      </c>
      <c r="E86" s="11">
        <v>161</v>
      </c>
      <c r="F86" s="11">
        <v>42</v>
      </c>
      <c r="G86" s="11">
        <v>182</v>
      </c>
      <c r="H86" s="11">
        <v>19</v>
      </c>
      <c r="I86" s="11">
        <v>7</v>
      </c>
      <c r="J86" s="11">
        <v>54</v>
      </c>
      <c r="K86" s="11">
        <v>114</v>
      </c>
      <c r="L86" s="11">
        <v>121</v>
      </c>
      <c r="M86" s="11">
        <v>81</v>
      </c>
      <c r="N86" s="11">
        <v>176</v>
      </c>
      <c r="O86" s="11">
        <v>99</v>
      </c>
      <c r="P86" s="11">
        <v>60</v>
      </c>
      <c r="Q86" s="11">
        <v>145</v>
      </c>
      <c r="R86" s="11">
        <v>128</v>
      </c>
      <c r="S86" s="11">
        <v>48</v>
      </c>
      <c r="T86" s="11">
        <v>129</v>
      </c>
      <c r="U86" s="11">
        <v>125000</v>
      </c>
      <c r="AA86" s="10" t="s">
        <v>140</v>
      </c>
      <c r="AB86" s="11">
        <v>41</v>
      </c>
      <c r="AC86" s="11">
        <v>79</v>
      </c>
      <c r="AD86" s="11">
        <v>153</v>
      </c>
      <c r="AE86" s="11">
        <v>47</v>
      </c>
      <c r="AF86" s="11">
        <v>166</v>
      </c>
      <c r="AG86" s="11">
        <v>26</v>
      </c>
      <c r="AH86" s="11">
        <v>189</v>
      </c>
      <c r="AI86" s="11">
        <v>201</v>
      </c>
      <c r="AJ86" s="11">
        <v>154</v>
      </c>
      <c r="AK86" s="11">
        <v>94</v>
      </c>
      <c r="AL86" s="11">
        <v>87</v>
      </c>
      <c r="AM86" s="11">
        <v>127</v>
      </c>
      <c r="AN86" s="11">
        <v>32</v>
      </c>
      <c r="AO86" s="11">
        <v>109</v>
      </c>
      <c r="AP86" s="11">
        <v>148</v>
      </c>
      <c r="AQ86" s="11">
        <v>63</v>
      </c>
      <c r="AR86" s="11">
        <v>80</v>
      </c>
      <c r="AS86" s="11">
        <v>160</v>
      </c>
      <c r="AT86" s="11">
        <v>79</v>
      </c>
      <c r="AU86" s="11">
        <v>125000</v>
      </c>
    </row>
    <row r="87" spans="1:47" ht="15" thickBot="1" x14ac:dyDescent="0.35">
      <c r="A87" s="10" t="s">
        <v>141</v>
      </c>
      <c r="B87" s="11">
        <v>116</v>
      </c>
      <c r="C87" s="11">
        <v>124</v>
      </c>
      <c r="D87" s="11">
        <v>114</v>
      </c>
      <c r="E87" s="11">
        <v>146</v>
      </c>
      <c r="F87" s="11">
        <v>65</v>
      </c>
      <c r="G87" s="11">
        <v>182</v>
      </c>
      <c r="H87" s="11">
        <v>89</v>
      </c>
      <c r="I87" s="11">
        <v>21</v>
      </c>
      <c r="J87" s="11">
        <v>67</v>
      </c>
      <c r="K87" s="11">
        <v>114</v>
      </c>
      <c r="L87" s="11">
        <v>121</v>
      </c>
      <c r="M87" s="11">
        <v>97</v>
      </c>
      <c r="N87" s="11">
        <v>51</v>
      </c>
      <c r="O87" s="11">
        <v>99</v>
      </c>
      <c r="P87" s="11">
        <v>72</v>
      </c>
      <c r="Q87" s="11">
        <v>134</v>
      </c>
      <c r="R87" s="11">
        <v>128</v>
      </c>
      <c r="S87" s="11">
        <v>140</v>
      </c>
      <c r="T87" s="11">
        <v>24</v>
      </c>
      <c r="U87" s="11">
        <v>124000</v>
      </c>
      <c r="AA87" s="10" t="s">
        <v>141</v>
      </c>
      <c r="AB87" s="11">
        <v>92</v>
      </c>
      <c r="AC87" s="11">
        <v>84</v>
      </c>
      <c r="AD87" s="11">
        <v>94</v>
      </c>
      <c r="AE87" s="11">
        <v>62</v>
      </c>
      <c r="AF87" s="11">
        <v>143</v>
      </c>
      <c r="AG87" s="11">
        <v>26</v>
      </c>
      <c r="AH87" s="11">
        <v>119</v>
      </c>
      <c r="AI87" s="11">
        <v>187</v>
      </c>
      <c r="AJ87" s="11">
        <v>141</v>
      </c>
      <c r="AK87" s="11">
        <v>94</v>
      </c>
      <c r="AL87" s="11">
        <v>87</v>
      </c>
      <c r="AM87" s="11">
        <v>111</v>
      </c>
      <c r="AN87" s="11">
        <v>157</v>
      </c>
      <c r="AO87" s="11">
        <v>109</v>
      </c>
      <c r="AP87" s="11">
        <v>136</v>
      </c>
      <c r="AQ87" s="11">
        <v>74</v>
      </c>
      <c r="AR87" s="11">
        <v>80</v>
      </c>
      <c r="AS87" s="11">
        <v>68</v>
      </c>
      <c r="AT87" s="11">
        <v>184</v>
      </c>
      <c r="AU87" s="11">
        <v>124000</v>
      </c>
    </row>
    <row r="88" spans="1:47" ht="15" thickBot="1" x14ac:dyDescent="0.35">
      <c r="A88" s="10" t="s">
        <v>142</v>
      </c>
      <c r="B88" s="11">
        <v>54</v>
      </c>
      <c r="C88" s="11">
        <v>107</v>
      </c>
      <c r="D88" s="11">
        <v>37</v>
      </c>
      <c r="E88" s="11">
        <v>117</v>
      </c>
      <c r="F88" s="11">
        <v>159</v>
      </c>
      <c r="G88" s="11">
        <v>206</v>
      </c>
      <c r="H88" s="11">
        <v>50</v>
      </c>
      <c r="I88" s="11">
        <v>50</v>
      </c>
      <c r="J88" s="11">
        <v>46</v>
      </c>
      <c r="K88" s="11">
        <v>125</v>
      </c>
      <c r="L88" s="11">
        <v>102</v>
      </c>
      <c r="M88" s="11">
        <v>75</v>
      </c>
      <c r="N88" s="11">
        <v>125</v>
      </c>
      <c r="O88" s="11">
        <v>9</v>
      </c>
      <c r="P88" s="11">
        <v>72</v>
      </c>
      <c r="Q88" s="11">
        <v>145</v>
      </c>
      <c r="R88" s="11">
        <v>147</v>
      </c>
      <c r="S88" s="11">
        <v>140</v>
      </c>
      <c r="T88" s="11">
        <v>24</v>
      </c>
      <c r="U88" s="11">
        <v>124000</v>
      </c>
      <c r="AA88" s="10" t="s">
        <v>142</v>
      </c>
      <c r="AB88" s="11">
        <v>154</v>
      </c>
      <c r="AC88" s="11">
        <v>101</v>
      </c>
      <c r="AD88" s="11">
        <v>171</v>
      </c>
      <c r="AE88" s="11">
        <v>91</v>
      </c>
      <c r="AF88" s="11">
        <v>49</v>
      </c>
      <c r="AG88" s="11">
        <v>2</v>
      </c>
      <c r="AH88" s="11">
        <v>158</v>
      </c>
      <c r="AI88" s="11">
        <v>158</v>
      </c>
      <c r="AJ88" s="11">
        <v>162</v>
      </c>
      <c r="AK88" s="11">
        <v>83</v>
      </c>
      <c r="AL88" s="11">
        <v>106</v>
      </c>
      <c r="AM88" s="11">
        <v>133</v>
      </c>
      <c r="AN88" s="11">
        <v>83</v>
      </c>
      <c r="AO88" s="11">
        <v>199</v>
      </c>
      <c r="AP88" s="11">
        <v>136</v>
      </c>
      <c r="AQ88" s="11">
        <v>63</v>
      </c>
      <c r="AR88" s="11">
        <v>61</v>
      </c>
      <c r="AS88" s="11">
        <v>68</v>
      </c>
      <c r="AT88" s="11">
        <v>184</v>
      </c>
      <c r="AU88" s="11">
        <v>124000</v>
      </c>
    </row>
    <row r="89" spans="1:47" ht="15" thickBot="1" x14ac:dyDescent="0.35">
      <c r="A89" s="10" t="s">
        <v>143</v>
      </c>
      <c r="B89" s="11">
        <v>87</v>
      </c>
      <c r="C89" s="11">
        <v>158</v>
      </c>
      <c r="D89" s="11">
        <v>77</v>
      </c>
      <c r="E89" s="11">
        <v>107</v>
      </c>
      <c r="F89" s="11">
        <v>193</v>
      </c>
      <c r="G89" s="11">
        <v>182</v>
      </c>
      <c r="H89" s="11">
        <v>151</v>
      </c>
      <c r="I89" s="11">
        <v>94</v>
      </c>
      <c r="J89" s="11">
        <v>50</v>
      </c>
      <c r="K89" s="11">
        <v>121</v>
      </c>
      <c r="L89" s="11">
        <v>102</v>
      </c>
      <c r="M89" s="11">
        <v>54</v>
      </c>
      <c r="N89" s="11">
        <v>19</v>
      </c>
      <c r="O89" s="11">
        <v>9</v>
      </c>
      <c r="P89" s="11">
        <v>88</v>
      </c>
      <c r="Q89" s="11">
        <v>181</v>
      </c>
      <c r="R89" s="11">
        <v>147</v>
      </c>
      <c r="S89" s="11">
        <v>140</v>
      </c>
      <c r="T89" s="11">
        <v>24</v>
      </c>
      <c r="U89" s="11">
        <v>123000</v>
      </c>
      <c r="AA89" s="10" t="s">
        <v>143</v>
      </c>
      <c r="AB89" s="11">
        <v>121</v>
      </c>
      <c r="AC89" s="11">
        <v>50</v>
      </c>
      <c r="AD89" s="11">
        <v>131</v>
      </c>
      <c r="AE89" s="11">
        <v>101</v>
      </c>
      <c r="AF89" s="11">
        <v>15</v>
      </c>
      <c r="AG89" s="11">
        <v>26</v>
      </c>
      <c r="AH89" s="11">
        <v>57</v>
      </c>
      <c r="AI89" s="11">
        <v>114</v>
      </c>
      <c r="AJ89" s="11">
        <v>158</v>
      </c>
      <c r="AK89" s="11">
        <v>87</v>
      </c>
      <c r="AL89" s="11">
        <v>106</v>
      </c>
      <c r="AM89" s="11">
        <v>154</v>
      </c>
      <c r="AN89" s="11">
        <v>189</v>
      </c>
      <c r="AO89" s="11">
        <v>199</v>
      </c>
      <c r="AP89" s="11">
        <v>120</v>
      </c>
      <c r="AQ89" s="11">
        <v>27</v>
      </c>
      <c r="AR89" s="11">
        <v>61</v>
      </c>
      <c r="AS89" s="11">
        <v>68</v>
      </c>
      <c r="AT89" s="11">
        <v>184</v>
      </c>
      <c r="AU89" s="11">
        <v>123000</v>
      </c>
    </row>
    <row r="90" spans="1:47" ht="15" thickBot="1" x14ac:dyDescent="0.35">
      <c r="A90" s="10" t="s">
        <v>144</v>
      </c>
      <c r="B90" s="11">
        <v>77</v>
      </c>
      <c r="C90" s="11">
        <v>153</v>
      </c>
      <c r="D90" s="11">
        <v>37</v>
      </c>
      <c r="E90" s="11">
        <v>146</v>
      </c>
      <c r="F90" s="11">
        <v>106</v>
      </c>
      <c r="G90" s="11">
        <v>114</v>
      </c>
      <c r="H90" s="11">
        <v>50</v>
      </c>
      <c r="I90" s="11">
        <v>159</v>
      </c>
      <c r="J90" s="11">
        <v>42</v>
      </c>
      <c r="K90" s="11">
        <v>121</v>
      </c>
      <c r="L90" s="11">
        <v>121</v>
      </c>
      <c r="M90" s="11">
        <v>58</v>
      </c>
      <c r="N90" s="11">
        <v>51</v>
      </c>
      <c r="O90" s="11">
        <v>75</v>
      </c>
      <c r="P90" s="11">
        <v>81</v>
      </c>
      <c r="Q90" s="11">
        <v>145</v>
      </c>
      <c r="R90" s="11">
        <v>128</v>
      </c>
      <c r="S90" s="11">
        <v>140</v>
      </c>
      <c r="T90" s="11">
        <v>24</v>
      </c>
      <c r="U90" s="11">
        <v>123000</v>
      </c>
      <c r="AA90" s="10" t="s">
        <v>144</v>
      </c>
      <c r="AB90" s="11">
        <v>131</v>
      </c>
      <c r="AC90" s="11">
        <v>55</v>
      </c>
      <c r="AD90" s="11">
        <v>171</v>
      </c>
      <c r="AE90" s="11">
        <v>62</v>
      </c>
      <c r="AF90" s="11">
        <v>102</v>
      </c>
      <c r="AG90" s="11">
        <v>94</v>
      </c>
      <c r="AH90" s="11">
        <v>158</v>
      </c>
      <c r="AI90" s="11">
        <v>49</v>
      </c>
      <c r="AJ90" s="11">
        <v>166</v>
      </c>
      <c r="AK90" s="11">
        <v>87</v>
      </c>
      <c r="AL90" s="11">
        <v>87</v>
      </c>
      <c r="AM90" s="11">
        <v>150</v>
      </c>
      <c r="AN90" s="11">
        <v>157</v>
      </c>
      <c r="AO90" s="11">
        <v>133</v>
      </c>
      <c r="AP90" s="11">
        <v>127</v>
      </c>
      <c r="AQ90" s="11">
        <v>63</v>
      </c>
      <c r="AR90" s="11">
        <v>80</v>
      </c>
      <c r="AS90" s="11">
        <v>68</v>
      </c>
      <c r="AT90" s="11">
        <v>184</v>
      </c>
      <c r="AU90" s="11">
        <v>123000</v>
      </c>
    </row>
    <row r="91" spans="1:47" ht="15" thickBot="1" x14ac:dyDescent="0.35">
      <c r="A91" s="10" t="s">
        <v>145</v>
      </c>
      <c r="B91" s="11">
        <v>77</v>
      </c>
      <c r="C91" s="11">
        <v>179</v>
      </c>
      <c r="D91" s="11">
        <v>21</v>
      </c>
      <c r="E91" s="11">
        <v>146</v>
      </c>
      <c r="F91" s="11">
        <v>106</v>
      </c>
      <c r="G91" s="11">
        <v>114</v>
      </c>
      <c r="H91" s="11">
        <v>89</v>
      </c>
      <c r="I91" s="11">
        <v>159</v>
      </c>
      <c r="J91" s="11">
        <v>51</v>
      </c>
      <c r="K91" s="11">
        <v>125</v>
      </c>
      <c r="L91" s="11">
        <v>121</v>
      </c>
      <c r="M91" s="11">
        <v>89</v>
      </c>
      <c r="N91" s="11">
        <v>19</v>
      </c>
      <c r="O91" s="11">
        <v>130</v>
      </c>
      <c r="P91" s="11">
        <v>88</v>
      </c>
      <c r="Q91" s="11">
        <v>125</v>
      </c>
      <c r="R91" s="11">
        <v>147</v>
      </c>
      <c r="S91" s="11">
        <v>48</v>
      </c>
      <c r="T91" s="11">
        <v>2</v>
      </c>
      <c r="U91" s="11">
        <v>124000</v>
      </c>
      <c r="AA91" s="10" t="s">
        <v>145</v>
      </c>
      <c r="AB91" s="11">
        <v>131</v>
      </c>
      <c r="AC91" s="11">
        <v>29</v>
      </c>
      <c r="AD91" s="11">
        <v>187</v>
      </c>
      <c r="AE91" s="11">
        <v>62</v>
      </c>
      <c r="AF91" s="11">
        <v>102</v>
      </c>
      <c r="AG91" s="11">
        <v>94</v>
      </c>
      <c r="AH91" s="11">
        <v>119</v>
      </c>
      <c r="AI91" s="11">
        <v>49</v>
      </c>
      <c r="AJ91" s="11">
        <v>157</v>
      </c>
      <c r="AK91" s="11">
        <v>83</v>
      </c>
      <c r="AL91" s="11">
        <v>87</v>
      </c>
      <c r="AM91" s="11">
        <v>119</v>
      </c>
      <c r="AN91" s="11">
        <v>189</v>
      </c>
      <c r="AO91" s="11">
        <v>78</v>
      </c>
      <c r="AP91" s="11">
        <v>120</v>
      </c>
      <c r="AQ91" s="11">
        <v>83</v>
      </c>
      <c r="AR91" s="11">
        <v>61</v>
      </c>
      <c r="AS91" s="11">
        <v>160</v>
      </c>
      <c r="AT91" s="11">
        <v>206</v>
      </c>
      <c r="AU91" s="11">
        <v>124000</v>
      </c>
    </row>
    <row r="92" spans="1:47" ht="15" thickBot="1" x14ac:dyDescent="0.35">
      <c r="A92" s="10" t="s">
        <v>146</v>
      </c>
      <c r="B92" s="11">
        <v>54</v>
      </c>
      <c r="C92" s="11">
        <v>158</v>
      </c>
      <c r="D92" s="11">
        <v>37</v>
      </c>
      <c r="E92" s="11">
        <v>176</v>
      </c>
      <c r="F92" s="11">
        <v>106</v>
      </c>
      <c r="G92" s="11">
        <v>114</v>
      </c>
      <c r="H92" s="11">
        <v>89</v>
      </c>
      <c r="I92" s="11">
        <v>159</v>
      </c>
      <c r="J92" s="11">
        <v>5</v>
      </c>
      <c r="K92" s="11">
        <v>125</v>
      </c>
      <c r="L92" s="11">
        <v>167</v>
      </c>
      <c r="M92" s="11">
        <v>120</v>
      </c>
      <c r="N92" s="11">
        <v>51</v>
      </c>
      <c r="O92" s="11">
        <v>75</v>
      </c>
      <c r="P92" s="11">
        <v>81</v>
      </c>
      <c r="Q92" s="11">
        <v>163</v>
      </c>
      <c r="R92" s="11">
        <v>172</v>
      </c>
      <c r="S92" s="11">
        <v>140</v>
      </c>
      <c r="T92" s="11">
        <v>24</v>
      </c>
      <c r="U92" s="11">
        <v>122000</v>
      </c>
      <c r="AA92" s="10" t="s">
        <v>146</v>
      </c>
      <c r="AB92" s="11">
        <v>154</v>
      </c>
      <c r="AC92" s="11">
        <v>50</v>
      </c>
      <c r="AD92" s="11">
        <v>171</v>
      </c>
      <c r="AE92" s="11">
        <v>32</v>
      </c>
      <c r="AF92" s="11">
        <v>102</v>
      </c>
      <c r="AG92" s="11">
        <v>94</v>
      </c>
      <c r="AH92" s="11">
        <v>119</v>
      </c>
      <c r="AI92" s="11">
        <v>49</v>
      </c>
      <c r="AJ92" s="11">
        <v>203</v>
      </c>
      <c r="AK92" s="11">
        <v>83</v>
      </c>
      <c r="AL92" s="11">
        <v>41</v>
      </c>
      <c r="AM92" s="11">
        <v>88</v>
      </c>
      <c r="AN92" s="11">
        <v>157</v>
      </c>
      <c r="AO92" s="11">
        <v>133</v>
      </c>
      <c r="AP92" s="11">
        <v>127</v>
      </c>
      <c r="AQ92" s="11">
        <v>45</v>
      </c>
      <c r="AR92" s="11">
        <v>36</v>
      </c>
      <c r="AS92" s="11">
        <v>68</v>
      </c>
      <c r="AT92" s="11">
        <v>184</v>
      </c>
      <c r="AU92" s="11">
        <v>122000</v>
      </c>
    </row>
    <row r="93" spans="1:47" ht="15" thickBot="1" x14ac:dyDescent="0.35">
      <c r="A93" s="10" t="s">
        <v>147</v>
      </c>
      <c r="B93" s="11">
        <v>54</v>
      </c>
      <c r="C93" s="11">
        <v>146</v>
      </c>
      <c r="D93" s="11">
        <v>1</v>
      </c>
      <c r="E93" s="11">
        <v>96</v>
      </c>
      <c r="F93" s="11">
        <v>65</v>
      </c>
      <c r="G93" s="11">
        <v>114</v>
      </c>
      <c r="H93" s="11">
        <v>89</v>
      </c>
      <c r="I93" s="11">
        <v>94</v>
      </c>
      <c r="J93" s="11">
        <v>23</v>
      </c>
      <c r="K93" s="11">
        <v>125</v>
      </c>
      <c r="L93" s="11">
        <v>144</v>
      </c>
      <c r="M93" s="11">
        <v>102</v>
      </c>
      <c r="N93" s="11">
        <v>19</v>
      </c>
      <c r="O93" s="11">
        <v>130</v>
      </c>
      <c r="P93" s="11">
        <v>81</v>
      </c>
      <c r="Q93" s="11">
        <v>145</v>
      </c>
      <c r="R93" s="11">
        <v>147</v>
      </c>
      <c r="S93" s="11">
        <v>140</v>
      </c>
      <c r="T93" s="11">
        <v>129</v>
      </c>
      <c r="U93" s="11">
        <v>122000</v>
      </c>
      <c r="AA93" s="10" t="s">
        <v>147</v>
      </c>
      <c r="AB93" s="11">
        <v>154</v>
      </c>
      <c r="AC93" s="11">
        <v>62</v>
      </c>
      <c r="AD93" s="11">
        <v>207</v>
      </c>
      <c r="AE93" s="11">
        <v>112</v>
      </c>
      <c r="AF93" s="11">
        <v>143</v>
      </c>
      <c r="AG93" s="11">
        <v>94</v>
      </c>
      <c r="AH93" s="11">
        <v>119</v>
      </c>
      <c r="AI93" s="11">
        <v>114</v>
      </c>
      <c r="AJ93" s="11">
        <v>185</v>
      </c>
      <c r="AK93" s="11">
        <v>83</v>
      </c>
      <c r="AL93" s="11">
        <v>64</v>
      </c>
      <c r="AM93" s="11">
        <v>106</v>
      </c>
      <c r="AN93" s="11">
        <v>189</v>
      </c>
      <c r="AO93" s="11">
        <v>78</v>
      </c>
      <c r="AP93" s="11">
        <v>127</v>
      </c>
      <c r="AQ93" s="11">
        <v>63</v>
      </c>
      <c r="AR93" s="11">
        <v>61</v>
      </c>
      <c r="AS93" s="11">
        <v>68</v>
      </c>
      <c r="AT93" s="11">
        <v>79</v>
      </c>
      <c r="AU93" s="11">
        <v>122000</v>
      </c>
    </row>
    <row r="94" spans="1:47" ht="15" thickBot="1" x14ac:dyDescent="0.35">
      <c r="A94" s="10" t="s">
        <v>148</v>
      </c>
      <c r="B94" s="11">
        <v>116</v>
      </c>
      <c r="C94" s="11">
        <v>142</v>
      </c>
      <c r="D94" s="11">
        <v>65</v>
      </c>
      <c r="E94" s="11">
        <v>128</v>
      </c>
      <c r="F94" s="11">
        <v>106</v>
      </c>
      <c r="G94" s="11">
        <v>114</v>
      </c>
      <c r="H94" s="11">
        <v>89</v>
      </c>
      <c r="I94" s="11">
        <v>94</v>
      </c>
      <c r="J94" s="11">
        <v>53</v>
      </c>
      <c r="K94" s="11">
        <v>121</v>
      </c>
      <c r="L94" s="11">
        <v>87</v>
      </c>
      <c r="M94" s="11">
        <v>81</v>
      </c>
      <c r="N94" s="11">
        <v>51</v>
      </c>
      <c r="O94" s="11">
        <v>75</v>
      </c>
      <c r="P94" s="11">
        <v>94</v>
      </c>
      <c r="Q94" s="11">
        <v>125</v>
      </c>
      <c r="R94" s="11">
        <v>147</v>
      </c>
      <c r="S94" s="11">
        <v>140</v>
      </c>
      <c r="T94" s="11">
        <v>24</v>
      </c>
      <c r="U94" s="11">
        <v>124000</v>
      </c>
      <c r="AA94" s="10" t="s">
        <v>148</v>
      </c>
      <c r="AB94" s="11">
        <v>92</v>
      </c>
      <c r="AC94" s="11">
        <v>66</v>
      </c>
      <c r="AD94" s="11">
        <v>143</v>
      </c>
      <c r="AE94" s="11">
        <v>80</v>
      </c>
      <c r="AF94" s="11">
        <v>102</v>
      </c>
      <c r="AG94" s="11">
        <v>94</v>
      </c>
      <c r="AH94" s="11">
        <v>119</v>
      </c>
      <c r="AI94" s="11">
        <v>114</v>
      </c>
      <c r="AJ94" s="11">
        <v>155</v>
      </c>
      <c r="AK94" s="11">
        <v>87</v>
      </c>
      <c r="AL94" s="11">
        <v>121</v>
      </c>
      <c r="AM94" s="11">
        <v>127</v>
      </c>
      <c r="AN94" s="11">
        <v>157</v>
      </c>
      <c r="AO94" s="11">
        <v>133</v>
      </c>
      <c r="AP94" s="11">
        <v>114</v>
      </c>
      <c r="AQ94" s="11">
        <v>83</v>
      </c>
      <c r="AR94" s="11">
        <v>61</v>
      </c>
      <c r="AS94" s="11">
        <v>68</v>
      </c>
      <c r="AT94" s="11">
        <v>184</v>
      </c>
      <c r="AU94" s="11">
        <v>124000</v>
      </c>
    </row>
    <row r="95" spans="1:47" ht="15" thickBot="1" x14ac:dyDescent="0.35">
      <c r="A95" s="10" t="s">
        <v>149</v>
      </c>
      <c r="B95" s="11">
        <v>116</v>
      </c>
      <c r="C95" s="11">
        <v>129</v>
      </c>
      <c r="D95" s="11">
        <v>55</v>
      </c>
      <c r="E95" s="11">
        <v>176</v>
      </c>
      <c r="F95" s="11">
        <v>159</v>
      </c>
      <c r="G95" s="11">
        <v>182</v>
      </c>
      <c r="H95" s="11">
        <v>50</v>
      </c>
      <c r="I95" s="11">
        <v>94</v>
      </c>
      <c r="J95" s="11">
        <v>82</v>
      </c>
      <c r="K95" s="11">
        <v>121</v>
      </c>
      <c r="L95" s="11">
        <v>53</v>
      </c>
      <c r="M95" s="11">
        <v>75</v>
      </c>
      <c r="N95" s="11">
        <v>51</v>
      </c>
      <c r="O95" s="11">
        <v>20</v>
      </c>
      <c r="P95" s="11">
        <v>72</v>
      </c>
      <c r="Q95" s="11">
        <v>125</v>
      </c>
      <c r="R95" s="11">
        <v>147</v>
      </c>
      <c r="S95" s="11">
        <v>48</v>
      </c>
      <c r="T95" s="11">
        <v>2</v>
      </c>
      <c r="U95" s="11">
        <v>126000</v>
      </c>
      <c r="AA95" s="10" t="s">
        <v>149</v>
      </c>
      <c r="AB95" s="11">
        <v>92</v>
      </c>
      <c r="AC95" s="11">
        <v>79</v>
      </c>
      <c r="AD95" s="11">
        <v>153</v>
      </c>
      <c r="AE95" s="11">
        <v>32</v>
      </c>
      <c r="AF95" s="11">
        <v>49</v>
      </c>
      <c r="AG95" s="11">
        <v>26</v>
      </c>
      <c r="AH95" s="11">
        <v>158</v>
      </c>
      <c r="AI95" s="11">
        <v>114</v>
      </c>
      <c r="AJ95" s="11">
        <v>126</v>
      </c>
      <c r="AK95" s="11">
        <v>87</v>
      </c>
      <c r="AL95" s="11">
        <v>155</v>
      </c>
      <c r="AM95" s="11">
        <v>133</v>
      </c>
      <c r="AN95" s="11">
        <v>157</v>
      </c>
      <c r="AO95" s="11">
        <v>188</v>
      </c>
      <c r="AP95" s="11">
        <v>136</v>
      </c>
      <c r="AQ95" s="11">
        <v>83</v>
      </c>
      <c r="AR95" s="11">
        <v>61</v>
      </c>
      <c r="AS95" s="11">
        <v>160</v>
      </c>
      <c r="AT95" s="11">
        <v>206</v>
      </c>
      <c r="AU95" s="11">
        <v>126000</v>
      </c>
    </row>
    <row r="96" spans="1:47" ht="15" thickBot="1" x14ac:dyDescent="0.35">
      <c r="A96" s="10" t="s">
        <v>150</v>
      </c>
      <c r="B96" s="11">
        <v>196</v>
      </c>
      <c r="C96" s="11">
        <v>158</v>
      </c>
      <c r="D96" s="11">
        <v>65</v>
      </c>
      <c r="E96" s="11">
        <v>117</v>
      </c>
      <c r="F96" s="11">
        <v>159</v>
      </c>
      <c r="G96" s="11">
        <v>182</v>
      </c>
      <c r="H96" s="11">
        <v>30</v>
      </c>
      <c r="I96" s="11">
        <v>50</v>
      </c>
      <c r="J96" s="11">
        <v>54</v>
      </c>
      <c r="K96" s="11">
        <v>114</v>
      </c>
      <c r="L96" s="11">
        <v>73</v>
      </c>
      <c r="M96" s="11">
        <v>81</v>
      </c>
      <c r="N96" s="11">
        <v>19</v>
      </c>
      <c r="O96" s="11">
        <v>47</v>
      </c>
      <c r="P96" s="11">
        <v>88</v>
      </c>
      <c r="Q96" s="11">
        <v>145</v>
      </c>
      <c r="R96" s="11">
        <v>147</v>
      </c>
      <c r="S96" s="11">
        <v>48</v>
      </c>
      <c r="T96" s="11">
        <v>24</v>
      </c>
      <c r="U96" s="11">
        <v>123000</v>
      </c>
      <c r="AA96" s="10" t="s">
        <v>150</v>
      </c>
      <c r="AB96" s="11">
        <v>12</v>
      </c>
      <c r="AC96" s="11">
        <v>50</v>
      </c>
      <c r="AD96" s="11">
        <v>143</v>
      </c>
      <c r="AE96" s="11">
        <v>91</v>
      </c>
      <c r="AF96" s="11">
        <v>49</v>
      </c>
      <c r="AG96" s="11">
        <v>26</v>
      </c>
      <c r="AH96" s="11">
        <v>178</v>
      </c>
      <c r="AI96" s="11">
        <v>158</v>
      </c>
      <c r="AJ96" s="11">
        <v>154</v>
      </c>
      <c r="AK96" s="11">
        <v>94</v>
      </c>
      <c r="AL96" s="11">
        <v>135</v>
      </c>
      <c r="AM96" s="11">
        <v>127</v>
      </c>
      <c r="AN96" s="11">
        <v>189</v>
      </c>
      <c r="AO96" s="11">
        <v>161</v>
      </c>
      <c r="AP96" s="11">
        <v>120</v>
      </c>
      <c r="AQ96" s="11">
        <v>63</v>
      </c>
      <c r="AR96" s="11">
        <v>61</v>
      </c>
      <c r="AS96" s="11">
        <v>160</v>
      </c>
      <c r="AT96" s="11">
        <v>184</v>
      </c>
      <c r="AU96" s="11">
        <v>123000</v>
      </c>
    </row>
    <row r="97" spans="1:47" ht="15" thickBot="1" x14ac:dyDescent="0.35">
      <c r="A97" s="10" t="s">
        <v>151</v>
      </c>
      <c r="B97" s="11">
        <v>144</v>
      </c>
      <c r="C97" s="11">
        <v>119</v>
      </c>
      <c r="D97" s="11">
        <v>37</v>
      </c>
      <c r="E97" s="11">
        <v>128</v>
      </c>
      <c r="F97" s="11">
        <v>159</v>
      </c>
      <c r="G97" s="11">
        <v>114</v>
      </c>
      <c r="H97" s="11">
        <v>50</v>
      </c>
      <c r="I97" s="11">
        <v>21</v>
      </c>
      <c r="J97" s="11">
        <v>76</v>
      </c>
      <c r="K97" s="11">
        <v>125</v>
      </c>
      <c r="L97" s="11">
        <v>87</v>
      </c>
      <c r="M97" s="11">
        <v>81</v>
      </c>
      <c r="N97" s="11">
        <v>51</v>
      </c>
      <c r="O97" s="11">
        <v>99</v>
      </c>
      <c r="P97" s="11">
        <v>88</v>
      </c>
      <c r="Q97" s="11">
        <v>163</v>
      </c>
      <c r="R97" s="11">
        <v>172</v>
      </c>
      <c r="S97" s="11">
        <v>48</v>
      </c>
      <c r="T97" s="11">
        <v>129</v>
      </c>
      <c r="U97" s="11">
        <v>123000</v>
      </c>
      <c r="AA97" s="10" t="s">
        <v>151</v>
      </c>
      <c r="AB97" s="11">
        <v>64</v>
      </c>
      <c r="AC97" s="11">
        <v>89</v>
      </c>
      <c r="AD97" s="11">
        <v>171</v>
      </c>
      <c r="AE97" s="11">
        <v>80</v>
      </c>
      <c r="AF97" s="11">
        <v>49</v>
      </c>
      <c r="AG97" s="11">
        <v>94</v>
      </c>
      <c r="AH97" s="11">
        <v>158</v>
      </c>
      <c r="AI97" s="11">
        <v>187</v>
      </c>
      <c r="AJ97" s="11">
        <v>132</v>
      </c>
      <c r="AK97" s="11">
        <v>83</v>
      </c>
      <c r="AL97" s="11">
        <v>121</v>
      </c>
      <c r="AM97" s="11">
        <v>127</v>
      </c>
      <c r="AN97" s="11">
        <v>157</v>
      </c>
      <c r="AO97" s="11">
        <v>109</v>
      </c>
      <c r="AP97" s="11">
        <v>120</v>
      </c>
      <c r="AQ97" s="11">
        <v>45</v>
      </c>
      <c r="AR97" s="11">
        <v>36</v>
      </c>
      <c r="AS97" s="11">
        <v>160</v>
      </c>
      <c r="AT97" s="11">
        <v>79</v>
      </c>
      <c r="AU97" s="11">
        <v>123000</v>
      </c>
    </row>
    <row r="98" spans="1:47" ht="15" thickBot="1" x14ac:dyDescent="0.35">
      <c r="A98" s="10" t="s">
        <v>152</v>
      </c>
      <c r="B98" s="11">
        <v>204</v>
      </c>
      <c r="C98" s="11">
        <v>119</v>
      </c>
      <c r="D98" s="11">
        <v>21</v>
      </c>
      <c r="E98" s="11">
        <v>146</v>
      </c>
      <c r="F98" s="11">
        <v>65</v>
      </c>
      <c r="G98" s="11">
        <v>114</v>
      </c>
      <c r="H98" s="11">
        <v>151</v>
      </c>
      <c r="I98" s="11">
        <v>21</v>
      </c>
      <c r="J98" s="11">
        <v>111</v>
      </c>
      <c r="K98" s="11">
        <v>101</v>
      </c>
      <c r="L98" s="11">
        <v>87</v>
      </c>
      <c r="M98" s="11">
        <v>81</v>
      </c>
      <c r="N98" s="11">
        <v>125</v>
      </c>
      <c r="O98" s="11">
        <v>161</v>
      </c>
      <c r="P98" s="11">
        <v>68</v>
      </c>
      <c r="Q98" s="11">
        <v>145</v>
      </c>
      <c r="R98" s="11">
        <v>147</v>
      </c>
      <c r="S98" s="11">
        <v>48</v>
      </c>
      <c r="T98" s="11">
        <v>129</v>
      </c>
      <c r="U98" s="11">
        <v>124000</v>
      </c>
      <c r="AA98" s="10" t="s">
        <v>152</v>
      </c>
      <c r="AB98" s="11">
        <v>4</v>
      </c>
      <c r="AC98" s="11">
        <v>89</v>
      </c>
      <c r="AD98" s="11">
        <v>187</v>
      </c>
      <c r="AE98" s="11">
        <v>62</v>
      </c>
      <c r="AF98" s="11">
        <v>143</v>
      </c>
      <c r="AG98" s="11">
        <v>94</v>
      </c>
      <c r="AH98" s="11">
        <v>57</v>
      </c>
      <c r="AI98" s="11">
        <v>187</v>
      </c>
      <c r="AJ98" s="11">
        <v>97</v>
      </c>
      <c r="AK98" s="11">
        <v>107</v>
      </c>
      <c r="AL98" s="11">
        <v>121</v>
      </c>
      <c r="AM98" s="11">
        <v>127</v>
      </c>
      <c r="AN98" s="11">
        <v>83</v>
      </c>
      <c r="AO98" s="11">
        <v>47</v>
      </c>
      <c r="AP98" s="11">
        <v>140</v>
      </c>
      <c r="AQ98" s="11">
        <v>63</v>
      </c>
      <c r="AR98" s="11">
        <v>61</v>
      </c>
      <c r="AS98" s="11">
        <v>160</v>
      </c>
      <c r="AT98" s="11">
        <v>79</v>
      </c>
      <c r="AU98" s="11">
        <v>124000</v>
      </c>
    </row>
    <row r="99" spans="1:47" ht="15" thickBot="1" x14ac:dyDescent="0.35">
      <c r="A99" s="10" t="s">
        <v>153</v>
      </c>
      <c r="B99" s="11">
        <v>152</v>
      </c>
      <c r="C99" s="11">
        <v>124</v>
      </c>
      <c r="D99" s="11">
        <v>17</v>
      </c>
      <c r="E99" s="11">
        <v>146</v>
      </c>
      <c r="F99" s="11">
        <v>65</v>
      </c>
      <c r="G99" s="11">
        <v>114</v>
      </c>
      <c r="H99" s="11">
        <v>151</v>
      </c>
      <c r="I99" s="11">
        <v>50</v>
      </c>
      <c r="J99" s="11">
        <v>149</v>
      </c>
      <c r="K99" s="11">
        <v>101</v>
      </c>
      <c r="L99" s="11">
        <v>73</v>
      </c>
      <c r="M99" s="11">
        <v>89</v>
      </c>
      <c r="N99" s="11">
        <v>51</v>
      </c>
      <c r="O99" s="11">
        <v>161</v>
      </c>
      <c r="P99" s="11">
        <v>81</v>
      </c>
      <c r="Q99" s="11">
        <v>125</v>
      </c>
      <c r="R99" s="11">
        <v>147</v>
      </c>
      <c r="S99" s="11">
        <v>48</v>
      </c>
      <c r="T99" s="11">
        <v>24</v>
      </c>
      <c r="U99" s="11">
        <v>126000</v>
      </c>
      <c r="AA99" s="10" t="s">
        <v>153</v>
      </c>
      <c r="AB99" s="11">
        <v>56</v>
      </c>
      <c r="AC99" s="11">
        <v>84</v>
      </c>
      <c r="AD99" s="11">
        <v>191</v>
      </c>
      <c r="AE99" s="11">
        <v>62</v>
      </c>
      <c r="AF99" s="11">
        <v>143</v>
      </c>
      <c r="AG99" s="11">
        <v>94</v>
      </c>
      <c r="AH99" s="11">
        <v>57</v>
      </c>
      <c r="AI99" s="11">
        <v>158</v>
      </c>
      <c r="AJ99" s="11">
        <v>59</v>
      </c>
      <c r="AK99" s="11">
        <v>107</v>
      </c>
      <c r="AL99" s="11">
        <v>135</v>
      </c>
      <c r="AM99" s="11">
        <v>119</v>
      </c>
      <c r="AN99" s="11">
        <v>157</v>
      </c>
      <c r="AO99" s="11">
        <v>47</v>
      </c>
      <c r="AP99" s="11">
        <v>127</v>
      </c>
      <c r="AQ99" s="11">
        <v>83</v>
      </c>
      <c r="AR99" s="11">
        <v>61</v>
      </c>
      <c r="AS99" s="11">
        <v>160</v>
      </c>
      <c r="AT99" s="11">
        <v>184</v>
      </c>
      <c r="AU99" s="11">
        <v>126000</v>
      </c>
    </row>
    <row r="100" spans="1:47" ht="15" thickBot="1" x14ac:dyDescent="0.35">
      <c r="A100" s="10" t="s">
        <v>154</v>
      </c>
      <c r="B100" s="11">
        <v>167</v>
      </c>
      <c r="C100" s="11">
        <v>107</v>
      </c>
      <c r="D100" s="11">
        <v>32</v>
      </c>
      <c r="E100" s="11">
        <v>137</v>
      </c>
      <c r="F100" s="11">
        <v>106</v>
      </c>
      <c r="G100" s="11">
        <v>114</v>
      </c>
      <c r="H100" s="11">
        <v>89</v>
      </c>
      <c r="I100" s="11">
        <v>50</v>
      </c>
      <c r="J100" s="11">
        <v>96</v>
      </c>
      <c r="K100" s="11">
        <v>114</v>
      </c>
      <c r="L100" s="11">
        <v>53</v>
      </c>
      <c r="M100" s="11">
        <v>89</v>
      </c>
      <c r="N100" s="11">
        <v>19</v>
      </c>
      <c r="O100" s="11">
        <v>47</v>
      </c>
      <c r="P100" s="11">
        <v>81</v>
      </c>
      <c r="Q100" s="11">
        <v>113</v>
      </c>
      <c r="R100" s="11">
        <v>147</v>
      </c>
      <c r="S100" s="11">
        <v>48</v>
      </c>
      <c r="T100" s="11">
        <v>24</v>
      </c>
      <c r="U100" s="11">
        <v>125000</v>
      </c>
      <c r="AA100" s="10" t="s">
        <v>154</v>
      </c>
      <c r="AB100" s="11">
        <v>41</v>
      </c>
      <c r="AC100" s="11">
        <v>101</v>
      </c>
      <c r="AD100" s="11">
        <v>176</v>
      </c>
      <c r="AE100" s="11">
        <v>71</v>
      </c>
      <c r="AF100" s="11">
        <v>102</v>
      </c>
      <c r="AG100" s="11">
        <v>94</v>
      </c>
      <c r="AH100" s="11">
        <v>119</v>
      </c>
      <c r="AI100" s="11">
        <v>158</v>
      </c>
      <c r="AJ100" s="11">
        <v>112</v>
      </c>
      <c r="AK100" s="11">
        <v>94</v>
      </c>
      <c r="AL100" s="11">
        <v>155</v>
      </c>
      <c r="AM100" s="11">
        <v>119</v>
      </c>
      <c r="AN100" s="11">
        <v>189</v>
      </c>
      <c r="AO100" s="11">
        <v>161</v>
      </c>
      <c r="AP100" s="11">
        <v>127</v>
      </c>
      <c r="AQ100" s="11">
        <v>95</v>
      </c>
      <c r="AR100" s="11">
        <v>61</v>
      </c>
      <c r="AS100" s="11">
        <v>160</v>
      </c>
      <c r="AT100" s="11">
        <v>184</v>
      </c>
      <c r="AU100" s="11">
        <v>125000</v>
      </c>
    </row>
    <row r="101" spans="1:47" ht="15" thickBot="1" x14ac:dyDescent="0.35">
      <c r="A101" s="10" t="s">
        <v>155</v>
      </c>
      <c r="B101" s="11">
        <v>133</v>
      </c>
      <c r="C101" s="11">
        <v>107</v>
      </c>
      <c r="D101" s="11">
        <v>10</v>
      </c>
      <c r="E101" s="11">
        <v>128</v>
      </c>
      <c r="F101" s="11">
        <v>159</v>
      </c>
      <c r="G101" s="11">
        <v>182</v>
      </c>
      <c r="H101" s="11">
        <v>151</v>
      </c>
      <c r="I101" s="11">
        <v>94</v>
      </c>
      <c r="J101" s="11">
        <v>67</v>
      </c>
      <c r="K101" s="11">
        <v>114</v>
      </c>
      <c r="L101" s="11">
        <v>87</v>
      </c>
      <c r="M101" s="11">
        <v>58</v>
      </c>
      <c r="N101" s="11">
        <v>51</v>
      </c>
      <c r="O101" s="11">
        <v>34</v>
      </c>
      <c r="P101" s="11">
        <v>102</v>
      </c>
      <c r="Q101" s="11">
        <v>145</v>
      </c>
      <c r="R101" s="11">
        <v>172</v>
      </c>
      <c r="S101" s="11">
        <v>140</v>
      </c>
      <c r="T101" s="11">
        <v>24</v>
      </c>
      <c r="U101" s="11">
        <v>124000</v>
      </c>
      <c r="AA101" s="10" t="s">
        <v>155</v>
      </c>
      <c r="AB101" s="11">
        <v>75</v>
      </c>
      <c r="AC101" s="11">
        <v>101</v>
      </c>
      <c r="AD101" s="11">
        <v>198</v>
      </c>
      <c r="AE101" s="11">
        <v>80</v>
      </c>
      <c r="AF101" s="11">
        <v>49</v>
      </c>
      <c r="AG101" s="11">
        <v>26</v>
      </c>
      <c r="AH101" s="11">
        <v>57</v>
      </c>
      <c r="AI101" s="11">
        <v>114</v>
      </c>
      <c r="AJ101" s="11">
        <v>141</v>
      </c>
      <c r="AK101" s="11">
        <v>94</v>
      </c>
      <c r="AL101" s="11">
        <v>121</v>
      </c>
      <c r="AM101" s="11">
        <v>150</v>
      </c>
      <c r="AN101" s="11">
        <v>157</v>
      </c>
      <c r="AO101" s="11">
        <v>174</v>
      </c>
      <c r="AP101" s="11">
        <v>106</v>
      </c>
      <c r="AQ101" s="11">
        <v>63</v>
      </c>
      <c r="AR101" s="11">
        <v>36</v>
      </c>
      <c r="AS101" s="11">
        <v>68</v>
      </c>
      <c r="AT101" s="11">
        <v>184</v>
      </c>
      <c r="AU101" s="11">
        <v>124000</v>
      </c>
    </row>
    <row r="102" spans="1:47" ht="15" thickBot="1" x14ac:dyDescent="0.35">
      <c r="A102" s="10" t="s">
        <v>156</v>
      </c>
      <c r="B102" s="11">
        <v>204</v>
      </c>
      <c r="C102" s="11">
        <v>104</v>
      </c>
      <c r="D102" s="11">
        <v>55</v>
      </c>
      <c r="E102" s="11">
        <v>117</v>
      </c>
      <c r="F102" s="11">
        <v>159</v>
      </c>
      <c r="G102" s="11">
        <v>182</v>
      </c>
      <c r="H102" s="11">
        <v>151</v>
      </c>
      <c r="I102" s="11">
        <v>159</v>
      </c>
      <c r="J102" s="11">
        <v>67</v>
      </c>
      <c r="K102" s="11">
        <v>109</v>
      </c>
      <c r="L102" s="11">
        <v>102</v>
      </c>
      <c r="M102" s="11">
        <v>75</v>
      </c>
      <c r="N102" s="11">
        <v>19</v>
      </c>
      <c r="O102" s="11">
        <v>75</v>
      </c>
      <c r="P102" s="11">
        <v>94</v>
      </c>
      <c r="Q102" s="11">
        <v>134</v>
      </c>
      <c r="R102" s="11">
        <v>172</v>
      </c>
      <c r="S102" s="11">
        <v>48</v>
      </c>
      <c r="T102" s="11">
        <v>129</v>
      </c>
      <c r="U102" s="11">
        <v>124000</v>
      </c>
      <c r="AA102" s="10" t="s">
        <v>156</v>
      </c>
      <c r="AB102" s="11">
        <v>4</v>
      </c>
      <c r="AC102" s="11">
        <v>104</v>
      </c>
      <c r="AD102" s="11">
        <v>153</v>
      </c>
      <c r="AE102" s="11">
        <v>91</v>
      </c>
      <c r="AF102" s="11">
        <v>49</v>
      </c>
      <c r="AG102" s="11">
        <v>26</v>
      </c>
      <c r="AH102" s="11">
        <v>57</v>
      </c>
      <c r="AI102" s="11">
        <v>49</v>
      </c>
      <c r="AJ102" s="11">
        <v>141</v>
      </c>
      <c r="AK102" s="11">
        <v>99</v>
      </c>
      <c r="AL102" s="11">
        <v>106</v>
      </c>
      <c r="AM102" s="11">
        <v>133</v>
      </c>
      <c r="AN102" s="11">
        <v>189</v>
      </c>
      <c r="AO102" s="11">
        <v>133</v>
      </c>
      <c r="AP102" s="11">
        <v>114</v>
      </c>
      <c r="AQ102" s="11">
        <v>74</v>
      </c>
      <c r="AR102" s="11">
        <v>36</v>
      </c>
      <c r="AS102" s="11">
        <v>160</v>
      </c>
      <c r="AT102" s="11">
        <v>79</v>
      </c>
      <c r="AU102" s="11">
        <v>124000</v>
      </c>
    </row>
    <row r="103" spans="1:47" ht="15" thickBot="1" x14ac:dyDescent="0.35">
      <c r="A103" s="10" t="s">
        <v>157</v>
      </c>
      <c r="B103" s="11">
        <v>179</v>
      </c>
      <c r="C103" s="11">
        <v>129</v>
      </c>
      <c r="D103" s="11">
        <v>32</v>
      </c>
      <c r="E103" s="11">
        <v>146</v>
      </c>
      <c r="F103" s="11">
        <v>159</v>
      </c>
      <c r="G103" s="11">
        <v>114</v>
      </c>
      <c r="H103" s="11">
        <v>89</v>
      </c>
      <c r="I103" s="11">
        <v>159</v>
      </c>
      <c r="J103" s="11">
        <v>111</v>
      </c>
      <c r="K103" s="11">
        <v>109</v>
      </c>
      <c r="L103" s="11">
        <v>121</v>
      </c>
      <c r="M103" s="11">
        <v>113</v>
      </c>
      <c r="N103" s="11">
        <v>19</v>
      </c>
      <c r="O103" s="11">
        <v>161</v>
      </c>
      <c r="P103" s="11">
        <v>88</v>
      </c>
      <c r="Q103" s="11">
        <v>113</v>
      </c>
      <c r="R103" s="11">
        <v>172</v>
      </c>
      <c r="S103" s="11">
        <v>6</v>
      </c>
      <c r="T103" s="11">
        <v>24</v>
      </c>
      <c r="U103" s="11">
        <v>127000</v>
      </c>
      <c r="AA103" s="10" t="s">
        <v>157</v>
      </c>
      <c r="AB103" s="11">
        <v>29</v>
      </c>
      <c r="AC103" s="11">
        <v>79</v>
      </c>
      <c r="AD103" s="11">
        <v>176</v>
      </c>
      <c r="AE103" s="11">
        <v>62</v>
      </c>
      <c r="AF103" s="11">
        <v>49</v>
      </c>
      <c r="AG103" s="11">
        <v>94</v>
      </c>
      <c r="AH103" s="11">
        <v>119</v>
      </c>
      <c r="AI103" s="11">
        <v>49</v>
      </c>
      <c r="AJ103" s="11">
        <v>97</v>
      </c>
      <c r="AK103" s="11">
        <v>99</v>
      </c>
      <c r="AL103" s="11">
        <v>87</v>
      </c>
      <c r="AM103" s="11">
        <v>95</v>
      </c>
      <c r="AN103" s="11">
        <v>189</v>
      </c>
      <c r="AO103" s="11">
        <v>47</v>
      </c>
      <c r="AP103" s="11">
        <v>120</v>
      </c>
      <c r="AQ103" s="11">
        <v>95</v>
      </c>
      <c r="AR103" s="11">
        <v>36</v>
      </c>
      <c r="AS103" s="11">
        <v>202</v>
      </c>
      <c r="AT103" s="11">
        <v>184</v>
      </c>
      <c r="AU103" s="11">
        <v>127000</v>
      </c>
    </row>
    <row r="104" spans="1:47" ht="15" thickBot="1" x14ac:dyDescent="0.35">
      <c r="A104" s="10" t="s">
        <v>158</v>
      </c>
      <c r="B104" s="11">
        <v>77</v>
      </c>
      <c r="C104" s="11">
        <v>129</v>
      </c>
      <c r="D104" s="11">
        <v>10</v>
      </c>
      <c r="E104" s="11">
        <v>96</v>
      </c>
      <c r="F104" s="11">
        <v>193</v>
      </c>
      <c r="G104" s="11">
        <v>114</v>
      </c>
      <c r="H104" s="11">
        <v>50</v>
      </c>
      <c r="I104" s="11">
        <v>94</v>
      </c>
      <c r="J104" s="11">
        <v>62</v>
      </c>
      <c r="K104" s="11">
        <v>109</v>
      </c>
      <c r="L104" s="11">
        <v>121</v>
      </c>
      <c r="M104" s="11">
        <v>113</v>
      </c>
      <c r="N104" s="11">
        <v>51</v>
      </c>
      <c r="O104" s="11">
        <v>99</v>
      </c>
      <c r="P104" s="11">
        <v>94</v>
      </c>
      <c r="Q104" s="11">
        <v>125</v>
      </c>
      <c r="R104" s="11">
        <v>172</v>
      </c>
      <c r="S104" s="11">
        <v>140</v>
      </c>
      <c r="T104" s="11">
        <v>24</v>
      </c>
      <c r="U104" s="11">
        <v>124000</v>
      </c>
      <c r="AA104" s="10" t="s">
        <v>158</v>
      </c>
      <c r="AB104" s="11">
        <v>131</v>
      </c>
      <c r="AC104" s="11">
        <v>79</v>
      </c>
      <c r="AD104" s="11">
        <v>198</v>
      </c>
      <c r="AE104" s="11">
        <v>112</v>
      </c>
      <c r="AF104" s="11">
        <v>15</v>
      </c>
      <c r="AG104" s="11">
        <v>94</v>
      </c>
      <c r="AH104" s="11">
        <v>158</v>
      </c>
      <c r="AI104" s="11">
        <v>114</v>
      </c>
      <c r="AJ104" s="11">
        <v>146</v>
      </c>
      <c r="AK104" s="11">
        <v>99</v>
      </c>
      <c r="AL104" s="11">
        <v>87</v>
      </c>
      <c r="AM104" s="11">
        <v>95</v>
      </c>
      <c r="AN104" s="11">
        <v>157</v>
      </c>
      <c r="AO104" s="11">
        <v>109</v>
      </c>
      <c r="AP104" s="11">
        <v>114</v>
      </c>
      <c r="AQ104" s="11">
        <v>83</v>
      </c>
      <c r="AR104" s="11">
        <v>36</v>
      </c>
      <c r="AS104" s="11">
        <v>68</v>
      </c>
      <c r="AT104" s="11">
        <v>184</v>
      </c>
      <c r="AU104" s="11">
        <v>124000</v>
      </c>
    </row>
    <row r="105" spans="1:47" ht="15" thickBot="1" x14ac:dyDescent="0.35">
      <c r="A105" s="10" t="s">
        <v>159</v>
      </c>
      <c r="B105" s="11">
        <v>65</v>
      </c>
      <c r="C105" s="11">
        <v>146</v>
      </c>
      <c r="D105" s="11">
        <v>65</v>
      </c>
      <c r="E105" s="11">
        <v>161</v>
      </c>
      <c r="F105" s="11">
        <v>22</v>
      </c>
      <c r="G105" s="11">
        <v>114</v>
      </c>
      <c r="H105" s="11">
        <v>89</v>
      </c>
      <c r="I105" s="11">
        <v>94</v>
      </c>
      <c r="J105" s="11">
        <v>76</v>
      </c>
      <c r="K105" s="11">
        <v>114</v>
      </c>
      <c r="L105" s="11">
        <v>144</v>
      </c>
      <c r="M105" s="11">
        <v>128</v>
      </c>
      <c r="N105" s="11">
        <v>51</v>
      </c>
      <c r="O105" s="11">
        <v>174</v>
      </c>
      <c r="P105" s="11">
        <v>115</v>
      </c>
      <c r="Q105" s="11">
        <v>110</v>
      </c>
      <c r="R105" s="11">
        <v>172</v>
      </c>
      <c r="S105" s="11">
        <v>140</v>
      </c>
      <c r="T105" s="11">
        <v>129</v>
      </c>
      <c r="U105" s="11">
        <v>122000</v>
      </c>
      <c r="AA105" s="10" t="s">
        <v>159</v>
      </c>
      <c r="AB105" s="11">
        <v>143</v>
      </c>
      <c r="AC105" s="11">
        <v>62</v>
      </c>
      <c r="AD105" s="11">
        <v>143</v>
      </c>
      <c r="AE105" s="11">
        <v>47</v>
      </c>
      <c r="AF105" s="11">
        <v>186</v>
      </c>
      <c r="AG105" s="11">
        <v>94</v>
      </c>
      <c r="AH105" s="11">
        <v>119</v>
      </c>
      <c r="AI105" s="11">
        <v>114</v>
      </c>
      <c r="AJ105" s="11">
        <v>132</v>
      </c>
      <c r="AK105" s="11">
        <v>94</v>
      </c>
      <c r="AL105" s="11">
        <v>64</v>
      </c>
      <c r="AM105" s="11">
        <v>80</v>
      </c>
      <c r="AN105" s="11">
        <v>157</v>
      </c>
      <c r="AO105" s="11">
        <v>34</v>
      </c>
      <c r="AP105" s="11">
        <v>93</v>
      </c>
      <c r="AQ105" s="11">
        <v>98</v>
      </c>
      <c r="AR105" s="11">
        <v>36</v>
      </c>
      <c r="AS105" s="11">
        <v>68</v>
      </c>
      <c r="AT105" s="11">
        <v>79</v>
      </c>
      <c r="AU105" s="11">
        <v>122000</v>
      </c>
    </row>
    <row r="106" spans="1:47" ht="15" thickBot="1" x14ac:dyDescent="0.35">
      <c r="A106" s="10" t="s">
        <v>160</v>
      </c>
      <c r="B106" s="11">
        <v>107</v>
      </c>
      <c r="C106" s="11">
        <v>124</v>
      </c>
      <c r="D106" s="11">
        <v>21</v>
      </c>
      <c r="E106" s="11">
        <v>80</v>
      </c>
      <c r="F106" s="11">
        <v>42</v>
      </c>
      <c r="G106" s="11">
        <v>182</v>
      </c>
      <c r="H106" s="11">
        <v>50</v>
      </c>
      <c r="I106" s="11">
        <v>94</v>
      </c>
      <c r="J106" s="11">
        <v>84</v>
      </c>
      <c r="K106" s="11">
        <v>109</v>
      </c>
      <c r="L106" s="11">
        <v>87</v>
      </c>
      <c r="M106" s="11">
        <v>89</v>
      </c>
      <c r="N106" s="11">
        <v>19</v>
      </c>
      <c r="O106" s="11">
        <v>20</v>
      </c>
      <c r="P106" s="11">
        <v>102</v>
      </c>
      <c r="Q106" s="11">
        <v>107</v>
      </c>
      <c r="R106" s="11">
        <v>147</v>
      </c>
      <c r="S106" s="11">
        <v>140</v>
      </c>
      <c r="T106" s="11">
        <v>24</v>
      </c>
      <c r="U106" s="11">
        <v>126000</v>
      </c>
      <c r="AA106" s="10" t="s">
        <v>160</v>
      </c>
      <c r="AB106" s="11">
        <v>101</v>
      </c>
      <c r="AC106" s="11">
        <v>84</v>
      </c>
      <c r="AD106" s="11">
        <v>187</v>
      </c>
      <c r="AE106" s="11">
        <v>128</v>
      </c>
      <c r="AF106" s="11">
        <v>166</v>
      </c>
      <c r="AG106" s="11">
        <v>26</v>
      </c>
      <c r="AH106" s="11">
        <v>158</v>
      </c>
      <c r="AI106" s="11">
        <v>114</v>
      </c>
      <c r="AJ106" s="11">
        <v>124</v>
      </c>
      <c r="AK106" s="11">
        <v>99</v>
      </c>
      <c r="AL106" s="11">
        <v>121</v>
      </c>
      <c r="AM106" s="11">
        <v>119</v>
      </c>
      <c r="AN106" s="11">
        <v>189</v>
      </c>
      <c r="AO106" s="11">
        <v>188</v>
      </c>
      <c r="AP106" s="11">
        <v>106</v>
      </c>
      <c r="AQ106" s="11">
        <v>101</v>
      </c>
      <c r="AR106" s="11">
        <v>61</v>
      </c>
      <c r="AS106" s="11">
        <v>68</v>
      </c>
      <c r="AT106" s="11">
        <v>184</v>
      </c>
      <c r="AU106" s="11">
        <v>126000</v>
      </c>
    </row>
    <row r="107" spans="1:47" ht="15" thickBot="1" x14ac:dyDescent="0.35">
      <c r="A107" s="10" t="s">
        <v>161</v>
      </c>
      <c r="B107" s="11">
        <v>98</v>
      </c>
      <c r="C107" s="11">
        <v>106</v>
      </c>
      <c r="D107" s="11">
        <v>37</v>
      </c>
      <c r="E107" s="11">
        <v>146</v>
      </c>
      <c r="F107" s="11">
        <v>65</v>
      </c>
      <c r="G107" s="11">
        <v>90</v>
      </c>
      <c r="H107" s="11">
        <v>50</v>
      </c>
      <c r="I107" s="11">
        <v>50</v>
      </c>
      <c r="J107" s="11">
        <v>135</v>
      </c>
      <c r="K107" s="11">
        <v>101</v>
      </c>
      <c r="L107" s="11">
        <v>73</v>
      </c>
      <c r="M107" s="11">
        <v>66</v>
      </c>
      <c r="N107" s="11">
        <v>51</v>
      </c>
      <c r="O107" s="11">
        <v>34</v>
      </c>
      <c r="P107" s="11">
        <v>102</v>
      </c>
      <c r="Q107" s="11">
        <v>99</v>
      </c>
      <c r="R107" s="11">
        <v>147</v>
      </c>
      <c r="S107" s="11">
        <v>48</v>
      </c>
      <c r="T107" s="11">
        <v>2</v>
      </c>
      <c r="U107" s="11">
        <v>126000</v>
      </c>
      <c r="AA107" s="10" t="s">
        <v>161</v>
      </c>
      <c r="AB107" s="11">
        <v>110</v>
      </c>
      <c r="AC107" s="11">
        <v>102</v>
      </c>
      <c r="AD107" s="11">
        <v>171</v>
      </c>
      <c r="AE107" s="11">
        <v>62</v>
      </c>
      <c r="AF107" s="11">
        <v>143</v>
      </c>
      <c r="AG107" s="11">
        <v>118</v>
      </c>
      <c r="AH107" s="11">
        <v>158</v>
      </c>
      <c r="AI107" s="11">
        <v>158</v>
      </c>
      <c r="AJ107" s="11">
        <v>73</v>
      </c>
      <c r="AK107" s="11">
        <v>107</v>
      </c>
      <c r="AL107" s="11">
        <v>135</v>
      </c>
      <c r="AM107" s="11">
        <v>142</v>
      </c>
      <c r="AN107" s="11">
        <v>157</v>
      </c>
      <c r="AO107" s="11">
        <v>174</v>
      </c>
      <c r="AP107" s="11">
        <v>106</v>
      </c>
      <c r="AQ107" s="11">
        <v>109</v>
      </c>
      <c r="AR107" s="11">
        <v>61</v>
      </c>
      <c r="AS107" s="11">
        <v>160</v>
      </c>
      <c r="AT107" s="11">
        <v>206</v>
      </c>
      <c r="AU107" s="11">
        <v>126000</v>
      </c>
    </row>
    <row r="108" spans="1:47" ht="15" thickBot="1" x14ac:dyDescent="0.35">
      <c r="A108" s="10" t="s">
        <v>162</v>
      </c>
      <c r="B108" s="11">
        <v>179</v>
      </c>
      <c r="C108" s="11">
        <v>104</v>
      </c>
      <c r="D108" s="11">
        <v>55</v>
      </c>
      <c r="E108" s="11">
        <v>31</v>
      </c>
      <c r="F108" s="11">
        <v>106</v>
      </c>
      <c r="G108" s="11">
        <v>83</v>
      </c>
      <c r="H108" s="11">
        <v>151</v>
      </c>
      <c r="I108" s="11">
        <v>94</v>
      </c>
      <c r="J108" s="11">
        <v>91</v>
      </c>
      <c r="K108" s="11">
        <v>114</v>
      </c>
      <c r="L108" s="11">
        <v>73</v>
      </c>
      <c r="M108" s="11">
        <v>89</v>
      </c>
      <c r="N108" s="11">
        <v>51</v>
      </c>
      <c r="O108" s="11">
        <v>47</v>
      </c>
      <c r="P108" s="11">
        <v>102</v>
      </c>
      <c r="Q108" s="11">
        <v>110</v>
      </c>
      <c r="R108" s="11">
        <v>147</v>
      </c>
      <c r="S108" s="11">
        <v>48</v>
      </c>
      <c r="T108" s="11">
        <v>24</v>
      </c>
      <c r="U108" s="11">
        <v>125000</v>
      </c>
      <c r="AA108" s="10" t="s">
        <v>162</v>
      </c>
      <c r="AB108" s="11">
        <v>29</v>
      </c>
      <c r="AC108" s="11">
        <v>104</v>
      </c>
      <c r="AD108" s="11">
        <v>153</v>
      </c>
      <c r="AE108" s="11">
        <v>177</v>
      </c>
      <c r="AF108" s="11">
        <v>102</v>
      </c>
      <c r="AG108" s="11">
        <v>125</v>
      </c>
      <c r="AH108" s="11">
        <v>57</v>
      </c>
      <c r="AI108" s="11">
        <v>114</v>
      </c>
      <c r="AJ108" s="11">
        <v>117</v>
      </c>
      <c r="AK108" s="11">
        <v>94</v>
      </c>
      <c r="AL108" s="11">
        <v>135</v>
      </c>
      <c r="AM108" s="11">
        <v>119</v>
      </c>
      <c r="AN108" s="11">
        <v>157</v>
      </c>
      <c r="AO108" s="11">
        <v>161</v>
      </c>
      <c r="AP108" s="11">
        <v>106</v>
      </c>
      <c r="AQ108" s="11">
        <v>98</v>
      </c>
      <c r="AR108" s="11">
        <v>61</v>
      </c>
      <c r="AS108" s="11">
        <v>160</v>
      </c>
      <c r="AT108" s="11">
        <v>184</v>
      </c>
      <c r="AU108" s="11">
        <v>125000</v>
      </c>
    </row>
    <row r="109" spans="1:47" ht="15" thickBot="1" x14ac:dyDescent="0.35">
      <c r="A109" s="10" t="s">
        <v>163</v>
      </c>
      <c r="B109" s="11">
        <v>201</v>
      </c>
      <c r="C109" s="11">
        <v>129</v>
      </c>
      <c r="D109" s="11">
        <v>55</v>
      </c>
      <c r="E109" s="11">
        <v>96</v>
      </c>
      <c r="F109" s="11">
        <v>106</v>
      </c>
      <c r="G109" s="11">
        <v>90</v>
      </c>
      <c r="H109" s="11">
        <v>151</v>
      </c>
      <c r="I109" s="11">
        <v>21</v>
      </c>
      <c r="J109" s="11">
        <v>111</v>
      </c>
      <c r="K109" s="11">
        <v>109</v>
      </c>
      <c r="L109" s="11">
        <v>121</v>
      </c>
      <c r="M109" s="11">
        <v>102</v>
      </c>
      <c r="N109" s="11">
        <v>19</v>
      </c>
      <c r="O109" s="11">
        <v>99</v>
      </c>
      <c r="P109" s="11">
        <v>94</v>
      </c>
      <c r="Q109" s="11">
        <v>105</v>
      </c>
      <c r="R109" s="11">
        <v>147</v>
      </c>
      <c r="S109" s="11">
        <v>48</v>
      </c>
      <c r="T109" s="11">
        <v>129</v>
      </c>
      <c r="U109" s="11">
        <v>127000</v>
      </c>
      <c r="AA109" s="10" t="s">
        <v>163</v>
      </c>
      <c r="AB109" s="11">
        <v>7</v>
      </c>
      <c r="AC109" s="11">
        <v>79</v>
      </c>
      <c r="AD109" s="11">
        <v>153</v>
      </c>
      <c r="AE109" s="11">
        <v>112</v>
      </c>
      <c r="AF109" s="11">
        <v>102</v>
      </c>
      <c r="AG109" s="11">
        <v>118</v>
      </c>
      <c r="AH109" s="11">
        <v>57</v>
      </c>
      <c r="AI109" s="11">
        <v>187</v>
      </c>
      <c r="AJ109" s="11">
        <v>97</v>
      </c>
      <c r="AK109" s="11">
        <v>99</v>
      </c>
      <c r="AL109" s="11">
        <v>87</v>
      </c>
      <c r="AM109" s="11">
        <v>106</v>
      </c>
      <c r="AN109" s="11">
        <v>189</v>
      </c>
      <c r="AO109" s="11">
        <v>109</v>
      </c>
      <c r="AP109" s="11">
        <v>114</v>
      </c>
      <c r="AQ109" s="11">
        <v>103</v>
      </c>
      <c r="AR109" s="11">
        <v>61</v>
      </c>
      <c r="AS109" s="11">
        <v>160</v>
      </c>
      <c r="AT109" s="11">
        <v>79</v>
      </c>
      <c r="AU109" s="11">
        <v>127000</v>
      </c>
    </row>
    <row r="110" spans="1:47" ht="15" thickBot="1" x14ac:dyDescent="0.35">
      <c r="A110" s="10" t="s">
        <v>164</v>
      </c>
      <c r="B110" s="11">
        <v>167</v>
      </c>
      <c r="C110" s="11">
        <v>100</v>
      </c>
      <c r="D110" s="11">
        <v>21</v>
      </c>
      <c r="E110" s="11">
        <v>31</v>
      </c>
      <c r="F110" s="11">
        <v>65</v>
      </c>
      <c r="G110" s="11">
        <v>90</v>
      </c>
      <c r="H110" s="11">
        <v>151</v>
      </c>
      <c r="I110" s="11">
        <v>7</v>
      </c>
      <c r="J110" s="11">
        <v>140</v>
      </c>
      <c r="K110" s="11">
        <v>101</v>
      </c>
      <c r="L110" s="11">
        <v>73</v>
      </c>
      <c r="M110" s="11">
        <v>89</v>
      </c>
      <c r="N110" s="11">
        <v>51</v>
      </c>
      <c r="O110" s="11">
        <v>130</v>
      </c>
      <c r="P110" s="11">
        <v>94</v>
      </c>
      <c r="Q110" s="11">
        <v>101</v>
      </c>
      <c r="R110" s="11">
        <v>147</v>
      </c>
      <c r="S110" s="11">
        <v>48</v>
      </c>
      <c r="T110" s="11">
        <v>129</v>
      </c>
      <c r="U110" s="11">
        <v>126000</v>
      </c>
      <c r="AA110" s="10" t="s">
        <v>164</v>
      </c>
      <c r="AB110" s="11">
        <v>41</v>
      </c>
      <c r="AC110" s="11">
        <v>108</v>
      </c>
      <c r="AD110" s="11">
        <v>187</v>
      </c>
      <c r="AE110" s="11">
        <v>177</v>
      </c>
      <c r="AF110" s="11">
        <v>143</v>
      </c>
      <c r="AG110" s="11">
        <v>118</v>
      </c>
      <c r="AH110" s="11">
        <v>57</v>
      </c>
      <c r="AI110" s="11">
        <v>201</v>
      </c>
      <c r="AJ110" s="11">
        <v>68</v>
      </c>
      <c r="AK110" s="11">
        <v>107</v>
      </c>
      <c r="AL110" s="11">
        <v>135</v>
      </c>
      <c r="AM110" s="11">
        <v>119</v>
      </c>
      <c r="AN110" s="11">
        <v>157</v>
      </c>
      <c r="AO110" s="11">
        <v>78</v>
      </c>
      <c r="AP110" s="11">
        <v>114</v>
      </c>
      <c r="AQ110" s="11">
        <v>107</v>
      </c>
      <c r="AR110" s="11">
        <v>61</v>
      </c>
      <c r="AS110" s="11">
        <v>160</v>
      </c>
      <c r="AT110" s="11">
        <v>79</v>
      </c>
      <c r="AU110" s="11">
        <v>126000</v>
      </c>
    </row>
    <row r="111" spans="1:47" ht="15" thickBot="1" x14ac:dyDescent="0.35">
      <c r="A111" s="10" t="s">
        <v>165</v>
      </c>
      <c r="B111" s="11">
        <v>116</v>
      </c>
      <c r="C111" s="11">
        <v>97</v>
      </c>
      <c r="D111" s="11">
        <v>37</v>
      </c>
      <c r="E111" s="11">
        <v>31</v>
      </c>
      <c r="F111" s="11">
        <v>65</v>
      </c>
      <c r="G111" s="11">
        <v>114</v>
      </c>
      <c r="H111" s="11">
        <v>89</v>
      </c>
      <c r="I111" s="11">
        <v>7</v>
      </c>
      <c r="J111" s="11">
        <v>165</v>
      </c>
      <c r="K111" s="11">
        <v>37</v>
      </c>
      <c r="L111" s="11">
        <v>50</v>
      </c>
      <c r="M111" s="11">
        <v>113</v>
      </c>
      <c r="N111" s="11">
        <v>51</v>
      </c>
      <c r="O111" s="11">
        <v>161</v>
      </c>
      <c r="P111" s="11">
        <v>94</v>
      </c>
      <c r="Q111" s="11">
        <v>91</v>
      </c>
      <c r="R111" s="11">
        <v>147</v>
      </c>
      <c r="S111" s="11">
        <v>48</v>
      </c>
      <c r="T111" s="11">
        <v>24</v>
      </c>
      <c r="U111" s="11">
        <v>129000</v>
      </c>
      <c r="AA111" s="10" t="s">
        <v>165</v>
      </c>
      <c r="AB111" s="11">
        <v>92</v>
      </c>
      <c r="AC111" s="11">
        <v>111</v>
      </c>
      <c r="AD111" s="11">
        <v>171</v>
      </c>
      <c r="AE111" s="11">
        <v>177</v>
      </c>
      <c r="AF111" s="11">
        <v>143</v>
      </c>
      <c r="AG111" s="11">
        <v>94</v>
      </c>
      <c r="AH111" s="11">
        <v>119</v>
      </c>
      <c r="AI111" s="11">
        <v>201</v>
      </c>
      <c r="AJ111" s="11">
        <v>43</v>
      </c>
      <c r="AK111" s="11">
        <v>171</v>
      </c>
      <c r="AL111" s="11">
        <v>158</v>
      </c>
      <c r="AM111" s="11">
        <v>95</v>
      </c>
      <c r="AN111" s="11">
        <v>157</v>
      </c>
      <c r="AO111" s="11">
        <v>47</v>
      </c>
      <c r="AP111" s="11">
        <v>114</v>
      </c>
      <c r="AQ111" s="11">
        <v>117</v>
      </c>
      <c r="AR111" s="11">
        <v>61</v>
      </c>
      <c r="AS111" s="11">
        <v>160</v>
      </c>
      <c r="AT111" s="11">
        <v>184</v>
      </c>
      <c r="AU111" s="11">
        <v>129000</v>
      </c>
    </row>
    <row r="112" spans="1:47" ht="15" thickBot="1" x14ac:dyDescent="0.35">
      <c r="A112" s="10" t="s">
        <v>166</v>
      </c>
      <c r="B112" s="11">
        <v>152</v>
      </c>
      <c r="C112" s="11">
        <v>100</v>
      </c>
      <c r="D112" s="11">
        <v>5</v>
      </c>
      <c r="E112" s="11">
        <v>96</v>
      </c>
      <c r="F112" s="11">
        <v>106</v>
      </c>
      <c r="G112" s="11">
        <v>114</v>
      </c>
      <c r="H112" s="11">
        <v>50</v>
      </c>
      <c r="I112" s="11">
        <v>94</v>
      </c>
      <c r="J112" s="11">
        <v>140</v>
      </c>
      <c r="K112" s="11">
        <v>62</v>
      </c>
      <c r="L112" s="11">
        <v>102</v>
      </c>
      <c r="M112" s="11">
        <v>102</v>
      </c>
      <c r="N112" s="11">
        <v>19</v>
      </c>
      <c r="O112" s="11">
        <v>20</v>
      </c>
      <c r="P112" s="11">
        <v>102</v>
      </c>
      <c r="Q112" s="11">
        <v>101</v>
      </c>
      <c r="R112" s="11">
        <v>172</v>
      </c>
      <c r="S112" s="11">
        <v>140</v>
      </c>
      <c r="T112" s="11">
        <v>129</v>
      </c>
      <c r="U112" s="11">
        <v>126000</v>
      </c>
      <c r="AA112" s="10" t="s">
        <v>166</v>
      </c>
      <c r="AB112" s="11">
        <v>56</v>
      </c>
      <c r="AC112" s="11">
        <v>108</v>
      </c>
      <c r="AD112" s="11">
        <v>203</v>
      </c>
      <c r="AE112" s="11">
        <v>112</v>
      </c>
      <c r="AF112" s="11">
        <v>102</v>
      </c>
      <c r="AG112" s="11">
        <v>94</v>
      </c>
      <c r="AH112" s="11">
        <v>158</v>
      </c>
      <c r="AI112" s="11">
        <v>114</v>
      </c>
      <c r="AJ112" s="11">
        <v>68</v>
      </c>
      <c r="AK112" s="11">
        <v>146</v>
      </c>
      <c r="AL112" s="11">
        <v>106</v>
      </c>
      <c r="AM112" s="11">
        <v>106</v>
      </c>
      <c r="AN112" s="11">
        <v>189</v>
      </c>
      <c r="AO112" s="11">
        <v>188</v>
      </c>
      <c r="AP112" s="11">
        <v>106</v>
      </c>
      <c r="AQ112" s="11">
        <v>107</v>
      </c>
      <c r="AR112" s="11">
        <v>36</v>
      </c>
      <c r="AS112" s="11">
        <v>68</v>
      </c>
      <c r="AT112" s="11">
        <v>79</v>
      </c>
      <c r="AU112" s="11">
        <v>126000</v>
      </c>
    </row>
    <row r="113" spans="1:47" ht="15" thickBot="1" x14ac:dyDescent="0.35">
      <c r="A113" s="10" t="s">
        <v>167</v>
      </c>
      <c r="B113" s="11">
        <v>167</v>
      </c>
      <c r="C113" s="11">
        <v>107</v>
      </c>
      <c r="D113" s="11">
        <v>37</v>
      </c>
      <c r="E113" s="11">
        <v>96</v>
      </c>
      <c r="F113" s="11">
        <v>106</v>
      </c>
      <c r="G113" s="11">
        <v>114</v>
      </c>
      <c r="H113" s="11">
        <v>151</v>
      </c>
      <c r="I113" s="11">
        <v>94</v>
      </c>
      <c r="J113" s="11">
        <v>104</v>
      </c>
      <c r="K113" s="11">
        <v>62</v>
      </c>
      <c r="L113" s="11">
        <v>121</v>
      </c>
      <c r="M113" s="11">
        <v>97</v>
      </c>
      <c r="N113" s="11">
        <v>51</v>
      </c>
      <c r="O113" s="11">
        <v>20</v>
      </c>
      <c r="P113" s="11">
        <v>129</v>
      </c>
      <c r="Q113" s="11">
        <v>113</v>
      </c>
      <c r="R113" s="11">
        <v>172</v>
      </c>
      <c r="S113" s="11">
        <v>140</v>
      </c>
      <c r="T113" s="11">
        <v>129</v>
      </c>
      <c r="U113" s="11">
        <v>123000</v>
      </c>
      <c r="AA113" s="10" t="s">
        <v>167</v>
      </c>
      <c r="AB113" s="11">
        <v>41</v>
      </c>
      <c r="AC113" s="11">
        <v>101</v>
      </c>
      <c r="AD113" s="11">
        <v>171</v>
      </c>
      <c r="AE113" s="11">
        <v>112</v>
      </c>
      <c r="AF113" s="11">
        <v>102</v>
      </c>
      <c r="AG113" s="11">
        <v>94</v>
      </c>
      <c r="AH113" s="11">
        <v>57</v>
      </c>
      <c r="AI113" s="11">
        <v>114</v>
      </c>
      <c r="AJ113" s="11">
        <v>104</v>
      </c>
      <c r="AK113" s="11">
        <v>146</v>
      </c>
      <c r="AL113" s="11">
        <v>87</v>
      </c>
      <c r="AM113" s="11">
        <v>111</v>
      </c>
      <c r="AN113" s="11">
        <v>157</v>
      </c>
      <c r="AO113" s="11">
        <v>188</v>
      </c>
      <c r="AP113" s="11">
        <v>79</v>
      </c>
      <c r="AQ113" s="11">
        <v>95</v>
      </c>
      <c r="AR113" s="11">
        <v>36</v>
      </c>
      <c r="AS113" s="11">
        <v>68</v>
      </c>
      <c r="AT113" s="11">
        <v>79</v>
      </c>
      <c r="AU113" s="11">
        <v>123000</v>
      </c>
    </row>
    <row r="114" spans="1:47" ht="15" thickBot="1" x14ac:dyDescent="0.35">
      <c r="A114" s="10" t="s">
        <v>168</v>
      </c>
      <c r="B114" s="11">
        <v>196</v>
      </c>
      <c r="C114" s="11">
        <v>89</v>
      </c>
      <c r="D114" s="11">
        <v>21</v>
      </c>
      <c r="E114" s="11">
        <v>63</v>
      </c>
      <c r="F114" s="11">
        <v>106</v>
      </c>
      <c r="G114" s="11">
        <v>114</v>
      </c>
      <c r="H114" s="11">
        <v>89</v>
      </c>
      <c r="I114" s="11">
        <v>159</v>
      </c>
      <c r="J114" s="11">
        <v>125</v>
      </c>
      <c r="K114" s="11">
        <v>37</v>
      </c>
      <c r="L114" s="11">
        <v>144</v>
      </c>
      <c r="M114" s="11">
        <v>113</v>
      </c>
      <c r="N114" s="11">
        <v>51</v>
      </c>
      <c r="O114" s="11">
        <v>75</v>
      </c>
      <c r="P114" s="11">
        <v>129</v>
      </c>
      <c r="Q114" s="11">
        <v>113</v>
      </c>
      <c r="R114" s="11">
        <v>172</v>
      </c>
      <c r="S114" s="11">
        <v>48</v>
      </c>
      <c r="T114" s="11">
        <v>129</v>
      </c>
      <c r="U114" s="11">
        <v>123000</v>
      </c>
      <c r="AA114" s="10" t="s">
        <v>168</v>
      </c>
      <c r="AB114" s="11">
        <v>12</v>
      </c>
      <c r="AC114" s="11">
        <v>119</v>
      </c>
      <c r="AD114" s="11">
        <v>187</v>
      </c>
      <c r="AE114" s="11">
        <v>145</v>
      </c>
      <c r="AF114" s="11">
        <v>102</v>
      </c>
      <c r="AG114" s="11">
        <v>94</v>
      </c>
      <c r="AH114" s="11">
        <v>119</v>
      </c>
      <c r="AI114" s="11">
        <v>49</v>
      </c>
      <c r="AJ114" s="11">
        <v>83</v>
      </c>
      <c r="AK114" s="11">
        <v>171</v>
      </c>
      <c r="AL114" s="11">
        <v>64</v>
      </c>
      <c r="AM114" s="11">
        <v>95</v>
      </c>
      <c r="AN114" s="11">
        <v>157</v>
      </c>
      <c r="AO114" s="11">
        <v>133</v>
      </c>
      <c r="AP114" s="11">
        <v>79</v>
      </c>
      <c r="AQ114" s="11">
        <v>95</v>
      </c>
      <c r="AR114" s="11">
        <v>36</v>
      </c>
      <c r="AS114" s="11">
        <v>160</v>
      </c>
      <c r="AT114" s="11">
        <v>79</v>
      </c>
      <c r="AU114" s="11">
        <v>123000</v>
      </c>
    </row>
    <row r="115" spans="1:47" ht="15" thickBot="1" x14ac:dyDescent="0.35">
      <c r="A115" s="10" t="s">
        <v>169</v>
      </c>
      <c r="B115" s="11">
        <v>152</v>
      </c>
      <c r="C115" s="11">
        <v>124</v>
      </c>
      <c r="D115" s="11">
        <v>37</v>
      </c>
      <c r="E115" s="11">
        <v>96</v>
      </c>
      <c r="F115" s="11">
        <v>159</v>
      </c>
      <c r="G115" s="11">
        <v>114</v>
      </c>
      <c r="H115" s="11">
        <v>151</v>
      </c>
      <c r="I115" s="11">
        <v>159</v>
      </c>
      <c r="J115" s="11">
        <v>165</v>
      </c>
      <c r="K115" s="11">
        <v>62</v>
      </c>
      <c r="L115" s="11">
        <v>167</v>
      </c>
      <c r="M115" s="11">
        <v>128</v>
      </c>
      <c r="N115" s="11">
        <v>51</v>
      </c>
      <c r="O115" s="11">
        <v>130</v>
      </c>
      <c r="P115" s="11">
        <v>129</v>
      </c>
      <c r="Q115" s="11">
        <v>96</v>
      </c>
      <c r="R115" s="11">
        <v>172</v>
      </c>
      <c r="S115" s="11">
        <v>6</v>
      </c>
      <c r="T115" s="11">
        <v>129</v>
      </c>
      <c r="U115" s="11">
        <v>125000</v>
      </c>
      <c r="AA115" s="10" t="s">
        <v>169</v>
      </c>
      <c r="AB115" s="11">
        <v>56</v>
      </c>
      <c r="AC115" s="11">
        <v>84</v>
      </c>
      <c r="AD115" s="11">
        <v>171</v>
      </c>
      <c r="AE115" s="11">
        <v>112</v>
      </c>
      <c r="AF115" s="11">
        <v>49</v>
      </c>
      <c r="AG115" s="11">
        <v>94</v>
      </c>
      <c r="AH115" s="11">
        <v>57</v>
      </c>
      <c r="AI115" s="11">
        <v>49</v>
      </c>
      <c r="AJ115" s="11">
        <v>43</v>
      </c>
      <c r="AK115" s="11">
        <v>146</v>
      </c>
      <c r="AL115" s="11">
        <v>41</v>
      </c>
      <c r="AM115" s="11">
        <v>80</v>
      </c>
      <c r="AN115" s="11">
        <v>157</v>
      </c>
      <c r="AO115" s="11">
        <v>78</v>
      </c>
      <c r="AP115" s="11">
        <v>79</v>
      </c>
      <c r="AQ115" s="11">
        <v>112</v>
      </c>
      <c r="AR115" s="11">
        <v>36</v>
      </c>
      <c r="AS115" s="11">
        <v>202</v>
      </c>
      <c r="AT115" s="11">
        <v>79</v>
      </c>
      <c r="AU115" s="11">
        <v>125000</v>
      </c>
    </row>
    <row r="116" spans="1:47" ht="15" thickBot="1" x14ac:dyDescent="0.35">
      <c r="A116" s="10" t="s">
        <v>170</v>
      </c>
      <c r="B116" s="11">
        <v>98</v>
      </c>
      <c r="C116" s="11">
        <v>114</v>
      </c>
      <c r="D116" s="11">
        <v>104</v>
      </c>
      <c r="E116" s="11">
        <v>96</v>
      </c>
      <c r="F116" s="11">
        <v>65</v>
      </c>
      <c r="G116" s="11">
        <v>114</v>
      </c>
      <c r="H116" s="11">
        <v>151</v>
      </c>
      <c r="I116" s="11">
        <v>159</v>
      </c>
      <c r="J116" s="11">
        <v>98</v>
      </c>
      <c r="K116" s="11">
        <v>6</v>
      </c>
      <c r="L116" s="11">
        <v>167</v>
      </c>
      <c r="M116" s="11">
        <v>128</v>
      </c>
      <c r="N116" s="11">
        <v>51</v>
      </c>
      <c r="O116" s="11">
        <v>99</v>
      </c>
      <c r="P116" s="11">
        <v>160</v>
      </c>
      <c r="Q116" s="11">
        <v>109</v>
      </c>
      <c r="R116" s="11">
        <v>206</v>
      </c>
      <c r="S116" s="11">
        <v>140</v>
      </c>
      <c r="T116" s="11">
        <v>129</v>
      </c>
      <c r="U116" s="11">
        <v>123000</v>
      </c>
      <c r="AA116" s="10" t="s">
        <v>170</v>
      </c>
      <c r="AB116" s="11">
        <v>110</v>
      </c>
      <c r="AC116" s="11">
        <v>94</v>
      </c>
      <c r="AD116" s="11">
        <v>104</v>
      </c>
      <c r="AE116" s="11">
        <v>112</v>
      </c>
      <c r="AF116" s="11">
        <v>143</v>
      </c>
      <c r="AG116" s="11">
        <v>94</v>
      </c>
      <c r="AH116" s="11">
        <v>57</v>
      </c>
      <c r="AI116" s="11">
        <v>49</v>
      </c>
      <c r="AJ116" s="11">
        <v>110</v>
      </c>
      <c r="AK116" s="11">
        <v>202</v>
      </c>
      <c r="AL116" s="11">
        <v>41</v>
      </c>
      <c r="AM116" s="11">
        <v>80</v>
      </c>
      <c r="AN116" s="11">
        <v>157</v>
      </c>
      <c r="AO116" s="11">
        <v>109</v>
      </c>
      <c r="AP116" s="11">
        <v>48</v>
      </c>
      <c r="AQ116" s="11">
        <v>99</v>
      </c>
      <c r="AR116" s="11">
        <v>2</v>
      </c>
      <c r="AS116" s="11">
        <v>68</v>
      </c>
      <c r="AT116" s="11">
        <v>79</v>
      </c>
      <c r="AU116" s="11">
        <v>123000</v>
      </c>
    </row>
    <row r="117" spans="1:47" ht="15" thickBot="1" x14ac:dyDescent="0.35">
      <c r="A117" s="10" t="s">
        <v>171</v>
      </c>
      <c r="B117" s="11">
        <v>152</v>
      </c>
      <c r="C117" s="11">
        <v>119</v>
      </c>
      <c r="D117" s="11">
        <v>37</v>
      </c>
      <c r="E117" s="11">
        <v>19</v>
      </c>
      <c r="F117" s="11">
        <v>30</v>
      </c>
      <c r="G117" s="11">
        <v>114</v>
      </c>
      <c r="H117" s="11">
        <v>151</v>
      </c>
      <c r="I117" s="11">
        <v>159</v>
      </c>
      <c r="J117" s="11">
        <v>86</v>
      </c>
      <c r="K117" s="11">
        <v>62</v>
      </c>
      <c r="L117" s="11">
        <v>144</v>
      </c>
      <c r="M117" s="11">
        <v>141</v>
      </c>
      <c r="N117" s="11">
        <v>51</v>
      </c>
      <c r="O117" s="11">
        <v>174</v>
      </c>
      <c r="P117" s="11">
        <v>129</v>
      </c>
      <c r="Q117" s="11">
        <v>107</v>
      </c>
      <c r="R117" s="11">
        <v>206</v>
      </c>
      <c r="S117" s="11">
        <v>140</v>
      </c>
      <c r="T117" s="11">
        <v>129</v>
      </c>
      <c r="U117" s="11">
        <v>122000</v>
      </c>
      <c r="AA117" s="10" t="s">
        <v>171</v>
      </c>
      <c r="AB117" s="11">
        <v>56</v>
      </c>
      <c r="AC117" s="11">
        <v>89</v>
      </c>
      <c r="AD117" s="11">
        <v>171</v>
      </c>
      <c r="AE117" s="11">
        <v>189</v>
      </c>
      <c r="AF117" s="11">
        <v>178</v>
      </c>
      <c r="AG117" s="11">
        <v>94</v>
      </c>
      <c r="AH117" s="11">
        <v>57</v>
      </c>
      <c r="AI117" s="11">
        <v>49</v>
      </c>
      <c r="AJ117" s="11">
        <v>122</v>
      </c>
      <c r="AK117" s="11">
        <v>146</v>
      </c>
      <c r="AL117" s="11">
        <v>64</v>
      </c>
      <c r="AM117" s="11">
        <v>67</v>
      </c>
      <c r="AN117" s="11">
        <v>157</v>
      </c>
      <c r="AO117" s="11">
        <v>34</v>
      </c>
      <c r="AP117" s="11">
        <v>79</v>
      </c>
      <c r="AQ117" s="11">
        <v>101</v>
      </c>
      <c r="AR117" s="11">
        <v>2</v>
      </c>
      <c r="AS117" s="11">
        <v>68</v>
      </c>
      <c r="AT117" s="11">
        <v>79</v>
      </c>
      <c r="AU117" s="11">
        <v>122000</v>
      </c>
    </row>
    <row r="118" spans="1:47" ht="15" thickBot="1" x14ac:dyDescent="0.35">
      <c r="A118" s="10" t="s">
        <v>172</v>
      </c>
      <c r="B118" s="11">
        <v>116</v>
      </c>
      <c r="C118" s="11">
        <v>129</v>
      </c>
      <c r="D118" s="11">
        <v>65</v>
      </c>
      <c r="E118" s="11">
        <v>80</v>
      </c>
      <c r="F118" s="11">
        <v>65</v>
      </c>
      <c r="G118" s="11">
        <v>114</v>
      </c>
      <c r="H118" s="11">
        <v>151</v>
      </c>
      <c r="I118" s="11">
        <v>94</v>
      </c>
      <c r="J118" s="11">
        <v>106</v>
      </c>
      <c r="K118" s="11">
        <v>62</v>
      </c>
      <c r="L118" s="11">
        <v>102</v>
      </c>
      <c r="M118" s="11">
        <v>102</v>
      </c>
      <c r="N118" s="11">
        <v>51</v>
      </c>
      <c r="O118" s="11">
        <v>99</v>
      </c>
      <c r="P118" s="11">
        <v>115</v>
      </c>
      <c r="Q118" s="11">
        <v>101</v>
      </c>
      <c r="R118" s="11">
        <v>172</v>
      </c>
      <c r="S118" s="11">
        <v>140</v>
      </c>
      <c r="T118" s="11">
        <v>24</v>
      </c>
      <c r="U118" s="11">
        <v>125000</v>
      </c>
      <c r="AA118" s="10" t="s">
        <v>172</v>
      </c>
      <c r="AB118" s="11">
        <v>92</v>
      </c>
      <c r="AC118" s="11">
        <v>79</v>
      </c>
      <c r="AD118" s="11">
        <v>143</v>
      </c>
      <c r="AE118" s="11">
        <v>128</v>
      </c>
      <c r="AF118" s="11">
        <v>143</v>
      </c>
      <c r="AG118" s="11">
        <v>94</v>
      </c>
      <c r="AH118" s="11">
        <v>57</v>
      </c>
      <c r="AI118" s="11">
        <v>114</v>
      </c>
      <c r="AJ118" s="11">
        <v>102</v>
      </c>
      <c r="AK118" s="11">
        <v>146</v>
      </c>
      <c r="AL118" s="11">
        <v>106</v>
      </c>
      <c r="AM118" s="11">
        <v>106</v>
      </c>
      <c r="AN118" s="11">
        <v>157</v>
      </c>
      <c r="AO118" s="11">
        <v>109</v>
      </c>
      <c r="AP118" s="11">
        <v>93</v>
      </c>
      <c r="AQ118" s="11">
        <v>107</v>
      </c>
      <c r="AR118" s="11">
        <v>36</v>
      </c>
      <c r="AS118" s="11">
        <v>68</v>
      </c>
      <c r="AT118" s="11">
        <v>184</v>
      </c>
      <c r="AU118" s="11">
        <v>125000</v>
      </c>
    </row>
    <row r="119" spans="1:47" ht="15" thickBot="1" x14ac:dyDescent="0.35">
      <c r="A119" s="10" t="s">
        <v>173</v>
      </c>
      <c r="B119" s="11">
        <v>179</v>
      </c>
      <c r="C119" s="11">
        <v>100</v>
      </c>
      <c r="D119" s="11">
        <v>96</v>
      </c>
      <c r="E119" s="11">
        <v>80</v>
      </c>
      <c r="F119" s="11">
        <v>42</v>
      </c>
      <c r="G119" s="11">
        <v>114</v>
      </c>
      <c r="H119" s="11">
        <v>151</v>
      </c>
      <c r="I119" s="11">
        <v>94</v>
      </c>
      <c r="J119" s="11">
        <v>125</v>
      </c>
      <c r="K119" s="11">
        <v>62</v>
      </c>
      <c r="L119" s="11">
        <v>73</v>
      </c>
      <c r="M119" s="11">
        <v>81</v>
      </c>
      <c r="N119" s="11">
        <v>19</v>
      </c>
      <c r="O119" s="11">
        <v>9</v>
      </c>
      <c r="P119" s="11">
        <v>115</v>
      </c>
      <c r="Q119" s="11">
        <v>96</v>
      </c>
      <c r="R119" s="11">
        <v>172</v>
      </c>
      <c r="S119" s="11">
        <v>48</v>
      </c>
      <c r="T119" s="11">
        <v>24</v>
      </c>
      <c r="U119" s="11">
        <v>126000</v>
      </c>
      <c r="AA119" s="10" t="s">
        <v>173</v>
      </c>
      <c r="AB119" s="11">
        <v>29</v>
      </c>
      <c r="AC119" s="11">
        <v>108</v>
      </c>
      <c r="AD119" s="11">
        <v>112</v>
      </c>
      <c r="AE119" s="11">
        <v>128</v>
      </c>
      <c r="AF119" s="11">
        <v>166</v>
      </c>
      <c r="AG119" s="11">
        <v>94</v>
      </c>
      <c r="AH119" s="11">
        <v>57</v>
      </c>
      <c r="AI119" s="11">
        <v>114</v>
      </c>
      <c r="AJ119" s="11">
        <v>83</v>
      </c>
      <c r="AK119" s="11">
        <v>146</v>
      </c>
      <c r="AL119" s="11">
        <v>135</v>
      </c>
      <c r="AM119" s="11">
        <v>127</v>
      </c>
      <c r="AN119" s="11">
        <v>189</v>
      </c>
      <c r="AO119" s="11">
        <v>199</v>
      </c>
      <c r="AP119" s="11">
        <v>93</v>
      </c>
      <c r="AQ119" s="11">
        <v>112</v>
      </c>
      <c r="AR119" s="11">
        <v>36</v>
      </c>
      <c r="AS119" s="11">
        <v>160</v>
      </c>
      <c r="AT119" s="11">
        <v>184</v>
      </c>
      <c r="AU119" s="11">
        <v>126000</v>
      </c>
    </row>
    <row r="120" spans="1:47" ht="15" thickBot="1" x14ac:dyDescent="0.35">
      <c r="A120" s="10" t="s">
        <v>174</v>
      </c>
      <c r="B120" s="11">
        <v>201</v>
      </c>
      <c r="C120" s="11">
        <v>89</v>
      </c>
      <c r="D120" s="11">
        <v>96</v>
      </c>
      <c r="E120" s="11">
        <v>80</v>
      </c>
      <c r="F120" s="11">
        <v>106</v>
      </c>
      <c r="G120" s="11">
        <v>114</v>
      </c>
      <c r="H120" s="11">
        <v>30</v>
      </c>
      <c r="I120" s="11">
        <v>50</v>
      </c>
      <c r="J120" s="11">
        <v>149</v>
      </c>
      <c r="K120" s="11">
        <v>62</v>
      </c>
      <c r="L120" s="11">
        <v>87</v>
      </c>
      <c r="M120" s="11">
        <v>102</v>
      </c>
      <c r="N120" s="11">
        <v>125</v>
      </c>
      <c r="O120" s="11">
        <v>99</v>
      </c>
      <c r="P120" s="11">
        <v>115</v>
      </c>
      <c r="Q120" s="11">
        <v>101</v>
      </c>
      <c r="R120" s="11">
        <v>147</v>
      </c>
      <c r="S120" s="11">
        <v>48</v>
      </c>
      <c r="T120" s="11">
        <v>129</v>
      </c>
      <c r="U120" s="11">
        <v>125000</v>
      </c>
      <c r="AA120" s="10" t="s">
        <v>174</v>
      </c>
      <c r="AB120" s="11">
        <v>7</v>
      </c>
      <c r="AC120" s="11">
        <v>119</v>
      </c>
      <c r="AD120" s="11">
        <v>112</v>
      </c>
      <c r="AE120" s="11">
        <v>128</v>
      </c>
      <c r="AF120" s="11">
        <v>102</v>
      </c>
      <c r="AG120" s="11">
        <v>94</v>
      </c>
      <c r="AH120" s="11">
        <v>178</v>
      </c>
      <c r="AI120" s="11">
        <v>158</v>
      </c>
      <c r="AJ120" s="11">
        <v>59</v>
      </c>
      <c r="AK120" s="11">
        <v>146</v>
      </c>
      <c r="AL120" s="11">
        <v>121</v>
      </c>
      <c r="AM120" s="11">
        <v>106</v>
      </c>
      <c r="AN120" s="11">
        <v>83</v>
      </c>
      <c r="AO120" s="11">
        <v>109</v>
      </c>
      <c r="AP120" s="11">
        <v>93</v>
      </c>
      <c r="AQ120" s="11">
        <v>107</v>
      </c>
      <c r="AR120" s="11">
        <v>61</v>
      </c>
      <c r="AS120" s="11">
        <v>160</v>
      </c>
      <c r="AT120" s="11">
        <v>79</v>
      </c>
      <c r="AU120" s="11">
        <v>125000</v>
      </c>
    </row>
    <row r="121" spans="1:47" ht="15" thickBot="1" x14ac:dyDescent="0.35">
      <c r="A121" s="10" t="s">
        <v>175</v>
      </c>
      <c r="B121" s="11">
        <v>196</v>
      </c>
      <c r="C121" s="11">
        <v>98</v>
      </c>
      <c r="D121" s="11">
        <v>55</v>
      </c>
      <c r="E121" s="11">
        <v>107</v>
      </c>
      <c r="F121" s="11">
        <v>65</v>
      </c>
      <c r="G121" s="11">
        <v>114</v>
      </c>
      <c r="H121" s="11">
        <v>89</v>
      </c>
      <c r="I121" s="11">
        <v>50</v>
      </c>
      <c r="J121" s="11">
        <v>132</v>
      </c>
      <c r="K121" s="11">
        <v>90</v>
      </c>
      <c r="L121" s="11">
        <v>102</v>
      </c>
      <c r="M121" s="11">
        <v>102</v>
      </c>
      <c r="N121" s="11">
        <v>125</v>
      </c>
      <c r="O121" s="11">
        <v>99</v>
      </c>
      <c r="P121" s="11">
        <v>102</v>
      </c>
      <c r="Q121" s="11">
        <v>105</v>
      </c>
      <c r="R121" s="11">
        <v>172</v>
      </c>
      <c r="S121" s="11">
        <v>48</v>
      </c>
      <c r="T121" s="11">
        <v>129</v>
      </c>
      <c r="U121" s="11">
        <v>124000</v>
      </c>
      <c r="AA121" s="10" t="s">
        <v>175</v>
      </c>
      <c r="AB121" s="11">
        <v>12</v>
      </c>
      <c r="AC121" s="11">
        <v>110</v>
      </c>
      <c r="AD121" s="11">
        <v>153</v>
      </c>
      <c r="AE121" s="11">
        <v>101</v>
      </c>
      <c r="AF121" s="11">
        <v>143</v>
      </c>
      <c r="AG121" s="11">
        <v>94</v>
      </c>
      <c r="AH121" s="11">
        <v>119</v>
      </c>
      <c r="AI121" s="11">
        <v>158</v>
      </c>
      <c r="AJ121" s="11">
        <v>76</v>
      </c>
      <c r="AK121" s="11">
        <v>118</v>
      </c>
      <c r="AL121" s="11">
        <v>106</v>
      </c>
      <c r="AM121" s="11">
        <v>106</v>
      </c>
      <c r="AN121" s="11">
        <v>83</v>
      </c>
      <c r="AO121" s="11">
        <v>109</v>
      </c>
      <c r="AP121" s="11">
        <v>106</v>
      </c>
      <c r="AQ121" s="11">
        <v>103</v>
      </c>
      <c r="AR121" s="11">
        <v>36</v>
      </c>
      <c r="AS121" s="11">
        <v>160</v>
      </c>
      <c r="AT121" s="11">
        <v>79</v>
      </c>
      <c r="AU121" s="11">
        <v>124000</v>
      </c>
    </row>
    <row r="122" spans="1:47" ht="15" thickBot="1" x14ac:dyDescent="0.35">
      <c r="A122" s="10" t="s">
        <v>176</v>
      </c>
      <c r="B122" s="11">
        <v>179</v>
      </c>
      <c r="C122" s="11">
        <v>84</v>
      </c>
      <c r="D122" s="11">
        <v>37</v>
      </c>
      <c r="E122" s="11">
        <v>48</v>
      </c>
      <c r="F122" s="11">
        <v>42</v>
      </c>
      <c r="G122" s="11">
        <v>114</v>
      </c>
      <c r="H122" s="11">
        <v>151</v>
      </c>
      <c r="I122" s="11">
        <v>21</v>
      </c>
      <c r="J122" s="11">
        <v>149</v>
      </c>
      <c r="K122" s="11">
        <v>24</v>
      </c>
      <c r="L122" s="11">
        <v>102</v>
      </c>
      <c r="M122" s="11">
        <v>120</v>
      </c>
      <c r="N122" s="11">
        <v>125</v>
      </c>
      <c r="O122" s="11">
        <v>99</v>
      </c>
      <c r="P122" s="11">
        <v>94</v>
      </c>
      <c r="Q122" s="11">
        <v>99</v>
      </c>
      <c r="R122" s="11">
        <v>172</v>
      </c>
      <c r="S122" s="11">
        <v>48</v>
      </c>
      <c r="T122" s="11">
        <v>24</v>
      </c>
      <c r="U122" s="11">
        <v>124000</v>
      </c>
      <c r="AA122" s="10" t="s">
        <v>176</v>
      </c>
      <c r="AB122" s="11">
        <v>29</v>
      </c>
      <c r="AC122" s="11">
        <v>124</v>
      </c>
      <c r="AD122" s="11">
        <v>171</v>
      </c>
      <c r="AE122" s="11">
        <v>160</v>
      </c>
      <c r="AF122" s="11">
        <v>166</v>
      </c>
      <c r="AG122" s="11">
        <v>94</v>
      </c>
      <c r="AH122" s="11">
        <v>57</v>
      </c>
      <c r="AI122" s="11">
        <v>187</v>
      </c>
      <c r="AJ122" s="11">
        <v>59</v>
      </c>
      <c r="AK122" s="11">
        <v>184</v>
      </c>
      <c r="AL122" s="11">
        <v>106</v>
      </c>
      <c r="AM122" s="11">
        <v>88</v>
      </c>
      <c r="AN122" s="11">
        <v>83</v>
      </c>
      <c r="AO122" s="11">
        <v>109</v>
      </c>
      <c r="AP122" s="11">
        <v>114</v>
      </c>
      <c r="AQ122" s="11">
        <v>109</v>
      </c>
      <c r="AR122" s="11">
        <v>36</v>
      </c>
      <c r="AS122" s="11">
        <v>160</v>
      </c>
      <c r="AT122" s="11">
        <v>184</v>
      </c>
      <c r="AU122" s="11">
        <v>124000</v>
      </c>
    </row>
    <row r="123" spans="1:47" ht="15" thickBot="1" x14ac:dyDescent="0.35">
      <c r="A123" s="10" t="s">
        <v>177</v>
      </c>
      <c r="B123" s="11">
        <v>133</v>
      </c>
      <c r="C123" s="11">
        <v>89</v>
      </c>
      <c r="D123" s="11">
        <v>55</v>
      </c>
      <c r="E123" s="11">
        <v>31</v>
      </c>
      <c r="F123" s="11">
        <v>65</v>
      </c>
      <c r="G123" s="11">
        <v>114</v>
      </c>
      <c r="H123" s="11">
        <v>89</v>
      </c>
      <c r="I123" s="11">
        <v>21</v>
      </c>
      <c r="J123" s="11">
        <v>185</v>
      </c>
      <c r="K123" s="11">
        <v>62</v>
      </c>
      <c r="L123" s="11">
        <v>102</v>
      </c>
      <c r="M123" s="11">
        <v>128</v>
      </c>
      <c r="N123" s="11">
        <v>51</v>
      </c>
      <c r="O123" s="11">
        <v>130</v>
      </c>
      <c r="P123" s="11">
        <v>102</v>
      </c>
      <c r="Q123" s="11">
        <v>88</v>
      </c>
      <c r="R123" s="11">
        <v>172</v>
      </c>
      <c r="S123" s="11">
        <v>48</v>
      </c>
      <c r="T123" s="11">
        <v>24</v>
      </c>
      <c r="U123" s="11">
        <v>126000</v>
      </c>
      <c r="AA123" s="10" t="s">
        <v>177</v>
      </c>
      <c r="AB123" s="11">
        <v>75</v>
      </c>
      <c r="AC123" s="11">
        <v>119</v>
      </c>
      <c r="AD123" s="11">
        <v>153</v>
      </c>
      <c r="AE123" s="11">
        <v>177</v>
      </c>
      <c r="AF123" s="11">
        <v>143</v>
      </c>
      <c r="AG123" s="11">
        <v>94</v>
      </c>
      <c r="AH123" s="11">
        <v>119</v>
      </c>
      <c r="AI123" s="11">
        <v>187</v>
      </c>
      <c r="AJ123" s="11">
        <v>23</v>
      </c>
      <c r="AK123" s="11">
        <v>146</v>
      </c>
      <c r="AL123" s="11">
        <v>106</v>
      </c>
      <c r="AM123" s="11">
        <v>80</v>
      </c>
      <c r="AN123" s="11">
        <v>157</v>
      </c>
      <c r="AO123" s="11">
        <v>78</v>
      </c>
      <c r="AP123" s="11">
        <v>106</v>
      </c>
      <c r="AQ123" s="11">
        <v>120</v>
      </c>
      <c r="AR123" s="11">
        <v>36</v>
      </c>
      <c r="AS123" s="11">
        <v>160</v>
      </c>
      <c r="AT123" s="11">
        <v>184</v>
      </c>
      <c r="AU123" s="11">
        <v>126000</v>
      </c>
    </row>
    <row r="124" spans="1:47" ht="15" thickBot="1" x14ac:dyDescent="0.35">
      <c r="A124" s="10" t="s">
        <v>178</v>
      </c>
      <c r="B124" s="11">
        <v>204</v>
      </c>
      <c r="C124" s="11">
        <v>50</v>
      </c>
      <c r="D124" s="11">
        <v>65</v>
      </c>
      <c r="E124" s="11">
        <v>96</v>
      </c>
      <c r="F124" s="11">
        <v>159</v>
      </c>
      <c r="G124" s="11">
        <v>182</v>
      </c>
      <c r="H124" s="11">
        <v>151</v>
      </c>
      <c r="I124" s="11">
        <v>50</v>
      </c>
      <c r="J124" s="11">
        <v>140</v>
      </c>
      <c r="K124" s="11">
        <v>37</v>
      </c>
      <c r="L124" s="11">
        <v>87</v>
      </c>
      <c r="M124" s="11">
        <v>120</v>
      </c>
      <c r="N124" s="11">
        <v>19</v>
      </c>
      <c r="O124" s="11">
        <v>34</v>
      </c>
      <c r="P124" s="11">
        <v>115</v>
      </c>
      <c r="Q124" s="11">
        <v>94</v>
      </c>
      <c r="R124" s="11">
        <v>172</v>
      </c>
      <c r="S124" s="11">
        <v>140</v>
      </c>
      <c r="T124" s="11">
        <v>129</v>
      </c>
      <c r="U124" s="11">
        <v>126000</v>
      </c>
      <c r="AA124" s="10" t="s">
        <v>178</v>
      </c>
      <c r="AB124" s="11">
        <v>4</v>
      </c>
      <c r="AC124" s="11">
        <v>158</v>
      </c>
      <c r="AD124" s="11">
        <v>143</v>
      </c>
      <c r="AE124" s="11">
        <v>112</v>
      </c>
      <c r="AF124" s="11">
        <v>49</v>
      </c>
      <c r="AG124" s="11">
        <v>26</v>
      </c>
      <c r="AH124" s="11">
        <v>57</v>
      </c>
      <c r="AI124" s="11">
        <v>158</v>
      </c>
      <c r="AJ124" s="11">
        <v>68</v>
      </c>
      <c r="AK124" s="11">
        <v>171</v>
      </c>
      <c r="AL124" s="11">
        <v>121</v>
      </c>
      <c r="AM124" s="11">
        <v>88</v>
      </c>
      <c r="AN124" s="11">
        <v>189</v>
      </c>
      <c r="AO124" s="11">
        <v>174</v>
      </c>
      <c r="AP124" s="11">
        <v>93</v>
      </c>
      <c r="AQ124" s="11">
        <v>114</v>
      </c>
      <c r="AR124" s="11">
        <v>36</v>
      </c>
      <c r="AS124" s="11">
        <v>68</v>
      </c>
      <c r="AT124" s="11">
        <v>79</v>
      </c>
      <c r="AU124" s="11">
        <v>126000</v>
      </c>
    </row>
    <row r="125" spans="1:47" ht="15" thickBot="1" x14ac:dyDescent="0.35">
      <c r="A125" s="10" t="s">
        <v>179</v>
      </c>
      <c r="B125" s="11">
        <v>167</v>
      </c>
      <c r="C125" s="11">
        <v>72</v>
      </c>
      <c r="D125" s="11">
        <v>37</v>
      </c>
      <c r="E125" s="11">
        <v>96</v>
      </c>
      <c r="F125" s="11">
        <v>193</v>
      </c>
      <c r="G125" s="11">
        <v>114</v>
      </c>
      <c r="H125" s="11">
        <v>151</v>
      </c>
      <c r="I125" s="11">
        <v>94</v>
      </c>
      <c r="J125" s="11">
        <v>111</v>
      </c>
      <c r="K125" s="11">
        <v>90</v>
      </c>
      <c r="L125" s="11">
        <v>121</v>
      </c>
      <c r="M125" s="11">
        <v>102</v>
      </c>
      <c r="N125" s="11">
        <v>51</v>
      </c>
      <c r="O125" s="11">
        <v>9</v>
      </c>
      <c r="P125" s="11">
        <v>129</v>
      </c>
      <c r="Q125" s="11">
        <v>95</v>
      </c>
      <c r="R125" s="11">
        <v>172</v>
      </c>
      <c r="S125" s="11">
        <v>140</v>
      </c>
      <c r="T125" s="11">
        <v>129</v>
      </c>
      <c r="U125" s="11">
        <v>125000</v>
      </c>
      <c r="AA125" s="10" t="s">
        <v>179</v>
      </c>
      <c r="AB125" s="11">
        <v>41</v>
      </c>
      <c r="AC125" s="11">
        <v>136</v>
      </c>
      <c r="AD125" s="11">
        <v>171</v>
      </c>
      <c r="AE125" s="11">
        <v>112</v>
      </c>
      <c r="AF125" s="11">
        <v>15</v>
      </c>
      <c r="AG125" s="11">
        <v>94</v>
      </c>
      <c r="AH125" s="11">
        <v>57</v>
      </c>
      <c r="AI125" s="11">
        <v>114</v>
      </c>
      <c r="AJ125" s="11">
        <v>97</v>
      </c>
      <c r="AK125" s="11">
        <v>118</v>
      </c>
      <c r="AL125" s="11">
        <v>87</v>
      </c>
      <c r="AM125" s="11">
        <v>106</v>
      </c>
      <c r="AN125" s="11">
        <v>157</v>
      </c>
      <c r="AO125" s="11">
        <v>199</v>
      </c>
      <c r="AP125" s="11">
        <v>79</v>
      </c>
      <c r="AQ125" s="11">
        <v>113</v>
      </c>
      <c r="AR125" s="11">
        <v>36</v>
      </c>
      <c r="AS125" s="11">
        <v>68</v>
      </c>
      <c r="AT125" s="11">
        <v>79</v>
      </c>
      <c r="AU125" s="11">
        <v>125000</v>
      </c>
    </row>
    <row r="126" spans="1:47" ht="15" thickBot="1" x14ac:dyDescent="0.35">
      <c r="A126" s="10" t="s">
        <v>180</v>
      </c>
      <c r="B126" s="11">
        <v>133</v>
      </c>
      <c r="C126" s="11">
        <v>79</v>
      </c>
      <c r="D126" s="11">
        <v>55</v>
      </c>
      <c r="E126" s="11">
        <v>63</v>
      </c>
      <c r="F126" s="11">
        <v>159</v>
      </c>
      <c r="G126" s="11">
        <v>114</v>
      </c>
      <c r="H126" s="11">
        <v>30</v>
      </c>
      <c r="I126" s="11">
        <v>159</v>
      </c>
      <c r="J126" s="11">
        <v>106</v>
      </c>
      <c r="K126" s="11">
        <v>90</v>
      </c>
      <c r="L126" s="11">
        <v>102</v>
      </c>
      <c r="M126" s="11">
        <v>102</v>
      </c>
      <c r="N126" s="11">
        <v>51</v>
      </c>
      <c r="O126" s="11">
        <v>47</v>
      </c>
      <c r="P126" s="11">
        <v>129</v>
      </c>
      <c r="Q126" s="11">
        <v>91</v>
      </c>
      <c r="R126" s="11">
        <v>172</v>
      </c>
      <c r="S126" s="11">
        <v>140</v>
      </c>
      <c r="T126" s="11">
        <v>129</v>
      </c>
      <c r="U126" s="11">
        <v>126000</v>
      </c>
      <c r="AA126" s="10" t="s">
        <v>180</v>
      </c>
      <c r="AB126" s="11">
        <v>75</v>
      </c>
      <c r="AC126" s="11">
        <v>129</v>
      </c>
      <c r="AD126" s="11">
        <v>153</v>
      </c>
      <c r="AE126" s="11">
        <v>145</v>
      </c>
      <c r="AF126" s="11">
        <v>49</v>
      </c>
      <c r="AG126" s="11">
        <v>94</v>
      </c>
      <c r="AH126" s="11">
        <v>178</v>
      </c>
      <c r="AI126" s="11">
        <v>49</v>
      </c>
      <c r="AJ126" s="11">
        <v>102</v>
      </c>
      <c r="AK126" s="11">
        <v>118</v>
      </c>
      <c r="AL126" s="11">
        <v>106</v>
      </c>
      <c r="AM126" s="11">
        <v>106</v>
      </c>
      <c r="AN126" s="11">
        <v>157</v>
      </c>
      <c r="AO126" s="11">
        <v>161</v>
      </c>
      <c r="AP126" s="11">
        <v>79</v>
      </c>
      <c r="AQ126" s="11">
        <v>117</v>
      </c>
      <c r="AR126" s="11">
        <v>36</v>
      </c>
      <c r="AS126" s="11">
        <v>68</v>
      </c>
      <c r="AT126" s="11">
        <v>79</v>
      </c>
      <c r="AU126" s="11">
        <v>126000</v>
      </c>
    </row>
    <row r="127" spans="1:47" ht="15" thickBot="1" x14ac:dyDescent="0.35">
      <c r="A127" s="10" t="s">
        <v>181</v>
      </c>
      <c r="B127" s="11">
        <v>152</v>
      </c>
      <c r="C127" s="11">
        <v>114</v>
      </c>
      <c r="D127" s="11">
        <v>17</v>
      </c>
      <c r="E127" s="11">
        <v>107</v>
      </c>
      <c r="F127" s="11">
        <v>106</v>
      </c>
      <c r="G127" s="11">
        <v>114</v>
      </c>
      <c r="H127" s="11">
        <v>50</v>
      </c>
      <c r="I127" s="11">
        <v>159</v>
      </c>
      <c r="J127" s="11">
        <v>135</v>
      </c>
      <c r="K127" s="11">
        <v>37</v>
      </c>
      <c r="L127" s="11">
        <v>121</v>
      </c>
      <c r="M127" s="11">
        <v>141</v>
      </c>
      <c r="N127" s="11">
        <v>51</v>
      </c>
      <c r="O127" s="11">
        <v>161</v>
      </c>
      <c r="P127" s="11">
        <v>102</v>
      </c>
      <c r="Q127" s="11">
        <v>85</v>
      </c>
      <c r="R127" s="11">
        <v>172</v>
      </c>
      <c r="S127" s="11">
        <v>6</v>
      </c>
      <c r="T127" s="11">
        <v>24</v>
      </c>
      <c r="U127" s="11">
        <v>128000</v>
      </c>
      <c r="AA127" s="10" t="s">
        <v>181</v>
      </c>
      <c r="AB127" s="11">
        <v>56</v>
      </c>
      <c r="AC127" s="11">
        <v>94</v>
      </c>
      <c r="AD127" s="11">
        <v>191</v>
      </c>
      <c r="AE127" s="11">
        <v>101</v>
      </c>
      <c r="AF127" s="11">
        <v>102</v>
      </c>
      <c r="AG127" s="11">
        <v>94</v>
      </c>
      <c r="AH127" s="11">
        <v>158</v>
      </c>
      <c r="AI127" s="11">
        <v>49</v>
      </c>
      <c r="AJ127" s="11">
        <v>73</v>
      </c>
      <c r="AK127" s="11">
        <v>171</v>
      </c>
      <c r="AL127" s="11">
        <v>87</v>
      </c>
      <c r="AM127" s="11">
        <v>67</v>
      </c>
      <c r="AN127" s="11">
        <v>157</v>
      </c>
      <c r="AO127" s="11">
        <v>47</v>
      </c>
      <c r="AP127" s="11">
        <v>106</v>
      </c>
      <c r="AQ127" s="11">
        <v>123</v>
      </c>
      <c r="AR127" s="11">
        <v>36</v>
      </c>
      <c r="AS127" s="11">
        <v>202</v>
      </c>
      <c r="AT127" s="11">
        <v>184</v>
      </c>
      <c r="AU127" s="11">
        <v>128000</v>
      </c>
    </row>
    <row r="128" spans="1:47" ht="15" thickBot="1" x14ac:dyDescent="0.35">
      <c r="A128" s="10" t="s">
        <v>182</v>
      </c>
      <c r="B128" s="11">
        <v>152</v>
      </c>
      <c r="C128" s="11">
        <v>114</v>
      </c>
      <c r="D128" s="11">
        <v>77</v>
      </c>
      <c r="E128" s="11">
        <v>63</v>
      </c>
      <c r="F128" s="11">
        <v>106</v>
      </c>
      <c r="G128" s="11">
        <v>114</v>
      </c>
      <c r="H128" s="11">
        <v>50</v>
      </c>
      <c r="I128" s="11">
        <v>94</v>
      </c>
      <c r="J128" s="11">
        <v>98</v>
      </c>
      <c r="K128" s="11">
        <v>90</v>
      </c>
      <c r="L128" s="11">
        <v>121</v>
      </c>
      <c r="M128" s="11">
        <v>155</v>
      </c>
      <c r="N128" s="11">
        <v>51</v>
      </c>
      <c r="O128" s="11">
        <v>47</v>
      </c>
      <c r="P128" s="11">
        <v>129</v>
      </c>
      <c r="Q128" s="11">
        <v>89</v>
      </c>
      <c r="R128" s="11">
        <v>172</v>
      </c>
      <c r="S128" s="11">
        <v>140</v>
      </c>
      <c r="T128" s="11">
        <v>24</v>
      </c>
      <c r="U128" s="11">
        <v>124000</v>
      </c>
      <c r="AA128" s="10" t="s">
        <v>182</v>
      </c>
      <c r="AB128" s="11">
        <v>56</v>
      </c>
      <c r="AC128" s="11">
        <v>94</v>
      </c>
      <c r="AD128" s="11">
        <v>131</v>
      </c>
      <c r="AE128" s="11">
        <v>145</v>
      </c>
      <c r="AF128" s="11">
        <v>102</v>
      </c>
      <c r="AG128" s="11">
        <v>94</v>
      </c>
      <c r="AH128" s="11">
        <v>158</v>
      </c>
      <c r="AI128" s="11">
        <v>114</v>
      </c>
      <c r="AJ128" s="11">
        <v>110</v>
      </c>
      <c r="AK128" s="11">
        <v>118</v>
      </c>
      <c r="AL128" s="11">
        <v>87</v>
      </c>
      <c r="AM128" s="11">
        <v>53</v>
      </c>
      <c r="AN128" s="11">
        <v>157</v>
      </c>
      <c r="AO128" s="11">
        <v>161</v>
      </c>
      <c r="AP128" s="11">
        <v>79</v>
      </c>
      <c r="AQ128" s="11">
        <v>119</v>
      </c>
      <c r="AR128" s="11">
        <v>36</v>
      </c>
      <c r="AS128" s="11">
        <v>68</v>
      </c>
      <c r="AT128" s="11">
        <v>184</v>
      </c>
      <c r="AU128" s="11">
        <v>124000</v>
      </c>
    </row>
    <row r="129" spans="1:47" ht="15" thickBot="1" x14ac:dyDescent="0.35">
      <c r="A129" s="10" t="s">
        <v>183</v>
      </c>
      <c r="B129" s="11">
        <v>179</v>
      </c>
      <c r="C129" s="11">
        <v>86</v>
      </c>
      <c r="D129" s="11">
        <v>96</v>
      </c>
      <c r="E129" s="11">
        <v>80</v>
      </c>
      <c r="F129" s="11">
        <v>159</v>
      </c>
      <c r="G129" s="11">
        <v>114</v>
      </c>
      <c r="H129" s="11">
        <v>89</v>
      </c>
      <c r="I129" s="11">
        <v>94</v>
      </c>
      <c r="J129" s="11">
        <v>104</v>
      </c>
      <c r="K129" s="11">
        <v>90</v>
      </c>
      <c r="L129" s="11">
        <v>121</v>
      </c>
      <c r="M129" s="11">
        <v>141</v>
      </c>
      <c r="N129" s="11">
        <v>125</v>
      </c>
      <c r="O129" s="11">
        <v>130</v>
      </c>
      <c r="P129" s="11">
        <v>160</v>
      </c>
      <c r="Q129" s="11">
        <v>85</v>
      </c>
      <c r="R129" s="11">
        <v>172</v>
      </c>
      <c r="S129" s="11">
        <v>140</v>
      </c>
      <c r="T129" s="11">
        <v>24</v>
      </c>
      <c r="U129" s="11">
        <v>126000</v>
      </c>
      <c r="AA129" s="10" t="s">
        <v>183</v>
      </c>
      <c r="AB129" s="11">
        <v>29</v>
      </c>
      <c r="AC129" s="11">
        <v>122</v>
      </c>
      <c r="AD129" s="11">
        <v>112</v>
      </c>
      <c r="AE129" s="11">
        <v>128</v>
      </c>
      <c r="AF129" s="11">
        <v>49</v>
      </c>
      <c r="AG129" s="11">
        <v>94</v>
      </c>
      <c r="AH129" s="11">
        <v>119</v>
      </c>
      <c r="AI129" s="11">
        <v>114</v>
      </c>
      <c r="AJ129" s="11">
        <v>104</v>
      </c>
      <c r="AK129" s="11">
        <v>118</v>
      </c>
      <c r="AL129" s="11">
        <v>87</v>
      </c>
      <c r="AM129" s="11">
        <v>67</v>
      </c>
      <c r="AN129" s="11">
        <v>83</v>
      </c>
      <c r="AO129" s="11">
        <v>78</v>
      </c>
      <c r="AP129" s="11">
        <v>48</v>
      </c>
      <c r="AQ129" s="11">
        <v>123</v>
      </c>
      <c r="AR129" s="11">
        <v>36</v>
      </c>
      <c r="AS129" s="11">
        <v>68</v>
      </c>
      <c r="AT129" s="11">
        <v>184</v>
      </c>
      <c r="AU129" s="11">
        <v>126000</v>
      </c>
    </row>
    <row r="130" spans="1:47" ht="15" thickBot="1" x14ac:dyDescent="0.35">
      <c r="A130" s="10" t="s">
        <v>184</v>
      </c>
      <c r="B130" s="11">
        <v>179</v>
      </c>
      <c r="C130" s="11">
        <v>89</v>
      </c>
      <c r="D130" s="11">
        <v>21</v>
      </c>
      <c r="E130" s="11">
        <v>48</v>
      </c>
      <c r="F130" s="11">
        <v>193</v>
      </c>
      <c r="G130" s="11">
        <v>114</v>
      </c>
      <c r="H130" s="11">
        <v>198</v>
      </c>
      <c r="I130" s="11">
        <v>94</v>
      </c>
      <c r="J130" s="11">
        <v>118</v>
      </c>
      <c r="K130" s="11">
        <v>90</v>
      </c>
      <c r="L130" s="11">
        <v>87</v>
      </c>
      <c r="M130" s="11">
        <v>102</v>
      </c>
      <c r="N130" s="11">
        <v>51</v>
      </c>
      <c r="O130" s="11">
        <v>47</v>
      </c>
      <c r="P130" s="11">
        <v>129</v>
      </c>
      <c r="Q130" s="11">
        <v>62</v>
      </c>
      <c r="R130" s="11">
        <v>172</v>
      </c>
      <c r="S130" s="11">
        <v>140</v>
      </c>
      <c r="T130" s="11">
        <v>24</v>
      </c>
      <c r="U130" s="11">
        <v>128000</v>
      </c>
      <c r="AA130" s="10" t="s">
        <v>184</v>
      </c>
      <c r="AB130" s="11">
        <v>29</v>
      </c>
      <c r="AC130" s="11">
        <v>119</v>
      </c>
      <c r="AD130" s="11">
        <v>187</v>
      </c>
      <c r="AE130" s="11">
        <v>160</v>
      </c>
      <c r="AF130" s="11">
        <v>15</v>
      </c>
      <c r="AG130" s="11">
        <v>94</v>
      </c>
      <c r="AH130" s="11">
        <v>10</v>
      </c>
      <c r="AI130" s="11">
        <v>114</v>
      </c>
      <c r="AJ130" s="11">
        <v>90</v>
      </c>
      <c r="AK130" s="11">
        <v>118</v>
      </c>
      <c r="AL130" s="11">
        <v>121</v>
      </c>
      <c r="AM130" s="11">
        <v>106</v>
      </c>
      <c r="AN130" s="11">
        <v>157</v>
      </c>
      <c r="AO130" s="11">
        <v>161</v>
      </c>
      <c r="AP130" s="11">
        <v>79</v>
      </c>
      <c r="AQ130" s="11">
        <v>146</v>
      </c>
      <c r="AR130" s="11">
        <v>36</v>
      </c>
      <c r="AS130" s="11">
        <v>68</v>
      </c>
      <c r="AT130" s="11">
        <v>184</v>
      </c>
      <c r="AU130" s="11">
        <v>128000</v>
      </c>
    </row>
    <row r="131" spans="1:47" ht="15" thickBot="1" x14ac:dyDescent="0.35">
      <c r="A131" s="10" t="s">
        <v>185</v>
      </c>
      <c r="B131" s="11">
        <v>167</v>
      </c>
      <c r="C131" s="11">
        <v>42</v>
      </c>
      <c r="D131" s="11">
        <v>3</v>
      </c>
      <c r="E131" s="11">
        <v>80</v>
      </c>
      <c r="F131" s="11">
        <v>106</v>
      </c>
      <c r="G131" s="11">
        <v>90</v>
      </c>
      <c r="H131" s="11">
        <v>89</v>
      </c>
      <c r="I131" s="11">
        <v>94</v>
      </c>
      <c r="J131" s="11">
        <v>140</v>
      </c>
      <c r="K131" s="11">
        <v>62</v>
      </c>
      <c r="L131" s="11">
        <v>87</v>
      </c>
      <c r="M131" s="11">
        <v>97</v>
      </c>
      <c r="N131" s="11">
        <v>19</v>
      </c>
      <c r="O131" s="11">
        <v>34</v>
      </c>
      <c r="P131" s="11">
        <v>129</v>
      </c>
      <c r="Q131" s="11">
        <v>58</v>
      </c>
      <c r="R131" s="11">
        <v>172</v>
      </c>
      <c r="S131" s="11">
        <v>48</v>
      </c>
      <c r="T131" s="11">
        <v>2</v>
      </c>
      <c r="U131" s="11">
        <v>128000</v>
      </c>
      <c r="AA131" s="10" t="s">
        <v>185</v>
      </c>
      <c r="AB131" s="11">
        <v>41</v>
      </c>
      <c r="AC131" s="11">
        <v>166</v>
      </c>
      <c r="AD131" s="11">
        <v>205</v>
      </c>
      <c r="AE131" s="11">
        <v>128</v>
      </c>
      <c r="AF131" s="11">
        <v>102</v>
      </c>
      <c r="AG131" s="11">
        <v>118</v>
      </c>
      <c r="AH131" s="11">
        <v>119</v>
      </c>
      <c r="AI131" s="11">
        <v>114</v>
      </c>
      <c r="AJ131" s="11">
        <v>68</v>
      </c>
      <c r="AK131" s="11">
        <v>146</v>
      </c>
      <c r="AL131" s="11">
        <v>121</v>
      </c>
      <c r="AM131" s="11">
        <v>111</v>
      </c>
      <c r="AN131" s="11">
        <v>189</v>
      </c>
      <c r="AO131" s="11">
        <v>174</v>
      </c>
      <c r="AP131" s="11">
        <v>79</v>
      </c>
      <c r="AQ131" s="11">
        <v>150</v>
      </c>
      <c r="AR131" s="11">
        <v>36</v>
      </c>
      <c r="AS131" s="11">
        <v>160</v>
      </c>
      <c r="AT131" s="11">
        <v>206</v>
      </c>
      <c r="AU131" s="11">
        <v>128000</v>
      </c>
    </row>
    <row r="132" spans="1:47" ht="15" thickBot="1" x14ac:dyDescent="0.35">
      <c r="A132" s="10" t="s">
        <v>186</v>
      </c>
      <c r="B132" s="11">
        <v>133</v>
      </c>
      <c r="C132" s="11">
        <v>72</v>
      </c>
      <c r="D132" s="11">
        <v>4</v>
      </c>
      <c r="E132" s="11">
        <v>19</v>
      </c>
      <c r="F132" s="11">
        <v>65</v>
      </c>
      <c r="G132" s="11">
        <v>90</v>
      </c>
      <c r="H132" s="11">
        <v>89</v>
      </c>
      <c r="I132" s="11">
        <v>50</v>
      </c>
      <c r="J132" s="11">
        <v>155</v>
      </c>
      <c r="K132" s="11">
        <v>37</v>
      </c>
      <c r="L132" s="11">
        <v>102</v>
      </c>
      <c r="M132" s="11">
        <v>120</v>
      </c>
      <c r="N132" s="11">
        <v>51</v>
      </c>
      <c r="O132" s="11">
        <v>75</v>
      </c>
      <c r="P132" s="11">
        <v>115</v>
      </c>
      <c r="Q132" s="11">
        <v>70</v>
      </c>
      <c r="R132" s="11">
        <v>172</v>
      </c>
      <c r="S132" s="11">
        <v>48</v>
      </c>
      <c r="T132" s="11">
        <v>24</v>
      </c>
      <c r="U132" s="11">
        <v>128000</v>
      </c>
      <c r="AA132" s="10" t="s">
        <v>186</v>
      </c>
      <c r="AB132" s="11">
        <v>75</v>
      </c>
      <c r="AC132" s="11">
        <v>136</v>
      </c>
      <c r="AD132" s="11">
        <v>204</v>
      </c>
      <c r="AE132" s="11">
        <v>189</v>
      </c>
      <c r="AF132" s="11">
        <v>143</v>
      </c>
      <c r="AG132" s="11">
        <v>118</v>
      </c>
      <c r="AH132" s="11">
        <v>119</v>
      </c>
      <c r="AI132" s="11">
        <v>158</v>
      </c>
      <c r="AJ132" s="11">
        <v>53</v>
      </c>
      <c r="AK132" s="11">
        <v>171</v>
      </c>
      <c r="AL132" s="11">
        <v>106</v>
      </c>
      <c r="AM132" s="11">
        <v>88</v>
      </c>
      <c r="AN132" s="11">
        <v>157</v>
      </c>
      <c r="AO132" s="11">
        <v>133</v>
      </c>
      <c r="AP132" s="11">
        <v>93</v>
      </c>
      <c r="AQ132" s="11">
        <v>138</v>
      </c>
      <c r="AR132" s="11">
        <v>36</v>
      </c>
      <c r="AS132" s="11">
        <v>160</v>
      </c>
      <c r="AT132" s="11">
        <v>184</v>
      </c>
      <c r="AU132" s="11">
        <v>128000</v>
      </c>
    </row>
    <row r="133" spans="1:47" ht="15" thickBot="1" x14ac:dyDescent="0.35">
      <c r="A133" s="10" t="s">
        <v>187</v>
      </c>
      <c r="B133" s="11">
        <v>144</v>
      </c>
      <c r="C133" s="11">
        <v>35</v>
      </c>
      <c r="D133" s="11">
        <v>8</v>
      </c>
      <c r="E133" s="11">
        <v>80</v>
      </c>
      <c r="F133" s="11">
        <v>106</v>
      </c>
      <c r="G133" s="11">
        <v>114</v>
      </c>
      <c r="H133" s="11">
        <v>151</v>
      </c>
      <c r="I133" s="11">
        <v>50</v>
      </c>
      <c r="J133" s="11">
        <v>135</v>
      </c>
      <c r="K133" s="11">
        <v>62</v>
      </c>
      <c r="L133" s="11">
        <v>87</v>
      </c>
      <c r="M133" s="11">
        <v>113</v>
      </c>
      <c r="N133" s="11">
        <v>51</v>
      </c>
      <c r="O133" s="11">
        <v>99</v>
      </c>
      <c r="P133" s="11">
        <v>115</v>
      </c>
      <c r="Q133" s="11">
        <v>46</v>
      </c>
      <c r="R133" s="11">
        <v>128</v>
      </c>
      <c r="S133" s="11">
        <v>48</v>
      </c>
      <c r="T133" s="11">
        <v>129</v>
      </c>
      <c r="U133" s="11">
        <v>131000</v>
      </c>
      <c r="AA133" s="10" t="s">
        <v>187</v>
      </c>
      <c r="AB133" s="11">
        <v>64</v>
      </c>
      <c r="AC133" s="11">
        <v>173</v>
      </c>
      <c r="AD133" s="11">
        <v>200</v>
      </c>
      <c r="AE133" s="11">
        <v>128</v>
      </c>
      <c r="AF133" s="11">
        <v>102</v>
      </c>
      <c r="AG133" s="11">
        <v>94</v>
      </c>
      <c r="AH133" s="11">
        <v>57</v>
      </c>
      <c r="AI133" s="11">
        <v>158</v>
      </c>
      <c r="AJ133" s="11">
        <v>73</v>
      </c>
      <c r="AK133" s="11">
        <v>146</v>
      </c>
      <c r="AL133" s="11">
        <v>121</v>
      </c>
      <c r="AM133" s="11">
        <v>95</v>
      </c>
      <c r="AN133" s="11">
        <v>157</v>
      </c>
      <c r="AO133" s="11">
        <v>109</v>
      </c>
      <c r="AP133" s="11">
        <v>93</v>
      </c>
      <c r="AQ133" s="11">
        <v>162</v>
      </c>
      <c r="AR133" s="11">
        <v>80</v>
      </c>
      <c r="AS133" s="11">
        <v>160</v>
      </c>
      <c r="AT133" s="11">
        <v>79</v>
      </c>
      <c r="AU133" s="11">
        <v>131000</v>
      </c>
    </row>
    <row r="134" spans="1:47" ht="15" thickBot="1" x14ac:dyDescent="0.35">
      <c r="A134" s="10" t="s">
        <v>188</v>
      </c>
      <c r="B134" s="11">
        <v>179</v>
      </c>
      <c r="C134" s="11">
        <v>64</v>
      </c>
      <c r="D134" s="11">
        <v>2</v>
      </c>
      <c r="E134" s="11">
        <v>3</v>
      </c>
      <c r="F134" s="11">
        <v>65</v>
      </c>
      <c r="G134" s="11">
        <v>114</v>
      </c>
      <c r="H134" s="11">
        <v>198</v>
      </c>
      <c r="I134" s="11">
        <v>50</v>
      </c>
      <c r="J134" s="11">
        <v>160</v>
      </c>
      <c r="K134" s="11">
        <v>37</v>
      </c>
      <c r="L134" s="11">
        <v>60</v>
      </c>
      <c r="M134" s="11">
        <v>128</v>
      </c>
      <c r="N134" s="11">
        <v>19</v>
      </c>
      <c r="O134" s="11">
        <v>99</v>
      </c>
      <c r="P134" s="11">
        <v>94</v>
      </c>
      <c r="Q134" s="11">
        <v>70</v>
      </c>
      <c r="R134" s="11">
        <v>128</v>
      </c>
      <c r="S134" s="11">
        <v>48</v>
      </c>
      <c r="T134" s="11">
        <v>24</v>
      </c>
      <c r="U134" s="11">
        <v>134000</v>
      </c>
      <c r="AA134" s="10" t="s">
        <v>188</v>
      </c>
      <c r="AB134" s="11">
        <v>29</v>
      </c>
      <c r="AC134" s="11">
        <v>144</v>
      </c>
      <c r="AD134" s="11">
        <v>206</v>
      </c>
      <c r="AE134" s="11">
        <v>205</v>
      </c>
      <c r="AF134" s="11">
        <v>143</v>
      </c>
      <c r="AG134" s="11">
        <v>94</v>
      </c>
      <c r="AH134" s="11">
        <v>10</v>
      </c>
      <c r="AI134" s="11">
        <v>158</v>
      </c>
      <c r="AJ134" s="11">
        <v>48</v>
      </c>
      <c r="AK134" s="11">
        <v>171</v>
      </c>
      <c r="AL134" s="11">
        <v>148</v>
      </c>
      <c r="AM134" s="11">
        <v>80</v>
      </c>
      <c r="AN134" s="11">
        <v>189</v>
      </c>
      <c r="AO134" s="11">
        <v>109</v>
      </c>
      <c r="AP134" s="11">
        <v>114</v>
      </c>
      <c r="AQ134" s="11">
        <v>138</v>
      </c>
      <c r="AR134" s="11">
        <v>80</v>
      </c>
      <c r="AS134" s="11">
        <v>160</v>
      </c>
      <c r="AT134" s="11">
        <v>184</v>
      </c>
      <c r="AU134" s="11">
        <v>134000</v>
      </c>
    </row>
    <row r="135" spans="1:47" ht="15" thickBot="1" x14ac:dyDescent="0.35">
      <c r="A135" s="10" t="s">
        <v>189</v>
      </c>
      <c r="B135" s="11">
        <v>167</v>
      </c>
      <c r="C135" s="11">
        <v>72</v>
      </c>
      <c r="D135" s="11">
        <v>17</v>
      </c>
      <c r="E135" s="11">
        <v>6</v>
      </c>
      <c r="F135" s="11">
        <v>159</v>
      </c>
      <c r="G135" s="11">
        <v>90</v>
      </c>
      <c r="H135" s="11">
        <v>89</v>
      </c>
      <c r="I135" s="11">
        <v>21</v>
      </c>
      <c r="J135" s="11">
        <v>194</v>
      </c>
      <c r="K135" s="11">
        <v>24</v>
      </c>
      <c r="L135" s="11">
        <v>73</v>
      </c>
      <c r="M135" s="11">
        <v>141</v>
      </c>
      <c r="N135" s="11">
        <v>125</v>
      </c>
      <c r="O135" s="11">
        <v>99</v>
      </c>
      <c r="P135" s="11">
        <v>102</v>
      </c>
      <c r="Q135" s="11">
        <v>43</v>
      </c>
      <c r="R135" s="11">
        <v>147</v>
      </c>
      <c r="S135" s="11">
        <v>140</v>
      </c>
      <c r="T135" s="11">
        <v>24</v>
      </c>
      <c r="U135" s="11">
        <v>131000</v>
      </c>
      <c r="AA135" s="10" t="s">
        <v>189</v>
      </c>
      <c r="AB135" s="11">
        <v>41</v>
      </c>
      <c r="AC135" s="11">
        <v>136</v>
      </c>
      <c r="AD135" s="11">
        <v>191</v>
      </c>
      <c r="AE135" s="11">
        <v>202</v>
      </c>
      <c r="AF135" s="11">
        <v>49</v>
      </c>
      <c r="AG135" s="11">
        <v>118</v>
      </c>
      <c r="AH135" s="11">
        <v>119</v>
      </c>
      <c r="AI135" s="11">
        <v>187</v>
      </c>
      <c r="AJ135" s="11">
        <v>14</v>
      </c>
      <c r="AK135" s="11">
        <v>184</v>
      </c>
      <c r="AL135" s="11">
        <v>135</v>
      </c>
      <c r="AM135" s="11">
        <v>67</v>
      </c>
      <c r="AN135" s="11">
        <v>83</v>
      </c>
      <c r="AO135" s="11">
        <v>109</v>
      </c>
      <c r="AP135" s="11">
        <v>106</v>
      </c>
      <c r="AQ135" s="11">
        <v>165</v>
      </c>
      <c r="AR135" s="11">
        <v>61</v>
      </c>
      <c r="AS135" s="11">
        <v>68</v>
      </c>
      <c r="AT135" s="11">
        <v>184</v>
      </c>
      <c r="AU135" s="11">
        <v>131000</v>
      </c>
    </row>
    <row r="136" spans="1:47" ht="15" thickBot="1" x14ac:dyDescent="0.35">
      <c r="A136" s="10" t="s">
        <v>190</v>
      </c>
      <c r="B136" s="11">
        <v>152</v>
      </c>
      <c r="C136" s="11">
        <v>32</v>
      </c>
      <c r="D136" s="11">
        <v>10</v>
      </c>
      <c r="E136" s="11">
        <v>19</v>
      </c>
      <c r="F136" s="11">
        <v>106</v>
      </c>
      <c r="G136" s="11">
        <v>90</v>
      </c>
      <c r="H136" s="11">
        <v>151</v>
      </c>
      <c r="I136" s="11">
        <v>50</v>
      </c>
      <c r="J136" s="11">
        <v>155</v>
      </c>
      <c r="K136" s="11">
        <v>37</v>
      </c>
      <c r="L136" s="11">
        <v>73</v>
      </c>
      <c r="M136" s="11">
        <v>128</v>
      </c>
      <c r="N136" s="11">
        <v>51</v>
      </c>
      <c r="O136" s="11">
        <v>34</v>
      </c>
      <c r="P136" s="11">
        <v>102</v>
      </c>
      <c r="Q136" s="11">
        <v>81</v>
      </c>
      <c r="R136" s="11">
        <v>147</v>
      </c>
      <c r="S136" s="11">
        <v>140</v>
      </c>
      <c r="T136" s="11">
        <v>24</v>
      </c>
      <c r="U136" s="11">
        <v>130000</v>
      </c>
      <c r="AA136" s="10" t="s">
        <v>190</v>
      </c>
      <c r="AB136" s="11">
        <v>56</v>
      </c>
      <c r="AC136" s="11">
        <v>176</v>
      </c>
      <c r="AD136" s="11">
        <v>198</v>
      </c>
      <c r="AE136" s="11">
        <v>189</v>
      </c>
      <c r="AF136" s="11">
        <v>102</v>
      </c>
      <c r="AG136" s="11">
        <v>118</v>
      </c>
      <c r="AH136" s="11">
        <v>57</v>
      </c>
      <c r="AI136" s="11">
        <v>158</v>
      </c>
      <c r="AJ136" s="11">
        <v>53</v>
      </c>
      <c r="AK136" s="11">
        <v>171</v>
      </c>
      <c r="AL136" s="11">
        <v>135</v>
      </c>
      <c r="AM136" s="11">
        <v>80</v>
      </c>
      <c r="AN136" s="11">
        <v>157</v>
      </c>
      <c r="AO136" s="11">
        <v>174</v>
      </c>
      <c r="AP136" s="11">
        <v>106</v>
      </c>
      <c r="AQ136" s="11">
        <v>127</v>
      </c>
      <c r="AR136" s="11">
        <v>61</v>
      </c>
      <c r="AS136" s="11">
        <v>68</v>
      </c>
      <c r="AT136" s="11">
        <v>184</v>
      </c>
      <c r="AU136" s="11">
        <v>130000</v>
      </c>
    </row>
    <row r="137" spans="1:47" ht="15" thickBot="1" x14ac:dyDescent="0.35">
      <c r="A137" s="10" t="s">
        <v>191</v>
      </c>
      <c r="B137" s="11">
        <v>116</v>
      </c>
      <c r="C137" s="11">
        <v>38</v>
      </c>
      <c r="D137" s="11">
        <v>5</v>
      </c>
      <c r="E137" s="11">
        <v>31</v>
      </c>
      <c r="F137" s="11">
        <v>42</v>
      </c>
      <c r="G137" s="11">
        <v>90</v>
      </c>
      <c r="H137" s="11">
        <v>151</v>
      </c>
      <c r="I137" s="11">
        <v>94</v>
      </c>
      <c r="J137" s="11">
        <v>125</v>
      </c>
      <c r="K137" s="11">
        <v>62</v>
      </c>
      <c r="L137" s="11">
        <v>102</v>
      </c>
      <c r="M137" s="11">
        <v>113</v>
      </c>
      <c r="N137" s="11">
        <v>125</v>
      </c>
      <c r="O137" s="11">
        <v>20</v>
      </c>
      <c r="P137" s="11">
        <v>160</v>
      </c>
      <c r="Q137" s="11">
        <v>85</v>
      </c>
      <c r="R137" s="11">
        <v>172</v>
      </c>
      <c r="S137" s="11">
        <v>140</v>
      </c>
      <c r="T137" s="11">
        <v>129</v>
      </c>
      <c r="U137" s="11">
        <v>128000</v>
      </c>
      <c r="AA137" s="10" t="s">
        <v>191</v>
      </c>
      <c r="AB137" s="11">
        <v>92</v>
      </c>
      <c r="AC137" s="11">
        <v>170</v>
      </c>
      <c r="AD137" s="11">
        <v>203</v>
      </c>
      <c r="AE137" s="11">
        <v>177</v>
      </c>
      <c r="AF137" s="11">
        <v>166</v>
      </c>
      <c r="AG137" s="11">
        <v>118</v>
      </c>
      <c r="AH137" s="11">
        <v>57</v>
      </c>
      <c r="AI137" s="11">
        <v>114</v>
      </c>
      <c r="AJ137" s="11">
        <v>83</v>
      </c>
      <c r="AK137" s="11">
        <v>146</v>
      </c>
      <c r="AL137" s="11">
        <v>106</v>
      </c>
      <c r="AM137" s="11">
        <v>95</v>
      </c>
      <c r="AN137" s="11">
        <v>83</v>
      </c>
      <c r="AO137" s="11">
        <v>188</v>
      </c>
      <c r="AP137" s="11">
        <v>48</v>
      </c>
      <c r="AQ137" s="11">
        <v>123</v>
      </c>
      <c r="AR137" s="11">
        <v>36</v>
      </c>
      <c r="AS137" s="11">
        <v>68</v>
      </c>
      <c r="AT137" s="11">
        <v>79</v>
      </c>
      <c r="AU137" s="11">
        <v>128000</v>
      </c>
    </row>
    <row r="138" spans="1:47" ht="15" thickBot="1" x14ac:dyDescent="0.35">
      <c r="A138" s="10" t="s">
        <v>192</v>
      </c>
      <c r="B138" s="11">
        <v>179</v>
      </c>
      <c r="C138" s="11">
        <v>56</v>
      </c>
      <c r="D138" s="11">
        <v>5</v>
      </c>
      <c r="E138" s="11">
        <v>19</v>
      </c>
      <c r="F138" s="11">
        <v>42</v>
      </c>
      <c r="G138" s="11">
        <v>90</v>
      </c>
      <c r="H138" s="11">
        <v>151</v>
      </c>
      <c r="I138" s="11">
        <v>94</v>
      </c>
      <c r="J138" s="11">
        <v>118</v>
      </c>
      <c r="K138" s="11">
        <v>24</v>
      </c>
      <c r="L138" s="11">
        <v>102</v>
      </c>
      <c r="M138" s="11">
        <v>120</v>
      </c>
      <c r="N138" s="11">
        <v>51</v>
      </c>
      <c r="O138" s="11">
        <v>75</v>
      </c>
      <c r="P138" s="11">
        <v>129</v>
      </c>
      <c r="Q138" s="11">
        <v>77</v>
      </c>
      <c r="R138" s="11">
        <v>172</v>
      </c>
      <c r="S138" s="11">
        <v>48</v>
      </c>
      <c r="T138" s="11">
        <v>129</v>
      </c>
      <c r="U138" s="11">
        <v>130000</v>
      </c>
      <c r="AA138" s="10" t="s">
        <v>192</v>
      </c>
      <c r="AB138" s="11">
        <v>29</v>
      </c>
      <c r="AC138" s="11">
        <v>152</v>
      </c>
      <c r="AD138" s="11">
        <v>203</v>
      </c>
      <c r="AE138" s="11">
        <v>189</v>
      </c>
      <c r="AF138" s="11">
        <v>166</v>
      </c>
      <c r="AG138" s="11">
        <v>118</v>
      </c>
      <c r="AH138" s="11">
        <v>57</v>
      </c>
      <c r="AI138" s="11">
        <v>114</v>
      </c>
      <c r="AJ138" s="11">
        <v>90</v>
      </c>
      <c r="AK138" s="11">
        <v>184</v>
      </c>
      <c r="AL138" s="11">
        <v>106</v>
      </c>
      <c r="AM138" s="11">
        <v>88</v>
      </c>
      <c r="AN138" s="11">
        <v>157</v>
      </c>
      <c r="AO138" s="11">
        <v>133</v>
      </c>
      <c r="AP138" s="11">
        <v>79</v>
      </c>
      <c r="AQ138" s="11">
        <v>131</v>
      </c>
      <c r="AR138" s="11">
        <v>36</v>
      </c>
      <c r="AS138" s="11">
        <v>160</v>
      </c>
      <c r="AT138" s="11">
        <v>79</v>
      </c>
      <c r="AU138" s="11">
        <v>130000</v>
      </c>
    </row>
    <row r="139" spans="1:47" ht="15" thickBot="1" x14ac:dyDescent="0.35">
      <c r="A139" s="10" t="s">
        <v>193</v>
      </c>
      <c r="B139" s="11">
        <v>204</v>
      </c>
      <c r="C139" s="11">
        <v>72</v>
      </c>
      <c r="D139" s="11">
        <v>37</v>
      </c>
      <c r="E139" s="11">
        <v>19</v>
      </c>
      <c r="F139" s="11">
        <v>65</v>
      </c>
      <c r="G139" s="11">
        <v>73</v>
      </c>
      <c r="H139" s="11">
        <v>89</v>
      </c>
      <c r="I139" s="11">
        <v>94</v>
      </c>
      <c r="J139" s="11">
        <v>185</v>
      </c>
      <c r="K139" s="11">
        <v>24</v>
      </c>
      <c r="L139" s="11">
        <v>102</v>
      </c>
      <c r="M139" s="11">
        <v>155</v>
      </c>
      <c r="N139" s="11">
        <v>51</v>
      </c>
      <c r="O139" s="11">
        <v>130</v>
      </c>
      <c r="P139" s="11">
        <v>115</v>
      </c>
      <c r="Q139" s="11">
        <v>46</v>
      </c>
      <c r="R139" s="11">
        <v>172</v>
      </c>
      <c r="S139" s="11">
        <v>48</v>
      </c>
      <c r="T139" s="11">
        <v>24</v>
      </c>
      <c r="U139" s="11">
        <v>132000</v>
      </c>
      <c r="AA139" s="10" t="s">
        <v>193</v>
      </c>
      <c r="AB139" s="11">
        <v>4</v>
      </c>
      <c r="AC139" s="11">
        <v>136</v>
      </c>
      <c r="AD139" s="11">
        <v>171</v>
      </c>
      <c r="AE139" s="11">
        <v>189</v>
      </c>
      <c r="AF139" s="11">
        <v>143</v>
      </c>
      <c r="AG139" s="11">
        <v>135</v>
      </c>
      <c r="AH139" s="11">
        <v>119</v>
      </c>
      <c r="AI139" s="11">
        <v>114</v>
      </c>
      <c r="AJ139" s="11">
        <v>23</v>
      </c>
      <c r="AK139" s="11">
        <v>184</v>
      </c>
      <c r="AL139" s="11">
        <v>106</v>
      </c>
      <c r="AM139" s="11">
        <v>53</v>
      </c>
      <c r="AN139" s="11">
        <v>157</v>
      </c>
      <c r="AO139" s="11">
        <v>78</v>
      </c>
      <c r="AP139" s="11">
        <v>93</v>
      </c>
      <c r="AQ139" s="11">
        <v>162</v>
      </c>
      <c r="AR139" s="11">
        <v>36</v>
      </c>
      <c r="AS139" s="11">
        <v>160</v>
      </c>
      <c r="AT139" s="11">
        <v>184</v>
      </c>
      <c r="AU139" s="11">
        <v>132000</v>
      </c>
    </row>
    <row r="140" spans="1:47" ht="15" thickBot="1" x14ac:dyDescent="0.35">
      <c r="A140" s="10" t="s">
        <v>194</v>
      </c>
      <c r="B140" s="11">
        <v>179</v>
      </c>
      <c r="C140" s="11">
        <v>56</v>
      </c>
      <c r="D140" s="11">
        <v>8</v>
      </c>
      <c r="E140" s="11">
        <v>48</v>
      </c>
      <c r="F140" s="11">
        <v>30</v>
      </c>
      <c r="G140" s="11">
        <v>73</v>
      </c>
      <c r="H140" s="11">
        <v>89</v>
      </c>
      <c r="I140" s="11">
        <v>94</v>
      </c>
      <c r="J140" s="11">
        <v>111</v>
      </c>
      <c r="K140" s="11">
        <v>62</v>
      </c>
      <c r="L140" s="11">
        <v>121</v>
      </c>
      <c r="M140" s="11">
        <v>155</v>
      </c>
      <c r="N140" s="11">
        <v>125</v>
      </c>
      <c r="O140" s="11">
        <v>47</v>
      </c>
      <c r="P140" s="11">
        <v>129</v>
      </c>
      <c r="Q140" s="11">
        <v>70</v>
      </c>
      <c r="R140" s="11">
        <v>172</v>
      </c>
      <c r="S140" s="11">
        <v>140</v>
      </c>
      <c r="T140" s="11">
        <v>24</v>
      </c>
      <c r="U140" s="11">
        <v>131000</v>
      </c>
      <c r="AA140" s="10" t="s">
        <v>194</v>
      </c>
      <c r="AB140" s="11">
        <v>29</v>
      </c>
      <c r="AC140" s="11">
        <v>152</v>
      </c>
      <c r="AD140" s="11">
        <v>200</v>
      </c>
      <c r="AE140" s="11">
        <v>160</v>
      </c>
      <c r="AF140" s="11">
        <v>178</v>
      </c>
      <c r="AG140" s="11">
        <v>135</v>
      </c>
      <c r="AH140" s="11">
        <v>119</v>
      </c>
      <c r="AI140" s="11">
        <v>114</v>
      </c>
      <c r="AJ140" s="11">
        <v>97</v>
      </c>
      <c r="AK140" s="11">
        <v>146</v>
      </c>
      <c r="AL140" s="11">
        <v>87</v>
      </c>
      <c r="AM140" s="11">
        <v>53</v>
      </c>
      <c r="AN140" s="11">
        <v>83</v>
      </c>
      <c r="AO140" s="11">
        <v>161</v>
      </c>
      <c r="AP140" s="11">
        <v>79</v>
      </c>
      <c r="AQ140" s="11">
        <v>138</v>
      </c>
      <c r="AR140" s="11">
        <v>36</v>
      </c>
      <c r="AS140" s="11">
        <v>68</v>
      </c>
      <c r="AT140" s="11">
        <v>184</v>
      </c>
      <c r="AU140" s="11">
        <v>131000</v>
      </c>
    </row>
    <row r="141" spans="1:47" ht="15" thickBot="1" x14ac:dyDescent="0.35">
      <c r="A141" s="10" t="s">
        <v>195</v>
      </c>
      <c r="B141" s="11">
        <v>167</v>
      </c>
      <c r="C141" s="11">
        <v>86</v>
      </c>
      <c r="D141" s="11">
        <v>10</v>
      </c>
      <c r="E141" s="11">
        <v>31</v>
      </c>
      <c r="F141" s="11">
        <v>65</v>
      </c>
      <c r="G141" s="11">
        <v>73</v>
      </c>
      <c r="H141" s="11">
        <v>89</v>
      </c>
      <c r="I141" s="11">
        <v>94</v>
      </c>
      <c r="J141" s="11">
        <v>111</v>
      </c>
      <c r="K141" s="11">
        <v>90</v>
      </c>
      <c r="L141" s="11">
        <v>102</v>
      </c>
      <c r="M141" s="11">
        <v>141</v>
      </c>
      <c r="N141" s="11">
        <v>125</v>
      </c>
      <c r="O141" s="11">
        <v>174</v>
      </c>
      <c r="P141" s="11">
        <v>160</v>
      </c>
      <c r="Q141" s="11">
        <v>77</v>
      </c>
      <c r="R141" s="11">
        <v>172</v>
      </c>
      <c r="S141" s="11">
        <v>140</v>
      </c>
      <c r="T141" s="11">
        <v>24</v>
      </c>
      <c r="U141" s="11">
        <v>133000</v>
      </c>
      <c r="AA141" s="10" t="s">
        <v>195</v>
      </c>
      <c r="AB141" s="11">
        <v>41</v>
      </c>
      <c r="AC141" s="11">
        <v>122</v>
      </c>
      <c r="AD141" s="11">
        <v>198</v>
      </c>
      <c r="AE141" s="11">
        <v>177</v>
      </c>
      <c r="AF141" s="11">
        <v>143</v>
      </c>
      <c r="AG141" s="11">
        <v>135</v>
      </c>
      <c r="AH141" s="11">
        <v>119</v>
      </c>
      <c r="AI141" s="11">
        <v>114</v>
      </c>
      <c r="AJ141" s="11">
        <v>97</v>
      </c>
      <c r="AK141" s="11">
        <v>118</v>
      </c>
      <c r="AL141" s="11">
        <v>106</v>
      </c>
      <c r="AM141" s="11">
        <v>67</v>
      </c>
      <c r="AN141" s="11">
        <v>83</v>
      </c>
      <c r="AO141" s="11">
        <v>34</v>
      </c>
      <c r="AP141" s="11">
        <v>48</v>
      </c>
      <c r="AQ141" s="11">
        <v>131</v>
      </c>
      <c r="AR141" s="11">
        <v>36</v>
      </c>
      <c r="AS141" s="11">
        <v>68</v>
      </c>
      <c r="AT141" s="11">
        <v>184</v>
      </c>
      <c r="AU141" s="11">
        <v>133000</v>
      </c>
    </row>
    <row r="142" spans="1:47" ht="15" thickBot="1" x14ac:dyDescent="0.35">
      <c r="A142" s="10" t="s">
        <v>196</v>
      </c>
      <c r="B142" s="11">
        <v>167</v>
      </c>
      <c r="C142" s="11">
        <v>56</v>
      </c>
      <c r="D142" s="11">
        <v>32</v>
      </c>
      <c r="E142" s="11">
        <v>48</v>
      </c>
      <c r="F142" s="11">
        <v>106</v>
      </c>
      <c r="G142" s="11">
        <v>73</v>
      </c>
      <c r="H142" s="11">
        <v>89</v>
      </c>
      <c r="I142" s="11">
        <v>94</v>
      </c>
      <c r="J142" s="11">
        <v>118</v>
      </c>
      <c r="K142" s="11">
        <v>62</v>
      </c>
      <c r="L142" s="11">
        <v>87</v>
      </c>
      <c r="M142" s="11">
        <v>102</v>
      </c>
      <c r="N142" s="11">
        <v>19</v>
      </c>
      <c r="O142" s="11">
        <v>47</v>
      </c>
      <c r="P142" s="11">
        <v>160</v>
      </c>
      <c r="Q142" s="11">
        <v>40</v>
      </c>
      <c r="R142" s="11">
        <v>147</v>
      </c>
      <c r="S142" s="11">
        <v>140</v>
      </c>
      <c r="T142" s="11">
        <v>2</v>
      </c>
      <c r="U142" s="11">
        <v>135000</v>
      </c>
      <c r="AA142" s="10" t="s">
        <v>196</v>
      </c>
      <c r="AB142" s="11">
        <v>41</v>
      </c>
      <c r="AC142" s="11">
        <v>152</v>
      </c>
      <c r="AD142" s="11">
        <v>176</v>
      </c>
      <c r="AE142" s="11">
        <v>160</v>
      </c>
      <c r="AF142" s="11">
        <v>102</v>
      </c>
      <c r="AG142" s="11">
        <v>135</v>
      </c>
      <c r="AH142" s="11">
        <v>119</v>
      </c>
      <c r="AI142" s="11">
        <v>114</v>
      </c>
      <c r="AJ142" s="11">
        <v>90</v>
      </c>
      <c r="AK142" s="11">
        <v>146</v>
      </c>
      <c r="AL142" s="11">
        <v>121</v>
      </c>
      <c r="AM142" s="11">
        <v>106</v>
      </c>
      <c r="AN142" s="11">
        <v>189</v>
      </c>
      <c r="AO142" s="11">
        <v>161</v>
      </c>
      <c r="AP142" s="11">
        <v>48</v>
      </c>
      <c r="AQ142" s="11">
        <v>168</v>
      </c>
      <c r="AR142" s="11">
        <v>61</v>
      </c>
      <c r="AS142" s="11">
        <v>68</v>
      </c>
      <c r="AT142" s="11">
        <v>206</v>
      </c>
      <c r="AU142" s="11">
        <v>135000</v>
      </c>
    </row>
    <row r="143" spans="1:47" ht="15" thickBot="1" x14ac:dyDescent="0.35">
      <c r="A143" s="10" t="s">
        <v>197</v>
      </c>
      <c r="B143" s="11">
        <v>179</v>
      </c>
      <c r="C143" s="11">
        <v>56</v>
      </c>
      <c r="D143" s="11">
        <v>32</v>
      </c>
      <c r="E143" s="11">
        <v>19</v>
      </c>
      <c r="F143" s="11">
        <v>65</v>
      </c>
      <c r="G143" s="11">
        <v>73</v>
      </c>
      <c r="H143" s="11">
        <v>89</v>
      </c>
      <c r="I143" s="11">
        <v>94</v>
      </c>
      <c r="J143" s="11">
        <v>125</v>
      </c>
      <c r="K143" s="11">
        <v>62</v>
      </c>
      <c r="L143" s="11">
        <v>73</v>
      </c>
      <c r="M143" s="11">
        <v>102</v>
      </c>
      <c r="N143" s="11">
        <v>19</v>
      </c>
      <c r="O143" s="11">
        <v>47</v>
      </c>
      <c r="P143" s="11">
        <v>129</v>
      </c>
      <c r="Q143" s="11">
        <v>37</v>
      </c>
      <c r="R143" s="11">
        <v>147</v>
      </c>
      <c r="S143" s="11">
        <v>140</v>
      </c>
      <c r="T143" s="11">
        <v>24</v>
      </c>
      <c r="U143" s="11">
        <v>139000</v>
      </c>
      <c r="AA143" s="10" t="s">
        <v>197</v>
      </c>
      <c r="AB143" s="11">
        <v>29</v>
      </c>
      <c r="AC143" s="11">
        <v>152</v>
      </c>
      <c r="AD143" s="11">
        <v>176</v>
      </c>
      <c r="AE143" s="11">
        <v>189</v>
      </c>
      <c r="AF143" s="11">
        <v>143</v>
      </c>
      <c r="AG143" s="11">
        <v>135</v>
      </c>
      <c r="AH143" s="11">
        <v>119</v>
      </c>
      <c r="AI143" s="11">
        <v>114</v>
      </c>
      <c r="AJ143" s="11">
        <v>83</v>
      </c>
      <c r="AK143" s="11">
        <v>146</v>
      </c>
      <c r="AL143" s="11">
        <v>135</v>
      </c>
      <c r="AM143" s="11">
        <v>106</v>
      </c>
      <c r="AN143" s="11">
        <v>189</v>
      </c>
      <c r="AO143" s="11">
        <v>161</v>
      </c>
      <c r="AP143" s="11">
        <v>79</v>
      </c>
      <c r="AQ143" s="11">
        <v>171</v>
      </c>
      <c r="AR143" s="11">
        <v>61</v>
      </c>
      <c r="AS143" s="11">
        <v>68</v>
      </c>
      <c r="AT143" s="11">
        <v>184</v>
      </c>
      <c r="AU143" s="11">
        <v>139000</v>
      </c>
    </row>
    <row r="144" spans="1:47" ht="15" thickBot="1" x14ac:dyDescent="0.35">
      <c r="A144" s="10" t="s">
        <v>198</v>
      </c>
      <c r="B144" s="11">
        <v>152</v>
      </c>
      <c r="C144" s="11">
        <v>79</v>
      </c>
      <c r="D144" s="11">
        <v>10</v>
      </c>
      <c r="E144" s="11">
        <v>19</v>
      </c>
      <c r="F144" s="11">
        <v>106</v>
      </c>
      <c r="G144" s="11">
        <v>67</v>
      </c>
      <c r="H144" s="11">
        <v>50</v>
      </c>
      <c r="I144" s="11">
        <v>94</v>
      </c>
      <c r="J144" s="11">
        <v>106</v>
      </c>
      <c r="K144" s="11">
        <v>37</v>
      </c>
      <c r="L144" s="11">
        <v>73</v>
      </c>
      <c r="M144" s="11">
        <v>128</v>
      </c>
      <c r="N144" s="11">
        <v>51</v>
      </c>
      <c r="O144" s="11">
        <v>47</v>
      </c>
      <c r="P144" s="11">
        <v>129</v>
      </c>
      <c r="Q144" s="11">
        <v>46</v>
      </c>
      <c r="R144" s="11">
        <v>172</v>
      </c>
      <c r="S144" s="11">
        <v>48</v>
      </c>
      <c r="T144" s="11">
        <v>24</v>
      </c>
      <c r="U144" s="11">
        <v>137000</v>
      </c>
      <c r="AA144" s="10" t="s">
        <v>198</v>
      </c>
      <c r="AB144" s="11">
        <v>56</v>
      </c>
      <c r="AC144" s="11">
        <v>129</v>
      </c>
      <c r="AD144" s="11">
        <v>198</v>
      </c>
      <c r="AE144" s="11">
        <v>189</v>
      </c>
      <c r="AF144" s="11">
        <v>102</v>
      </c>
      <c r="AG144" s="11">
        <v>141</v>
      </c>
      <c r="AH144" s="11">
        <v>158</v>
      </c>
      <c r="AI144" s="11">
        <v>114</v>
      </c>
      <c r="AJ144" s="11">
        <v>102</v>
      </c>
      <c r="AK144" s="11">
        <v>171</v>
      </c>
      <c r="AL144" s="11">
        <v>135</v>
      </c>
      <c r="AM144" s="11">
        <v>80</v>
      </c>
      <c r="AN144" s="11">
        <v>157</v>
      </c>
      <c r="AO144" s="11">
        <v>161</v>
      </c>
      <c r="AP144" s="11">
        <v>79</v>
      </c>
      <c r="AQ144" s="11">
        <v>162</v>
      </c>
      <c r="AR144" s="11">
        <v>36</v>
      </c>
      <c r="AS144" s="11">
        <v>160</v>
      </c>
      <c r="AT144" s="11">
        <v>184</v>
      </c>
      <c r="AU144" s="11">
        <v>137000</v>
      </c>
    </row>
    <row r="145" spans="1:47" ht="15" thickBot="1" x14ac:dyDescent="0.35">
      <c r="A145" s="10" t="s">
        <v>199</v>
      </c>
      <c r="B145" s="11">
        <v>201</v>
      </c>
      <c r="C145" s="11">
        <v>64</v>
      </c>
      <c r="D145" s="11">
        <v>21</v>
      </c>
      <c r="E145" s="11">
        <v>5</v>
      </c>
      <c r="F145" s="11">
        <v>42</v>
      </c>
      <c r="G145" s="11">
        <v>67</v>
      </c>
      <c r="H145" s="11">
        <v>89</v>
      </c>
      <c r="I145" s="11">
        <v>50</v>
      </c>
      <c r="J145" s="11">
        <v>125</v>
      </c>
      <c r="K145" s="11">
        <v>24</v>
      </c>
      <c r="L145" s="11">
        <v>87</v>
      </c>
      <c r="M145" s="11">
        <v>120</v>
      </c>
      <c r="N145" s="11">
        <v>51</v>
      </c>
      <c r="O145" s="11">
        <v>99</v>
      </c>
      <c r="P145" s="11">
        <v>115</v>
      </c>
      <c r="Q145" s="11">
        <v>68</v>
      </c>
      <c r="R145" s="11">
        <v>172</v>
      </c>
      <c r="S145" s="11">
        <v>48</v>
      </c>
      <c r="T145" s="11">
        <v>24</v>
      </c>
      <c r="U145" s="11">
        <v>137000</v>
      </c>
      <c r="AA145" s="10" t="s">
        <v>199</v>
      </c>
      <c r="AB145" s="11">
        <v>7</v>
      </c>
      <c r="AC145" s="11">
        <v>144</v>
      </c>
      <c r="AD145" s="11">
        <v>187</v>
      </c>
      <c r="AE145" s="11">
        <v>203</v>
      </c>
      <c r="AF145" s="11">
        <v>166</v>
      </c>
      <c r="AG145" s="11">
        <v>141</v>
      </c>
      <c r="AH145" s="11">
        <v>119</v>
      </c>
      <c r="AI145" s="11">
        <v>158</v>
      </c>
      <c r="AJ145" s="11">
        <v>83</v>
      </c>
      <c r="AK145" s="11">
        <v>184</v>
      </c>
      <c r="AL145" s="11">
        <v>121</v>
      </c>
      <c r="AM145" s="11">
        <v>88</v>
      </c>
      <c r="AN145" s="11">
        <v>157</v>
      </c>
      <c r="AO145" s="11">
        <v>109</v>
      </c>
      <c r="AP145" s="11">
        <v>93</v>
      </c>
      <c r="AQ145" s="11">
        <v>140</v>
      </c>
      <c r="AR145" s="11">
        <v>36</v>
      </c>
      <c r="AS145" s="11">
        <v>160</v>
      </c>
      <c r="AT145" s="11">
        <v>184</v>
      </c>
      <c r="AU145" s="11">
        <v>137000</v>
      </c>
    </row>
    <row r="146" spans="1:47" ht="15" thickBot="1" x14ac:dyDescent="0.35">
      <c r="A146" s="10" t="s">
        <v>200</v>
      </c>
      <c r="B146" s="11">
        <v>179</v>
      </c>
      <c r="C146" s="11">
        <v>64</v>
      </c>
      <c r="D146" s="11">
        <v>37</v>
      </c>
      <c r="E146" s="11">
        <v>6</v>
      </c>
      <c r="F146" s="11">
        <v>159</v>
      </c>
      <c r="G146" s="11">
        <v>73</v>
      </c>
      <c r="H146" s="11">
        <v>89</v>
      </c>
      <c r="I146" s="11">
        <v>21</v>
      </c>
      <c r="J146" s="11">
        <v>140</v>
      </c>
      <c r="K146" s="11">
        <v>24</v>
      </c>
      <c r="L146" s="11">
        <v>60</v>
      </c>
      <c r="M146" s="11">
        <v>155</v>
      </c>
      <c r="N146" s="11">
        <v>51</v>
      </c>
      <c r="O146" s="11">
        <v>130</v>
      </c>
      <c r="P146" s="11">
        <v>102</v>
      </c>
      <c r="Q146" s="11">
        <v>62</v>
      </c>
      <c r="R146" s="11">
        <v>172</v>
      </c>
      <c r="S146" s="11">
        <v>48</v>
      </c>
      <c r="T146" s="11">
        <v>24</v>
      </c>
      <c r="U146" s="11">
        <v>137000</v>
      </c>
      <c r="AA146" s="10" t="s">
        <v>200</v>
      </c>
      <c r="AB146" s="11">
        <v>29</v>
      </c>
      <c r="AC146" s="11">
        <v>144</v>
      </c>
      <c r="AD146" s="11">
        <v>171</v>
      </c>
      <c r="AE146" s="11">
        <v>202</v>
      </c>
      <c r="AF146" s="11">
        <v>49</v>
      </c>
      <c r="AG146" s="11">
        <v>135</v>
      </c>
      <c r="AH146" s="11">
        <v>119</v>
      </c>
      <c r="AI146" s="11">
        <v>187</v>
      </c>
      <c r="AJ146" s="11">
        <v>68</v>
      </c>
      <c r="AK146" s="11">
        <v>184</v>
      </c>
      <c r="AL146" s="11">
        <v>148</v>
      </c>
      <c r="AM146" s="11">
        <v>53</v>
      </c>
      <c r="AN146" s="11">
        <v>157</v>
      </c>
      <c r="AO146" s="11">
        <v>78</v>
      </c>
      <c r="AP146" s="11">
        <v>106</v>
      </c>
      <c r="AQ146" s="11">
        <v>146</v>
      </c>
      <c r="AR146" s="11">
        <v>36</v>
      </c>
      <c r="AS146" s="11">
        <v>160</v>
      </c>
      <c r="AT146" s="11">
        <v>184</v>
      </c>
      <c r="AU146" s="11">
        <v>137000</v>
      </c>
    </row>
    <row r="147" spans="1:47" ht="15" thickBot="1" x14ac:dyDescent="0.35">
      <c r="A147" s="10" t="s">
        <v>201</v>
      </c>
      <c r="B147" s="11">
        <v>196</v>
      </c>
      <c r="C147" s="11">
        <v>46</v>
      </c>
      <c r="D147" s="11">
        <v>10</v>
      </c>
      <c r="E147" s="11">
        <v>3</v>
      </c>
      <c r="F147" s="11">
        <v>106</v>
      </c>
      <c r="G147" s="11">
        <v>73</v>
      </c>
      <c r="H147" s="11">
        <v>89</v>
      </c>
      <c r="I147" s="11">
        <v>21</v>
      </c>
      <c r="J147" s="11">
        <v>180</v>
      </c>
      <c r="K147" s="11">
        <v>13</v>
      </c>
      <c r="L147" s="11">
        <v>60</v>
      </c>
      <c r="M147" s="11">
        <v>155</v>
      </c>
      <c r="N147" s="11">
        <v>51</v>
      </c>
      <c r="O147" s="11">
        <v>130</v>
      </c>
      <c r="P147" s="11">
        <v>115</v>
      </c>
      <c r="Q147" s="11">
        <v>30</v>
      </c>
      <c r="R147" s="11">
        <v>172</v>
      </c>
      <c r="S147" s="11">
        <v>140</v>
      </c>
      <c r="T147" s="11">
        <v>24</v>
      </c>
      <c r="U147" s="11">
        <v>142000</v>
      </c>
      <c r="AA147" s="10" t="s">
        <v>201</v>
      </c>
      <c r="AB147" s="11">
        <v>12</v>
      </c>
      <c r="AC147" s="11">
        <v>162</v>
      </c>
      <c r="AD147" s="11">
        <v>198</v>
      </c>
      <c r="AE147" s="11">
        <v>205</v>
      </c>
      <c r="AF147" s="11">
        <v>102</v>
      </c>
      <c r="AG147" s="11">
        <v>135</v>
      </c>
      <c r="AH147" s="11">
        <v>119</v>
      </c>
      <c r="AI147" s="11">
        <v>187</v>
      </c>
      <c r="AJ147" s="11">
        <v>28</v>
      </c>
      <c r="AK147" s="11">
        <v>195</v>
      </c>
      <c r="AL147" s="11">
        <v>148</v>
      </c>
      <c r="AM147" s="11">
        <v>53</v>
      </c>
      <c r="AN147" s="11">
        <v>157</v>
      </c>
      <c r="AO147" s="11">
        <v>78</v>
      </c>
      <c r="AP147" s="11">
        <v>93</v>
      </c>
      <c r="AQ147" s="11">
        <v>178</v>
      </c>
      <c r="AR147" s="11">
        <v>36</v>
      </c>
      <c r="AS147" s="11">
        <v>68</v>
      </c>
      <c r="AT147" s="11">
        <v>184</v>
      </c>
      <c r="AU147" s="11">
        <v>142000</v>
      </c>
    </row>
    <row r="148" spans="1:47" ht="15" thickBot="1" x14ac:dyDescent="0.35">
      <c r="A148" s="10" t="s">
        <v>202</v>
      </c>
      <c r="B148" s="11">
        <v>167</v>
      </c>
      <c r="C148" s="11">
        <v>31</v>
      </c>
      <c r="D148" s="11">
        <v>17</v>
      </c>
      <c r="E148" s="11">
        <v>19</v>
      </c>
      <c r="F148" s="11">
        <v>106</v>
      </c>
      <c r="G148" s="11">
        <v>67</v>
      </c>
      <c r="H148" s="11">
        <v>89</v>
      </c>
      <c r="I148" s="11">
        <v>94</v>
      </c>
      <c r="J148" s="11">
        <v>155</v>
      </c>
      <c r="K148" s="11">
        <v>62</v>
      </c>
      <c r="L148" s="11">
        <v>60</v>
      </c>
      <c r="M148" s="11">
        <v>141</v>
      </c>
      <c r="N148" s="11">
        <v>51</v>
      </c>
      <c r="O148" s="11">
        <v>20</v>
      </c>
      <c r="P148" s="11">
        <v>129</v>
      </c>
      <c r="Q148" s="11">
        <v>46</v>
      </c>
      <c r="R148" s="11">
        <v>147</v>
      </c>
      <c r="S148" s="11">
        <v>140</v>
      </c>
      <c r="T148" s="11">
        <v>24</v>
      </c>
      <c r="U148" s="11">
        <v>139000</v>
      </c>
      <c r="AA148" s="10" t="s">
        <v>202</v>
      </c>
      <c r="AB148" s="11">
        <v>41</v>
      </c>
      <c r="AC148" s="11">
        <v>177</v>
      </c>
      <c r="AD148" s="11">
        <v>191</v>
      </c>
      <c r="AE148" s="11">
        <v>189</v>
      </c>
      <c r="AF148" s="11">
        <v>102</v>
      </c>
      <c r="AG148" s="11">
        <v>141</v>
      </c>
      <c r="AH148" s="11">
        <v>119</v>
      </c>
      <c r="AI148" s="11">
        <v>114</v>
      </c>
      <c r="AJ148" s="11">
        <v>53</v>
      </c>
      <c r="AK148" s="11">
        <v>146</v>
      </c>
      <c r="AL148" s="11">
        <v>148</v>
      </c>
      <c r="AM148" s="11">
        <v>67</v>
      </c>
      <c r="AN148" s="11">
        <v>157</v>
      </c>
      <c r="AO148" s="11">
        <v>188</v>
      </c>
      <c r="AP148" s="11">
        <v>79</v>
      </c>
      <c r="AQ148" s="11">
        <v>162</v>
      </c>
      <c r="AR148" s="11">
        <v>61</v>
      </c>
      <c r="AS148" s="11">
        <v>68</v>
      </c>
      <c r="AT148" s="11">
        <v>184</v>
      </c>
      <c r="AU148" s="11">
        <v>139000</v>
      </c>
    </row>
    <row r="149" spans="1:47" ht="15" thickBot="1" x14ac:dyDescent="0.35">
      <c r="A149" s="10" t="s">
        <v>203</v>
      </c>
      <c r="B149" s="11">
        <v>179</v>
      </c>
      <c r="C149" s="11">
        <v>21</v>
      </c>
      <c r="D149" s="11">
        <v>21</v>
      </c>
      <c r="E149" s="11">
        <v>80</v>
      </c>
      <c r="F149" s="11">
        <v>65</v>
      </c>
      <c r="G149" s="11">
        <v>73</v>
      </c>
      <c r="H149" s="11">
        <v>151</v>
      </c>
      <c r="I149" s="11">
        <v>94</v>
      </c>
      <c r="J149" s="11">
        <v>118</v>
      </c>
      <c r="K149" s="11">
        <v>62</v>
      </c>
      <c r="L149" s="11">
        <v>60</v>
      </c>
      <c r="M149" s="11">
        <v>120</v>
      </c>
      <c r="N149" s="11">
        <v>125</v>
      </c>
      <c r="O149" s="11">
        <v>9</v>
      </c>
      <c r="P149" s="11">
        <v>160</v>
      </c>
      <c r="Q149" s="11">
        <v>62</v>
      </c>
      <c r="R149" s="11">
        <v>147</v>
      </c>
      <c r="S149" s="11">
        <v>140</v>
      </c>
      <c r="T149" s="11">
        <v>24</v>
      </c>
      <c r="U149" s="11">
        <v>140000</v>
      </c>
      <c r="AA149" s="10" t="s">
        <v>203</v>
      </c>
      <c r="AB149" s="11">
        <v>29</v>
      </c>
      <c r="AC149" s="11">
        <v>187</v>
      </c>
      <c r="AD149" s="11">
        <v>187</v>
      </c>
      <c r="AE149" s="11">
        <v>128</v>
      </c>
      <c r="AF149" s="11">
        <v>143</v>
      </c>
      <c r="AG149" s="11">
        <v>135</v>
      </c>
      <c r="AH149" s="11">
        <v>57</v>
      </c>
      <c r="AI149" s="11">
        <v>114</v>
      </c>
      <c r="AJ149" s="11">
        <v>90</v>
      </c>
      <c r="AK149" s="11">
        <v>146</v>
      </c>
      <c r="AL149" s="11">
        <v>148</v>
      </c>
      <c r="AM149" s="11">
        <v>88</v>
      </c>
      <c r="AN149" s="11">
        <v>83</v>
      </c>
      <c r="AO149" s="11">
        <v>199</v>
      </c>
      <c r="AP149" s="11">
        <v>48</v>
      </c>
      <c r="AQ149" s="11">
        <v>146</v>
      </c>
      <c r="AR149" s="11">
        <v>61</v>
      </c>
      <c r="AS149" s="11">
        <v>68</v>
      </c>
      <c r="AT149" s="11">
        <v>184</v>
      </c>
      <c r="AU149" s="11">
        <v>140000</v>
      </c>
    </row>
    <row r="150" spans="1:47" ht="15" thickBot="1" x14ac:dyDescent="0.35">
      <c r="A150" s="10" t="s">
        <v>204</v>
      </c>
      <c r="B150" s="11">
        <v>152</v>
      </c>
      <c r="C150" s="11">
        <v>21</v>
      </c>
      <c r="D150" s="11">
        <v>21</v>
      </c>
      <c r="E150" s="11">
        <v>31</v>
      </c>
      <c r="F150" s="11">
        <v>106</v>
      </c>
      <c r="G150" s="11">
        <v>64</v>
      </c>
      <c r="H150" s="11">
        <v>198</v>
      </c>
      <c r="I150" s="11">
        <v>159</v>
      </c>
      <c r="J150" s="11">
        <v>111</v>
      </c>
      <c r="K150" s="11">
        <v>62</v>
      </c>
      <c r="L150" s="11">
        <v>73</v>
      </c>
      <c r="M150" s="11">
        <v>120</v>
      </c>
      <c r="N150" s="11">
        <v>51</v>
      </c>
      <c r="O150" s="11">
        <v>75</v>
      </c>
      <c r="P150" s="11">
        <v>160</v>
      </c>
      <c r="Q150" s="11">
        <v>30</v>
      </c>
      <c r="R150" s="11">
        <v>147</v>
      </c>
      <c r="S150" s="11">
        <v>48</v>
      </c>
      <c r="T150" s="11">
        <v>24</v>
      </c>
      <c r="U150" s="11">
        <v>143000</v>
      </c>
      <c r="AA150" s="10" t="s">
        <v>204</v>
      </c>
      <c r="AB150" s="11">
        <v>56</v>
      </c>
      <c r="AC150" s="11">
        <v>187</v>
      </c>
      <c r="AD150" s="11">
        <v>187</v>
      </c>
      <c r="AE150" s="11">
        <v>177</v>
      </c>
      <c r="AF150" s="11">
        <v>102</v>
      </c>
      <c r="AG150" s="11">
        <v>144</v>
      </c>
      <c r="AH150" s="11">
        <v>10</v>
      </c>
      <c r="AI150" s="11">
        <v>49</v>
      </c>
      <c r="AJ150" s="11">
        <v>97</v>
      </c>
      <c r="AK150" s="11">
        <v>146</v>
      </c>
      <c r="AL150" s="11">
        <v>135</v>
      </c>
      <c r="AM150" s="11">
        <v>88</v>
      </c>
      <c r="AN150" s="11">
        <v>157</v>
      </c>
      <c r="AO150" s="11">
        <v>133</v>
      </c>
      <c r="AP150" s="11">
        <v>48</v>
      </c>
      <c r="AQ150" s="11">
        <v>178</v>
      </c>
      <c r="AR150" s="11">
        <v>61</v>
      </c>
      <c r="AS150" s="11">
        <v>160</v>
      </c>
      <c r="AT150" s="11">
        <v>184</v>
      </c>
      <c r="AU150" s="11">
        <v>143000</v>
      </c>
    </row>
    <row r="151" spans="1:47" ht="15" thickBot="1" x14ac:dyDescent="0.35">
      <c r="A151" s="10" t="s">
        <v>205</v>
      </c>
      <c r="B151" s="11">
        <v>179</v>
      </c>
      <c r="C151" s="11">
        <v>42</v>
      </c>
      <c r="D151" s="11">
        <v>37</v>
      </c>
      <c r="E151" s="11">
        <v>48</v>
      </c>
      <c r="F151" s="11">
        <v>159</v>
      </c>
      <c r="G151" s="11">
        <v>54</v>
      </c>
      <c r="H151" s="11">
        <v>151</v>
      </c>
      <c r="I151" s="11">
        <v>159</v>
      </c>
      <c r="J151" s="11">
        <v>149</v>
      </c>
      <c r="K151" s="11">
        <v>13</v>
      </c>
      <c r="L151" s="11">
        <v>60</v>
      </c>
      <c r="M151" s="11">
        <v>155</v>
      </c>
      <c r="N151" s="11">
        <v>51</v>
      </c>
      <c r="O151" s="11">
        <v>99</v>
      </c>
      <c r="P151" s="11">
        <v>102</v>
      </c>
      <c r="Q151" s="11">
        <v>12</v>
      </c>
      <c r="R151" s="11">
        <v>128</v>
      </c>
      <c r="S151" s="11">
        <v>6</v>
      </c>
      <c r="T151" s="11">
        <v>24</v>
      </c>
      <c r="U151" s="11">
        <v>147000</v>
      </c>
      <c r="AA151" s="10" t="s">
        <v>205</v>
      </c>
      <c r="AB151" s="11">
        <v>29</v>
      </c>
      <c r="AC151" s="11">
        <v>166</v>
      </c>
      <c r="AD151" s="11">
        <v>171</v>
      </c>
      <c r="AE151" s="11">
        <v>160</v>
      </c>
      <c r="AF151" s="11">
        <v>49</v>
      </c>
      <c r="AG151" s="11">
        <v>154</v>
      </c>
      <c r="AH151" s="11">
        <v>57</v>
      </c>
      <c r="AI151" s="11">
        <v>49</v>
      </c>
      <c r="AJ151" s="11">
        <v>59</v>
      </c>
      <c r="AK151" s="11">
        <v>195</v>
      </c>
      <c r="AL151" s="11">
        <v>148</v>
      </c>
      <c r="AM151" s="11">
        <v>53</v>
      </c>
      <c r="AN151" s="11">
        <v>157</v>
      </c>
      <c r="AO151" s="11">
        <v>109</v>
      </c>
      <c r="AP151" s="11">
        <v>106</v>
      </c>
      <c r="AQ151" s="11">
        <v>196</v>
      </c>
      <c r="AR151" s="11">
        <v>80</v>
      </c>
      <c r="AS151" s="11">
        <v>202</v>
      </c>
      <c r="AT151" s="11">
        <v>184</v>
      </c>
      <c r="AU151" s="11">
        <v>147000</v>
      </c>
    </row>
    <row r="152" spans="1:47" ht="15" thickBot="1" x14ac:dyDescent="0.35">
      <c r="A152" s="10" t="s">
        <v>206</v>
      </c>
      <c r="B152" s="11">
        <v>152</v>
      </c>
      <c r="C152" s="11">
        <v>56</v>
      </c>
      <c r="D152" s="11">
        <v>65</v>
      </c>
      <c r="E152" s="11">
        <v>128</v>
      </c>
      <c r="F152" s="11">
        <v>159</v>
      </c>
      <c r="G152" s="11">
        <v>60</v>
      </c>
      <c r="H152" s="11">
        <v>89</v>
      </c>
      <c r="I152" s="11">
        <v>159</v>
      </c>
      <c r="J152" s="11">
        <v>96</v>
      </c>
      <c r="K152" s="11">
        <v>37</v>
      </c>
      <c r="L152" s="11">
        <v>102</v>
      </c>
      <c r="M152" s="11">
        <v>175</v>
      </c>
      <c r="N152" s="11">
        <v>176</v>
      </c>
      <c r="O152" s="11">
        <v>34</v>
      </c>
      <c r="P152" s="11">
        <v>179</v>
      </c>
      <c r="Q152" s="11">
        <v>46</v>
      </c>
      <c r="R152" s="11">
        <v>147</v>
      </c>
      <c r="S152" s="11">
        <v>140</v>
      </c>
      <c r="T152" s="11">
        <v>24</v>
      </c>
      <c r="U152" s="11">
        <v>147000</v>
      </c>
      <c r="AA152" s="10" t="s">
        <v>206</v>
      </c>
      <c r="AB152" s="11">
        <v>56</v>
      </c>
      <c r="AC152" s="11">
        <v>152</v>
      </c>
      <c r="AD152" s="11">
        <v>143</v>
      </c>
      <c r="AE152" s="11">
        <v>80</v>
      </c>
      <c r="AF152" s="11">
        <v>49</v>
      </c>
      <c r="AG152" s="11">
        <v>148</v>
      </c>
      <c r="AH152" s="11">
        <v>119</v>
      </c>
      <c r="AI152" s="11">
        <v>49</v>
      </c>
      <c r="AJ152" s="11">
        <v>112</v>
      </c>
      <c r="AK152" s="11">
        <v>171</v>
      </c>
      <c r="AL152" s="11">
        <v>106</v>
      </c>
      <c r="AM152" s="11">
        <v>33</v>
      </c>
      <c r="AN152" s="11">
        <v>32</v>
      </c>
      <c r="AO152" s="11">
        <v>174</v>
      </c>
      <c r="AP152" s="11">
        <v>29</v>
      </c>
      <c r="AQ152" s="11">
        <v>162</v>
      </c>
      <c r="AR152" s="11">
        <v>61</v>
      </c>
      <c r="AS152" s="11">
        <v>68</v>
      </c>
      <c r="AT152" s="11">
        <v>184</v>
      </c>
      <c r="AU152" s="11">
        <v>147000</v>
      </c>
    </row>
    <row r="153" spans="1:47" ht="15" thickBot="1" x14ac:dyDescent="0.35">
      <c r="A153" s="10" t="s">
        <v>207</v>
      </c>
      <c r="B153" s="11">
        <v>179</v>
      </c>
      <c r="C153" s="11">
        <v>54</v>
      </c>
      <c r="D153" s="11">
        <v>104</v>
      </c>
      <c r="E153" s="11">
        <v>63</v>
      </c>
      <c r="F153" s="11">
        <v>65</v>
      </c>
      <c r="G153" s="11">
        <v>60</v>
      </c>
      <c r="H153" s="11">
        <v>198</v>
      </c>
      <c r="I153" s="11">
        <v>159</v>
      </c>
      <c r="J153" s="11">
        <v>80</v>
      </c>
      <c r="K153" s="11">
        <v>37</v>
      </c>
      <c r="L153" s="11">
        <v>60</v>
      </c>
      <c r="M153" s="11">
        <v>155</v>
      </c>
      <c r="N153" s="11">
        <v>51</v>
      </c>
      <c r="O153" s="11">
        <v>130</v>
      </c>
      <c r="P153" s="11">
        <v>160</v>
      </c>
      <c r="Q153" s="11">
        <v>30</v>
      </c>
      <c r="R153" s="11">
        <v>128</v>
      </c>
      <c r="S153" s="11">
        <v>140</v>
      </c>
      <c r="T153" s="11">
        <v>24</v>
      </c>
      <c r="U153" s="11">
        <v>150000</v>
      </c>
      <c r="AA153" s="10" t="s">
        <v>207</v>
      </c>
      <c r="AB153" s="11">
        <v>29</v>
      </c>
      <c r="AC153" s="11">
        <v>154</v>
      </c>
      <c r="AD153" s="11">
        <v>104</v>
      </c>
      <c r="AE153" s="11">
        <v>145</v>
      </c>
      <c r="AF153" s="11">
        <v>143</v>
      </c>
      <c r="AG153" s="11">
        <v>148</v>
      </c>
      <c r="AH153" s="11">
        <v>10</v>
      </c>
      <c r="AI153" s="11">
        <v>49</v>
      </c>
      <c r="AJ153" s="11">
        <v>128</v>
      </c>
      <c r="AK153" s="11">
        <v>171</v>
      </c>
      <c r="AL153" s="11">
        <v>148</v>
      </c>
      <c r="AM153" s="11">
        <v>53</v>
      </c>
      <c r="AN153" s="11">
        <v>157</v>
      </c>
      <c r="AO153" s="11">
        <v>78</v>
      </c>
      <c r="AP153" s="11">
        <v>48</v>
      </c>
      <c r="AQ153" s="11">
        <v>178</v>
      </c>
      <c r="AR153" s="11">
        <v>80</v>
      </c>
      <c r="AS153" s="11">
        <v>68</v>
      </c>
      <c r="AT153" s="11">
        <v>184</v>
      </c>
      <c r="AU153" s="11">
        <v>150000</v>
      </c>
    </row>
    <row r="154" spans="1:47" ht="15" thickBot="1" x14ac:dyDescent="0.35">
      <c r="A154" s="10" t="s">
        <v>208</v>
      </c>
      <c r="B154" s="11">
        <v>152</v>
      </c>
      <c r="C154" s="11">
        <v>86</v>
      </c>
      <c r="D154" s="11">
        <v>21</v>
      </c>
      <c r="E154" s="11">
        <v>48</v>
      </c>
      <c r="F154" s="11">
        <v>159</v>
      </c>
      <c r="G154" s="11">
        <v>64</v>
      </c>
      <c r="H154" s="11">
        <v>89</v>
      </c>
      <c r="I154" s="11">
        <v>159</v>
      </c>
      <c r="J154" s="11">
        <v>67</v>
      </c>
      <c r="K154" s="11">
        <v>62</v>
      </c>
      <c r="L154" s="11">
        <v>60</v>
      </c>
      <c r="M154" s="11">
        <v>128</v>
      </c>
      <c r="N154" s="11">
        <v>51</v>
      </c>
      <c r="O154" s="11">
        <v>99</v>
      </c>
      <c r="P154" s="11">
        <v>160</v>
      </c>
      <c r="Q154" s="11">
        <v>20</v>
      </c>
      <c r="R154" s="11">
        <v>128</v>
      </c>
      <c r="S154" s="11">
        <v>140</v>
      </c>
      <c r="T154" s="11">
        <v>2</v>
      </c>
      <c r="U154" s="11">
        <v>153000</v>
      </c>
      <c r="AA154" s="10" t="s">
        <v>208</v>
      </c>
      <c r="AB154" s="11">
        <v>56</v>
      </c>
      <c r="AC154" s="11">
        <v>122</v>
      </c>
      <c r="AD154" s="11">
        <v>187</v>
      </c>
      <c r="AE154" s="11">
        <v>160</v>
      </c>
      <c r="AF154" s="11">
        <v>49</v>
      </c>
      <c r="AG154" s="11">
        <v>144</v>
      </c>
      <c r="AH154" s="11">
        <v>119</v>
      </c>
      <c r="AI154" s="11">
        <v>49</v>
      </c>
      <c r="AJ154" s="11">
        <v>141</v>
      </c>
      <c r="AK154" s="11">
        <v>146</v>
      </c>
      <c r="AL154" s="11">
        <v>148</v>
      </c>
      <c r="AM154" s="11">
        <v>80</v>
      </c>
      <c r="AN154" s="11">
        <v>157</v>
      </c>
      <c r="AO154" s="11">
        <v>109</v>
      </c>
      <c r="AP154" s="11">
        <v>48</v>
      </c>
      <c r="AQ154" s="11">
        <v>188</v>
      </c>
      <c r="AR154" s="11">
        <v>80</v>
      </c>
      <c r="AS154" s="11">
        <v>68</v>
      </c>
      <c r="AT154" s="11">
        <v>206</v>
      </c>
      <c r="AU154" s="11">
        <v>153000</v>
      </c>
    </row>
    <row r="155" spans="1:47" ht="15" thickBot="1" x14ac:dyDescent="0.35">
      <c r="A155" s="10" t="s">
        <v>209</v>
      </c>
      <c r="B155" s="11">
        <v>179</v>
      </c>
      <c r="C155" s="11">
        <v>64</v>
      </c>
      <c r="D155" s="11">
        <v>10</v>
      </c>
      <c r="E155" s="11">
        <v>48</v>
      </c>
      <c r="F155" s="11">
        <v>193</v>
      </c>
      <c r="G155" s="11">
        <v>64</v>
      </c>
      <c r="H155" s="11">
        <v>151</v>
      </c>
      <c r="I155" s="11">
        <v>94</v>
      </c>
      <c r="J155" s="11">
        <v>98</v>
      </c>
      <c r="K155" s="11">
        <v>24</v>
      </c>
      <c r="L155" s="11">
        <v>53</v>
      </c>
      <c r="M155" s="11">
        <v>113</v>
      </c>
      <c r="N155" s="11">
        <v>51</v>
      </c>
      <c r="O155" s="11">
        <v>34</v>
      </c>
      <c r="P155" s="11">
        <v>160</v>
      </c>
      <c r="Q155" s="11">
        <v>26</v>
      </c>
      <c r="R155" s="11">
        <v>103</v>
      </c>
      <c r="S155" s="11">
        <v>140</v>
      </c>
      <c r="T155" s="11">
        <v>2</v>
      </c>
      <c r="U155" s="11">
        <v>154000</v>
      </c>
      <c r="AA155" s="10" t="s">
        <v>209</v>
      </c>
      <c r="AB155" s="11">
        <v>29</v>
      </c>
      <c r="AC155" s="11">
        <v>144</v>
      </c>
      <c r="AD155" s="11">
        <v>198</v>
      </c>
      <c r="AE155" s="11">
        <v>160</v>
      </c>
      <c r="AF155" s="11">
        <v>15</v>
      </c>
      <c r="AG155" s="11">
        <v>144</v>
      </c>
      <c r="AH155" s="11">
        <v>57</v>
      </c>
      <c r="AI155" s="11">
        <v>114</v>
      </c>
      <c r="AJ155" s="11">
        <v>110</v>
      </c>
      <c r="AK155" s="11">
        <v>184</v>
      </c>
      <c r="AL155" s="11">
        <v>155</v>
      </c>
      <c r="AM155" s="11">
        <v>95</v>
      </c>
      <c r="AN155" s="11">
        <v>157</v>
      </c>
      <c r="AO155" s="11">
        <v>174</v>
      </c>
      <c r="AP155" s="11">
        <v>48</v>
      </c>
      <c r="AQ155" s="11">
        <v>182</v>
      </c>
      <c r="AR155" s="11">
        <v>105</v>
      </c>
      <c r="AS155" s="11">
        <v>68</v>
      </c>
      <c r="AT155" s="11">
        <v>206</v>
      </c>
      <c r="AU155" s="11">
        <v>154000</v>
      </c>
    </row>
    <row r="156" spans="1:47" ht="15" thickBot="1" x14ac:dyDescent="0.35">
      <c r="A156" s="10" t="s">
        <v>210</v>
      </c>
      <c r="B156" s="11">
        <v>167</v>
      </c>
      <c r="C156" s="11">
        <v>28</v>
      </c>
      <c r="D156" s="11">
        <v>65</v>
      </c>
      <c r="E156" s="11">
        <v>11</v>
      </c>
      <c r="F156" s="11">
        <v>159</v>
      </c>
      <c r="G156" s="11">
        <v>60</v>
      </c>
      <c r="H156" s="11">
        <v>50</v>
      </c>
      <c r="I156" s="11">
        <v>50</v>
      </c>
      <c r="J156" s="11">
        <v>118</v>
      </c>
      <c r="K156" s="11">
        <v>37</v>
      </c>
      <c r="L156" s="11">
        <v>60</v>
      </c>
      <c r="M156" s="11">
        <v>141</v>
      </c>
      <c r="N156" s="11">
        <v>125</v>
      </c>
      <c r="O156" s="11">
        <v>99</v>
      </c>
      <c r="P156" s="11">
        <v>129</v>
      </c>
      <c r="Q156" s="11">
        <v>40</v>
      </c>
      <c r="R156" s="11">
        <v>103</v>
      </c>
      <c r="S156" s="11">
        <v>48</v>
      </c>
      <c r="T156" s="11">
        <v>24</v>
      </c>
      <c r="U156" s="11">
        <v>150000</v>
      </c>
      <c r="AA156" s="10" t="s">
        <v>210</v>
      </c>
      <c r="AB156" s="11">
        <v>41</v>
      </c>
      <c r="AC156" s="11">
        <v>180</v>
      </c>
      <c r="AD156" s="11">
        <v>143</v>
      </c>
      <c r="AE156" s="11">
        <v>197</v>
      </c>
      <c r="AF156" s="11">
        <v>49</v>
      </c>
      <c r="AG156" s="11">
        <v>148</v>
      </c>
      <c r="AH156" s="11">
        <v>158</v>
      </c>
      <c r="AI156" s="11">
        <v>158</v>
      </c>
      <c r="AJ156" s="11">
        <v>90</v>
      </c>
      <c r="AK156" s="11">
        <v>171</v>
      </c>
      <c r="AL156" s="11">
        <v>148</v>
      </c>
      <c r="AM156" s="11">
        <v>67</v>
      </c>
      <c r="AN156" s="11">
        <v>83</v>
      </c>
      <c r="AO156" s="11">
        <v>109</v>
      </c>
      <c r="AP156" s="11">
        <v>79</v>
      </c>
      <c r="AQ156" s="11">
        <v>168</v>
      </c>
      <c r="AR156" s="11">
        <v>105</v>
      </c>
      <c r="AS156" s="11">
        <v>160</v>
      </c>
      <c r="AT156" s="11">
        <v>184</v>
      </c>
      <c r="AU156" s="11">
        <v>150000</v>
      </c>
    </row>
    <row r="157" spans="1:47" ht="15" thickBot="1" x14ac:dyDescent="0.35">
      <c r="A157" s="10" t="s">
        <v>211</v>
      </c>
      <c r="B157" s="11">
        <v>133</v>
      </c>
      <c r="C157" s="11">
        <v>28</v>
      </c>
      <c r="D157" s="11">
        <v>32</v>
      </c>
      <c r="E157" s="11">
        <v>31</v>
      </c>
      <c r="F157" s="11">
        <v>159</v>
      </c>
      <c r="G157" s="11">
        <v>60</v>
      </c>
      <c r="H157" s="11">
        <v>89</v>
      </c>
      <c r="I157" s="11">
        <v>94</v>
      </c>
      <c r="J157" s="11">
        <v>140</v>
      </c>
      <c r="K157" s="11">
        <v>62</v>
      </c>
      <c r="L157" s="11">
        <v>60</v>
      </c>
      <c r="M157" s="11">
        <v>128</v>
      </c>
      <c r="N157" s="11">
        <v>51</v>
      </c>
      <c r="O157" s="11">
        <v>75</v>
      </c>
      <c r="P157" s="11">
        <v>129</v>
      </c>
      <c r="Q157" s="11">
        <v>46</v>
      </c>
      <c r="R157" s="11">
        <v>128</v>
      </c>
      <c r="S157" s="11">
        <v>48</v>
      </c>
      <c r="T157" s="11">
        <v>24</v>
      </c>
      <c r="U157" s="11">
        <v>151000</v>
      </c>
      <c r="AA157" s="10" t="s">
        <v>211</v>
      </c>
      <c r="AB157" s="11">
        <v>75</v>
      </c>
      <c r="AC157" s="11">
        <v>180</v>
      </c>
      <c r="AD157" s="11">
        <v>176</v>
      </c>
      <c r="AE157" s="11">
        <v>177</v>
      </c>
      <c r="AF157" s="11">
        <v>49</v>
      </c>
      <c r="AG157" s="11">
        <v>148</v>
      </c>
      <c r="AH157" s="11">
        <v>119</v>
      </c>
      <c r="AI157" s="11">
        <v>114</v>
      </c>
      <c r="AJ157" s="11">
        <v>68</v>
      </c>
      <c r="AK157" s="11">
        <v>146</v>
      </c>
      <c r="AL157" s="11">
        <v>148</v>
      </c>
      <c r="AM157" s="11">
        <v>80</v>
      </c>
      <c r="AN157" s="11">
        <v>157</v>
      </c>
      <c r="AO157" s="11">
        <v>133</v>
      </c>
      <c r="AP157" s="11">
        <v>79</v>
      </c>
      <c r="AQ157" s="11">
        <v>162</v>
      </c>
      <c r="AR157" s="11">
        <v>80</v>
      </c>
      <c r="AS157" s="11">
        <v>160</v>
      </c>
      <c r="AT157" s="11">
        <v>184</v>
      </c>
      <c r="AU157" s="11">
        <v>151000</v>
      </c>
    </row>
    <row r="158" spans="1:47" ht="15" thickBot="1" x14ac:dyDescent="0.35">
      <c r="A158" s="10" t="s">
        <v>212</v>
      </c>
      <c r="B158" s="11">
        <v>179</v>
      </c>
      <c r="C158" s="11">
        <v>79</v>
      </c>
      <c r="D158" s="11">
        <v>37</v>
      </c>
      <c r="E158" s="11">
        <v>19</v>
      </c>
      <c r="F158" s="11">
        <v>193</v>
      </c>
      <c r="G158" s="11">
        <v>54</v>
      </c>
      <c r="H158" s="11">
        <v>151</v>
      </c>
      <c r="I158" s="11">
        <v>21</v>
      </c>
      <c r="J158" s="11">
        <v>160</v>
      </c>
      <c r="K158" s="11">
        <v>37</v>
      </c>
      <c r="L158" s="11">
        <v>60</v>
      </c>
      <c r="M158" s="11">
        <v>155</v>
      </c>
      <c r="N158" s="11">
        <v>176</v>
      </c>
      <c r="O158" s="11">
        <v>99</v>
      </c>
      <c r="P158" s="11">
        <v>115</v>
      </c>
      <c r="Q158" s="11">
        <v>40</v>
      </c>
      <c r="R158" s="11">
        <v>103</v>
      </c>
      <c r="S158" s="11">
        <v>48</v>
      </c>
      <c r="T158" s="11">
        <v>24</v>
      </c>
      <c r="U158" s="11">
        <v>153000</v>
      </c>
      <c r="AA158" s="10" t="s">
        <v>212</v>
      </c>
      <c r="AB158" s="11">
        <v>29</v>
      </c>
      <c r="AC158" s="11">
        <v>129</v>
      </c>
      <c r="AD158" s="11">
        <v>171</v>
      </c>
      <c r="AE158" s="11">
        <v>189</v>
      </c>
      <c r="AF158" s="11">
        <v>15</v>
      </c>
      <c r="AG158" s="11">
        <v>154</v>
      </c>
      <c r="AH158" s="11">
        <v>57</v>
      </c>
      <c r="AI158" s="11">
        <v>187</v>
      </c>
      <c r="AJ158" s="11">
        <v>48</v>
      </c>
      <c r="AK158" s="11">
        <v>171</v>
      </c>
      <c r="AL158" s="11">
        <v>148</v>
      </c>
      <c r="AM158" s="11">
        <v>53</v>
      </c>
      <c r="AN158" s="11">
        <v>32</v>
      </c>
      <c r="AO158" s="11">
        <v>109</v>
      </c>
      <c r="AP158" s="11">
        <v>93</v>
      </c>
      <c r="AQ158" s="11">
        <v>168</v>
      </c>
      <c r="AR158" s="11">
        <v>105</v>
      </c>
      <c r="AS158" s="11">
        <v>160</v>
      </c>
      <c r="AT158" s="11">
        <v>184</v>
      </c>
      <c r="AU158" s="11">
        <v>153000</v>
      </c>
    </row>
    <row r="159" spans="1:47" ht="15" thickBot="1" x14ac:dyDescent="0.35">
      <c r="A159" s="10" t="s">
        <v>213</v>
      </c>
      <c r="B159" s="11">
        <v>167</v>
      </c>
      <c r="C159" s="11">
        <v>18</v>
      </c>
      <c r="D159" s="11">
        <v>77</v>
      </c>
      <c r="E159" s="11">
        <v>11</v>
      </c>
      <c r="F159" s="11">
        <v>159</v>
      </c>
      <c r="G159" s="11">
        <v>54</v>
      </c>
      <c r="H159" s="11">
        <v>89</v>
      </c>
      <c r="I159" s="11">
        <v>50</v>
      </c>
      <c r="J159" s="11">
        <v>185</v>
      </c>
      <c r="K159" s="11">
        <v>24</v>
      </c>
      <c r="L159" s="11">
        <v>53</v>
      </c>
      <c r="M159" s="11">
        <v>175</v>
      </c>
      <c r="N159" s="11">
        <v>125</v>
      </c>
      <c r="O159" s="11">
        <v>130</v>
      </c>
      <c r="P159" s="11">
        <v>129</v>
      </c>
      <c r="Q159" s="11">
        <v>29</v>
      </c>
      <c r="R159" s="11">
        <v>57</v>
      </c>
      <c r="S159" s="11">
        <v>140</v>
      </c>
      <c r="T159" s="11">
        <v>24</v>
      </c>
      <c r="U159" s="11">
        <v>156000</v>
      </c>
      <c r="AA159" s="10" t="s">
        <v>213</v>
      </c>
      <c r="AB159" s="11">
        <v>41</v>
      </c>
      <c r="AC159" s="11">
        <v>190</v>
      </c>
      <c r="AD159" s="11">
        <v>131</v>
      </c>
      <c r="AE159" s="11">
        <v>197</v>
      </c>
      <c r="AF159" s="11">
        <v>49</v>
      </c>
      <c r="AG159" s="11">
        <v>154</v>
      </c>
      <c r="AH159" s="11">
        <v>119</v>
      </c>
      <c r="AI159" s="11">
        <v>158</v>
      </c>
      <c r="AJ159" s="11">
        <v>23</v>
      </c>
      <c r="AK159" s="11">
        <v>184</v>
      </c>
      <c r="AL159" s="11">
        <v>155</v>
      </c>
      <c r="AM159" s="11">
        <v>33</v>
      </c>
      <c r="AN159" s="11">
        <v>83</v>
      </c>
      <c r="AO159" s="11">
        <v>78</v>
      </c>
      <c r="AP159" s="11">
        <v>79</v>
      </c>
      <c r="AQ159" s="11">
        <v>179</v>
      </c>
      <c r="AR159" s="11">
        <v>151</v>
      </c>
      <c r="AS159" s="11">
        <v>68</v>
      </c>
      <c r="AT159" s="11">
        <v>184</v>
      </c>
      <c r="AU159" s="11">
        <v>156000</v>
      </c>
    </row>
    <row r="160" spans="1:47" ht="15" thickBot="1" x14ac:dyDescent="0.35">
      <c r="A160" s="10" t="s">
        <v>214</v>
      </c>
      <c r="B160" s="11">
        <v>107</v>
      </c>
      <c r="C160" s="11">
        <v>6</v>
      </c>
      <c r="D160" s="11">
        <v>114</v>
      </c>
      <c r="E160" s="11">
        <v>48</v>
      </c>
      <c r="F160" s="11">
        <v>193</v>
      </c>
      <c r="G160" s="11">
        <v>54</v>
      </c>
      <c r="H160" s="11">
        <v>151</v>
      </c>
      <c r="I160" s="11">
        <v>94</v>
      </c>
      <c r="J160" s="11">
        <v>155</v>
      </c>
      <c r="K160" s="11">
        <v>24</v>
      </c>
      <c r="L160" s="11">
        <v>53</v>
      </c>
      <c r="M160" s="11">
        <v>155</v>
      </c>
      <c r="N160" s="11">
        <v>125</v>
      </c>
      <c r="O160" s="11">
        <v>75</v>
      </c>
      <c r="P160" s="11">
        <v>160</v>
      </c>
      <c r="Q160" s="11">
        <v>62</v>
      </c>
      <c r="R160" s="11">
        <v>28</v>
      </c>
      <c r="S160" s="11">
        <v>140</v>
      </c>
      <c r="T160" s="11">
        <v>24</v>
      </c>
      <c r="U160" s="11">
        <v>154000</v>
      </c>
      <c r="AA160" s="10" t="s">
        <v>214</v>
      </c>
      <c r="AB160" s="11">
        <v>101</v>
      </c>
      <c r="AC160" s="11">
        <v>202</v>
      </c>
      <c r="AD160" s="11">
        <v>94</v>
      </c>
      <c r="AE160" s="11">
        <v>160</v>
      </c>
      <c r="AF160" s="11">
        <v>15</v>
      </c>
      <c r="AG160" s="11">
        <v>154</v>
      </c>
      <c r="AH160" s="11">
        <v>57</v>
      </c>
      <c r="AI160" s="11">
        <v>114</v>
      </c>
      <c r="AJ160" s="11">
        <v>53</v>
      </c>
      <c r="AK160" s="11">
        <v>184</v>
      </c>
      <c r="AL160" s="11">
        <v>155</v>
      </c>
      <c r="AM160" s="11">
        <v>53</v>
      </c>
      <c r="AN160" s="11">
        <v>83</v>
      </c>
      <c r="AO160" s="11">
        <v>133</v>
      </c>
      <c r="AP160" s="11">
        <v>48</v>
      </c>
      <c r="AQ160" s="11">
        <v>146</v>
      </c>
      <c r="AR160" s="11">
        <v>180</v>
      </c>
      <c r="AS160" s="11">
        <v>68</v>
      </c>
      <c r="AT160" s="11">
        <v>184</v>
      </c>
      <c r="AU160" s="11">
        <v>154000</v>
      </c>
    </row>
    <row r="161" spans="1:47" ht="15" thickBot="1" x14ac:dyDescent="0.35">
      <c r="A161" s="10" t="s">
        <v>215</v>
      </c>
      <c r="B161" s="11">
        <v>133</v>
      </c>
      <c r="C161" s="11">
        <v>6</v>
      </c>
      <c r="D161" s="11">
        <v>77</v>
      </c>
      <c r="E161" s="11">
        <v>63</v>
      </c>
      <c r="F161" s="11">
        <v>106</v>
      </c>
      <c r="G161" s="11">
        <v>54</v>
      </c>
      <c r="H161" s="11">
        <v>151</v>
      </c>
      <c r="I161" s="11">
        <v>94</v>
      </c>
      <c r="J161" s="11">
        <v>98</v>
      </c>
      <c r="K161" s="11">
        <v>37</v>
      </c>
      <c r="L161" s="11">
        <v>51</v>
      </c>
      <c r="M161" s="11">
        <v>128</v>
      </c>
      <c r="N161" s="11">
        <v>176</v>
      </c>
      <c r="O161" s="11">
        <v>20</v>
      </c>
      <c r="P161" s="11">
        <v>179</v>
      </c>
      <c r="Q161" s="11">
        <v>70</v>
      </c>
      <c r="R161" s="11">
        <v>103</v>
      </c>
      <c r="S161" s="11">
        <v>140</v>
      </c>
      <c r="T161" s="11">
        <v>24</v>
      </c>
      <c r="U161" s="11">
        <v>152000</v>
      </c>
      <c r="AA161" s="10" t="s">
        <v>215</v>
      </c>
      <c r="AB161" s="11">
        <v>75</v>
      </c>
      <c r="AC161" s="11">
        <v>202</v>
      </c>
      <c r="AD161" s="11">
        <v>131</v>
      </c>
      <c r="AE161" s="11">
        <v>145</v>
      </c>
      <c r="AF161" s="11">
        <v>102</v>
      </c>
      <c r="AG161" s="11">
        <v>154</v>
      </c>
      <c r="AH161" s="11">
        <v>57</v>
      </c>
      <c r="AI161" s="11">
        <v>114</v>
      </c>
      <c r="AJ161" s="11">
        <v>110</v>
      </c>
      <c r="AK161" s="11">
        <v>171</v>
      </c>
      <c r="AL161" s="11">
        <v>157</v>
      </c>
      <c r="AM161" s="11">
        <v>80</v>
      </c>
      <c r="AN161" s="11">
        <v>32</v>
      </c>
      <c r="AO161" s="11">
        <v>188</v>
      </c>
      <c r="AP161" s="11">
        <v>29</v>
      </c>
      <c r="AQ161" s="11">
        <v>138</v>
      </c>
      <c r="AR161" s="11">
        <v>105</v>
      </c>
      <c r="AS161" s="11">
        <v>68</v>
      </c>
      <c r="AT161" s="11">
        <v>184</v>
      </c>
      <c r="AU161" s="11">
        <v>152000</v>
      </c>
    </row>
    <row r="162" spans="1:47" ht="15" thickBot="1" x14ac:dyDescent="0.35">
      <c r="A162" s="10" t="s">
        <v>216</v>
      </c>
      <c r="B162" s="11">
        <v>196</v>
      </c>
      <c r="C162" s="11">
        <v>24</v>
      </c>
      <c r="D162" s="11">
        <v>96</v>
      </c>
      <c r="E162" s="11">
        <v>63</v>
      </c>
      <c r="F162" s="11">
        <v>65</v>
      </c>
      <c r="G162" s="11">
        <v>44</v>
      </c>
      <c r="H162" s="11">
        <v>151</v>
      </c>
      <c r="I162" s="11">
        <v>94</v>
      </c>
      <c r="J162" s="11">
        <v>106</v>
      </c>
      <c r="K162" s="11">
        <v>6</v>
      </c>
      <c r="L162" s="11">
        <v>53</v>
      </c>
      <c r="M162" s="11">
        <v>128</v>
      </c>
      <c r="N162" s="11">
        <v>176</v>
      </c>
      <c r="O162" s="11">
        <v>47</v>
      </c>
      <c r="P162" s="11">
        <v>160</v>
      </c>
      <c r="Q162" s="11">
        <v>30</v>
      </c>
      <c r="R162" s="11">
        <v>57</v>
      </c>
      <c r="S162" s="11">
        <v>48</v>
      </c>
      <c r="T162" s="11">
        <v>2</v>
      </c>
      <c r="U162" s="11">
        <v>156000</v>
      </c>
      <c r="AA162" s="10" t="s">
        <v>216</v>
      </c>
      <c r="AB162" s="11">
        <v>12</v>
      </c>
      <c r="AC162" s="11">
        <v>184</v>
      </c>
      <c r="AD162" s="11">
        <v>112</v>
      </c>
      <c r="AE162" s="11">
        <v>145</v>
      </c>
      <c r="AF162" s="11">
        <v>143</v>
      </c>
      <c r="AG162" s="11">
        <v>164</v>
      </c>
      <c r="AH162" s="11">
        <v>57</v>
      </c>
      <c r="AI162" s="11">
        <v>114</v>
      </c>
      <c r="AJ162" s="11">
        <v>102</v>
      </c>
      <c r="AK162" s="11">
        <v>202</v>
      </c>
      <c r="AL162" s="11">
        <v>155</v>
      </c>
      <c r="AM162" s="11">
        <v>80</v>
      </c>
      <c r="AN162" s="11">
        <v>32</v>
      </c>
      <c r="AO162" s="11">
        <v>161</v>
      </c>
      <c r="AP162" s="11">
        <v>48</v>
      </c>
      <c r="AQ162" s="11">
        <v>178</v>
      </c>
      <c r="AR162" s="11">
        <v>151</v>
      </c>
      <c r="AS162" s="11">
        <v>160</v>
      </c>
      <c r="AT162" s="11">
        <v>206</v>
      </c>
      <c r="AU162" s="11">
        <v>156000</v>
      </c>
    </row>
    <row r="163" spans="1:47" ht="15" thickBot="1" x14ac:dyDescent="0.35">
      <c r="A163" s="10" t="s">
        <v>217</v>
      </c>
      <c r="B163" s="11">
        <v>144</v>
      </c>
      <c r="C163" s="11">
        <v>64</v>
      </c>
      <c r="D163" s="11">
        <v>65</v>
      </c>
      <c r="E163" s="11">
        <v>63</v>
      </c>
      <c r="F163" s="11">
        <v>106</v>
      </c>
      <c r="G163" s="11">
        <v>44</v>
      </c>
      <c r="H163" s="11">
        <v>151</v>
      </c>
      <c r="I163" s="11">
        <v>159</v>
      </c>
      <c r="J163" s="11">
        <v>169</v>
      </c>
      <c r="K163" s="11">
        <v>24</v>
      </c>
      <c r="L163" s="11">
        <v>60</v>
      </c>
      <c r="M163" s="11">
        <v>186</v>
      </c>
      <c r="N163" s="11">
        <v>125</v>
      </c>
      <c r="O163" s="11">
        <v>130</v>
      </c>
      <c r="P163" s="11">
        <v>129</v>
      </c>
      <c r="Q163" s="11">
        <v>20</v>
      </c>
      <c r="R163" s="11">
        <v>10</v>
      </c>
      <c r="S163" s="11">
        <v>6</v>
      </c>
      <c r="T163" s="11">
        <v>2</v>
      </c>
      <c r="U163" s="11">
        <v>161000</v>
      </c>
      <c r="AA163" s="10" t="s">
        <v>217</v>
      </c>
      <c r="AB163" s="11">
        <v>64</v>
      </c>
      <c r="AC163" s="11">
        <v>144</v>
      </c>
      <c r="AD163" s="11">
        <v>143</v>
      </c>
      <c r="AE163" s="11">
        <v>145</v>
      </c>
      <c r="AF163" s="11">
        <v>102</v>
      </c>
      <c r="AG163" s="11">
        <v>164</v>
      </c>
      <c r="AH163" s="11">
        <v>57</v>
      </c>
      <c r="AI163" s="11">
        <v>49</v>
      </c>
      <c r="AJ163" s="11">
        <v>39</v>
      </c>
      <c r="AK163" s="11">
        <v>184</v>
      </c>
      <c r="AL163" s="11">
        <v>148</v>
      </c>
      <c r="AM163" s="11">
        <v>22</v>
      </c>
      <c r="AN163" s="11">
        <v>83</v>
      </c>
      <c r="AO163" s="11">
        <v>78</v>
      </c>
      <c r="AP163" s="11">
        <v>79</v>
      </c>
      <c r="AQ163" s="11">
        <v>188</v>
      </c>
      <c r="AR163" s="11">
        <v>198</v>
      </c>
      <c r="AS163" s="11">
        <v>202</v>
      </c>
      <c r="AT163" s="11">
        <v>206</v>
      </c>
      <c r="AU163" s="11">
        <v>161000</v>
      </c>
    </row>
    <row r="164" spans="1:47" ht="15" thickBot="1" x14ac:dyDescent="0.35">
      <c r="A164" s="10" t="s">
        <v>218</v>
      </c>
      <c r="B164" s="11">
        <v>65</v>
      </c>
      <c r="C164" s="11">
        <v>64</v>
      </c>
      <c r="D164" s="11">
        <v>77</v>
      </c>
      <c r="E164" s="11">
        <v>48</v>
      </c>
      <c r="F164" s="11">
        <v>42</v>
      </c>
      <c r="G164" s="11">
        <v>51</v>
      </c>
      <c r="H164" s="11">
        <v>50</v>
      </c>
      <c r="I164" s="11">
        <v>159</v>
      </c>
      <c r="J164" s="11">
        <v>82</v>
      </c>
      <c r="K164" s="11">
        <v>6</v>
      </c>
      <c r="L164" s="11">
        <v>53</v>
      </c>
      <c r="M164" s="11">
        <v>186</v>
      </c>
      <c r="N164" s="11">
        <v>205</v>
      </c>
      <c r="O164" s="11">
        <v>47</v>
      </c>
      <c r="P164" s="11">
        <v>179</v>
      </c>
      <c r="Q164" s="11">
        <v>77</v>
      </c>
      <c r="R164" s="11">
        <v>103</v>
      </c>
      <c r="S164" s="11">
        <v>140</v>
      </c>
      <c r="T164" s="11">
        <v>2</v>
      </c>
      <c r="U164" s="11">
        <v>151000</v>
      </c>
      <c r="AA164" s="10" t="s">
        <v>218</v>
      </c>
      <c r="AB164" s="11">
        <v>143</v>
      </c>
      <c r="AC164" s="11">
        <v>144</v>
      </c>
      <c r="AD164" s="11">
        <v>131</v>
      </c>
      <c r="AE164" s="11">
        <v>160</v>
      </c>
      <c r="AF164" s="11">
        <v>166</v>
      </c>
      <c r="AG164" s="11">
        <v>157</v>
      </c>
      <c r="AH164" s="11">
        <v>158</v>
      </c>
      <c r="AI164" s="11">
        <v>49</v>
      </c>
      <c r="AJ164" s="11">
        <v>126</v>
      </c>
      <c r="AK164" s="11">
        <v>202</v>
      </c>
      <c r="AL164" s="11">
        <v>155</v>
      </c>
      <c r="AM164" s="11">
        <v>22</v>
      </c>
      <c r="AN164" s="11">
        <v>3</v>
      </c>
      <c r="AO164" s="11">
        <v>161</v>
      </c>
      <c r="AP164" s="11">
        <v>29</v>
      </c>
      <c r="AQ164" s="11">
        <v>131</v>
      </c>
      <c r="AR164" s="11">
        <v>105</v>
      </c>
      <c r="AS164" s="11">
        <v>68</v>
      </c>
      <c r="AT164" s="11">
        <v>206</v>
      </c>
      <c r="AU164" s="11">
        <v>151000</v>
      </c>
    </row>
    <row r="165" spans="1:47" ht="15" thickBot="1" x14ac:dyDescent="0.35">
      <c r="A165" s="10" t="s">
        <v>219</v>
      </c>
      <c r="B165" s="11">
        <v>116</v>
      </c>
      <c r="C165" s="11">
        <v>56</v>
      </c>
      <c r="D165" s="11">
        <v>77</v>
      </c>
      <c r="E165" s="11">
        <v>19</v>
      </c>
      <c r="F165" s="11">
        <v>42</v>
      </c>
      <c r="G165" s="11">
        <v>54</v>
      </c>
      <c r="H165" s="11">
        <v>89</v>
      </c>
      <c r="I165" s="11">
        <v>159</v>
      </c>
      <c r="J165" s="11">
        <v>91</v>
      </c>
      <c r="K165" s="11">
        <v>62</v>
      </c>
      <c r="L165" s="11">
        <v>51</v>
      </c>
      <c r="M165" s="11">
        <v>186</v>
      </c>
      <c r="N165" s="11">
        <v>176</v>
      </c>
      <c r="O165" s="11">
        <v>130</v>
      </c>
      <c r="P165" s="11">
        <v>160</v>
      </c>
      <c r="Q165" s="11">
        <v>82</v>
      </c>
      <c r="R165" s="11">
        <v>57</v>
      </c>
      <c r="S165" s="11">
        <v>140</v>
      </c>
      <c r="T165" s="11">
        <v>24</v>
      </c>
      <c r="U165" s="11">
        <v>152000</v>
      </c>
      <c r="AA165" s="10" t="s">
        <v>219</v>
      </c>
      <c r="AB165" s="11">
        <v>92</v>
      </c>
      <c r="AC165" s="11">
        <v>152</v>
      </c>
      <c r="AD165" s="11">
        <v>131</v>
      </c>
      <c r="AE165" s="11">
        <v>189</v>
      </c>
      <c r="AF165" s="11">
        <v>166</v>
      </c>
      <c r="AG165" s="11">
        <v>154</v>
      </c>
      <c r="AH165" s="11">
        <v>119</v>
      </c>
      <c r="AI165" s="11">
        <v>49</v>
      </c>
      <c r="AJ165" s="11">
        <v>117</v>
      </c>
      <c r="AK165" s="11">
        <v>146</v>
      </c>
      <c r="AL165" s="11">
        <v>157</v>
      </c>
      <c r="AM165" s="11">
        <v>22</v>
      </c>
      <c r="AN165" s="11">
        <v>32</v>
      </c>
      <c r="AO165" s="11">
        <v>78</v>
      </c>
      <c r="AP165" s="11">
        <v>48</v>
      </c>
      <c r="AQ165" s="11">
        <v>126</v>
      </c>
      <c r="AR165" s="11">
        <v>151</v>
      </c>
      <c r="AS165" s="11">
        <v>68</v>
      </c>
      <c r="AT165" s="11">
        <v>184</v>
      </c>
      <c r="AU165" s="11">
        <v>152000</v>
      </c>
    </row>
    <row r="166" spans="1:47" ht="15" thickBot="1" x14ac:dyDescent="0.35">
      <c r="A166" s="10" t="s">
        <v>220</v>
      </c>
      <c r="B166" s="11">
        <v>98</v>
      </c>
      <c r="C166" s="11">
        <v>38</v>
      </c>
      <c r="D166" s="11">
        <v>114</v>
      </c>
      <c r="E166" s="11">
        <v>31</v>
      </c>
      <c r="F166" s="11">
        <v>65</v>
      </c>
      <c r="G166" s="11">
        <v>51</v>
      </c>
      <c r="H166" s="11">
        <v>89</v>
      </c>
      <c r="I166" s="11">
        <v>94</v>
      </c>
      <c r="J166" s="11">
        <v>125</v>
      </c>
      <c r="K166" s="11">
        <v>37</v>
      </c>
      <c r="L166" s="11">
        <v>49</v>
      </c>
      <c r="M166" s="11">
        <v>141</v>
      </c>
      <c r="N166" s="11">
        <v>125</v>
      </c>
      <c r="O166" s="11">
        <v>47</v>
      </c>
      <c r="P166" s="11">
        <v>179</v>
      </c>
      <c r="Q166" s="11">
        <v>58</v>
      </c>
      <c r="R166" s="11">
        <v>3</v>
      </c>
      <c r="S166" s="11">
        <v>140</v>
      </c>
      <c r="T166" s="11">
        <v>2</v>
      </c>
      <c r="U166" s="11">
        <v>156000</v>
      </c>
      <c r="AA166" s="10" t="s">
        <v>220</v>
      </c>
      <c r="AB166" s="11">
        <v>110</v>
      </c>
      <c r="AC166" s="11">
        <v>170</v>
      </c>
      <c r="AD166" s="11">
        <v>94</v>
      </c>
      <c r="AE166" s="11">
        <v>177</v>
      </c>
      <c r="AF166" s="11">
        <v>143</v>
      </c>
      <c r="AG166" s="11">
        <v>157</v>
      </c>
      <c r="AH166" s="11">
        <v>119</v>
      </c>
      <c r="AI166" s="11">
        <v>114</v>
      </c>
      <c r="AJ166" s="11">
        <v>83</v>
      </c>
      <c r="AK166" s="11">
        <v>171</v>
      </c>
      <c r="AL166" s="11">
        <v>159</v>
      </c>
      <c r="AM166" s="11">
        <v>67</v>
      </c>
      <c r="AN166" s="11">
        <v>83</v>
      </c>
      <c r="AO166" s="11">
        <v>161</v>
      </c>
      <c r="AP166" s="11">
        <v>29</v>
      </c>
      <c r="AQ166" s="11">
        <v>150</v>
      </c>
      <c r="AR166" s="11">
        <v>205</v>
      </c>
      <c r="AS166" s="11">
        <v>68</v>
      </c>
      <c r="AT166" s="11">
        <v>206</v>
      </c>
      <c r="AU166" s="11">
        <v>156000</v>
      </c>
    </row>
    <row r="167" spans="1:47" ht="15" thickBot="1" x14ac:dyDescent="0.35">
      <c r="A167" s="10" t="s">
        <v>221</v>
      </c>
      <c r="B167" s="11">
        <v>107</v>
      </c>
      <c r="C167" s="11">
        <v>72</v>
      </c>
      <c r="D167" s="11">
        <v>77</v>
      </c>
      <c r="E167" s="11">
        <v>63</v>
      </c>
      <c r="F167" s="11">
        <v>106</v>
      </c>
      <c r="G167" s="11">
        <v>48</v>
      </c>
      <c r="H167" s="11">
        <v>89</v>
      </c>
      <c r="I167" s="11">
        <v>94</v>
      </c>
      <c r="J167" s="11">
        <v>118</v>
      </c>
      <c r="K167" s="11">
        <v>13</v>
      </c>
      <c r="L167" s="11">
        <v>47</v>
      </c>
      <c r="M167" s="11">
        <v>141</v>
      </c>
      <c r="N167" s="11">
        <v>125</v>
      </c>
      <c r="O167" s="11">
        <v>47</v>
      </c>
      <c r="P167" s="11">
        <v>179</v>
      </c>
      <c r="Q167" s="11">
        <v>46</v>
      </c>
      <c r="R167" s="11">
        <v>10</v>
      </c>
      <c r="S167" s="11">
        <v>140</v>
      </c>
      <c r="T167" s="11">
        <v>2</v>
      </c>
      <c r="U167" s="11">
        <v>155000</v>
      </c>
      <c r="AA167" s="10" t="s">
        <v>221</v>
      </c>
      <c r="AB167" s="11">
        <v>101</v>
      </c>
      <c r="AC167" s="11">
        <v>136</v>
      </c>
      <c r="AD167" s="11">
        <v>131</v>
      </c>
      <c r="AE167" s="11">
        <v>145</v>
      </c>
      <c r="AF167" s="11">
        <v>102</v>
      </c>
      <c r="AG167" s="11">
        <v>160</v>
      </c>
      <c r="AH167" s="11">
        <v>119</v>
      </c>
      <c r="AI167" s="11">
        <v>114</v>
      </c>
      <c r="AJ167" s="11">
        <v>90</v>
      </c>
      <c r="AK167" s="11">
        <v>195</v>
      </c>
      <c r="AL167" s="11">
        <v>161</v>
      </c>
      <c r="AM167" s="11">
        <v>67</v>
      </c>
      <c r="AN167" s="11">
        <v>83</v>
      </c>
      <c r="AO167" s="11">
        <v>161</v>
      </c>
      <c r="AP167" s="11">
        <v>29</v>
      </c>
      <c r="AQ167" s="11">
        <v>162</v>
      </c>
      <c r="AR167" s="11">
        <v>198</v>
      </c>
      <c r="AS167" s="11">
        <v>68</v>
      </c>
      <c r="AT167" s="11">
        <v>206</v>
      </c>
      <c r="AU167" s="11">
        <v>155000</v>
      </c>
    </row>
    <row r="168" spans="1:47" ht="15" thickBot="1" x14ac:dyDescent="0.35">
      <c r="A168" s="10" t="s">
        <v>222</v>
      </c>
      <c r="B168" s="11">
        <v>77</v>
      </c>
      <c r="C168" s="11">
        <v>72</v>
      </c>
      <c r="D168" s="11">
        <v>77</v>
      </c>
      <c r="E168" s="11">
        <v>48</v>
      </c>
      <c r="F168" s="11">
        <v>159</v>
      </c>
      <c r="G168" s="11">
        <v>51</v>
      </c>
      <c r="H168" s="11">
        <v>50</v>
      </c>
      <c r="I168" s="11">
        <v>94</v>
      </c>
      <c r="J168" s="11">
        <v>118</v>
      </c>
      <c r="K168" s="11">
        <v>13</v>
      </c>
      <c r="L168" s="11">
        <v>47</v>
      </c>
      <c r="M168" s="11">
        <v>155</v>
      </c>
      <c r="N168" s="11">
        <v>176</v>
      </c>
      <c r="O168" s="11">
        <v>47</v>
      </c>
      <c r="P168" s="11">
        <v>160</v>
      </c>
      <c r="Q168" s="11">
        <v>82</v>
      </c>
      <c r="R168" s="11">
        <v>57</v>
      </c>
      <c r="S168" s="11">
        <v>48</v>
      </c>
      <c r="T168" s="11">
        <v>24</v>
      </c>
      <c r="U168" s="11">
        <v>150000</v>
      </c>
      <c r="AA168" s="10" t="s">
        <v>222</v>
      </c>
      <c r="AB168" s="11">
        <v>131</v>
      </c>
      <c r="AC168" s="11">
        <v>136</v>
      </c>
      <c r="AD168" s="11">
        <v>131</v>
      </c>
      <c r="AE168" s="11">
        <v>160</v>
      </c>
      <c r="AF168" s="11">
        <v>49</v>
      </c>
      <c r="AG168" s="11">
        <v>157</v>
      </c>
      <c r="AH168" s="11">
        <v>158</v>
      </c>
      <c r="AI168" s="11">
        <v>114</v>
      </c>
      <c r="AJ168" s="11">
        <v>90</v>
      </c>
      <c r="AK168" s="11">
        <v>195</v>
      </c>
      <c r="AL168" s="11">
        <v>161</v>
      </c>
      <c r="AM168" s="11">
        <v>53</v>
      </c>
      <c r="AN168" s="11">
        <v>32</v>
      </c>
      <c r="AO168" s="11">
        <v>161</v>
      </c>
      <c r="AP168" s="11">
        <v>48</v>
      </c>
      <c r="AQ168" s="11">
        <v>126</v>
      </c>
      <c r="AR168" s="11">
        <v>151</v>
      </c>
      <c r="AS168" s="11">
        <v>160</v>
      </c>
      <c r="AT168" s="11">
        <v>184</v>
      </c>
      <c r="AU168" s="11">
        <v>150000</v>
      </c>
    </row>
    <row r="169" spans="1:47" ht="15" thickBot="1" x14ac:dyDescent="0.35">
      <c r="A169" s="10" t="s">
        <v>223</v>
      </c>
      <c r="B169" s="11">
        <v>116</v>
      </c>
      <c r="C169" s="11">
        <v>79</v>
      </c>
      <c r="D169" s="11">
        <v>104</v>
      </c>
      <c r="E169" s="11">
        <v>48</v>
      </c>
      <c r="F169" s="11">
        <v>106</v>
      </c>
      <c r="G169" s="11">
        <v>44</v>
      </c>
      <c r="H169" s="11">
        <v>89</v>
      </c>
      <c r="I169" s="11">
        <v>94</v>
      </c>
      <c r="J169" s="11">
        <v>140</v>
      </c>
      <c r="K169" s="11">
        <v>24</v>
      </c>
      <c r="L169" s="11">
        <v>46</v>
      </c>
      <c r="M169" s="11">
        <v>155</v>
      </c>
      <c r="N169" s="11">
        <v>176</v>
      </c>
      <c r="O169" s="11">
        <v>75</v>
      </c>
      <c r="P169" s="11">
        <v>129</v>
      </c>
      <c r="Q169" s="11">
        <v>82</v>
      </c>
      <c r="R169" s="11">
        <v>103</v>
      </c>
      <c r="S169" s="11">
        <v>48</v>
      </c>
      <c r="T169" s="11">
        <v>24</v>
      </c>
      <c r="U169" s="11">
        <v>152000</v>
      </c>
      <c r="AA169" s="10" t="s">
        <v>223</v>
      </c>
      <c r="AB169" s="11">
        <v>92</v>
      </c>
      <c r="AC169" s="11">
        <v>129</v>
      </c>
      <c r="AD169" s="11">
        <v>104</v>
      </c>
      <c r="AE169" s="11">
        <v>160</v>
      </c>
      <c r="AF169" s="11">
        <v>102</v>
      </c>
      <c r="AG169" s="11">
        <v>164</v>
      </c>
      <c r="AH169" s="11">
        <v>119</v>
      </c>
      <c r="AI169" s="11">
        <v>114</v>
      </c>
      <c r="AJ169" s="11">
        <v>68</v>
      </c>
      <c r="AK169" s="11">
        <v>184</v>
      </c>
      <c r="AL169" s="11">
        <v>162</v>
      </c>
      <c r="AM169" s="11">
        <v>53</v>
      </c>
      <c r="AN169" s="11">
        <v>32</v>
      </c>
      <c r="AO169" s="11">
        <v>133</v>
      </c>
      <c r="AP169" s="11">
        <v>79</v>
      </c>
      <c r="AQ169" s="11">
        <v>126</v>
      </c>
      <c r="AR169" s="11">
        <v>105</v>
      </c>
      <c r="AS169" s="11">
        <v>160</v>
      </c>
      <c r="AT169" s="11">
        <v>184</v>
      </c>
      <c r="AU169" s="11">
        <v>152000</v>
      </c>
    </row>
    <row r="170" spans="1:47" ht="15" thickBot="1" x14ac:dyDescent="0.35">
      <c r="A170" s="10" t="s">
        <v>224</v>
      </c>
      <c r="B170" s="11">
        <v>107</v>
      </c>
      <c r="C170" s="11">
        <v>64</v>
      </c>
      <c r="D170" s="11">
        <v>65</v>
      </c>
      <c r="E170" s="11">
        <v>48</v>
      </c>
      <c r="F170" s="11">
        <v>65</v>
      </c>
      <c r="G170" s="11">
        <v>48</v>
      </c>
      <c r="H170" s="11">
        <v>198</v>
      </c>
      <c r="I170" s="11">
        <v>21</v>
      </c>
      <c r="J170" s="11">
        <v>149</v>
      </c>
      <c r="K170" s="11">
        <v>6</v>
      </c>
      <c r="L170" s="11">
        <v>45</v>
      </c>
      <c r="M170" s="11">
        <v>175</v>
      </c>
      <c r="N170" s="11">
        <v>205</v>
      </c>
      <c r="O170" s="11">
        <v>75</v>
      </c>
      <c r="P170" s="11">
        <v>115</v>
      </c>
      <c r="Q170" s="11">
        <v>62</v>
      </c>
      <c r="R170" s="11">
        <v>57</v>
      </c>
      <c r="S170" s="11">
        <v>48</v>
      </c>
      <c r="T170" s="11">
        <v>24</v>
      </c>
      <c r="U170" s="11">
        <v>154000</v>
      </c>
      <c r="AA170" s="10" t="s">
        <v>224</v>
      </c>
      <c r="AB170" s="11">
        <v>101</v>
      </c>
      <c r="AC170" s="11">
        <v>144</v>
      </c>
      <c r="AD170" s="11">
        <v>143</v>
      </c>
      <c r="AE170" s="11">
        <v>160</v>
      </c>
      <c r="AF170" s="11">
        <v>143</v>
      </c>
      <c r="AG170" s="11">
        <v>160</v>
      </c>
      <c r="AH170" s="11">
        <v>10</v>
      </c>
      <c r="AI170" s="11">
        <v>187</v>
      </c>
      <c r="AJ170" s="11">
        <v>59</v>
      </c>
      <c r="AK170" s="11">
        <v>202</v>
      </c>
      <c r="AL170" s="11">
        <v>163</v>
      </c>
      <c r="AM170" s="11">
        <v>33</v>
      </c>
      <c r="AN170" s="11">
        <v>3</v>
      </c>
      <c r="AO170" s="11">
        <v>133</v>
      </c>
      <c r="AP170" s="11">
        <v>93</v>
      </c>
      <c r="AQ170" s="11">
        <v>146</v>
      </c>
      <c r="AR170" s="11">
        <v>151</v>
      </c>
      <c r="AS170" s="11">
        <v>160</v>
      </c>
      <c r="AT170" s="11">
        <v>184</v>
      </c>
      <c r="AU170" s="11">
        <v>154000</v>
      </c>
    </row>
    <row r="171" spans="1:47" ht="15" thickBot="1" x14ac:dyDescent="0.35">
      <c r="A171" s="10" t="s">
        <v>225</v>
      </c>
      <c r="B171" s="11">
        <v>98</v>
      </c>
      <c r="C171" s="11">
        <v>46</v>
      </c>
      <c r="D171" s="11">
        <v>114</v>
      </c>
      <c r="E171" s="11">
        <v>31</v>
      </c>
      <c r="F171" s="11">
        <v>159</v>
      </c>
      <c r="G171" s="11">
        <v>44</v>
      </c>
      <c r="H171" s="11">
        <v>89</v>
      </c>
      <c r="I171" s="11">
        <v>50</v>
      </c>
      <c r="J171" s="11">
        <v>180</v>
      </c>
      <c r="K171" s="11">
        <v>13</v>
      </c>
      <c r="L171" s="11">
        <v>44</v>
      </c>
      <c r="M171" s="11">
        <v>186</v>
      </c>
      <c r="N171" s="11">
        <v>125</v>
      </c>
      <c r="O171" s="11">
        <v>130</v>
      </c>
      <c r="P171" s="11">
        <v>129</v>
      </c>
      <c r="Q171" s="11">
        <v>43</v>
      </c>
      <c r="R171" s="11">
        <v>57</v>
      </c>
      <c r="S171" s="11">
        <v>48</v>
      </c>
      <c r="T171" s="11">
        <v>24</v>
      </c>
      <c r="U171" s="11">
        <v>154000</v>
      </c>
      <c r="AA171" s="10" t="s">
        <v>225</v>
      </c>
      <c r="AB171" s="11">
        <v>110</v>
      </c>
      <c r="AC171" s="11">
        <v>162</v>
      </c>
      <c r="AD171" s="11">
        <v>94</v>
      </c>
      <c r="AE171" s="11">
        <v>177</v>
      </c>
      <c r="AF171" s="11">
        <v>49</v>
      </c>
      <c r="AG171" s="11">
        <v>164</v>
      </c>
      <c r="AH171" s="11">
        <v>119</v>
      </c>
      <c r="AI171" s="11">
        <v>158</v>
      </c>
      <c r="AJ171" s="11">
        <v>28</v>
      </c>
      <c r="AK171" s="11">
        <v>195</v>
      </c>
      <c r="AL171" s="11">
        <v>164</v>
      </c>
      <c r="AM171" s="11">
        <v>22</v>
      </c>
      <c r="AN171" s="11">
        <v>83</v>
      </c>
      <c r="AO171" s="11">
        <v>78</v>
      </c>
      <c r="AP171" s="11">
        <v>79</v>
      </c>
      <c r="AQ171" s="11">
        <v>165</v>
      </c>
      <c r="AR171" s="11">
        <v>151</v>
      </c>
      <c r="AS171" s="11">
        <v>160</v>
      </c>
      <c r="AT171" s="11">
        <v>184</v>
      </c>
      <c r="AU171" s="11">
        <v>154000</v>
      </c>
    </row>
    <row r="172" spans="1:47" ht="15" thickBot="1" x14ac:dyDescent="0.35">
      <c r="A172" s="10" t="s">
        <v>226</v>
      </c>
      <c r="B172" s="11">
        <v>77</v>
      </c>
      <c r="C172" s="11">
        <v>13</v>
      </c>
      <c r="D172" s="11">
        <v>104</v>
      </c>
      <c r="E172" s="11">
        <v>63</v>
      </c>
      <c r="F172" s="11">
        <v>159</v>
      </c>
      <c r="G172" s="11">
        <v>42</v>
      </c>
      <c r="H172" s="11">
        <v>151</v>
      </c>
      <c r="I172" s="11">
        <v>50</v>
      </c>
      <c r="J172" s="11">
        <v>169</v>
      </c>
      <c r="K172" s="11">
        <v>90</v>
      </c>
      <c r="L172" s="11">
        <v>43</v>
      </c>
      <c r="M172" s="11">
        <v>155</v>
      </c>
      <c r="N172" s="11">
        <v>125</v>
      </c>
      <c r="O172" s="11">
        <v>9</v>
      </c>
      <c r="P172" s="11">
        <v>179</v>
      </c>
      <c r="Q172" s="11">
        <v>46</v>
      </c>
      <c r="R172" s="11">
        <v>57</v>
      </c>
      <c r="S172" s="11">
        <v>140</v>
      </c>
      <c r="T172" s="11">
        <v>24</v>
      </c>
      <c r="U172" s="11">
        <v>153000</v>
      </c>
      <c r="AA172" s="10" t="s">
        <v>226</v>
      </c>
      <c r="AB172" s="11">
        <v>131</v>
      </c>
      <c r="AC172" s="11">
        <v>195</v>
      </c>
      <c r="AD172" s="11">
        <v>104</v>
      </c>
      <c r="AE172" s="11">
        <v>145</v>
      </c>
      <c r="AF172" s="11">
        <v>49</v>
      </c>
      <c r="AG172" s="11">
        <v>166</v>
      </c>
      <c r="AH172" s="11">
        <v>57</v>
      </c>
      <c r="AI172" s="11">
        <v>158</v>
      </c>
      <c r="AJ172" s="11">
        <v>39</v>
      </c>
      <c r="AK172" s="11">
        <v>118</v>
      </c>
      <c r="AL172" s="11">
        <v>165</v>
      </c>
      <c r="AM172" s="11">
        <v>53</v>
      </c>
      <c r="AN172" s="11">
        <v>83</v>
      </c>
      <c r="AO172" s="11">
        <v>199</v>
      </c>
      <c r="AP172" s="11">
        <v>29</v>
      </c>
      <c r="AQ172" s="11">
        <v>162</v>
      </c>
      <c r="AR172" s="11">
        <v>151</v>
      </c>
      <c r="AS172" s="11">
        <v>68</v>
      </c>
      <c r="AT172" s="11">
        <v>184</v>
      </c>
      <c r="AU172" s="11">
        <v>153000</v>
      </c>
    </row>
    <row r="173" spans="1:47" ht="15" thickBot="1" x14ac:dyDescent="0.35">
      <c r="A173" s="10" t="s">
        <v>227</v>
      </c>
      <c r="B173" s="11">
        <v>116</v>
      </c>
      <c r="C173" s="11">
        <v>24</v>
      </c>
      <c r="D173" s="11">
        <v>77</v>
      </c>
      <c r="E173" s="11">
        <v>63</v>
      </c>
      <c r="F173" s="11">
        <v>106</v>
      </c>
      <c r="G173" s="11">
        <v>42</v>
      </c>
      <c r="H173" s="11">
        <v>89</v>
      </c>
      <c r="I173" s="11">
        <v>94</v>
      </c>
      <c r="J173" s="11">
        <v>155</v>
      </c>
      <c r="K173" s="11">
        <v>37</v>
      </c>
      <c r="L173" s="11">
        <v>42</v>
      </c>
      <c r="M173" s="11">
        <v>128</v>
      </c>
      <c r="N173" s="11">
        <v>125</v>
      </c>
      <c r="O173" s="11">
        <v>34</v>
      </c>
      <c r="P173" s="11">
        <v>197</v>
      </c>
      <c r="Q173" s="11">
        <v>68</v>
      </c>
      <c r="R173" s="11">
        <v>103</v>
      </c>
      <c r="S173" s="11">
        <v>140</v>
      </c>
      <c r="T173" s="11">
        <v>24</v>
      </c>
      <c r="U173" s="11">
        <v>147000</v>
      </c>
      <c r="AA173" s="10" t="s">
        <v>227</v>
      </c>
      <c r="AB173" s="11">
        <v>92</v>
      </c>
      <c r="AC173" s="11">
        <v>184</v>
      </c>
      <c r="AD173" s="11">
        <v>131</v>
      </c>
      <c r="AE173" s="11">
        <v>145</v>
      </c>
      <c r="AF173" s="11">
        <v>102</v>
      </c>
      <c r="AG173" s="11">
        <v>166</v>
      </c>
      <c r="AH173" s="11">
        <v>119</v>
      </c>
      <c r="AI173" s="11">
        <v>114</v>
      </c>
      <c r="AJ173" s="11">
        <v>53</v>
      </c>
      <c r="AK173" s="11">
        <v>171</v>
      </c>
      <c r="AL173" s="11">
        <v>166</v>
      </c>
      <c r="AM173" s="11">
        <v>80</v>
      </c>
      <c r="AN173" s="11">
        <v>83</v>
      </c>
      <c r="AO173" s="11">
        <v>174</v>
      </c>
      <c r="AP173" s="11">
        <v>11</v>
      </c>
      <c r="AQ173" s="11">
        <v>140</v>
      </c>
      <c r="AR173" s="11">
        <v>105</v>
      </c>
      <c r="AS173" s="11">
        <v>68</v>
      </c>
      <c r="AT173" s="11">
        <v>184</v>
      </c>
      <c r="AU173" s="11">
        <v>147000</v>
      </c>
    </row>
    <row r="174" spans="1:47" ht="15" thickBot="1" x14ac:dyDescent="0.35">
      <c r="A174" s="10" t="s">
        <v>228</v>
      </c>
      <c r="B174" s="11">
        <v>87</v>
      </c>
      <c r="C174" s="11">
        <v>13</v>
      </c>
      <c r="D174" s="11">
        <v>114</v>
      </c>
      <c r="E174" s="11">
        <v>48</v>
      </c>
      <c r="F174" s="11">
        <v>106</v>
      </c>
      <c r="G174" s="11">
        <v>15</v>
      </c>
      <c r="H174" s="11">
        <v>151</v>
      </c>
      <c r="I174" s="11">
        <v>159</v>
      </c>
      <c r="J174" s="11">
        <v>149</v>
      </c>
      <c r="K174" s="11">
        <v>13</v>
      </c>
      <c r="L174" s="11">
        <v>41</v>
      </c>
      <c r="M174" s="11">
        <v>141</v>
      </c>
      <c r="N174" s="11">
        <v>51</v>
      </c>
      <c r="O174" s="11">
        <v>34</v>
      </c>
      <c r="P174" s="11">
        <v>160</v>
      </c>
      <c r="Q174" s="11">
        <v>18</v>
      </c>
      <c r="R174" s="11">
        <v>57</v>
      </c>
      <c r="S174" s="11">
        <v>48</v>
      </c>
      <c r="T174" s="11">
        <v>2</v>
      </c>
      <c r="U174" s="11">
        <v>159000</v>
      </c>
      <c r="AA174" s="10" t="s">
        <v>228</v>
      </c>
      <c r="AB174" s="11">
        <v>121</v>
      </c>
      <c r="AC174" s="11">
        <v>195</v>
      </c>
      <c r="AD174" s="11">
        <v>94</v>
      </c>
      <c r="AE174" s="11">
        <v>160</v>
      </c>
      <c r="AF174" s="11">
        <v>102</v>
      </c>
      <c r="AG174" s="11">
        <v>193</v>
      </c>
      <c r="AH174" s="11">
        <v>57</v>
      </c>
      <c r="AI174" s="11">
        <v>49</v>
      </c>
      <c r="AJ174" s="11">
        <v>59</v>
      </c>
      <c r="AK174" s="11">
        <v>195</v>
      </c>
      <c r="AL174" s="11">
        <v>167</v>
      </c>
      <c r="AM174" s="11">
        <v>67</v>
      </c>
      <c r="AN174" s="11">
        <v>157</v>
      </c>
      <c r="AO174" s="11">
        <v>174</v>
      </c>
      <c r="AP174" s="11">
        <v>48</v>
      </c>
      <c r="AQ174" s="11">
        <v>190</v>
      </c>
      <c r="AR174" s="11">
        <v>151</v>
      </c>
      <c r="AS174" s="11">
        <v>160</v>
      </c>
      <c r="AT174" s="11">
        <v>206</v>
      </c>
      <c r="AU174" s="11">
        <v>159000</v>
      </c>
    </row>
    <row r="175" spans="1:47" ht="15" thickBot="1" x14ac:dyDescent="0.35">
      <c r="A175" s="10" t="s">
        <v>229</v>
      </c>
      <c r="B175" s="11">
        <v>116</v>
      </c>
      <c r="C175" s="11">
        <v>54</v>
      </c>
      <c r="D175" s="11">
        <v>65</v>
      </c>
      <c r="E175" s="11">
        <v>80</v>
      </c>
      <c r="F175" s="11">
        <v>106</v>
      </c>
      <c r="G175" s="11">
        <v>10</v>
      </c>
      <c r="H175" s="11">
        <v>151</v>
      </c>
      <c r="I175" s="11">
        <v>159</v>
      </c>
      <c r="J175" s="11">
        <v>174</v>
      </c>
      <c r="K175" s="11">
        <v>37</v>
      </c>
      <c r="L175" s="11">
        <v>34</v>
      </c>
      <c r="M175" s="11">
        <v>175</v>
      </c>
      <c r="N175" s="11">
        <v>125</v>
      </c>
      <c r="O175" s="11">
        <v>99</v>
      </c>
      <c r="P175" s="11">
        <v>129</v>
      </c>
      <c r="Q175" s="11">
        <v>20</v>
      </c>
      <c r="R175" s="11">
        <v>57</v>
      </c>
      <c r="S175" s="11">
        <v>6</v>
      </c>
      <c r="T175" s="11">
        <v>2</v>
      </c>
      <c r="U175" s="11">
        <v>158000</v>
      </c>
      <c r="AA175" s="10" t="s">
        <v>229</v>
      </c>
      <c r="AB175" s="11">
        <v>92</v>
      </c>
      <c r="AC175" s="11">
        <v>154</v>
      </c>
      <c r="AD175" s="11">
        <v>143</v>
      </c>
      <c r="AE175" s="11">
        <v>128</v>
      </c>
      <c r="AF175" s="11">
        <v>102</v>
      </c>
      <c r="AG175" s="11">
        <v>198</v>
      </c>
      <c r="AH175" s="11">
        <v>57</v>
      </c>
      <c r="AI175" s="11">
        <v>49</v>
      </c>
      <c r="AJ175" s="11">
        <v>34</v>
      </c>
      <c r="AK175" s="11">
        <v>171</v>
      </c>
      <c r="AL175" s="11">
        <v>174</v>
      </c>
      <c r="AM175" s="11">
        <v>33</v>
      </c>
      <c r="AN175" s="11">
        <v>83</v>
      </c>
      <c r="AO175" s="11">
        <v>109</v>
      </c>
      <c r="AP175" s="11">
        <v>79</v>
      </c>
      <c r="AQ175" s="11">
        <v>188</v>
      </c>
      <c r="AR175" s="11">
        <v>151</v>
      </c>
      <c r="AS175" s="11">
        <v>202</v>
      </c>
      <c r="AT175" s="11">
        <v>206</v>
      </c>
      <c r="AU175" s="11">
        <v>158000</v>
      </c>
    </row>
    <row r="176" spans="1:47" ht="15" thickBot="1" x14ac:dyDescent="0.35">
      <c r="A176" s="10" t="s">
        <v>230</v>
      </c>
      <c r="B176" s="11">
        <v>152</v>
      </c>
      <c r="C176" s="11">
        <v>50</v>
      </c>
      <c r="D176" s="11">
        <v>104</v>
      </c>
      <c r="E176" s="11">
        <v>31</v>
      </c>
      <c r="F176" s="11">
        <v>65</v>
      </c>
      <c r="G176" s="11">
        <v>28</v>
      </c>
      <c r="H176" s="11">
        <v>50</v>
      </c>
      <c r="I176" s="11">
        <v>159</v>
      </c>
      <c r="J176" s="11">
        <v>132</v>
      </c>
      <c r="K176" s="11">
        <v>13</v>
      </c>
      <c r="L176" s="11">
        <v>38</v>
      </c>
      <c r="M176" s="11">
        <v>186</v>
      </c>
      <c r="N176" s="11">
        <v>176</v>
      </c>
      <c r="O176" s="11">
        <v>47</v>
      </c>
      <c r="P176" s="11">
        <v>179</v>
      </c>
      <c r="Q176" s="11">
        <v>70</v>
      </c>
      <c r="R176" s="11">
        <v>57</v>
      </c>
      <c r="S176" s="11">
        <v>48</v>
      </c>
      <c r="T176" s="11">
        <v>2</v>
      </c>
      <c r="U176" s="11">
        <v>150000</v>
      </c>
      <c r="AA176" s="10" t="s">
        <v>230</v>
      </c>
      <c r="AB176" s="11">
        <v>56</v>
      </c>
      <c r="AC176" s="11">
        <v>158</v>
      </c>
      <c r="AD176" s="11">
        <v>104</v>
      </c>
      <c r="AE176" s="11">
        <v>177</v>
      </c>
      <c r="AF176" s="11">
        <v>143</v>
      </c>
      <c r="AG176" s="11">
        <v>180</v>
      </c>
      <c r="AH176" s="11">
        <v>158</v>
      </c>
      <c r="AI176" s="11">
        <v>49</v>
      </c>
      <c r="AJ176" s="11">
        <v>76</v>
      </c>
      <c r="AK176" s="11">
        <v>195</v>
      </c>
      <c r="AL176" s="11">
        <v>170</v>
      </c>
      <c r="AM176" s="11">
        <v>22</v>
      </c>
      <c r="AN176" s="11">
        <v>32</v>
      </c>
      <c r="AO176" s="11">
        <v>161</v>
      </c>
      <c r="AP176" s="11">
        <v>29</v>
      </c>
      <c r="AQ176" s="11">
        <v>138</v>
      </c>
      <c r="AR176" s="11">
        <v>151</v>
      </c>
      <c r="AS176" s="11">
        <v>160</v>
      </c>
      <c r="AT176" s="11">
        <v>206</v>
      </c>
      <c r="AU176" s="11">
        <v>150000</v>
      </c>
    </row>
    <row r="177" spans="1:47" ht="15" thickBot="1" x14ac:dyDescent="0.35">
      <c r="A177" s="10" t="s">
        <v>231</v>
      </c>
      <c r="B177" s="11">
        <v>144</v>
      </c>
      <c r="C177" s="11">
        <v>38</v>
      </c>
      <c r="D177" s="11">
        <v>131</v>
      </c>
      <c r="E177" s="11">
        <v>80</v>
      </c>
      <c r="F177" s="11">
        <v>106</v>
      </c>
      <c r="G177" s="11">
        <v>35</v>
      </c>
      <c r="H177" s="11">
        <v>151</v>
      </c>
      <c r="I177" s="11">
        <v>159</v>
      </c>
      <c r="J177" s="11">
        <v>132</v>
      </c>
      <c r="K177" s="11">
        <v>90</v>
      </c>
      <c r="L177" s="11">
        <v>35</v>
      </c>
      <c r="M177" s="11">
        <v>186</v>
      </c>
      <c r="N177" s="11">
        <v>125</v>
      </c>
      <c r="O177" s="11">
        <v>130</v>
      </c>
      <c r="P177" s="11">
        <v>179</v>
      </c>
      <c r="Q177" s="11">
        <v>62</v>
      </c>
      <c r="R177" s="11">
        <v>57</v>
      </c>
      <c r="S177" s="11">
        <v>140</v>
      </c>
      <c r="T177" s="11">
        <v>24</v>
      </c>
      <c r="U177" s="11">
        <v>148000</v>
      </c>
      <c r="AA177" s="10" t="s">
        <v>231</v>
      </c>
      <c r="AB177" s="11">
        <v>64</v>
      </c>
      <c r="AC177" s="11">
        <v>170</v>
      </c>
      <c r="AD177" s="11">
        <v>77</v>
      </c>
      <c r="AE177" s="11">
        <v>128</v>
      </c>
      <c r="AF177" s="11">
        <v>102</v>
      </c>
      <c r="AG177" s="11">
        <v>173</v>
      </c>
      <c r="AH177" s="11">
        <v>57</v>
      </c>
      <c r="AI177" s="11">
        <v>49</v>
      </c>
      <c r="AJ177" s="11">
        <v>76</v>
      </c>
      <c r="AK177" s="11">
        <v>118</v>
      </c>
      <c r="AL177" s="11">
        <v>173</v>
      </c>
      <c r="AM177" s="11">
        <v>22</v>
      </c>
      <c r="AN177" s="11">
        <v>83</v>
      </c>
      <c r="AO177" s="11">
        <v>78</v>
      </c>
      <c r="AP177" s="11">
        <v>29</v>
      </c>
      <c r="AQ177" s="11">
        <v>146</v>
      </c>
      <c r="AR177" s="11">
        <v>151</v>
      </c>
      <c r="AS177" s="11">
        <v>68</v>
      </c>
      <c r="AT177" s="11">
        <v>184</v>
      </c>
      <c r="AU177" s="11">
        <v>148000</v>
      </c>
    </row>
    <row r="178" spans="1:47" ht="15" thickBot="1" x14ac:dyDescent="0.35">
      <c r="A178" s="10" t="s">
        <v>232</v>
      </c>
      <c r="B178" s="11">
        <v>65</v>
      </c>
      <c r="C178" s="11">
        <v>38</v>
      </c>
      <c r="D178" s="11">
        <v>158</v>
      </c>
      <c r="E178" s="11">
        <v>80</v>
      </c>
      <c r="F178" s="11">
        <v>106</v>
      </c>
      <c r="G178" s="11">
        <v>28</v>
      </c>
      <c r="H178" s="11">
        <v>89</v>
      </c>
      <c r="I178" s="11">
        <v>94</v>
      </c>
      <c r="J178" s="11">
        <v>165</v>
      </c>
      <c r="K178" s="11">
        <v>90</v>
      </c>
      <c r="L178" s="11">
        <v>25</v>
      </c>
      <c r="M178" s="11">
        <v>155</v>
      </c>
      <c r="N178" s="11">
        <v>125</v>
      </c>
      <c r="O178" s="11">
        <v>99</v>
      </c>
      <c r="P178" s="11">
        <v>197</v>
      </c>
      <c r="Q178" s="11">
        <v>37</v>
      </c>
      <c r="R178" s="11">
        <v>57</v>
      </c>
      <c r="S178" s="11">
        <v>48</v>
      </c>
      <c r="T178" s="11">
        <v>24</v>
      </c>
      <c r="U178" s="11">
        <v>152000</v>
      </c>
      <c r="AA178" s="10" t="s">
        <v>232</v>
      </c>
      <c r="AB178" s="11">
        <v>143</v>
      </c>
      <c r="AC178" s="11">
        <v>170</v>
      </c>
      <c r="AD178" s="11">
        <v>50</v>
      </c>
      <c r="AE178" s="11">
        <v>128</v>
      </c>
      <c r="AF178" s="11">
        <v>102</v>
      </c>
      <c r="AG178" s="11">
        <v>180</v>
      </c>
      <c r="AH178" s="11">
        <v>119</v>
      </c>
      <c r="AI178" s="11">
        <v>114</v>
      </c>
      <c r="AJ178" s="11">
        <v>43</v>
      </c>
      <c r="AK178" s="11">
        <v>118</v>
      </c>
      <c r="AL178" s="11">
        <v>183</v>
      </c>
      <c r="AM178" s="11">
        <v>53</v>
      </c>
      <c r="AN178" s="11">
        <v>83</v>
      </c>
      <c r="AO178" s="11">
        <v>109</v>
      </c>
      <c r="AP178" s="11">
        <v>11</v>
      </c>
      <c r="AQ178" s="11">
        <v>171</v>
      </c>
      <c r="AR178" s="11">
        <v>151</v>
      </c>
      <c r="AS178" s="11">
        <v>160</v>
      </c>
      <c r="AT178" s="11">
        <v>184</v>
      </c>
      <c r="AU178" s="11">
        <v>152000</v>
      </c>
    </row>
    <row r="179" spans="1:47" ht="15" thickBot="1" x14ac:dyDescent="0.35">
      <c r="A179" s="10" t="s">
        <v>233</v>
      </c>
      <c r="B179" s="11">
        <v>65</v>
      </c>
      <c r="C179" s="11">
        <v>50</v>
      </c>
      <c r="D179" s="11">
        <v>77</v>
      </c>
      <c r="E179" s="11">
        <v>31</v>
      </c>
      <c r="F179" s="11">
        <v>65</v>
      </c>
      <c r="G179" s="11">
        <v>15</v>
      </c>
      <c r="H179" s="11">
        <v>89</v>
      </c>
      <c r="I179" s="11">
        <v>94</v>
      </c>
      <c r="J179" s="11">
        <v>200</v>
      </c>
      <c r="K179" s="11">
        <v>37</v>
      </c>
      <c r="L179" s="11">
        <v>20</v>
      </c>
      <c r="M179" s="11">
        <v>128</v>
      </c>
      <c r="N179" s="11">
        <v>19</v>
      </c>
      <c r="O179" s="11">
        <v>47</v>
      </c>
      <c r="P179" s="11">
        <v>179</v>
      </c>
      <c r="Q179" s="11">
        <v>46</v>
      </c>
      <c r="R179" s="11">
        <v>28</v>
      </c>
      <c r="S179" s="11">
        <v>48</v>
      </c>
      <c r="T179" s="11">
        <v>2</v>
      </c>
      <c r="U179" s="11">
        <v>151000</v>
      </c>
      <c r="AA179" s="10" t="s">
        <v>233</v>
      </c>
      <c r="AB179" s="11">
        <v>143</v>
      </c>
      <c r="AC179" s="11">
        <v>158</v>
      </c>
      <c r="AD179" s="11">
        <v>131</v>
      </c>
      <c r="AE179" s="11">
        <v>177</v>
      </c>
      <c r="AF179" s="11">
        <v>143</v>
      </c>
      <c r="AG179" s="11">
        <v>193</v>
      </c>
      <c r="AH179" s="11">
        <v>119</v>
      </c>
      <c r="AI179" s="11">
        <v>114</v>
      </c>
      <c r="AJ179" s="11">
        <v>8</v>
      </c>
      <c r="AK179" s="11">
        <v>171</v>
      </c>
      <c r="AL179" s="11">
        <v>188</v>
      </c>
      <c r="AM179" s="11">
        <v>80</v>
      </c>
      <c r="AN179" s="11">
        <v>189</v>
      </c>
      <c r="AO179" s="11">
        <v>161</v>
      </c>
      <c r="AP179" s="11">
        <v>29</v>
      </c>
      <c r="AQ179" s="11">
        <v>162</v>
      </c>
      <c r="AR179" s="11">
        <v>180</v>
      </c>
      <c r="AS179" s="11">
        <v>160</v>
      </c>
      <c r="AT179" s="11">
        <v>206</v>
      </c>
      <c r="AU179" s="11">
        <v>151000</v>
      </c>
    </row>
    <row r="180" spans="1:47" ht="15" thickBot="1" x14ac:dyDescent="0.35">
      <c r="A180" s="10" t="s">
        <v>234</v>
      </c>
      <c r="B180" s="11">
        <v>107</v>
      </c>
      <c r="C180" s="11">
        <v>56</v>
      </c>
      <c r="D180" s="11">
        <v>131</v>
      </c>
      <c r="E180" s="11">
        <v>63</v>
      </c>
      <c r="F180" s="11">
        <v>42</v>
      </c>
      <c r="G180" s="11">
        <v>28</v>
      </c>
      <c r="H180" s="11">
        <v>89</v>
      </c>
      <c r="I180" s="11">
        <v>94</v>
      </c>
      <c r="J180" s="11">
        <v>174</v>
      </c>
      <c r="K180" s="11">
        <v>24</v>
      </c>
      <c r="L180" s="11">
        <v>21</v>
      </c>
      <c r="M180" s="11">
        <v>141</v>
      </c>
      <c r="N180" s="11">
        <v>51</v>
      </c>
      <c r="O180" s="11">
        <v>99</v>
      </c>
      <c r="P180" s="11">
        <v>160</v>
      </c>
      <c r="Q180" s="11">
        <v>70</v>
      </c>
      <c r="R180" s="11">
        <v>103</v>
      </c>
      <c r="S180" s="11">
        <v>48</v>
      </c>
      <c r="T180" s="11">
        <v>24</v>
      </c>
      <c r="U180" s="11">
        <v>149000</v>
      </c>
      <c r="AA180" s="10" t="s">
        <v>234</v>
      </c>
      <c r="AB180" s="11">
        <v>101</v>
      </c>
      <c r="AC180" s="11">
        <v>152</v>
      </c>
      <c r="AD180" s="11">
        <v>77</v>
      </c>
      <c r="AE180" s="11">
        <v>145</v>
      </c>
      <c r="AF180" s="11">
        <v>166</v>
      </c>
      <c r="AG180" s="11">
        <v>180</v>
      </c>
      <c r="AH180" s="11">
        <v>119</v>
      </c>
      <c r="AI180" s="11">
        <v>114</v>
      </c>
      <c r="AJ180" s="11">
        <v>34</v>
      </c>
      <c r="AK180" s="11">
        <v>184</v>
      </c>
      <c r="AL180" s="11">
        <v>187</v>
      </c>
      <c r="AM180" s="11">
        <v>67</v>
      </c>
      <c r="AN180" s="11">
        <v>157</v>
      </c>
      <c r="AO180" s="11">
        <v>109</v>
      </c>
      <c r="AP180" s="11">
        <v>48</v>
      </c>
      <c r="AQ180" s="11">
        <v>138</v>
      </c>
      <c r="AR180" s="11">
        <v>105</v>
      </c>
      <c r="AS180" s="11">
        <v>160</v>
      </c>
      <c r="AT180" s="11">
        <v>184</v>
      </c>
      <c r="AU180" s="11">
        <v>149000</v>
      </c>
    </row>
    <row r="181" spans="1:47" ht="15" thickBot="1" x14ac:dyDescent="0.35">
      <c r="A181" s="10" t="s">
        <v>235</v>
      </c>
      <c r="B181" s="11">
        <v>133</v>
      </c>
      <c r="C181" s="11">
        <v>64</v>
      </c>
      <c r="D181" s="11">
        <v>77</v>
      </c>
      <c r="E181" s="11">
        <v>96</v>
      </c>
      <c r="F181" s="11">
        <v>65</v>
      </c>
      <c r="G181" s="11">
        <v>23</v>
      </c>
      <c r="H181" s="11">
        <v>50</v>
      </c>
      <c r="I181" s="11">
        <v>50</v>
      </c>
      <c r="J181" s="11">
        <v>189</v>
      </c>
      <c r="K181" s="11">
        <v>13</v>
      </c>
      <c r="L181" s="11">
        <v>22</v>
      </c>
      <c r="M181" s="11">
        <v>155</v>
      </c>
      <c r="N181" s="11">
        <v>19</v>
      </c>
      <c r="O181" s="11">
        <v>99</v>
      </c>
      <c r="P181" s="11">
        <v>129</v>
      </c>
      <c r="Q181" s="11">
        <v>58</v>
      </c>
      <c r="R181" s="11">
        <v>57</v>
      </c>
      <c r="S181" s="11">
        <v>6</v>
      </c>
      <c r="T181" s="11">
        <v>24</v>
      </c>
      <c r="U181" s="11">
        <v>150000</v>
      </c>
      <c r="AA181" s="10" t="s">
        <v>235</v>
      </c>
      <c r="AB181" s="11">
        <v>75</v>
      </c>
      <c r="AC181" s="11">
        <v>144</v>
      </c>
      <c r="AD181" s="11">
        <v>131</v>
      </c>
      <c r="AE181" s="11">
        <v>112</v>
      </c>
      <c r="AF181" s="11">
        <v>143</v>
      </c>
      <c r="AG181" s="11">
        <v>185</v>
      </c>
      <c r="AH181" s="11">
        <v>158</v>
      </c>
      <c r="AI181" s="11">
        <v>158</v>
      </c>
      <c r="AJ181" s="11">
        <v>19</v>
      </c>
      <c r="AK181" s="11">
        <v>195</v>
      </c>
      <c r="AL181" s="11">
        <v>186</v>
      </c>
      <c r="AM181" s="11">
        <v>53</v>
      </c>
      <c r="AN181" s="11">
        <v>189</v>
      </c>
      <c r="AO181" s="11">
        <v>109</v>
      </c>
      <c r="AP181" s="11">
        <v>79</v>
      </c>
      <c r="AQ181" s="11">
        <v>150</v>
      </c>
      <c r="AR181" s="11">
        <v>151</v>
      </c>
      <c r="AS181" s="11">
        <v>202</v>
      </c>
      <c r="AT181" s="11">
        <v>184</v>
      </c>
      <c r="AU181" s="11">
        <v>150000</v>
      </c>
    </row>
    <row r="182" spans="1:47" ht="15" thickBot="1" x14ac:dyDescent="0.35">
      <c r="A182" s="10" t="s">
        <v>236</v>
      </c>
      <c r="B182" s="11">
        <v>116</v>
      </c>
      <c r="C182" s="11">
        <v>72</v>
      </c>
      <c r="D182" s="11">
        <v>158</v>
      </c>
      <c r="E182" s="11">
        <v>63</v>
      </c>
      <c r="F182" s="11">
        <v>30</v>
      </c>
      <c r="G182" s="11">
        <v>28</v>
      </c>
      <c r="H182" s="11">
        <v>151</v>
      </c>
      <c r="I182" s="11">
        <v>50</v>
      </c>
      <c r="J182" s="11">
        <v>174</v>
      </c>
      <c r="K182" s="11">
        <v>13</v>
      </c>
      <c r="L182" s="11">
        <v>17</v>
      </c>
      <c r="M182" s="11">
        <v>66</v>
      </c>
      <c r="N182" s="11">
        <v>125</v>
      </c>
      <c r="O182" s="11">
        <v>99</v>
      </c>
      <c r="P182" s="11">
        <v>129</v>
      </c>
      <c r="Q182" s="11">
        <v>46</v>
      </c>
      <c r="R182" s="11">
        <v>103</v>
      </c>
      <c r="S182" s="11">
        <v>6</v>
      </c>
      <c r="T182" s="11">
        <v>24</v>
      </c>
      <c r="U182" s="11">
        <v>151000</v>
      </c>
      <c r="AA182" s="10" t="s">
        <v>236</v>
      </c>
      <c r="AB182" s="11">
        <v>92</v>
      </c>
      <c r="AC182" s="11">
        <v>136</v>
      </c>
      <c r="AD182" s="11">
        <v>50</v>
      </c>
      <c r="AE182" s="11">
        <v>145</v>
      </c>
      <c r="AF182" s="11">
        <v>178</v>
      </c>
      <c r="AG182" s="11">
        <v>180</v>
      </c>
      <c r="AH182" s="11">
        <v>57</v>
      </c>
      <c r="AI182" s="11">
        <v>158</v>
      </c>
      <c r="AJ182" s="11">
        <v>34</v>
      </c>
      <c r="AK182" s="11">
        <v>195</v>
      </c>
      <c r="AL182" s="11">
        <v>191</v>
      </c>
      <c r="AM182" s="11">
        <v>142</v>
      </c>
      <c r="AN182" s="11">
        <v>83</v>
      </c>
      <c r="AO182" s="11">
        <v>109</v>
      </c>
      <c r="AP182" s="11">
        <v>79</v>
      </c>
      <c r="AQ182" s="11">
        <v>162</v>
      </c>
      <c r="AR182" s="11">
        <v>105</v>
      </c>
      <c r="AS182" s="11">
        <v>202</v>
      </c>
      <c r="AT182" s="11">
        <v>184</v>
      </c>
      <c r="AU182" s="11">
        <v>151000</v>
      </c>
    </row>
    <row r="183" spans="1:47" ht="15" thickBot="1" x14ac:dyDescent="0.35">
      <c r="A183" s="10" t="s">
        <v>237</v>
      </c>
      <c r="B183" s="11">
        <v>77</v>
      </c>
      <c r="C183" s="11">
        <v>42</v>
      </c>
      <c r="D183" s="11">
        <v>143</v>
      </c>
      <c r="E183" s="11">
        <v>63</v>
      </c>
      <c r="F183" s="11">
        <v>42</v>
      </c>
      <c r="G183" s="11">
        <v>28</v>
      </c>
      <c r="H183" s="11">
        <v>89</v>
      </c>
      <c r="I183" s="11">
        <v>50</v>
      </c>
      <c r="J183" s="11">
        <v>189</v>
      </c>
      <c r="K183" s="11">
        <v>6</v>
      </c>
      <c r="L183" s="11">
        <v>10</v>
      </c>
      <c r="M183" s="11">
        <v>175</v>
      </c>
      <c r="N183" s="11">
        <v>51</v>
      </c>
      <c r="O183" s="11">
        <v>75</v>
      </c>
      <c r="P183" s="11">
        <v>129</v>
      </c>
      <c r="Q183" s="11">
        <v>30</v>
      </c>
      <c r="R183" s="11">
        <v>57</v>
      </c>
      <c r="S183" s="11">
        <v>48</v>
      </c>
      <c r="T183" s="11">
        <v>24</v>
      </c>
      <c r="U183" s="11">
        <v>149000</v>
      </c>
      <c r="AA183" s="10" t="s">
        <v>237</v>
      </c>
      <c r="AB183" s="11">
        <v>131</v>
      </c>
      <c r="AC183" s="11">
        <v>166</v>
      </c>
      <c r="AD183" s="11">
        <v>65</v>
      </c>
      <c r="AE183" s="11">
        <v>145</v>
      </c>
      <c r="AF183" s="11">
        <v>166</v>
      </c>
      <c r="AG183" s="11">
        <v>180</v>
      </c>
      <c r="AH183" s="11">
        <v>119</v>
      </c>
      <c r="AI183" s="11">
        <v>158</v>
      </c>
      <c r="AJ183" s="11">
        <v>19</v>
      </c>
      <c r="AK183" s="11">
        <v>202</v>
      </c>
      <c r="AL183" s="11">
        <v>198</v>
      </c>
      <c r="AM183" s="11">
        <v>33</v>
      </c>
      <c r="AN183" s="11">
        <v>157</v>
      </c>
      <c r="AO183" s="11">
        <v>133</v>
      </c>
      <c r="AP183" s="11">
        <v>79</v>
      </c>
      <c r="AQ183" s="11">
        <v>178</v>
      </c>
      <c r="AR183" s="11">
        <v>151</v>
      </c>
      <c r="AS183" s="11">
        <v>160</v>
      </c>
      <c r="AT183" s="11">
        <v>184</v>
      </c>
      <c r="AU183" s="11">
        <v>149000</v>
      </c>
    </row>
    <row r="184" spans="1:47" ht="15" thickBot="1" x14ac:dyDescent="0.35">
      <c r="A184" s="10" t="s">
        <v>238</v>
      </c>
      <c r="B184" s="11">
        <v>43</v>
      </c>
      <c r="C184" s="11">
        <v>16</v>
      </c>
      <c r="D184" s="11">
        <v>131</v>
      </c>
      <c r="E184" s="11">
        <v>80</v>
      </c>
      <c r="F184" s="11">
        <v>159</v>
      </c>
      <c r="G184" s="11">
        <v>10</v>
      </c>
      <c r="H184" s="11">
        <v>151</v>
      </c>
      <c r="I184" s="11">
        <v>94</v>
      </c>
      <c r="J184" s="11">
        <v>174</v>
      </c>
      <c r="K184" s="11">
        <v>62</v>
      </c>
      <c r="L184" s="11">
        <v>6</v>
      </c>
      <c r="M184" s="11">
        <v>186</v>
      </c>
      <c r="N184" s="11">
        <v>51</v>
      </c>
      <c r="O184" s="11">
        <v>20</v>
      </c>
      <c r="P184" s="11">
        <v>179</v>
      </c>
      <c r="Q184" s="11">
        <v>5</v>
      </c>
      <c r="R184" s="11">
        <v>103</v>
      </c>
      <c r="S184" s="11">
        <v>48</v>
      </c>
      <c r="T184" s="11">
        <v>24</v>
      </c>
      <c r="U184" s="11">
        <v>149000</v>
      </c>
      <c r="AA184" s="10" t="s">
        <v>238</v>
      </c>
      <c r="AB184" s="11">
        <v>165</v>
      </c>
      <c r="AC184" s="11">
        <v>192</v>
      </c>
      <c r="AD184" s="11">
        <v>77</v>
      </c>
      <c r="AE184" s="11">
        <v>128</v>
      </c>
      <c r="AF184" s="11">
        <v>49</v>
      </c>
      <c r="AG184" s="11">
        <v>198</v>
      </c>
      <c r="AH184" s="11">
        <v>57</v>
      </c>
      <c r="AI184" s="11">
        <v>114</v>
      </c>
      <c r="AJ184" s="11">
        <v>34</v>
      </c>
      <c r="AK184" s="11">
        <v>146</v>
      </c>
      <c r="AL184" s="11">
        <v>202</v>
      </c>
      <c r="AM184" s="11">
        <v>22</v>
      </c>
      <c r="AN184" s="11">
        <v>157</v>
      </c>
      <c r="AO184" s="11">
        <v>188</v>
      </c>
      <c r="AP184" s="11">
        <v>29</v>
      </c>
      <c r="AQ184" s="11">
        <v>203</v>
      </c>
      <c r="AR184" s="11">
        <v>105</v>
      </c>
      <c r="AS184" s="11">
        <v>160</v>
      </c>
      <c r="AT184" s="11">
        <v>184</v>
      </c>
      <c r="AU184" s="11">
        <v>149000</v>
      </c>
    </row>
    <row r="185" spans="1:47" ht="15" thickBot="1" x14ac:dyDescent="0.35">
      <c r="A185" s="10" t="s">
        <v>239</v>
      </c>
      <c r="B185" s="11">
        <v>54</v>
      </c>
      <c r="C185" s="11">
        <v>11</v>
      </c>
      <c r="D185" s="11">
        <v>143</v>
      </c>
      <c r="E185" s="11">
        <v>63</v>
      </c>
      <c r="F185" s="11">
        <v>65</v>
      </c>
      <c r="G185" s="11">
        <v>7</v>
      </c>
      <c r="H185" s="11">
        <v>89</v>
      </c>
      <c r="I185" s="11">
        <v>94</v>
      </c>
      <c r="J185" s="11">
        <v>135</v>
      </c>
      <c r="K185" s="11">
        <v>62</v>
      </c>
      <c r="L185" s="11">
        <v>7</v>
      </c>
      <c r="M185" s="11">
        <v>155</v>
      </c>
      <c r="N185" s="11">
        <v>125</v>
      </c>
      <c r="O185" s="11">
        <v>20</v>
      </c>
      <c r="P185" s="11">
        <v>197</v>
      </c>
      <c r="Q185" s="11">
        <v>77</v>
      </c>
      <c r="R185" s="11">
        <v>103</v>
      </c>
      <c r="S185" s="11">
        <v>140</v>
      </c>
      <c r="T185" s="11">
        <v>24</v>
      </c>
      <c r="U185" s="11">
        <v>146000</v>
      </c>
      <c r="AA185" s="10" t="s">
        <v>239</v>
      </c>
      <c r="AB185" s="11">
        <v>154</v>
      </c>
      <c r="AC185" s="11">
        <v>197</v>
      </c>
      <c r="AD185" s="11">
        <v>65</v>
      </c>
      <c r="AE185" s="11">
        <v>145</v>
      </c>
      <c r="AF185" s="11">
        <v>143</v>
      </c>
      <c r="AG185" s="11">
        <v>201</v>
      </c>
      <c r="AH185" s="11">
        <v>119</v>
      </c>
      <c r="AI185" s="11">
        <v>114</v>
      </c>
      <c r="AJ185" s="11">
        <v>73</v>
      </c>
      <c r="AK185" s="11">
        <v>146</v>
      </c>
      <c r="AL185" s="11">
        <v>201</v>
      </c>
      <c r="AM185" s="11">
        <v>53</v>
      </c>
      <c r="AN185" s="11">
        <v>83</v>
      </c>
      <c r="AO185" s="11">
        <v>188</v>
      </c>
      <c r="AP185" s="11">
        <v>11</v>
      </c>
      <c r="AQ185" s="11">
        <v>131</v>
      </c>
      <c r="AR185" s="11">
        <v>105</v>
      </c>
      <c r="AS185" s="11">
        <v>68</v>
      </c>
      <c r="AT185" s="11">
        <v>184</v>
      </c>
      <c r="AU185" s="11">
        <v>146000</v>
      </c>
    </row>
    <row r="186" spans="1:47" ht="15" thickBot="1" x14ac:dyDescent="0.35">
      <c r="A186" s="10" t="s">
        <v>240</v>
      </c>
      <c r="B186" s="11">
        <v>107</v>
      </c>
      <c r="C186" s="11">
        <v>17</v>
      </c>
      <c r="D186" s="11">
        <v>114</v>
      </c>
      <c r="E186" s="11">
        <v>80</v>
      </c>
      <c r="F186" s="11">
        <v>65</v>
      </c>
      <c r="G186" s="11">
        <v>3</v>
      </c>
      <c r="H186" s="11">
        <v>50</v>
      </c>
      <c r="I186" s="11">
        <v>159</v>
      </c>
      <c r="J186" s="11">
        <v>160</v>
      </c>
      <c r="K186" s="11">
        <v>37</v>
      </c>
      <c r="L186" s="11">
        <v>2</v>
      </c>
      <c r="M186" s="11">
        <v>141</v>
      </c>
      <c r="N186" s="11">
        <v>19</v>
      </c>
      <c r="O186" s="11">
        <v>9</v>
      </c>
      <c r="P186" s="11">
        <v>129</v>
      </c>
      <c r="Q186" s="11">
        <v>13</v>
      </c>
      <c r="R186" s="11">
        <v>57</v>
      </c>
      <c r="S186" s="11">
        <v>6</v>
      </c>
      <c r="T186" s="11">
        <v>24</v>
      </c>
      <c r="U186" s="11">
        <v>152000</v>
      </c>
      <c r="AA186" s="10" t="s">
        <v>240</v>
      </c>
      <c r="AB186" s="11">
        <v>101</v>
      </c>
      <c r="AC186" s="11">
        <v>191</v>
      </c>
      <c r="AD186" s="11">
        <v>94</v>
      </c>
      <c r="AE186" s="11">
        <v>128</v>
      </c>
      <c r="AF186" s="11">
        <v>143</v>
      </c>
      <c r="AG186" s="11">
        <v>205</v>
      </c>
      <c r="AH186" s="11">
        <v>158</v>
      </c>
      <c r="AI186" s="11">
        <v>49</v>
      </c>
      <c r="AJ186" s="11">
        <v>48</v>
      </c>
      <c r="AK186" s="11">
        <v>171</v>
      </c>
      <c r="AL186" s="11">
        <v>206</v>
      </c>
      <c r="AM186" s="11">
        <v>67</v>
      </c>
      <c r="AN186" s="11">
        <v>189</v>
      </c>
      <c r="AO186" s="11">
        <v>199</v>
      </c>
      <c r="AP186" s="11">
        <v>79</v>
      </c>
      <c r="AQ186" s="11">
        <v>195</v>
      </c>
      <c r="AR186" s="11">
        <v>151</v>
      </c>
      <c r="AS186" s="11">
        <v>202</v>
      </c>
      <c r="AT186" s="11">
        <v>184</v>
      </c>
      <c r="AU186" s="11">
        <v>152000</v>
      </c>
    </row>
    <row r="187" spans="1:47" ht="15" thickBot="1" x14ac:dyDescent="0.35">
      <c r="A187" s="10" t="s">
        <v>241</v>
      </c>
      <c r="B187" s="11">
        <v>87</v>
      </c>
      <c r="C187" s="11">
        <v>35</v>
      </c>
      <c r="D187" s="11">
        <v>131</v>
      </c>
      <c r="E187" s="11">
        <v>63</v>
      </c>
      <c r="F187" s="11">
        <v>42</v>
      </c>
      <c r="G187" s="11">
        <v>1</v>
      </c>
      <c r="H187" s="11">
        <v>89</v>
      </c>
      <c r="I187" s="11">
        <v>159</v>
      </c>
      <c r="J187" s="11">
        <v>185</v>
      </c>
      <c r="K187" s="11">
        <v>37</v>
      </c>
      <c r="L187" s="11">
        <v>1</v>
      </c>
      <c r="M187" s="11">
        <v>186</v>
      </c>
      <c r="N187" s="11">
        <v>125</v>
      </c>
      <c r="O187" s="11">
        <v>99</v>
      </c>
      <c r="P187" s="11">
        <v>160</v>
      </c>
      <c r="Q187" s="11">
        <v>13</v>
      </c>
      <c r="R187" s="11">
        <v>28</v>
      </c>
      <c r="S187" s="11">
        <v>6</v>
      </c>
      <c r="T187" s="11">
        <v>24</v>
      </c>
      <c r="U187" s="11">
        <v>151000</v>
      </c>
      <c r="AA187" s="10" t="s">
        <v>241</v>
      </c>
      <c r="AB187" s="11">
        <v>121</v>
      </c>
      <c r="AC187" s="11">
        <v>173</v>
      </c>
      <c r="AD187" s="11">
        <v>77</v>
      </c>
      <c r="AE187" s="11">
        <v>145</v>
      </c>
      <c r="AF187" s="11">
        <v>166</v>
      </c>
      <c r="AG187" s="11">
        <v>207</v>
      </c>
      <c r="AH187" s="11">
        <v>119</v>
      </c>
      <c r="AI187" s="11">
        <v>49</v>
      </c>
      <c r="AJ187" s="11">
        <v>23</v>
      </c>
      <c r="AK187" s="11">
        <v>171</v>
      </c>
      <c r="AL187" s="11">
        <v>207</v>
      </c>
      <c r="AM187" s="11">
        <v>22</v>
      </c>
      <c r="AN187" s="11">
        <v>83</v>
      </c>
      <c r="AO187" s="11">
        <v>109</v>
      </c>
      <c r="AP187" s="11">
        <v>48</v>
      </c>
      <c r="AQ187" s="11">
        <v>195</v>
      </c>
      <c r="AR187" s="11">
        <v>180</v>
      </c>
      <c r="AS187" s="11">
        <v>202</v>
      </c>
      <c r="AT187" s="11">
        <v>184</v>
      </c>
      <c r="AU187" s="11">
        <v>151000</v>
      </c>
    </row>
    <row r="188" spans="1:47" ht="15" thickBot="1" x14ac:dyDescent="0.35">
      <c r="A188" s="10" t="s">
        <v>242</v>
      </c>
      <c r="B188" s="11">
        <v>116</v>
      </c>
      <c r="C188" s="11">
        <v>5</v>
      </c>
      <c r="D188" s="11">
        <v>104</v>
      </c>
      <c r="E188" s="11">
        <v>107</v>
      </c>
      <c r="F188" s="11">
        <v>65</v>
      </c>
      <c r="G188" s="11">
        <v>5</v>
      </c>
      <c r="H188" s="11">
        <v>89</v>
      </c>
      <c r="I188" s="11">
        <v>159</v>
      </c>
      <c r="J188" s="11">
        <v>140</v>
      </c>
      <c r="K188" s="11">
        <v>62</v>
      </c>
      <c r="L188" s="11">
        <v>5</v>
      </c>
      <c r="M188" s="11">
        <v>186</v>
      </c>
      <c r="N188" s="11">
        <v>176</v>
      </c>
      <c r="O188" s="11">
        <v>47</v>
      </c>
      <c r="P188" s="11">
        <v>197</v>
      </c>
      <c r="Q188" s="11">
        <v>58</v>
      </c>
      <c r="R188" s="11">
        <v>57</v>
      </c>
      <c r="S188" s="11">
        <v>48</v>
      </c>
      <c r="T188" s="11">
        <v>24</v>
      </c>
      <c r="U188" s="11">
        <v>145000</v>
      </c>
      <c r="AA188" s="10" t="s">
        <v>242</v>
      </c>
      <c r="AB188" s="11">
        <v>92</v>
      </c>
      <c r="AC188" s="11">
        <v>203</v>
      </c>
      <c r="AD188" s="11">
        <v>104</v>
      </c>
      <c r="AE188" s="11">
        <v>101</v>
      </c>
      <c r="AF188" s="11">
        <v>143</v>
      </c>
      <c r="AG188" s="11">
        <v>203</v>
      </c>
      <c r="AH188" s="11">
        <v>119</v>
      </c>
      <c r="AI188" s="11">
        <v>49</v>
      </c>
      <c r="AJ188" s="11">
        <v>68</v>
      </c>
      <c r="AK188" s="11">
        <v>146</v>
      </c>
      <c r="AL188" s="11">
        <v>203</v>
      </c>
      <c r="AM188" s="11">
        <v>22</v>
      </c>
      <c r="AN188" s="11">
        <v>32</v>
      </c>
      <c r="AO188" s="11">
        <v>161</v>
      </c>
      <c r="AP188" s="11">
        <v>11</v>
      </c>
      <c r="AQ188" s="11">
        <v>150</v>
      </c>
      <c r="AR188" s="11">
        <v>151</v>
      </c>
      <c r="AS188" s="11">
        <v>160</v>
      </c>
      <c r="AT188" s="11">
        <v>184</v>
      </c>
      <c r="AU188" s="11">
        <v>145000</v>
      </c>
    </row>
    <row r="189" spans="1:47" ht="15" thickBot="1" x14ac:dyDescent="0.35">
      <c r="A189" s="10" t="s">
        <v>243</v>
      </c>
      <c r="B189" s="11">
        <v>133</v>
      </c>
      <c r="C189" s="11">
        <v>32</v>
      </c>
      <c r="D189" s="11">
        <v>143</v>
      </c>
      <c r="E189" s="11">
        <v>80</v>
      </c>
      <c r="F189" s="11">
        <v>65</v>
      </c>
      <c r="G189" s="11">
        <v>23</v>
      </c>
      <c r="H189" s="11">
        <v>89</v>
      </c>
      <c r="I189" s="11">
        <v>94</v>
      </c>
      <c r="J189" s="11">
        <v>165</v>
      </c>
      <c r="K189" s="11">
        <v>101</v>
      </c>
      <c r="L189" s="11">
        <v>9</v>
      </c>
      <c r="M189" s="11">
        <v>175</v>
      </c>
      <c r="N189" s="11">
        <v>125</v>
      </c>
      <c r="O189" s="11">
        <v>130</v>
      </c>
      <c r="P189" s="11">
        <v>179</v>
      </c>
      <c r="Q189" s="11">
        <v>43</v>
      </c>
      <c r="R189" s="11">
        <v>57</v>
      </c>
      <c r="S189" s="11">
        <v>140</v>
      </c>
      <c r="T189" s="11">
        <v>24</v>
      </c>
      <c r="U189" s="11">
        <v>145000</v>
      </c>
      <c r="AA189" s="10" t="s">
        <v>243</v>
      </c>
      <c r="AB189" s="11">
        <v>75</v>
      </c>
      <c r="AC189" s="11">
        <v>176</v>
      </c>
      <c r="AD189" s="11">
        <v>65</v>
      </c>
      <c r="AE189" s="11">
        <v>128</v>
      </c>
      <c r="AF189" s="11">
        <v>143</v>
      </c>
      <c r="AG189" s="11">
        <v>185</v>
      </c>
      <c r="AH189" s="11">
        <v>119</v>
      </c>
      <c r="AI189" s="11">
        <v>114</v>
      </c>
      <c r="AJ189" s="11">
        <v>43</v>
      </c>
      <c r="AK189" s="11">
        <v>107</v>
      </c>
      <c r="AL189" s="11">
        <v>199</v>
      </c>
      <c r="AM189" s="11">
        <v>33</v>
      </c>
      <c r="AN189" s="11">
        <v>83</v>
      </c>
      <c r="AO189" s="11">
        <v>78</v>
      </c>
      <c r="AP189" s="11">
        <v>29</v>
      </c>
      <c r="AQ189" s="11">
        <v>165</v>
      </c>
      <c r="AR189" s="11">
        <v>151</v>
      </c>
      <c r="AS189" s="11">
        <v>68</v>
      </c>
      <c r="AT189" s="11">
        <v>184</v>
      </c>
      <c r="AU189" s="11">
        <v>145000</v>
      </c>
    </row>
    <row r="190" spans="1:47" ht="15" thickBot="1" x14ac:dyDescent="0.35">
      <c r="A190" s="10" t="s">
        <v>244</v>
      </c>
      <c r="B190" s="11">
        <v>63</v>
      </c>
      <c r="C190" s="11">
        <v>26</v>
      </c>
      <c r="D190" s="11">
        <v>158</v>
      </c>
      <c r="E190" s="11">
        <v>48</v>
      </c>
      <c r="F190" s="11">
        <v>30</v>
      </c>
      <c r="G190" s="11">
        <v>23</v>
      </c>
      <c r="H190" s="11">
        <v>89</v>
      </c>
      <c r="I190" s="11">
        <v>159</v>
      </c>
      <c r="J190" s="11">
        <v>174</v>
      </c>
      <c r="K190" s="11">
        <v>62</v>
      </c>
      <c r="L190" s="11">
        <v>2</v>
      </c>
      <c r="M190" s="11">
        <v>155</v>
      </c>
      <c r="N190" s="11">
        <v>51</v>
      </c>
      <c r="O190" s="11">
        <v>75</v>
      </c>
      <c r="P190" s="11">
        <v>197</v>
      </c>
      <c r="Q190" s="11">
        <v>26</v>
      </c>
      <c r="R190" s="11">
        <v>28</v>
      </c>
      <c r="S190" s="11">
        <v>48</v>
      </c>
      <c r="T190" s="11">
        <v>24</v>
      </c>
      <c r="U190" s="11">
        <v>150000</v>
      </c>
      <c r="AA190" s="10" t="s">
        <v>244</v>
      </c>
      <c r="AB190" s="11">
        <v>145</v>
      </c>
      <c r="AC190" s="11">
        <v>182</v>
      </c>
      <c r="AD190" s="11">
        <v>50</v>
      </c>
      <c r="AE190" s="11">
        <v>160</v>
      </c>
      <c r="AF190" s="11">
        <v>178</v>
      </c>
      <c r="AG190" s="11">
        <v>185</v>
      </c>
      <c r="AH190" s="11">
        <v>119</v>
      </c>
      <c r="AI190" s="11">
        <v>49</v>
      </c>
      <c r="AJ190" s="11">
        <v>34</v>
      </c>
      <c r="AK190" s="11">
        <v>146</v>
      </c>
      <c r="AL190" s="11">
        <v>206</v>
      </c>
      <c r="AM190" s="11">
        <v>53</v>
      </c>
      <c r="AN190" s="11">
        <v>157</v>
      </c>
      <c r="AO190" s="11">
        <v>133</v>
      </c>
      <c r="AP190" s="11">
        <v>11</v>
      </c>
      <c r="AQ190" s="11">
        <v>182</v>
      </c>
      <c r="AR190" s="11">
        <v>180</v>
      </c>
      <c r="AS190" s="11">
        <v>160</v>
      </c>
      <c r="AT190" s="11">
        <v>184</v>
      </c>
      <c r="AU190" s="11">
        <v>150000</v>
      </c>
    </row>
    <row r="191" spans="1:47" ht="15" thickBot="1" x14ac:dyDescent="0.35">
      <c r="A191" s="10" t="s">
        <v>245</v>
      </c>
      <c r="B191" s="11">
        <v>77</v>
      </c>
      <c r="C191" s="11">
        <v>56</v>
      </c>
      <c r="D191" s="11">
        <v>143</v>
      </c>
      <c r="E191" s="11">
        <v>63</v>
      </c>
      <c r="F191" s="11">
        <v>106</v>
      </c>
      <c r="G191" s="11">
        <v>15</v>
      </c>
      <c r="H191" s="11">
        <v>50</v>
      </c>
      <c r="I191" s="11">
        <v>94</v>
      </c>
      <c r="J191" s="11">
        <v>189</v>
      </c>
      <c r="K191" s="11">
        <v>62</v>
      </c>
      <c r="L191" s="11">
        <v>4</v>
      </c>
      <c r="M191" s="11">
        <v>141</v>
      </c>
      <c r="N191" s="11">
        <v>51</v>
      </c>
      <c r="O191" s="11">
        <v>47</v>
      </c>
      <c r="P191" s="11">
        <v>179</v>
      </c>
      <c r="Q191" s="11">
        <v>20</v>
      </c>
      <c r="R191" s="11">
        <v>28</v>
      </c>
      <c r="S191" s="11">
        <v>48</v>
      </c>
      <c r="T191" s="11">
        <v>24</v>
      </c>
      <c r="U191" s="11">
        <v>146000</v>
      </c>
      <c r="AA191" s="10" t="s">
        <v>245</v>
      </c>
      <c r="AB191" s="11">
        <v>131</v>
      </c>
      <c r="AC191" s="11">
        <v>152</v>
      </c>
      <c r="AD191" s="11">
        <v>65</v>
      </c>
      <c r="AE191" s="11">
        <v>145</v>
      </c>
      <c r="AF191" s="11">
        <v>102</v>
      </c>
      <c r="AG191" s="11">
        <v>193</v>
      </c>
      <c r="AH191" s="11">
        <v>158</v>
      </c>
      <c r="AI191" s="11">
        <v>114</v>
      </c>
      <c r="AJ191" s="11">
        <v>19</v>
      </c>
      <c r="AK191" s="11">
        <v>146</v>
      </c>
      <c r="AL191" s="11">
        <v>204</v>
      </c>
      <c r="AM191" s="11">
        <v>67</v>
      </c>
      <c r="AN191" s="11">
        <v>157</v>
      </c>
      <c r="AO191" s="11">
        <v>161</v>
      </c>
      <c r="AP191" s="11">
        <v>29</v>
      </c>
      <c r="AQ191" s="11">
        <v>188</v>
      </c>
      <c r="AR191" s="11">
        <v>180</v>
      </c>
      <c r="AS191" s="11">
        <v>160</v>
      </c>
      <c r="AT191" s="11">
        <v>184</v>
      </c>
      <c r="AU191" s="11">
        <v>146000</v>
      </c>
    </row>
    <row r="192" spans="1:47" ht="15" thickBot="1" x14ac:dyDescent="0.35">
      <c r="A192" s="10" t="s">
        <v>246</v>
      </c>
      <c r="B192" s="11">
        <v>49</v>
      </c>
      <c r="C192" s="11">
        <v>28</v>
      </c>
      <c r="D192" s="11">
        <v>171</v>
      </c>
      <c r="E192" s="11">
        <v>31</v>
      </c>
      <c r="F192" s="11">
        <v>106</v>
      </c>
      <c r="G192" s="11">
        <v>15</v>
      </c>
      <c r="H192" s="11">
        <v>89</v>
      </c>
      <c r="I192" s="11">
        <v>94</v>
      </c>
      <c r="J192" s="11">
        <v>194</v>
      </c>
      <c r="K192" s="11">
        <v>62</v>
      </c>
      <c r="L192" s="11">
        <v>10</v>
      </c>
      <c r="M192" s="11">
        <v>155</v>
      </c>
      <c r="N192" s="11">
        <v>51</v>
      </c>
      <c r="O192" s="11">
        <v>75</v>
      </c>
      <c r="P192" s="11">
        <v>160</v>
      </c>
      <c r="Q192" s="11">
        <v>46</v>
      </c>
      <c r="R192" s="11">
        <v>57</v>
      </c>
      <c r="S192" s="11">
        <v>48</v>
      </c>
      <c r="T192" s="11">
        <v>24</v>
      </c>
      <c r="U192" s="11">
        <v>146000</v>
      </c>
      <c r="AA192" s="10" t="s">
        <v>246</v>
      </c>
      <c r="AB192" s="11">
        <v>159</v>
      </c>
      <c r="AC192" s="11">
        <v>180</v>
      </c>
      <c r="AD192" s="11">
        <v>37</v>
      </c>
      <c r="AE192" s="11">
        <v>177</v>
      </c>
      <c r="AF192" s="11">
        <v>102</v>
      </c>
      <c r="AG192" s="11">
        <v>193</v>
      </c>
      <c r="AH192" s="11">
        <v>119</v>
      </c>
      <c r="AI192" s="11">
        <v>114</v>
      </c>
      <c r="AJ192" s="11">
        <v>14</v>
      </c>
      <c r="AK192" s="11">
        <v>146</v>
      </c>
      <c r="AL192" s="11">
        <v>198</v>
      </c>
      <c r="AM192" s="11">
        <v>53</v>
      </c>
      <c r="AN192" s="11">
        <v>157</v>
      </c>
      <c r="AO192" s="11">
        <v>133</v>
      </c>
      <c r="AP192" s="11">
        <v>48</v>
      </c>
      <c r="AQ192" s="11">
        <v>162</v>
      </c>
      <c r="AR192" s="11">
        <v>151</v>
      </c>
      <c r="AS192" s="11">
        <v>160</v>
      </c>
      <c r="AT192" s="11">
        <v>184</v>
      </c>
      <c r="AU192" s="11">
        <v>146000</v>
      </c>
    </row>
    <row r="193" spans="1:47" ht="15" thickBot="1" x14ac:dyDescent="0.35">
      <c r="A193" s="10" t="s">
        <v>247</v>
      </c>
      <c r="B193" s="11">
        <v>54</v>
      </c>
      <c r="C193" s="11">
        <v>18</v>
      </c>
      <c r="D193" s="11">
        <v>114</v>
      </c>
      <c r="E193" s="11">
        <v>31</v>
      </c>
      <c r="F193" s="11">
        <v>65</v>
      </c>
      <c r="G193" s="11">
        <v>15</v>
      </c>
      <c r="H193" s="11">
        <v>89</v>
      </c>
      <c r="I193" s="11">
        <v>94</v>
      </c>
      <c r="J193" s="11">
        <v>204</v>
      </c>
      <c r="K193" s="11">
        <v>37</v>
      </c>
      <c r="L193" s="11">
        <v>14</v>
      </c>
      <c r="M193" s="11">
        <v>155</v>
      </c>
      <c r="N193" s="11">
        <v>125</v>
      </c>
      <c r="O193" s="11">
        <v>75</v>
      </c>
      <c r="P193" s="11">
        <v>129</v>
      </c>
      <c r="Q193" s="11">
        <v>37</v>
      </c>
      <c r="R193" s="11">
        <v>57</v>
      </c>
      <c r="S193" s="11">
        <v>6</v>
      </c>
      <c r="T193" s="11">
        <v>24</v>
      </c>
      <c r="U193" s="11">
        <v>148000</v>
      </c>
      <c r="AA193" s="10" t="s">
        <v>247</v>
      </c>
      <c r="AB193" s="11">
        <v>154</v>
      </c>
      <c r="AC193" s="11">
        <v>190</v>
      </c>
      <c r="AD193" s="11">
        <v>94</v>
      </c>
      <c r="AE193" s="11">
        <v>177</v>
      </c>
      <c r="AF193" s="11">
        <v>143</v>
      </c>
      <c r="AG193" s="11">
        <v>193</v>
      </c>
      <c r="AH193" s="11">
        <v>119</v>
      </c>
      <c r="AI193" s="11">
        <v>114</v>
      </c>
      <c r="AJ193" s="11">
        <v>4</v>
      </c>
      <c r="AK193" s="11">
        <v>171</v>
      </c>
      <c r="AL193" s="11">
        <v>194</v>
      </c>
      <c r="AM193" s="11">
        <v>53</v>
      </c>
      <c r="AN193" s="11">
        <v>83</v>
      </c>
      <c r="AO193" s="11">
        <v>133</v>
      </c>
      <c r="AP193" s="11">
        <v>79</v>
      </c>
      <c r="AQ193" s="11">
        <v>171</v>
      </c>
      <c r="AR193" s="11">
        <v>151</v>
      </c>
      <c r="AS193" s="11">
        <v>202</v>
      </c>
      <c r="AT193" s="11">
        <v>184</v>
      </c>
      <c r="AU193" s="11">
        <v>148000</v>
      </c>
    </row>
    <row r="194" spans="1:47" ht="15" thickBot="1" x14ac:dyDescent="0.35">
      <c r="A194" s="10" t="s">
        <v>248</v>
      </c>
      <c r="B194" s="11">
        <v>43</v>
      </c>
      <c r="C194" s="11">
        <v>21</v>
      </c>
      <c r="D194" s="11">
        <v>143</v>
      </c>
      <c r="E194" s="11">
        <v>31</v>
      </c>
      <c r="F194" s="11">
        <v>65</v>
      </c>
      <c r="G194" s="11">
        <v>13</v>
      </c>
      <c r="H194" s="11">
        <v>30</v>
      </c>
      <c r="I194" s="11">
        <v>50</v>
      </c>
      <c r="J194" s="11">
        <v>194</v>
      </c>
      <c r="K194" s="11">
        <v>37</v>
      </c>
      <c r="L194" s="11">
        <v>13</v>
      </c>
      <c r="M194" s="11">
        <v>155</v>
      </c>
      <c r="N194" s="11">
        <v>125</v>
      </c>
      <c r="O194" s="11">
        <v>99</v>
      </c>
      <c r="P194" s="11">
        <v>129</v>
      </c>
      <c r="Q194" s="11">
        <v>26</v>
      </c>
      <c r="R194" s="11">
        <v>57</v>
      </c>
      <c r="S194" s="11">
        <v>6</v>
      </c>
      <c r="T194" s="11">
        <v>24</v>
      </c>
      <c r="U194" s="11">
        <v>148000</v>
      </c>
      <c r="AA194" s="10" t="s">
        <v>248</v>
      </c>
      <c r="AB194" s="11">
        <v>165</v>
      </c>
      <c r="AC194" s="11">
        <v>187</v>
      </c>
      <c r="AD194" s="11">
        <v>65</v>
      </c>
      <c r="AE194" s="11">
        <v>177</v>
      </c>
      <c r="AF194" s="11">
        <v>143</v>
      </c>
      <c r="AG194" s="11">
        <v>195</v>
      </c>
      <c r="AH194" s="11">
        <v>178</v>
      </c>
      <c r="AI194" s="11">
        <v>158</v>
      </c>
      <c r="AJ194" s="11">
        <v>14</v>
      </c>
      <c r="AK194" s="11">
        <v>171</v>
      </c>
      <c r="AL194" s="11">
        <v>195</v>
      </c>
      <c r="AM194" s="11">
        <v>53</v>
      </c>
      <c r="AN194" s="11">
        <v>83</v>
      </c>
      <c r="AO194" s="11">
        <v>109</v>
      </c>
      <c r="AP194" s="11">
        <v>79</v>
      </c>
      <c r="AQ194" s="11">
        <v>182</v>
      </c>
      <c r="AR194" s="11">
        <v>151</v>
      </c>
      <c r="AS194" s="11">
        <v>202</v>
      </c>
      <c r="AT194" s="11">
        <v>184</v>
      </c>
      <c r="AU194" s="11">
        <v>148000</v>
      </c>
    </row>
    <row r="195" spans="1:47" ht="15" thickBot="1" x14ac:dyDescent="0.35">
      <c r="A195" s="10" t="s">
        <v>249</v>
      </c>
      <c r="B195" s="11">
        <v>46</v>
      </c>
      <c r="C195" s="11">
        <v>26</v>
      </c>
      <c r="D195" s="11">
        <v>171</v>
      </c>
      <c r="E195" s="11">
        <v>6</v>
      </c>
      <c r="F195" s="11">
        <v>42</v>
      </c>
      <c r="G195" s="11">
        <v>7</v>
      </c>
      <c r="H195" s="11">
        <v>50</v>
      </c>
      <c r="I195" s="11">
        <v>50</v>
      </c>
      <c r="J195" s="11">
        <v>206</v>
      </c>
      <c r="K195" s="11">
        <v>37</v>
      </c>
      <c r="L195" s="11">
        <v>8</v>
      </c>
      <c r="M195" s="11">
        <v>175</v>
      </c>
      <c r="N195" s="11">
        <v>125</v>
      </c>
      <c r="O195" s="11">
        <v>130</v>
      </c>
      <c r="P195" s="11">
        <v>129</v>
      </c>
      <c r="Q195" s="11">
        <v>13</v>
      </c>
      <c r="R195" s="11">
        <v>28</v>
      </c>
      <c r="S195" s="11">
        <v>48</v>
      </c>
      <c r="T195" s="11">
        <v>24</v>
      </c>
      <c r="U195" s="11">
        <v>151000</v>
      </c>
      <c r="AA195" s="10" t="s">
        <v>249</v>
      </c>
      <c r="AB195" s="11">
        <v>162</v>
      </c>
      <c r="AC195" s="11">
        <v>182</v>
      </c>
      <c r="AD195" s="11">
        <v>37</v>
      </c>
      <c r="AE195" s="11">
        <v>202</v>
      </c>
      <c r="AF195" s="11">
        <v>166</v>
      </c>
      <c r="AG195" s="11">
        <v>201</v>
      </c>
      <c r="AH195" s="11">
        <v>158</v>
      </c>
      <c r="AI195" s="11">
        <v>158</v>
      </c>
      <c r="AJ195" s="11">
        <v>2</v>
      </c>
      <c r="AK195" s="11">
        <v>171</v>
      </c>
      <c r="AL195" s="11">
        <v>200</v>
      </c>
      <c r="AM195" s="11">
        <v>33</v>
      </c>
      <c r="AN195" s="11">
        <v>83</v>
      </c>
      <c r="AO195" s="11">
        <v>78</v>
      </c>
      <c r="AP195" s="11">
        <v>79</v>
      </c>
      <c r="AQ195" s="11">
        <v>195</v>
      </c>
      <c r="AR195" s="11">
        <v>180</v>
      </c>
      <c r="AS195" s="11">
        <v>160</v>
      </c>
      <c r="AT195" s="11">
        <v>184</v>
      </c>
      <c r="AU195" s="11">
        <v>151000</v>
      </c>
    </row>
    <row r="196" spans="1:47" ht="15" thickBot="1" x14ac:dyDescent="0.35">
      <c r="A196" s="10" t="s">
        <v>250</v>
      </c>
      <c r="B196" s="11">
        <v>65</v>
      </c>
      <c r="C196" s="11">
        <v>2</v>
      </c>
      <c r="D196" s="11">
        <v>158</v>
      </c>
      <c r="E196" s="11">
        <v>48</v>
      </c>
      <c r="F196" s="11">
        <v>106</v>
      </c>
      <c r="G196" s="11">
        <v>6</v>
      </c>
      <c r="H196" s="11">
        <v>89</v>
      </c>
      <c r="I196" s="11">
        <v>50</v>
      </c>
      <c r="J196" s="11">
        <v>194</v>
      </c>
      <c r="K196" s="11">
        <v>24</v>
      </c>
      <c r="L196" s="11">
        <v>16</v>
      </c>
      <c r="M196" s="11">
        <v>175</v>
      </c>
      <c r="N196" s="11">
        <v>51</v>
      </c>
      <c r="O196" s="11">
        <v>34</v>
      </c>
      <c r="P196" s="11">
        <v>160</v>
      </c>
      <c r="Q196" s="11">
        <v>30</v>
      </c>
      <c r="R196" s="11">
        <v>57</v>
      </c>
      <c r="S196" s="11">
        <v>48</v>
      </c>
      <c r="T196" s="11">
        <v>24</v>
      </c>
      <c r="U196" s="11">
        <v>146000</v>
      </c>
      <c r="AA196" s="10" t="s">
        <v>250</v>
      </c>
      <c r="AB196" s="11">
        <v>143</v>
      </c>
      <c r="AC196" s="11">
        <v>206</v>
      </c>
      <c r="AD196" s="11">
        <v>50</v>
      </c>
      <c r="AE196" s="11">
        <v>160</v>
      </c>
      <c r="AF196" s="11">
        <v>102</v>
      </c>
      <c r="AG196" s="11">
        <v>202</v>
      </c>
      <c r="AH196" s="11">
        <v>119</v>
      </c>
      <c r="AI196" s="11">
        <v>158</v>
      </c>
      <c r="AJ196" s="11">
        <v>14</v>
      </c>
      <c r="AK196" s="11">
        <v>184</v>
      </c>
      <c r="AL196" s="11">
        <v>192</v>
      </c>
      <c r="AM196" s="11">
        <v>33</v>
      </c>
      <c r="AN196" s="11">
        <v>157</v>
      </c>
      <c r="AO196" s="11">
        <v>174</v>
      </c>
      <c r="AP196" s="11">
        <v>48</v>
      </c>
      <c r="AQ196" s="11">
        <v>178</v>
      </c>
      <c r="AR196" s="11">
        <v>151</v>
      </c>
      <c r="AS196" s="11">
        <v>160</v>
      </c>
      <c r="AT196" s="11">
        <v>184</v>
      </c>
      <c r="AU196" s="11">
        <v>146000</v>
      </c>
    </row>
    <row r="197" spans="1:47" ht="15" thickBot="1" x14ac:dyDescent="0.35">
      <c r="A197" s="10" t="s">
        <v>251</v>
      </c>
      <c r="B197" s="11">
        <v>54</v>
      </c>
      <c r="C197" s="11">
        <v>3</v>
      </c>
      <c r="D197" s="11">
        <v>186</v>
      </c>
      <c r="E197" s="11">
        <v>63</v>
      </c>
      <c r="F197" s="11">
        <v>106</v>
      </c>
      <c r="G197" s="11">
        <v>10</v>
      </c>
      <c r="H197" s="11">
        <v>50</v>
      </c>
      <c r="I197" s="11">
        <v>159</v>
      </c>
      <c r="J197" s="11">
        <v>189</v>
      </c>
      <c r="K197" s="11">
        <v>101</v>
      </c>
      <c r="L197" s="11">
        <v>17</v>
      </c>
      <c r="M197" s="11">
        <v>141</v>
      </c>
      <c r="N197" s="11">
        <v>125</v>
      </c>
      <c r="O197" s="11">
        <v>34</v>
      </c>
      <c r="P197" s="11">
        <v>197</v>
      </c>
      <c r="Q197" s="11">
        <v>30</v>
      </c>
      <c r="R197" s="11">
        <v>57</v>
      </c>
      <c r="S197" s="11">
        <v>48</v>
      </c>
      <c r="T197" s="11">
        <v>24</v>
      </c>
      <c r="U197" s="11">
        <v>144000</v>
      </c>
      <c r="AA197" s="10" t="s">
        <v>251</v>
      </c>
      <c r="AB197" s="11">
        <v>154</v>
      </c>
      <c r="AC197" s="11">
        <v>205</v>
      </c>
      <c r="AD197" s="11">
        <v>22</v>
      </c>
      <c r="AE197" s="11">
        <v>145</v>
      </c>
      <c r="AF197" s="11">
        <v>102</v>
      </c>
      <c r="AG197" s="11">
        <v>198</v>
      </c>
      <c r="AH197" s="11">
        <v>158</v>
      </c>
      <c r="AI197" s="11">
        <v>49</v>
      </c>
      <c r="AJ197" s="11">
        <v>19</v>
      </c>
      <c r="AK197" s="11">
        <v>107</v>
      </c>
      <c r="AL197" s="11">
        <v>191</v>
      </c>
      <c r="AM197" s="11">
        <v>67</v>
      </c>
      <c r="AN197" s="11">
        <v>83</v>
      </c>
      <c r="AO197" s="11">
        <v>174</v>
      </c>
      <c r="AP197" s="11">
        <v>11</v>
      </c>
      <c r="AQ197" s="11">
        <v>178</v>
      </c>
      <c r="AR197" s="11">
        <v>151</v>
      </c>
      <c r="AS197" s="11">
        <v>160</v>
      </c>
      <c r="AT197" s="11">
        <v>184</v>
      </c>
      <c r="AU197" s="11">
        <v>144000</v>
      </c>
    </row>
    <row r="198" spans="1:47" ht="15" thickBot="1" x14ac:dyDescent="0.35">
      <c r="A198" s="10" t="s">
        <v>252</v>
      </c>
      <c r="B198" s="11">
        <v>87</v>
      </c>
      <c r="C198" s="11">
        <v>1</v>
      </c>
      <c r="D198" s="11">
        <v>178</v>
      </c>
      <c r="E198" s="11">
        <v>11</v>
      </c>
      <c r="F198" s="11">
        <v>65</v>
      </c>
      <c r="G198" s="11">
        <v>3</v>
      </c>
      <c r="H198" s="11">
        <v>50</v>
      </c>
      <c r="I198" s="11">
        <v>159</v>
      </c>
      <c r="J198" s="11">
        <v>169</v>
      </c>
      <c r="K198" s="11">
        <v>90</v>
      </c>
      <c r="L198" s="11">
        <v>15</v>
      </c>
      <c r="M198" s="11">
        <v>155</v>
      </c>
      <c r="N198" s="11">
        <v>51</v>
      </c>
      <c r="O198" s="11">
        <v>9</v>
      </c>
      <c r="P198" s="11">
        <v>129</v>
      </c>
      <c r="Q198" s="11">
        <v>4</v>
      </c>
      <c r="R198" s="11">
        <v>10</v>
      </c>
      <c r="S198" s="11">
        <v>6</v>
      </c>
      <c r="T198" s="11">
        <v>2</v>
      </c>
      <c r="U198" s="11">
        <v>152000</v>
      </c>
      <c r="AA198" s="10" t="s">
        <v>252</v>
      </c>
      <c r="AB198" s="11">
        <v>121</v>
      </c>
      <c r="AC198" s="11">
        <v>207</v>
      </c>
      <c r="AD198" s="11">
        <v>30</v>
      </c>
      <c r="AE198" s="11">
        <v>197</v>
      </c>
      <c r="AF198" s="11">
        <v>143</v>
      </c>
      <c r="AG198" s="11">
        <v>205</v>
      </c>
      <c r="AH198" s="11">
        <v>158</v>
      </c>
      <c r="AI198" s="11">
        <v>49</v>
      </c>
      <c r="AJ198" s="11">
        <v>39</v>
      </c>
      <c r="AK198" s="11">
        <v>118</v>
      </c>
      <c r="AL198" s="11">
        <v>193</v>
      </c>
      <c r="AM198" s="11">
        <v>53</v>
      </c>
      <c r="AN198" s="11">
        <v>157</v>
      </c>
      <c r="AO198" s="11">
        <v>199</v>
      </c>
      <c r="AP198" s="11">
        <v>79</v>
      </c>
      <c r="AQ198" s="11">
        <v>204</v>
      </c>
      <c r="AR198" s="11">
        <v>198</v>
      </c>
      <c r="AS198" s="11">
        <v>202</v>
      </c>
      <c r="AT198" s="11">
        <v>206</v>
      </c>
      <c r="AU198" s="11">
        <v>152000</v>
      </c>
    </row>
    <row r="199" spans="1:47" ht="15" thickBot="1" x14ac:dyDescent="0.35">
      <c r="A199" s="10" t="s">
        <v>253</v>
      </c>
      <c r="B199" s="11">
        <v>98</v>
      </c>
      <c r="C199" s="11">
        <v>6</v>
      </c>
      <c r="D199" s="11">
        <v>143</v>
      </c>
      <c r="E199" s="11">
        <v>19</v>
      </c>
      <c r="F199" s="11">
        <v>106</v>
      </c>
      <c r="G199" s="11">
        <v>2</v>
      </c>
      <c r="H199" s="11">
        <v>89</v>
      </c>
      <c r="I199" s="11">
        <v>159</v>
      </c>
      <c r="J199" s="11">
        <v>200</v>
      </c>
      <c r="K199" s="11">
        <v>37</v>
      </c>
      <c r="L199" s="11">
        <v>10</v>
      </c>
      <c r="M199" s="11">
        <v>186</v>
      </c>
      <c r="N199" s="11">
        <v>51</v>
      </c>
      <c r="O199" s="11">
        <v>75</v>
      </c>
      <c r="P199" s="11">
        <v>129</v>
      </c>
      <c r="Q199" s="11">
        <v>1</v>
      </c>
      <c r="R199" s="11">
        <v>10</v>
      </c>
      <c r="S199" s="11">
        <v>3</v>
      </c>
      <c r="T199" s="11">
        <v>24</v>
      </c>
      <c r="U199" s="11">
        <v>153000</v>
      </c>
      <c r="AA199" s="10" t="s">
        <v>253</v>
      </c>
      <c r="AB199" s="11">
        <v>110</v>
      </c>
      <c r="AC199" s="11">
        <v>202</v>
      </c>
      <c r="AD199" s="11">
        <v>65</v>
      </c>
      <c r="AE199" s="11">
        <v>189</v>
      </c>
      <c r="AF199" s="11">
        <v>102</v>
      </c>
      <c r="AG199" s="11">
        <v>206</v>
      </c>
      <c r="AH199" s="11">
        <v>119</v>
      </c>
      <c r="AI199" s="11">
        <v>49</v>
      </c>
      <c r="AJ199" s="11">
        <v>8</v>
      </c>
      <c r="AK199" s="11">
        <v>171</v>
      </c>
      <c r="AL199" s="11">
        <v>198</v>
      </c>
      <c r="AM199" s="11">
        <v>22</v>
      </c>
      <c r="AN199" s="11">
        <v>157</v>
      </c>
      <c r="AO199" s="11">
        <v>133</v>
      </c>
      <c r="AP199" s="11">
        <v>79</v>
      </c>
      <c r="AQ199" s="11">
        <v>207</v>
      </c>
      <c r="AR199" s="11">
        <v>198</v>
      </c>
      <c r="AS199" s="11">
        <v>205</v>
      </c>
      <c r="AT199" s="11">
        <v>184</v>
      </c>
      <c r="AU199" s="11">
        <v>153000</v>
      </c>
    </row>
    <row r="200" spans="1:47" ht="15" thickBot="1" x14ac:dyDescent="0.35">
      <c r="A200" s="10" t="s">
        <v>254</v>
      </c>
      <c r="B200" s="11">
        <v>77</v>
      </c>
      <c r="C200" s="11">
        <v>11</v>
      </c>
      <c r="D200" s="11">
        <v>158</v>
      </c>
      <c r="E200" s="11">
        <v>19</v>
      </c>
      <c r="F200" s="11">
        <v>106</v>
      </c>
      <c r="G200" s="11">
        <v>7</v>
      </c>
      <c r="H200" s="11">
        <v>50</v>
      </c>
      <c r="I200" s="11">
        <v>159</v>
      </c>
      <c r="J200" s="11">
        <v>160</v>
      </c>
      <c r="K200" s="11">
        <v>62</v>
      </c>
      <c r="L200" s="11">
        <v>19</v>
      </c>
      <c r="M200" s="11">
        <v>203</v>
      </c>
      <c r="N200" s="11">
        <v>176</v>
      </c>
      <c r="O200" s="11">
        <v>34</v>
      </c>
      <c r="P200" s="11">
        <v>179</v>
      </c>
      <c r="Q200" s="11">
        <v>10</v>
      </c>
      <c r="R200" s="11">
        <v>28</v>
      </c>
      <c r="S200" s="11">
        <v>48</v>
      </c>
      <c r="T200" s="11">
        <v>24</v>
      </c>
      <c r="U200" s="11">
        <v>145000</v>
      </c>
      <c r="AA200" s="10" t="s">
        <v>254</v>
      </c>
      <c r="AB200" s="11">
        <v>131</v>
      </c>
      <c r="AC200" s="11">
        <v>197</v>
      </c>
      <c r="AD200" s="11">
        <v>50</v>
      </c>
      <c r="AE200" s="11">
        <v>189</v>
      </c>
      <c r="AF200" s="11">
        <v>102</v>
      </c>
      <c r="AG200" s="11">
        <v>201</v>
      </c>
      <c r="AH200" s="11">
        <v>158</v>
      </c>
      <c r="AI200" s="11">
        <v>49</v>
      </c>
      <c r="AJ200" s="11">
        <v>48</v>
      </c>
      <c r="AK200" s="11">
        <v>146</v>
      </c>
      <c r="AL200" s="11">
        <v>189</v>
      </c>
      <c r="AM200" s="11">
        <v>5</v>
      </c>
      <c r="AN200" s="11">
        <v>32</v>
      </c>
      <c r="AO200" s="11">
        <v>174</v>
      </c>
      <c r="AP200" s="11">
        <v>29</v>
      </c>
      <c r="AQ200" s="11">
        <v>198</v>
      </c>
      <c r="AR200" s="11">
        <v>180</v>
      </c>
      <c r="AS200" s="11">
        <v>160</v>
      </c>
      <c r="AT200" s="11">
        <v>184</v>
      </c>
      <c r="AU200" s="11">
        <v>145000</v>
      </c>
    </row>
    <row r="201" spans="1:47" ht="15" thickBot="1" x14ac:dyDescent="0.35">
      <c r="A201" s="10" t="s">
        <v>255</v>
      </c>
      <c r="B201" s="11">
        <v>65</v>
      </c>
      <c r="C201" s="11">
        <v>13</v>
      </c>
      <c r="D201" s="11">
        <v>171</v>
      </c>
      <c r="E201" s="11">
        <v>31</v>
      </c>
      <c r="F201" s="11">
        <v>106</v>
      </c>
      <c r="G201" s="11">
        <v>15</v>
      </c>
      <c r="H201" s="11">
        <v>151</v>
      </c>
      <c r="I201" s="11">
        <v>159</v>
      </c>
      <c r="J201" s="11">
        <v>180</v>
      </c>
      <c r="K201" s="11">
        <v>101</v>
      </c>
      <c r="L201" s="11">
        <v>22</v>
      </c>
      <c r="M201" s="11">
        <v>203</v>
      </c>
      <c r="N201" s="11">
        <v>125</v>
      </c>
      <c r="O201" s="11">
        <v>130</v>
      </c>
      <c r="P201" s="11">
        <v>179</v>
      </c>
      <c r="Q201" s="11">
        <v>13</v>
      </c>
      <c r="R201" s="11">
        <v>10</v>
      </c>
      <c r="S201" s="11">
        <v>48</v>
      </c>
      <c r="T201" s="11">
        <v>24</v>
      </c>
      <c r="U201" s="11">
        <v>142000</v>
      </c>
      <c r="AA201" s="10" t="s">
        <v>255</v>
      </c>
      <c r="AB201" s="11">
        <v>143</v>
      </c>
      <c r="AC201" s="11">
        <v>195</v>
      </c>
      <c r="AD201" s="11">
        <v>37</v>
      </c>
      <c r="AE201" s="11">
        <v>177</v>
      </c>
      <c r="AF201" s="11">
        <v>102</v>
      </c>
      <c r="AG201" s="11">
        <v>193</v>
      </c>
      <c r="AH201" s="11">
        <v>57</v>
      </c>
      <c r="AI201" s="11">
        <v>49</v>
      </c>
      <c r="AJ201" s="11">
        <v>28</v>
      </c>
      <c r="AK201" s="11">
        <v>107</v>
      </c>
      <c r="AL201" s="11">
        <v>186</v>
      </c>
      <c r="AM201" s="11">
        <v>5</v>
      </c>
      <c r="AN201" s="11">
        <v>83</v>
      </c>
      <c r="AO201" s="11">
        <v>78</v>
      </c>
      <c r="AP201" s="11">
        <v>29</v>
      </c>
      <c r="AQ201" s="11">
        <v>195</v>
      </c>
      <c r="AR201" s="11">
        <v>198</v>
      </c>
      <c r="AS201" s="11">
        <v>160</v>
      </c>
      <c r="AT201" s="11">
        <v>184</v>
      </c>
      <c r="AU201" s="11">
        <v>142000</v>
      </c>
    </row>
    <row r="202" spans="1:47" ht="15" thickBot="1" x14ac:dyDescent="0.35">
      <c r="A202" s="10" t="s">
        <v>256</v>
      </c>
      <c r="B202" s="11">
        <v>87</v>
      </c>
      <c r="C202" s="11">
        <v>94</v>
      </c>
      <c r="D202" s="11">
        <v>143</v>
      </c>
      <c r="E202" s="11">
        <v>117</v>
      </c>
      <c r="F202" s="11">
        <v>106</v>
      </c>
      <c r="G202" s="11">
        <v>39</v>
      </c>
      <c r="H202" s="11">
        <v>198</v>
      </c>
      <c r="I202" s="11">
        <v>159</v>
      </c>
      <c r="J202" s="11">
        <v>189</v>
      </c>
      <c r="K202" s="11">
        <v>101</v>
      </c>
      <c r="L202" s="11">
        <v>30</v>
      </c>
      <c r="M202" s="11">
        <v>207</v>
      </c>
      <c r="N202" s="11">
        <v>176</v>
      </c>
      <c r="O202" s="11">
        <v>189</v>
      </c>
      <c r="P202" s="11">
        <v>206</v>
      </c>
      <c r="Q202" s="11">
        <v>70</v>
      </c>
      <c r="R202" s="11">
        <v>57</v>
      </c>
      <c r="S202" s="11">
        <v>140</v>
      </c>
      <c r="T202" s="11">
        <v>129</v>
      </c>
      <c r="U202" s="11">
        <v>135000</v>
      </c>
      <c r="AA202" s="10" t="s">
        <v>256</v>
      </c>
      <c r="AB202" s="11">
        <v>121</v>
      </c>
      <c r="AC202" s="11">
        <v>114</v>
      </c>
      <c r="AD202" s="11">
        <v>65</v>
      </c>
      <c r="AE202" s="11">
        <v>91</v>
      </c>
      <c r="AF202" s="11">
        <v>102</v>
      </c>
      <c r="AG202" s="11">
        <v>169</v>
      </c>
      <c r="AH202" s="11">
        <v>10</v>
      </c>
      <c r="AI202" s="11">
        <v>49</v>
      </c>
      <c r="AJ202" s="11">
        <v>19</v>
      </c>
      <c r="AK202" s="11">
        <v>107</v>
      </c>
      <c r="AL202" s="11">
        <v>178</v>
      </c>
      <c r="AM202" s="11">
        <v>1</v>
      </c>
      <c r="AN202" s="11">
        <v>32</v>
      </c>
      <c r="AO202" s="11">
        <v>19</v>
      </c>
      <c r="AP202" s="11">
        <v>2</v>
      </c>
      <c r="AQ202" s="11">
        <v>138</v>
      </c>
      <c r="AR202" s="11">
        <v>151</v>
      </c>
      <c r="AS202" s="11">
        <v>68</v>
      </c>
      <c r="AT202" s="11">
        <v>79</v>
      </c>
      <c r="AU202" s="11">
        <v>135000</v>
      </c>
    </row>
    <row r="203" spans="1:47" ht="15" thickBot="1" x14ac:dyDescent="0.35">
      <c r="A203" s="10" t="s">
        <v>257</v>
      </c>
      <c r="B203" s="11">
        <v>49</v>
      </c>
      <c r="C203" s="11">
        <v>114</v>
      </c>
      <c r="D203" s="11">
        <v>114</v>
      </c>
      <c r="E203" s="11">
        <v>137</v>
      </c>
      <c r="F203" s="11">
        <v>159</v>
      </c>
      <c r="G203" s="11">
        <v>35</v>
      </c>
      <c r="H203" s="11">
        <v>89</v>
      </c>
      <c r="I203" s="11">
        <v>159</v>
      </c>
      <c r="J203" s="11">
        <v>207</v>
      </c>
      <c r="K203" s="11">
        <v>13</v>
      </c>
      <c r="L203" s="11">
        <v>33</v>
      </c>
      <c r="M203" s="11">
        <v>206</v>
      </c>
      <c r="N203" s="11">
        <v>51</v>
      </c>
      <c r="O203" s="11">
        <v>185</v>
      </c>
      <c r="P203" s="11">
        <v>207</v>
      </c>
      <c r="Q203" s="11">
        <v>46</v>
      </c>
      <c r="R203" s="11">
        <v>103</v>
      </c>
      <c r="S203" s="11">
        <v>140</v>
      </c>
      <c r="T203" s="11">
        <v>129</v>
      </c>
      <c r="U203" s="11">
        <v>138000</v>
      </c>
      <c r="AA203" s="10" t="s">
        <v>257</v>
      </c>
      <c r="AB203" s="11">
        <v>159</v>
      </c>
      <c r="AC203" s="11">
        <v>94</v>
      </c>
      <c r="AD203" s="11">
        <v>94</v>
      </c>
      <c r="AE203" s="11">
        <v>71</v>
      </c>
      <c r="AF203" s="11">
        <v>49</v>
      </c>
      <c r="AG203" s="11">
        <v>173</v>
      </c>
      <c r="AH203" s="11">
        <v>119</v>
      </c>
      <c r="AI203" s="11">
        <v>49</v>
      </c>
      <c r="AJ203" s="11">
        <v>1</v>
      </c>
      <c r="AK203" s="11">
        <v>195</v>
      </c>
      <c r="AL203" s="11">
        <v>175</v>
      </c>
      <c r="AM203" s="11">
        <v>2</v>
      </c>
      <c r="AN203" s="11">
        <v>157</v>
      </c>
      <c r="AO203" s="11">
        <v>23</v>
      </c>
      <c r="AP203" s="11">
        <v>1</v>
      </c>
      <c r="AQ203" s="11">
        <v>162</v>
      </c>
      <c r="AR203" s="11">
        <v>105</v>
      </c>
      <c r="AS203" s="11">
        <v>68</v>
      </c>
      <c r="AT203" s="11">
        <v>79</v>
      </c>
      <c r="AU203" s="11">
        <v>138000</v>
      </c>
    </row>
    <row r="204" spans="1:47" ht="15" thickBot="1" x14ac:dyDescent="0.35">
      <c r="A204" s="10" t="s">
        <v>258</v>
      </c>
      <c r="B204" s="11">
        <v>49</v>
      </c>
      <c r="C204" s="11">
        <v>50</v>
      </c>
      <c r="D204" s="11">
        <v>143</v>
      </c>
      <c r="E204" s="11">
        <v>80</v>
      </c>
      <c r="F204" s="11">
        <v>193</v>
      </c>
      <c r="G204" s="11">
        <v>15</v>
      </c>
      <c r="H204" s="11">
        <v>50</v>
      </c>
      <c r="I204" s="11">
        <v>94</v>
      </c>
      <c r="J204" s="11">
        <v>194</v>
      </c>
      <c r="K204" s="11">
        <v>4</v>
      </c>
      <c r="L204" s="11">
        <v>22</v>
      </c>
      <c r="M204" s="11">
        <v>186</v>
      </c>
      <c r="N204" s="11">
        <v>19</v>
      </c>
      <c r="O204" s="11">
        <v>99</v>
      </c>
      <c r="P204" s="11">
        <v>197</v>
      </c>
      <c r="Q204" s="11">
        <v>7</v>
      </c>
      <c r="R204" s="11">
        <v>28</v>
      </c>
      <c r="S204" s="11">
        <v>48</v>
      </c>
      <c r="T204" s="11">
        <v>24</v>
      </c>
      <c r="U204" s="11">
        <v>145000</v>
      </c>
      <c r="AA204" s="10" t="s">
        <v>258</v>
      </c>
      <c r="AB204" s="11">
        <v>159</v>
      </c>
      <c r="AC204" s="11">
        <v>158</v>
      </c>
      <c r="AD204" s="11">
        <v>65</v>
      </c>
      <c r="AE204" s="11">
        <v>128</v>
      </c>
      <c r="AF204" s="11">
        <v>15</v>
      </c>
      <c r="AG204" s="11">
        <v>193</v>
      </c>
      <c r="AH204" s="11">
        <v>158</v>
      </c>
      <c r="AI204" s="11">
        <v>114</v>
      </c>
      <c r="AJ204" s="11">
        <v>14</v>
      </c>
      <c r="AK204" s="11">
        <v>204</v>
      </c>
      <c r="AL204" s="11">
        <v>186</v>
      </c>
      <c r="AM204" s="11">
        <v>22</v>
      </c>
      <c r="AN204" s="11">
        <v>189</v>
      </c>
      <c r="AO204" s="11">
        <v>109</v>
      </c>
      <c r="AP204" s="11">
        <v>11</v>
      </c>
      <c r="AQ204" s="11">
        <v>201</v>
      </c>
      <c r="AR204" s="11">
        <v>180</v>
      </c>
      <c r="AS204" s="11">
        <v>160</v>
      </c>
      <c r="AT204" s="11">
        <v>184</v>
      </c>
      <c r="AU204" s="11">
        <v>145000</v>
      </c>
    </row>
    <row r="205" spans="1:47" ht="15" thickBot="1" x14ac:dyDescent="0.35">
      <c r="A205" s="10" t="s">
        <v>259</v>
      </c>
      <c r="B205" s="11">
        <v>98</v>
      </c>
      <c r="C205" s="11">
        <v>46</v>
      </c>
      <c r="D205" s="11">
        <v>131</v>
      </c>
      <c r="E205" s="11">
        <v>31</v>
      </c>
      <c r="F205" s="11">
        <v>42</v>
      </c>
      <c r="G205" s="11">
        <v>15</v>
      </c>
      <c r="H205" s="11">
        <v>50</v>
      </c>
      <c r="I205" s="11">
        <v>50</v>
      </c>
      <c r="J205" s="11">
        <v>200</v>
      </c>
      <c r="K205" s="11">
        <v>1</v>
      </c>
      <c r="L205" s="11">
        <v>27</v>
      </c>
      <c r="M205" s="11">
        <v>175</v>
      </c>
      <c r="N205" s="11">
        <v>19</v>
      </c>
      <c r="O205" s="11">
        <v>130</v>
      </c>
      <c r="P205" s="11">
        <v>115</v>
      </c>
      <c r="Q205" s="11">
        <v>8</v>
      </c>
      <c r="R205" s="11">
        <v>28</v>
      </c>
      <c r="S205" s="11">
        <v>6</v>
      </c>
      <c r="T205" s="11">
        <v>2</v>
      </c>
      <c r="U205" s="11">
        <v>145000</v>
      </c>
      <c r="AA205" s="10" t="s">
        <v>259</v>
      </c>
      <c r="AB205" s="11">
        <v>110</v>
      </c>
      <c r="AC205" s="11">
        <v>162</v>
      </c>
      <c r="AD205" s="11">
        <v>77</v>
      </c>
      <c r="AE205" s="11">
        <v>177</v>
      </c>
      <c r="AF205" s="11">
        <v>166</v>
      </c>
      <c r="AG205" s="11">
        <v>193</v>
      </c>
      <c r="AH205" s="11">
        <v>158</v>
      </c>
      <c r="AI205" s="11">
        <v>158</v>
      </c>
      <c r="AJ205" s="11">
        <v>8</v>
      </c>
      <c r="AK205" s="11">
        <v>207</v>
      </c>
      <c r="AL205" s="11">
        <v>181</v>
      </c>
      <c r="AM205" s="11">
        <v>33</v>
      </c>
      <c r="AN205" s="11">
        <v>189</v>
      </c>
      <c r="AO205" s="11">
        <v>78</v>
      </c>
      <c r="AP205" s="11">
        <v>93</v>
      </c>
      <c r="AQ205" s="11">
        <v>200</v>
      </c>
      <c r="AR205" s="11">
        <v>180</v>
      </c>
      <c r="AS205" s="11">
        <v>202</v>
      </c>
      <c r="AT205" s="11">
        <v>206</v>
      </c>
      <c r="AU205" s="11">
        <v>145000</v>
      </c>
    </row>
    <row r="206" spans="1:47" ht="15" thickBot="1" x14ac:dyDescent="0.35">
      <c r="A206" s="10" t="s">
        <v>260</v>
      </c>
      <c r="B206" s="11">
        <v>43</v>
      </c>
      <c r="C206" s="11">
        <v>32</v>
      </c>
      <c r="D206" s="11">
        <v>96</v>
      </c>
      <c r="E206" s="11">
        <v>11</v>
      </c>
      <c r="F206" s="11">
        <v>30</v>
      </c>
      <c r="G206" s="11">
        <v>28</v>
      </c>
      <c r="H206" s="11">
        <v>89</v>
      </c>
      <c r="I206" s="11">
        <v>21</v>
      </c>
      <c r="J206" s="11">
        <v>169</v>
      </c>
      <c r="K206" s="11">
        <v>1</v>
      </c>
      <c r="L206" s="11">
        <v>29</v>
      </c>
      <c r="M206" s="11">
        <v>175</v>
      </c>
      <c r="N206" s="11">
        <v>19</v>
      </c>
      <c r="O206" s="11">
        <v>161</v>
      </c>
      <c r="P206" s="11">
        <v>102</v>
      </c>
      <c r="Q206" s="11">
        <v>9</v>
      </c>
      <c r="R206" s="11">
        <v>28</v>
      </c>
      <c r="S206" s="11">
        <v>6</v>
      </c>
      <c r="T206" s="11">
        <v>24</v>
      </c>
      <c r="U206" s="11">
        <v>144000</v>
      </c>
      <c r="AA206" s="10" t="s">
        <v>260</v>
      </c>
      <c r="AB206" s="11">
        <v>165</v>
      </c>
      <c r="AC206" s="11">
        <v>176</v>
      </c>
      <c r="AD206" s="11">
        <v>112</v>
      </c>
      <c r="AE206" s="11">
        <v>197</v>
      </c>
      <c r="AF206" s="11">
        <v>178</v>
      </c>
      <c r="AG206" s="11">
        <v>180</v>
      </c>
      <c r="AH206" s="11">
        <v>119</v>
      </c>
      <c r="AI206" s="11">
        <v>187</v>
      </c>
      <c r="AJ206" s="11">
        <v>39</v>
      </c>
      <c r="AK206" s="11">
        <v>207</v>
      </c>
      <c r="AL206" s="11">
        <v>179</v>
      </c>
      <c r="AM206" s="11">
        <v>33</v>
      </c>
      <c r="AN206" s="11">
        <v>189</v>
      </c>
      <c r="AO206" s="11">
        <v>47</v>
      </c>
      <c r="AP206" s="11">
        <v>106</v>
      </c>
      <c r="AQ206" s="11">
        <v>199</v>
      </c>
      <c r="AR206" s="11">
        <v>180</v>
      </c>
      <c r="AS206" s="11">
        <v>202</v>
      </c>
      <c r="AT206" s="11">
        <v>184</v>
      </c>
      <c r="AU206" s="11">
        <v>144000</v>
      </c>
    </row>
    <row r="207" spans="1:47" ht="15" thickBot="1" x14ac:dyDescent="0.35">
      <c r="A207" s="10" t="s">
        <v>261</v>
      </c>
      <c r="B207" s="11">
        <v>65</v>
      </c>
      <c r="C207" s="11">
        <v>42</v>
      </c>
      <c r="D207" s="11">
        <v>104</v>
      </c>
      <c r="E207" s="11">
        <v>11</v>
      </c>
      <c r="F207" s="11">
        <v>42</v>
      </c>
      <c r="G207" s="11">
        <v>34</v>
      </c>
      <c r="H207" s="11">
        <v>89</v>
      </c>
      <c r="I207" s="11">
        <v>21</v>
      </c>
      <c r="J207" s="11">
        <v>204</v>
      </c>
      <c r="K207" s="11">
        <v>1</v>
      </c>
      <c r="L207" s="11">
        <v>27</v>
      </c>
      <c r="M207" s="11">
        <v>186</v>
      </c>
      <c r="N207" s="11">
        <v>51</v>
      </c>
      <c r="O207" s="11">
        <v>130</v>
      </c>
      <c r="P207" s="11">
        <v>115</v>
      </c>
      <c r="Q207" s="11">
        <v>6</v>
      </c>
      <c r="R207" s="11">
        <v>3</v>
      </c>
      <c r="S207" s="11">
        <v>6</v>
      </c>
      <c r="T207" s="11">
        <v>24</v>
      </c>
      <c r="U207" s="11">
        <v>146000</v>
      </c>
      <c r="AA207" s="10" t="s">
        <v>261</v>
      </c>
      <c r="AB207" s="11">
        <v>143</v>
      </c>
      <c r="AC207" s="11">
        <v>166</v>
      </c>
      <c r="AD207" s="11">
        <v>104</v>
      </c>
      <c r="AE207" s="11">
        <v>197</v>
      </c>
      <c r="AF207" s="11">
        <v>166</v>
      </c>
      <c r="AG207" s="11">
        <v>174</v>
      </c>
      <c r="AH207" s="11">
        <v>119</v>
      </c>
      <c r="AI207" s="11">
        <v>187</v>
      </c>
      <c r="AJ207" s="11">
        <v>4</v>
      </c>
      <c r="AK207" s="11">
        <v>207</v>
      </c>
      <c r="AL207" s="11">
        <v>181</v>
      </c>
      <c r="AM207" s="11">
        <v>22</v>
      </c>
      <c r="AN207" s="11">
        <v>157</v>
      </c>
      <c r="AO207" s="11">
        <v>78</v>
      </c>
      <c r="AP207" s="11">
        <v>93</v>
      </c>
      <c r="AQ207" s="11">
        <v>202</v>
      </c>
      <c r="AR207" s="11">
        <v>205</v>
      </c>
      <c r="AS207" s="11">
        <v>202</v>
      </c>
      <c r="AT207" s="11">
        <v>184</v>
      </c>
      <c r="AU207" s="11">
        <v>146000</v>
      </c>
    </row>
    <row r="208" spans="1:47" ht="15" thickBot="1" x14ac:dyDescent="0.35">
      <c r="A208" s="10" t="s">
        <v>262</v>
      </c>
      <c r="B208" s="11">
        <v>46</v>
      </c>
      <c r="C208" s="11">
        <v>4</v>
      </c>
      <c r="D208" s="11">
        <v>158</v>
      </c>
      <c r="E208" s="11">
        <v>2</v>
      </c>
      <c r="F208" s="11">
        <v>42</v>
      </c>
      <c r="G208" s="11">
        <v>35</v>
      </c>
      <c r="H208" s="11">
        <v>89</v>
      </c>
      <c r="I208" s="11">
        <v>50</v>
      </c>
      <c r="J208" s="11">
        <v>200</v>
      </c>
      <c r="K208" s="11">
        <v>13</v>
      </c>
      <c r="L208" s="11">
        <v>30</v>
      </c>
      <c r="M208" s="11">
        <v>186</v>
      </c>
      <c r="N208" s="11">
        <v>51</v>
      </c>
      <c r="O208" s="11">
        <v>47</v>
      </c>
      <c r="P208" s="11">
        <v>179</v>
      </c>
      <c r="Q208" s="11">
        <v>13</v>
      </c>
      <c r="R208" s="11">
        <v>3</v>
      </c>
      <c r="S208" s="11">
        <v>48</v>
      </c>
      <c r="T208" s="11">
        <v>24</v>
      </c>
      <c r="U208" s="11">
        <v>142000</v>
      </c>
      <c r="AA208" s="10" t="s">
        <v>262</v>
      </c>
      <c r="AB208" s="11">
        <v>162</v>
      </c>
      <c r="AC208" s="11">
        <v>204</v>
      </c>
      <c r="AD208" s="11">
        <v>50</v>
      </c>
      <c r="AE208" s="11">
        <v>206</v>
      </c>
      <c r="AF208" s="11">
        <v>166</v>
      </c>
      <c r="AG208" s="11">
        <v>173</v>
      </c>
      <c r="AH208" s="11">
        <v>119</v>
      </c>
      <c r="AI208" s="11">
        <v>158</v>
      </c>
      <c r="AJ208" s="11">
        <v>8</v>
      </c>
      <c r="AK208" s="11">
        <v>195</v>
      </c>
      <c r="AL208" s="11">
        <v>178</v>
      </c>
      <c r="AM208" s="11">
        <v>22</v>
      </c>
      <c r="AN208" s="11">
        <v>157</v>
      </c>
      <c r="AO208" s="11">
        <v>161</v>
      </c>
      <c r="AP208" s="11">
        <v>29</v>
      </c>
      <c r="AQ208" s="11">
        <v>195</v>
      </c>
      <c r="AR208" s="11">
        <v>205</v>
      </c>
      <c r="AS208" s="11">
        <v>160</v>
      </c>
      <c r="AT208" s="11">
        <v>184</v>
      </c>
      <c r="AU208" s="11">
        <v>142000</v>
      </c>
    </row>
    <row r="209" spans="1:47" ht="15" thickBot="1" x14ac:dyDescent="0.35">
      <c r="A209" s="10" t="s">
        <v>263</v>
      </c>
      <c r="B209" s="11">
        <v>77</v>
      </c>
      <c r="C209" s="11">
        <v>6</v>
      </c>
      <c r="D209" s="11">
        <v>158</v>
      </c>
      <c r="E209" s="11">
        <v>6</v>
      </c>
      <c r="F209" s="11">
        <v>42</v>
      </c>
      <c r="G209" s="11">
        <v>23</v>
      </c>
      <c r="H209" s="11">
        <v>50</v>
      </c>
      <c r="I209" s="11">
        <v>94</v>
      </c>
      <c r="J209" s="11">
        <v>180</v>
      </c>
      <c r="K209" s="11">
        <v>4</v>
      </c>
      <c r="L209" s="11">
        <v>35</v>
      </c>
      <c r="M209" s="11">
        <v>175</v>
      </c>
      <c r="N209" s="11">
        <v>51</v>
      </c>
      <c r="O209" s="11">
        <v>47</v>
      </c>
      <c r="P209" s="11">
        <v>179</v>
      </c>
      <c r="Q209" s="11">
        <v>18</v>
      </c>
      <c r="R209" s="11">
        <v>10</v>
      </c>
      <c r="S209" s="11">
        <v>48</v>
      </c>
      <c r="T209" s="11">
        <v>24</v>
      </c>
      <c r="U209" s="11">
        <v>141000</v>
      </c>
      <c r="AA209" s="10" t="s">
        <v>263</v>
      </c>
      <c r="AB209" s="11">
        <v>131</v>
      </c>
      <c r="AC209" s="11">
        <v>202</v>
      </c>
      <c r="AD209" s="11">
        <v>50</v>
      </c>
      <c r="AE209" s="11">
        <v>202</v>
      </c>
      <c r="AF209" s="11">
        <v>166</v>
      </c>
      <c r="AG209" s="11">
        <v>185</v>
      </c>
      <c r="AH209" s="11">
        <v>158</v>
      </c>
      <c r="AI209" s="11">
        <v>114</v>
      </c>
      <c r="AJ209" s="11">
        <v>28</v>
      </c>
      <c r="AK209" s="11">
        <v>204</v>
      </c>
      <c r="AL209" s="11">
        <v>173</v>
      </c>
      <c r="AM209" s="11">
        <v>33</v>
      </c>
      <c r="AN209" s="11">
        <v>157</v>
      </c>
      <c r="AO209" s="11">
        <v>161</v>
      </c>
      <c r="AP209" s="11">
        <v>29</v>
      </c>
      <c r="AQ209" s="11">
        <v>190</v>
      </c>
      <c r="AR209" s="11">
        <v>198</v>
      </c>
      <c r="AS209" s="11">
        <v>160</v>
      </c>
      <c r="AT209" s="11">
        <v>184</v>
      </c>
      <c r="AU209" s="11">
        <v>141000</v>
      </c>
    </row>
    <row r="210" spans="1:47" ht="15" thickBot="1" x14ac:dyDescent="0.35">
      <c r="A210" s="10" t="s">
        <v>264</v>
      </c>
      <c r="B210" s="11">
        <v>87</v>
      </c>
      <c r="C210" s="11">
        <v>6</v>
      </c>
      <c r="D210" s="11">
        <v>178</v>
      </c>
      <c r="E210" s="11">
        <v>11</v>
      </c>
      <c r="F210" s="11">
        <v>65</v>
      </c>
      <c r="G210" s="11">
        <v>13</v>
      </c>
      <c r="H210" s="11">
        <v>89</v>
      </c>
      <c r="I210" s="11">
        <v>159</v>
      </c>
      <c r="J210" s="11">
        <v>180</v>
      </c>
      <c r="K210" s="11">
        <v>6</v>
      </c>
      <c r="L210" s="11">
        <v>30</v>
      </c>
      <c r="M210" s="11">
        <v>186</v>
      </c>
      <c r="N210" s="11">
        <v>51</v>
      </c>
      <c r="O210" s="11">
        <v>75</v>
      </c>
      <c r="P210" s="11">
        <v>179</v>
      </c>
      <c r="Q210" s="11">
        <v>3</v>
      </c>
      <c r="R210" s="11">
        <v>3</v>
      </c>
      <c r="S210" s="11">
        <v>6</v>
      </c>
      <c r="T210" s="11">
        <v>2</v>
      </c>
      <c r="U210" s="11">
        <v>147000</v>
      </c>
      <c r="AA210" s="10" t="s">
        <v>264</v>
      </c>
      <c r="AB210" s="11">
        <v>121</v>
      </c>
      <c r="AC210" s="11">
        <v>202</v>
      </c>
      <c r="AD210" s="11">
        <v>30</v>
      </c>
      <c r="AE210" s="11">
        <v>197</v>
      </c>
      <c r="AF210" s="11">
        <v>143</v>
      </c>
      <c r="AG210" s="11">
        <v>195</v>
      </c>
      <c r="AH210" s="11">
        <v>119</v>
      </c>
      <c r="AI210" s="11">
        <v>49</v>
      </c>
      <c r="AJ210" s="11">
        <v>28</v>
      </c>
      <c r="AK210" s="11">
        <v>202</v>
      </c>
      <c r="AL210" s="11">
        <v>178</v>
      </c>
      <c r="AM210" s="11">
        <v>22</v>
      </c>
      <c r="AN210" s="11">
        <v>157</v>
      </c>
      <c r="AO210" s="11">
        <v>133</v>
      </c>
      <c r="AP210" s="11">
        <v>29</v>
      </c>
      <c r="AQ210" s="11">
        <v>205</v>
      </c>
      <c r="AR210" s="11">
        <v>205</v>
      </c>
      <c r="AS210" s="11">
        <v>202</v>
      </c>
      <c r="AT210" s="11">
        <v>206</v>
      </c>
      <c r="AU210" s="11">
        <v>147000</v>
      </c>
    </row>
    <row r="211" spans="1:47" ht="15" thickBot="1" x14ac:dyDescent="0.35">
      <c r="A211" s="10" t="s">
        <v>265</v>
      </c>
      <c r="B211" s="11">
        <v>144</v>
      </c>
      <c r="C211" s="11">
        <v>18</v>
      </c>
      <c r="D211" s="11">
        <v>178</v>
      </c>
      <c r="E211" s="11">
        <v>1</v>
      </c>
      <c r="F211" s="11">
        <v>65</v>
      </c>
      <c r="G211" s="11">
        <v>23</v>
      </c>
      <c r="H211" s="11">
        <v>89</v>
      </c>
      <c r="I211" s="11">
        <v>206</v>
      </c>
      <c r="J211" s="11">
        <v>194</v>
      </c>
      <c r="K211" s="11">
        <v>6</v>
      </c>
      <c r="L211" s="11">
        <v>26</v>
      </c>
      <c r="M211" s="11">
        <v>203</v>
      </c>
      <c r="N211" s="11">
        <v>176</v>
      </c>
      <c r="O211" s="11">
        <v>161</v>
      </c>
      <c r="P211" s="11">
        <v>129</v>
      </c>
      <c r="Q211" s="11">
        <v>2</v>
      </c>
      <c r="R211" s="11">
        <v>3</v>
      </c>
      <c r="S211" s="11">
        <v>1</v>
      </c>
      <c r="T211" s="11">
        <v>24</v>
      </c>
      <c r="U211" s="11">
        <v>143000</v>
      </c>
      <c r="AA211" s="10" t="s">
        <v>265</v>
      </c>
      <c r="AB211" s="11">
        <v>64</v>
      </c>
      <c r="AC211" s="11">
        <v>190</v>
      </c>
      <c r="AD211" s="11">
        <v>30</v>
      </c>
      <c r="AE211" s="11">
        <v>207</v>
      </c>
      <c r="AF211" s="11">
        <v>143</v>
      </c>
      <c r="AG211" s="11">
        <v>185</v>
      </c>
      <c r="AH211" s="11">
        <v>119</v>
      </c>
      <c r="AI211" s="11">
        <v>2</v>
      </c>
      <c r="AJ211" s="11">
        <v>14</v>
      </c>
      <c r="AK211" s="11">
        <v>202</v>
      </c>
      <c r="AL211" s="11">
        <v>182</v>
      </c>
      <c r="AM211" s="11">
        <v>5</v>
      </c>
      <c r="AN211" s="11">
        <v>32</v>
      </c>
      <c r="AO211" s="11">
        <v>47</v>
      </c>
      <c r="AP211" s="11">
        <v>79</v>
      </c>
      <c r="AQ211" s="11">
        <v>206</v>
      </c>
      <c r="AR211" s="11">
        <v>205</v>
      </c>
      <c r="AS211" s="11">
        <v>207</v>
      </c>
      <c r="AT211" s="11">
        <v>184</v>
      </c>
      <c r="AU211" s="11">
        <v>143000</v>
      </c>
    </row>
    <row r="212" spans="1:47" ht="15" thickBot="1" x14ac:dyDescent="0.35">
      <c r="A212" s="10" t="s">
        <v>266</v>
      </c>
      <c r="B212" s="11">
        <v>77</v>
      </c>
      <c r="C212" s="11">
        <v>46</v>
      </c>
      <c r="D212" s="11">
        <v>158</v>
      </c>
      <c r="E212" s="11">
        <v>11</v>
      </c>
      <c r="F212" s="11">
        <v>30</v>
      </c>
      <c r="G212" s="11">
        <v>38</v>
      </c>
      <c r="H212" s="11">
        <v>50</v>
      </c>
      <c r="I212" s="11">
        <v>159</v>
      </c>
      <c r="J212" s="11">
        <v>169</v>
      </c>
      <c r="K212" s="11">
        <v>37</v>
      </c>
      <c r="L212" s="11">
        <v>38</v>
      </c>
      <c r="M212" s="11">
        <v>186</v>
      </c>
      <c r="N212" s="11">
        <v>176</v>
      </c>
      <c r="O212" s="11">
        <v>99</v>
      </c>
      <c r="P212" s="11">
        <v>197</v>
      </c>
      <c r="Q212" s="11">
        <v>20</v>
      </c>
      <c r="R212" s="11">
        <v>28</v>
      </c>
      <c r="S212" s="11">
        <v>48</v>
      </c>
      <c r="T212" s="11">
        <v>24</v>
      </c>
      <c r="U212" s="11">
        <v>136000</v>
      </c>
      <c r="AA212" s="10" t="s">
        <v>266</v>
      </c>
      <c r="AB212" s="11">
        <v>131</v>
      </c>
      <c r="AC212" s="11">
        <v>162</v>
      </c>
      <c r="AD212" s="11">
        <v>50</v>
      </c>
      <c r="AE212" s="11">
        <v>197</v>
      </c>
      <c r="AF212" s="11">
        <v>178</v>
      </c>
      <c r="AG212" s="11">
        <v>170</v>
      </c>
      <c r="AH212" s="11">
        <v>158</v>
      </c>
      <c r="AI212" s="11">
        <v>49</v>
      </c>
      <c r="AJ212" s="11">
        <v>39</v>
      </c>
      <c r="AK212" s="11">
        <v>171</v>
      </c>
      <c r="AL212" s="11">
        <v>170</v>
      </c>
      <c r="AM212" s="11">
        <v>22</v>
      </c>
      <c r="AN212" s="11">
        <v>32</v>
      </c>
      <c r="AO212" s="11">
        <v>109</v>
      </c>
      <c r="AP212" s="11">
        <v>11</v>
      </c>
      <c r="AQ212" s="11">
        <v>188</v>
      </c>
      <c r="AR212" s="11">
        <v>180</v>
      </c>
      <c r="AS212" s="11">
        <v>160</v>
      </c>
      <c r="AT212" s="11">
        <v>184</v>
      </c>
      <c r="AU212" s="11">
        <v>136000</v>
      </c>
    </row>
    <row r="213" spans="1:47" ht="15" thickBot="1" x14ac:dyDescent="0.35">
      <c r="A213" s="10" t="s">
        <v>267</v>
      </c>
      <c r="B213" s="11">
        <v>65</v>
      </c>
      <c r="C213" s="11">
        <v>35</v>
      </c>
      <c r="D213" s="11">
        <v>143</v>
      </c>
      <c r="E213" s="11">
        <v>11</v>
      </c>
      <c r="F213" s="11">
        <v>65</v>
      </c>
      <c r="G213" s="11">
        <v>40</v>
      </c>
      <c r="H213" s="11">
        <v>151</v>
      </c>
      <c r="I213" s="11">
        <v>159</v>
      </c>
      <c r="J213" s="11">
        <v>160</v>
      </c>
      <c r="K213" s="11">
        <v>62</v>
      </c>
      <c r="L213" s="11">
        <v>35</v>
      </c>
      <c r="M213" s="11">
        <v>186</v>
      </c>
      <c r="N213" s="11">
        <v>125</v>
      </c>
      <c r="O213" s="11">
        <v>130</v>
      </c>
      <c r="P213" s="11">
        <v>179</v>
      </c>
      <c r="Q213" s="11">
        <v>20</v>
      </c>
      <c r="R213" s="11">
        <v>10</v>
      </c>
      <c r="S213" s="11">
        <v>48</v>
      </c>
      <c r="T213" s="11">
        <v>24</v>
      </c>
      <c r="U213" s="11">
        <v>137000</v>
      </c>
      <c r="AA213" s="10" t="s">
        <v>267</v>
      </c>
      <c r="AB213" s="11">
        <v>143</v>
      </c>
      <c r="AC213" s="11">
        <v>173</v>
      </c>
      <c r="AD213" s="11">
        <v>65</v>
      </c>
      <c r="AE213" s="11">
        <v>197</v>
      </c>
      <c r="AF213" s="11">
        <v>143</v>
      </c>
      <c r="AG213" s="11">
        <v>168</v>
      </c>
      <c r="AH213" s="11">
        <v>57</v>
      </c>
      <c r="AI213" s="11">
        <v>49</v>
      </c>
      <c r="AJ213" s="11">
        <v>48</v>
      </c>
      <c r="AK213" s="11">
        <v>146</v>
      </c>
      <c r="AL213" s="11">
        <v>173</v>
      </c>
      <c r="AM213" s="11">
        <v>22</v>
      </c>
      <c r="AN213" s="11">
        <v>83</v>
      </c>
      <c r="AO213" s="11">
        <v>78</v>
      </c>
      <c r="AP213" s="11">
        <v>29</v>
      </c>
      <c r="AQ213" s="11">
        <v>188</v>
      </c>
      <c r="AR213" s="11">
        <v>198</v>
      </c>
      <c r="AS213" s="11">
        <v>160</v>
      </c>
      <c r="AT213" s="11">
        <v>184</v>
      </c>
      <c r="AU213" s="11">
        <v>137000</v>
      </c>
    </row>
    <row r="214" spans="1:47" ht="15" thickBot="1" x14ac:dyDescent="0.35">
      <c r="A214" s="10" t="s">
        <v>268</v>
      </c>
      <c r="B214" s="11">
        <v>54</v>
      </c>
      <c r="C214" s="11">
        <v>84</v>
      </c>
      <c r="D214" s="11">
        <v>143</v>
      </c>
      <c r="E214" s="11">
        <v>6</v>
      </c>
      <c r="F214" s="11">
        <v>106</v>
      </c>
      <c r="G214" s="11">
        <v>40</v>
      </c>
      <c r="H214" s="11">
        <v>151</v>
      </c>
      <c r="I214" s="11">
        <v>159</v>
      </c>
      <c r="J214" s="11">
        <v>174</v>
      </c>
      <c r="K214" s="11">
        <v>37</v>
      </c>
      <c r="L214" s="11">
        <v>38</v>
      </c>
      <c r="M214" s="11">
        <v>186</v>
      </c>
      <c r="N214" s="11">
        <v>51</v>
      </c>
      <c r="O214" s="11">
        <v>130</v>
      </c>
      <c r="P214" s="11">
        <v>197</v>
      </c>
      <c r="Q214" s="11">
        <v>10</v>
      </c>
      <c r="R214" s="11">
        <v>10</v>
      </c>
      <c r="S214" s="11">
        <v>48</v>
      </c>
      <c r="T214" s="11">
        <v>24</v>
      </c>
      <c r="U214" s="11">
        <v>142000</v>
      </c>
      <c r="AA214" s="10" t="s">
        <v>268</v>
      </c>
      <c r="AB214" s="11">
        <v>154</v>
      </c>
      <c r="AC214" s="11">
        <v>124</v>
      </c>
      <c r="AD214" s="11">
        <v>65</v>
      </c>
      <c r="AE214" s="11">
        <v>202</v>
      </c>
      <c r="AF214" s="11">
        <v>102</v>
      </c>
      <c r="AG214" s="11">
        <v>168</v>
      </c>
      <c r="AH214" s="11">
        <v>57</v>
      </c>
      <c r="AI214" s="11">
        <v>49</v>
      </c>
      <c r="AJ214" s="11">
        <v>34</v>
      </c>
      <c r="AK214" s="11">
        <v>171</v>
      </c>
      <c r="AL214" s="11">
        <v>170</v>
      </c>
      <c r="AM214" s="11">
        <v>22</v>
      </c>
      <c r="AN214" s="11">
        <v>157</v>
      </c>
      <c r="AO214" s="11">
        <v>78</v>
      </c>
      <c r="AP214" s="11">
        <v>11</v>
      </c>
      <c r="AQ214" s="11">
        <v>198</v>
      </c>
      <c r="AR214" s="11">
        <v>198</v>
      </c>
      <c r="AS214" s="11">
        <v>160</v>
      </c>
      <c r="AT214" s="11">
        <v>184</v>
      </c>
      <c r="AU214" s="11">
        <v>142000</v>
      </c>
    </row>
    <row r="215" spans="1:47" ht="18.600000000000001" thickBot="1" x14ac:dyDescent="0.35">
      <c r="A215" s="6"/>
      <c r="AA215" s="6"/>
    </row>
    <row r="216" spans="1:47" ht="15" thickBot="1" x14ac:dyDescent="0.35">
      <c r="A216" s="10" t="s">
        <v>269</v>
      </c>
      <c r="B216" s="10" t="s">
        <v>42</v>
      </c>
      <c r="C216" s="10" t="s">
        <v>43</v>
      </c>
      <c r="D216" s="10" t="s">
        <v>44</v>
      </c>
      <c r="E216" s="10" t="s">
        <v>45</v>
      </c>
      <c r="F216" s="10" t="s">
        <v>46</v>
      </c>
      <c r="G216" s="10" t="s">
        <v>47</v>
      </c>
      <c r="H216" s="10" t="s">
        <v>48</v>
      </c>
      <c r="I216" s="10" t="s">
        <v>49</v>
      </c>
      <c r="J216" s="10" t="s">
        <v>50</v>
      </c>
      <c r="K216" s="10" t="s">
        <v>51</v>
      </c>
      <c r="L216" s="10" t="s">
        <v>52</v>
      </c>
      <c r="M216" s="10" t="s">
        <v>53</v>
      </c>
      <c r="N216" s="10" t="s">
        <v>54</v>
      </c>
      <c r="O216" s="10" t="s">
        <v>55</v>
      </c>
      <c r="P216" s="10" t="s">
        <v>56</v>
      </c>
      <c r="Q216" s="10" t="s">
        <v>57</v>
      </c>
      <c r="R216" s="10" t="s">
        <v>58</v>
      </c>
      <c r="S216" s="10" t="s">
        <v>59</v>
      </c>
      <c r="T216" s="10" t="s">
        <v>60</v>
      </c>
      <c r="AA216" s="10" t="s">
        <v>269</v>
      </c>
      <c r="AB216" s="10" t="s">
        <v>42</v>
      </c>
      <c r="AC216" s="10" t="s">
        <v>43</v>
      </c>
      <c r="AD216" s="10" t="s">
        <v>44</v>
      </c>
      <c r="AE216" s="10" t="s">
        <v>45</v>
      </c>
      <c r="AF216" s="10" t="s">
        <v>46</v>
      </c>
      <c r="AG216" s="10" t="s">
        <v>47</v>
      </c>
      <c r="AH216" s="10" t="s">
        <v>48</v>
      </c>
      <c r="AI216" s="10" t="s">
        <v>49</v>
      </c>
      <c r="AJ216" s="10" t="s">
        <v>50</v>
      </c>
      <c r="AK216" s="10" t="s">
        <v>51</v>
      </c>
      <c r="AL216" s="10" t="s">
        <v>52</v>
      </c>
      <c r="AM216" s="10" t="s">
        <v>53</v>
      </c>
      <c r="AN216" s="10" t="s">
        <v>54</v>
      </c>
      <c r="AO216" s="10" t="s">
        <v>55</v>
      </c>
      <c r="AP216" s="10" t="s">
        <v>56</v>
      </c>
      <c r="AQ216" s="10" t="s">
        <v>57</v>
      </c>
      <c r="AR216" s="10" t="s">
        <v>58</v>
      </c>
      <c r="AS216" s="10" t="s">
        <v>59</v>
      </c>
      <c r="AT216" s="10" t="s">
        <v>60</v>
      </c>
    </row>
    <row r="217" spans="1:47" ht="15" thickBot="1" x14ac:dyDescent="0.35">
      <c r="A217" s="10" t="s">
        <v>270</v>
      </c>
      <c r="B217" s="11" t="s">
        <v>271</v>
      </c>
      <c r="C217" s="11" t="s">
        <v>272</v>
      </c>
      <c r="D217" s="11" t="s">
        <v>273</v>
      </c>
      <c r="E217" s="11" t="s">
        <v>274</v>
      </c>
      <c r="F217" s="11" t="s">
        <v>275</v>
      </c>
      <c r="G217" s="11" t="s">
        <v>276</v>
      </c>
      <c r="H217" s="11" t="s">
        <v>277</v>
      </c>
      <c r="I217" s="11" t="s">
        <v>278</v>
      </c>
      <c r="J217" s="11" t="s">
        <v>279</v>
      </c>
      <c r="K217" s="11" t="s">
        <v>280</v>
      </c>
      <c r="L217" s="11" t="s">
        <v>281</v>
      </c>
      <c r="M217" s="11" t="s">
        <v>282</v>
      </c>
      <c r="N217" s="11" t="s">
        <v>283</v>
      </c>
      <c r="O217" s="11" t="s">
        <v>284</v>
      </c>
      <c r="P217" s="11" t="s">
        <v>285</v>
      </c>
      <c r="Q217" s="11" t="s">
        <v>286</v>
      </c>
      <c r="R217" s="11" t="s">
        <v>287</v>
      </c>
      <c r="S217" s="11" t="s">
        <v>288</v>
      </c>
      <c r="T217" s="11" t="s">
        <v>289</v>
      </c>
      <c r="AA217" s="10" t="s">
        <v>270</v>
      </c>
      <c r="AB217" s="11" t="s">
        <v>7720</v>
      </c>
      <c r="AC217" s="11" t="s">
        <v>7721</v>
      </c>
      <c r="AD217" s="11" t="s">
        <v>7722</v>
      </c>
      <c r="AE217" s="11" t="s">
        <v>7723</v>
      </c>
      <c r="AF217" s="11" t="s">
        <v>7724</v>
      </c>
      <c r="AG217" s="11" t="s">
        <v>7725</v>
      </c>
      <c r="AH217" s="11" t="s">
        <v>7726</v>
      </c>
      <c r="AI217" s="11" t="s">
        <v>7727</v>
      </c>
      <c r="AJ217" s="11" t="s">
        <v>7728</v>
      </c>
      <c r="AK217" s="11" t="s">
        <v>7729</v>
      </c>
      <c r="AL217" s="11" t="s">
        <v>7730</v>
      </c>
      <c r="AM217" s="11" t="s">
        <v>7731</v>
      </c>
      <c r="AN217" s="11" t="s">
        <v>7732</v>
      </c>
      <c r="AO217" s="11" t="s">
        <v>7733</v>
      </c>
      <c r="AP217" s="11" t="s">
        <v>7734</v>
      </c>
      <c r="AQ217" s="11" t="s">
        <v>7735</v>
      </c>
      <c r="AR217" s="11" t="s">
        <v>311</v>
      </c>
      <c r="AS217" s="11" t="s">
        <v>7736</v>
      </c>
      <c r="AT217" s="11" t="s">
        <v>7737</v>
      </c>
    </row>
    <row r="218" spans="1:47" ht="15" thickBot="1" x14ac:dyDescent="0.35">
      <c r="A218" s="10" t="s">
        <v>290</v>
      </c>
      <c r="B218" s="11" t="s">
        <v>291</v>
      </c>
      <c r="C218" s="11" t="s">
        <v>272</v>
      </c>
      <c r="D218" s="11" t="s">
        <v>273</v>
      </c>
      <c r="E218" s="11" t="s">
        <v>274</v>
      </c>
      <c r="F218" s="11" t="s">
        <v>275</v>
      </c>
      <c r="G218" s="11" t="s">
        <v>276</v>
      </c>
      <c r="H218" s="11" t="s">
        <v>277</v>
      </c>
      <c r="I218" s="11" t="s">
        <v>278</v>
      </c>
      <c r="J218" s="11" t="s">
        <v>279</v>
      </c>
      <c r="K218" s="11" t="s">
        <v>280</v>
      </c>
      <c r="L218" s="11" t="s">
        <v>281</v>
      </c>
      <c r="M218" s="11" t="s">
        <v>282</v>
      </c>
      <c r="N218" s="11" t="s">
        <v>283</v>
      </c>
      <c r="O218" s="11" t="s">
        <v>284</v>
      </c>
      <c r="P218" s="11" t="s">
        <v>285</v>
      </c>
      <c r="Q218" s="11" t="s">
        <v>292</v>
      </c>
      <c r="R218" s="11" t="s">
        <v>293</v>
      </c>
      <c r="S218" s="11" t="s">
        <v>294</v>
      </c>
      <c r="T218" s="11" t="s">
        <v>289</v>
      </c>
      <c r="AA218" s="10" t="s">
        <v>290</v>
      </c>
      <c r="AB218" s="11" t="s">
        <v>7720</v>
      </c>
      <c r="AC218" s="11" t="s">
        <v>7721</v>
      </c>
      <c r="AD218" s="11" t="s">
        <v>7738</v>
      </c>
      <c r="AE218" s="11" t="s">
        <v>7723</v>
      </c>
      <c r="AF218" s="11" t="s">
        <v>7724</v>
      </c>
      <c r="AG218" s="11" t="s">
        <v>7725</v>
      </c>
      <c r="AH218" s="11" t="s">
        <v>7726</v>
      </c>
      <c r="AI218" s="11" t="s">
        <v>7727</v>
      </c>
      <c r="AJ218" s="11" t="s">
        <v>7728</v>
      </c>
      <c r="AK218" s="11" t="s">
        <v>7729</v>
      </c>
      <c r="AL218" s="11" t="s">
        <v>7739</v>
      </c>
      <c r="AM218" s="11" t="s">
        <v>7731</v>
      </c>
      <c r="AN218" s="11" t="s">
        <v>7732</v>
      </c>
      <c r="AO218" s="11" t="s">
        <v>7740</v>
      </c>
      <c r="AP218" s="11" t="s">
        <v>7734</v>
      </c>
      <c r="AQ218" s="11" t="s">
        <v>7735</v>
      </c>
      <c r="AR218" s="11" t="s">
        <v>311</v>
      </c>
      <c r="AS218" s="11" t="s">
        <v>7736</v>
      </c>
      <c r="AT218" s="11" t="s">
        <v>7737</v>
      </c>
    </row>
    <row r="219" spans="1:47" ht="15" thickBot="1" x14ac:dyDescent="0.35">
      <c r="A219" s="10" t="s">
        <v>295</v>
      </c>
      <c r="B219" s="11" t="s">
        <v>296</v>
      </c>
      <c r="C219" s="11" t="s">
        <v>272</v>
      </c>
      <c r="D219" s="11" t="s">
        <v>273</v>
      </c>
      <c r="E219" s="11" t="s">
        <v>274</v>
      </c>
      <c r="F219" s="11" t="s">
        <v>275</v>
      </c>
      <c r="G219" s="11" t="s">
        <v>276</v>
      </c>
      <c r="H219" s="11" t="s">
        <v>277</v>
      </c>
      <c r="I219" s="11" t="s">
        <v>278</v>
      </c>
      <c r="J219" s="11" t="s">
        <v>297</v>
      </c>
      <c r="K219" s="11" t="s">
        <v>280</v>
      </c>
      <c r="L219" s="11" t="s">
        <v>281</v>
      </c>
      <c r="M219" s="11" t="s">
        <v>282</v>
      </c>
      <c r="N219" s="11" t="s">
        <v>283</v>
      </c>
      <c r="O219" s="11" t="s">
        <v>298</v>
      </c>
      <c r="P219" s="11" t="s">
        <v>285</v>
      </c>
      <c r="Q219" s="11" t="s">
        <v>292</v>
      </c>
      <c r="R219" s="11" t="s">
        <v>293</v>
      </c>
      <c r="S219" s="11" t="s">
        <v>294</v>
      </c>
      <c r="T219" s="11" t="s">
        <v>289</v>
      </c>
      <c r="AA219" s="10" t="s">
        <v>295</v>
      </c>
      <c r="AB219" s="11" t="s">
        <v>7720</v>
      </c>
      <c r="AC219" s="11" t="s">
        <v>7721</v>
      </c>
      <c r="AD219" s="11" t="s">
        <v>7738</v>
      </c>
      <c r="AE219" s="11" t="s">
        <v>7723</v>
      </c>
      <c r="AF219" s="11" t="s">
        <v>7724</v>
      </c>
      <c r="AG219" s="11" t="s">
        <v>7741</v>
      </c>
      <c r="AH219" s="11" t="s">
        <v>7726</v>
      </c>
      <c r="AI219" s="11" t="s">
        <v>7727</v>
      </c>
      <c r="AJ219" s="11" t="s">
        <v>7742</v>
      </c>
      <c r="AK219" s="11" t="s">
        <v>7729</v>
      </c>
      <c r="AL219" s="11" t="s">
        <v>7739</v>
      </c>
      <c r="AM219" s="11" t="s">
        <v>7731</v>
      </c>
      <c r="AN219" s="11" t="s">
        <v>7732</v>
      </c>
      <c r="AO219" s="11" t="s">
        <v>7740</v>
      </c>
      <c r="AP219" s="11" t="s">
        <v>7734</v>
      </c>
      <c r="AQ219" s="11" t="s">
        <v>7735</v>
      </c>
      <c r="AR219" s="11" t="s">
        <v>311</v>
      </c>
      <c r="AS219" s="11" t="s">
        <v>7736</v>
      </c>
      <c r="AT219" s="11" t="s">
        <v>7737</v>
      </c>
    </row>
    <row r="220" spans="1:47" ht="15" thickBot="1" x14ac:dyDescent="0.35">
      <c r="A220" s="10" t="s">
        <v>299</v>
      </c>
      <c r="B220" s="11" t="s">
        <v>296</v>
      </c>
      <c r="C220" s="11" t="s">
        <v>272</v>
      </c>
      <c r="D220" s="11" t="s">
        <v>273</v>
      </c>
      <c r="E220" s="11" t="s">
        <v>274</v>
      </c>
      <c r="F220" s="11" t="s">
        <v>275</v>
      </c>
      <c r="G220" s="11" t="s">
        <v>276</v>
      </c>
      <c r="H220" s="11" t="s">
        <v>277</v>
      </c>
      <c r="I220" s="11" t="s">
        <v>300</v>
      </c>
      <c r="J220" s="11" t="s">
        <v>301</v>
      </c>
      <c r="K220" s="11" t="s">
        <v>280</v>
      </c>
      <c r="L220" s="11" t="s">
        <v>302</v>
      </c>
      <c r="M220" s="11" t="s">
        <v>282</v>
      </c>
      <c r="N220" s="11" t="s">
        <v>283</v>
      </c>
      <c r="O220" s="11" t="s">
        <v>298</v>
      </c>
      <c r="P220" s="11" t="s">
        <v>303</v>
      </c>
      <c r="Q220" s="11" t="s">
        <v>292</v>
      </c>
      <c r="R220" s="11" t="s">
        <v>293</v>
      </c>
      <c r="S220" s="11" t="s">
        <v>294</v>
      </c>
      <c r="T220" s="11" t="s">
        <v>289</v>
      </c>
      <c r="AA220" s="10" t="s">
        <v>299</v>
      </c>
      <c r="AB220" s="11" t="s">
        <v>7720</v>
      </c>
      <c r="AC220" s="11" t="s">
        <v>7721</v>
      </c>
      <c r="AD220" s="11" t="s">
        <v>7743</v>
      </c>
      <c r="AE220" s="11" t="s">
        <v>7723</v>
      </c>
      <c r="AF220" s="11" t="s">
        <v>7724</v>
      </c>
      <c r="AG220" s="11" t="s">
        <v>7741</v>
      </c>
      <c r="AH220" s="11" t="s">
        <v>7726</v>
      </c>
      <c r="AI220" s="11" t="s">
        <v>7727</v>
      </c>
      <c r="AJ220" s="11" t="s">
        <v>7742</v>
      </c>
      <c r="AK220" s="11" t="s">
        <v>7729</v>
      </c>
      <c r="AL220" s="11" t="s">
        <v>7739</v>
      </c>
      <c r="AM220" s="11" t="s">
        <v>7731</v>
      </c>
      <c r="AN220" s="11" t="s">
        <v>7744</v>
      </c>
      <c r="AO220" s="11" t="s">
        <v>7740</v>
      </c>
      <c r="AP220" s="11" t="s">
        <v>7734</v>
      </c>
      <c r="AQ220" s="11" t="s">
        <v>7735</v>
      </c>
      <c r="AR220" s="11" t="s">
        <v>311</v>
      </c>
      <c r="AS220" s="11" t="s">
        <v>7736</v>
      </c>
      <c r="AT220" s="11" t="s">
        <v>7737</v>
      </c>
    </row>
    <row r="221" spans="1:47" ht="15" thickBot="1" x14ac:dyDescent="0.35">
      <c r="A221" s="10" t="s">
        <v>304</v>
      </c>
      <c r="B221" s="11" t="s">
        <v>296</v>
      </c>
      <c r="C221" s="11" t="s">
        <v>272</v>
      </c>
      <c r="D221" s="11" t="s">
        <v>273</v>
      </c>
      <c r="E221" s="11" t="s">
        <v>305</v>
      </c>
      <c r="F221" s="11" t="s">
        <v>275</v>
      </c>
      <c r="G221" s="11" t="s">
        <v>276</v>
      </c>
      <c r="H221" s="11" t="s">
        <v>277</v>
      </c>
      <c r="I221" s="11" t="s">
        <v>300</v>
      </c>
      <c r="J221" s="11" t="s">
        <v>301</v>
      </c>
      <c r="K221" s="11" t="s">
        <v>280</v>
      </c>
      <c r="L221" s="11" t="s">
        <v>302</v>
      </c>
      <c r="M221" s="11" t="s">
        <v>282</v>
      </c>
      <c r="N221" s="11" t="s">
        <v>283</v>
      </c>
      <c r="O221" s="11" t="s">
        <v>298</v>
      </c>
      <c r="P221" s="11" t="s">
        <v>303</v>
      </c>
      <c r="Q221" s="11" t="s">
        <v>292</v>
      </c>
      <c r="R221" s="11" t="s">
        <v>293</v>
      </c>
      <c r="S221" s="11" t="s">
        <v>294</v>
      </c>
      <c r="T221" s="11" t="s">
        <v>289</v>
      </c>
      <c r="AA221" s="10" t="s">
        <v>304</v>
      </c>
      <c r="AB221" s="11" t="s">
        <v>7720</v>
      </c>
      <c r="AC221" s="11" t="s">
        <v>7721</v>
      </c>
      <c r="AD221" s="11" t="s">
        <v>7743</v>
      </c>
      <c r="AE221" s="11" t="s">
        <v>7745</v>
      </c>
      <c r="AF221" s="11" t="s">
        <v>7724</v>
      </c>
      <c r="AG221" s="11" t="s">
        <v>7741</v>
      </c>
      <c r="AH221" s="11" t="s">
        <v>7726</v>
      </c>
      <c r="AI221" s="11" t="s">
        <v>7727</v>
      </c>
      <c r="AJ221" s="11" t="s">
        <v>7746</v>
      </c>
      <c r="AK221" s="11" t="s">
        <v>7729</v>
      </c>
      <c r="AL221" s="11" t="s">
        <v>7739</v>
      </c>
      <c r="AM221" s="11" t="s">
        <v>7731</v>
      </c>
      <c r="AN221" s="11" t="s">
        <v>7744</v>
      </c>
      <c r="AO221" s="11" t="s">
        <v>7740</v>
      </c>
      <c r="AP221" s="11" t="s">
        <v>7734</v>
      </c>
      <c r="AQ221" s="11" t="s">
        <v>7735</v>
      </c>
      <c r="AR221" s="11" t="s">
        <v>311</v>
      </c>
      <c r="AS221" s="11" t="s">
        <v>7747</v>
      </c>
      <c r="AT221" s="11" t="s">
        <v>7737</v>
      </c>
    </row>
    <row r="222" spans="1:47" ht="15" thickBot="1" x14ac:dyDescent="0.35">
      <c r="A222" s="10" t="s">
        <v>306</v>
      </c>
      <c r="B222" s="11" t="s">
        <v>296</v>
      </c>
      <c r="C222" s="11" t="s">
        <v>272</v>
      </c>
      <c r="D222" s="11" t="s">
        <v>273</v>
      </c>
      <c r="E222" s="11" t="s">
        <v>305</v>
      </c>
      <c r="F222" s="11" t="s">
        <v>307</v>
      </c>
      <c r="G222" s="11" t="s">
        <v>276</v>
      </c>
      <c r="H222" s="11" t="s">
        <v>277</v>
      </c>
      <c r="I222" s="11" t="s">
        <v>300</v>
      </c>
      <c r="J222" s="11" t="s">
        <v>301</v>
      </c>
      <c r="K222" s="11" t="s">
        <v>280</v>
      </c>
      <c r="L222" s="11" t="s">
        <v>302</v>
      </c>
      <c r="M222" s="11" t="s">
        <v>282</v>
      </c>
      <c r="N222" s="11" t="s">
        <v>283</v>
      </c>
      <c r="O222" s="11" t="s">
        <v>298</v>
      </c>
      <c r="P222" s="11" t="s">
        <v>308</v>
      </c>
      <c r="Q222" s="11" t="s">
        <v>292</v>
      </c>
      <c r="R222" s="11" t="s">
        <v>293</v>
      </c>
      <c r="S222" s="11" t="s">
        <v>294</v>
      </c>
      <c r="T222" s="11" t="s">
        <v>289</v>
      </c>
      <c r="AA222" s="10" t="s">
        <v>306</v>
      </c>
      <c r="AB222" s="11" t="s">
        <v>7720</v>
      </c>
      <c r="AC222" s="11" t="s">
        <v>7721</v>
      </c>
      <c r="AD222" s="11" t="s">
        <v>7743</v>
      </c>
      <c r="AE222" s="11" t="s">
        <v>7745</v>
      </c>
      <c r="AF222" s="11" t="s">
        <v>7724</v>
      </c>
      <c r="AG222" s="11" t="s">
        <v>7741</v>
      </c>
      <c r="AH222" s="11" t="s">
        <v>7726</v>
      </c>
      <c r="AI222" s="11" t="s">
        <v>7727</v>
      </c>
      <c r="AJ222" s="11" t="s">
        <v>7746</v>
      </c>
      <c r="AK222" s="11" t="s">
        <v>7729</v>
      </c>
      <c r="AL222" s="11" t="s">
        <v>7739</v>
      </c>
      <c r="AM222" s="11" t="s">
        <v>7731</v>
      </c>
      <c r="AN222" s="11" t="s">
        <v>7744</v>
      </c>
      <c r="AO222" s="11" t="s">
        <v>7740</v>
      </c>
      <c r="AP222" s="11" t="s">
        <v>7734</v>
      </c>
      <c r="AQ222" s="11" t="s">
        <v>7735</v>
      </c>
      <c r="AR222" s="11" t="s">
        <v>311</v>
      </c>
      <c r="AS222" s="11" t="s">
        <v>7747</v>
      </c>
      <c r="AT222" s="11" t="s">
        <v>7737</v>
      </c>
    </row>
    <row r="223" spans="1:47" ht="15" thickBot="1" x14ac:dyDescent="0.35">
      <c r="A223" s="10" t="s">
        <v>309</v>
      </c>
      <c r="B223" s="11" t="s">
        <v>296</v>
      </c>
      <c r="C223" s="11" t="s">
        <v>272</v>
      </c>
      <c r="D223" s="11" t="s">
        <v>273</v>
      </c>
      <c r="E223" s="11" t="s">
        <v>310</v>
      </c>
      <c r="F223" s="11" t="s">
        <v>307</v>
      </c>
      <c r="G223" s="11" t="s">
        <v>276</v>
      </c>
      <c r="H223" s="11" t="s">
        <v>277</v>
      </c>
      <c r="I223" s="11" t="s">
        <v>300</v>
      </c>
      <c r="J223" s="11" t="s">
        <v>301</v>
      </c>
      <c r="K223" s="11" t="s">
        <v>280</v>
      </c>
      <c r="L223" s="11" t="s">
        <v>302</v>
      </c>
      <c r="M223" s="11" t="s">
        <v>282</v>
      </c>
      <c r="N223" s="11" t="s">
        <v>283</v>
      </c>
      <c r="O223" s="11" t="s">
        <v>298</v>
      </c>
      <c r="P223" s="11" t="s">
        <v>308</v>
      </c>
      <c r="Q223" s="11" t="s">
        <v>292</v>
      </c>
      <c r="R223" s="11" t="s">
        <v>293</v>
      </c>
      <c r="S223" s="11" t="s">
        <v>311</v>
      </c>
      <c r="T223" s="11" t="s">
        <v>311</v>
      </c>
      <c r="AA223" s="10" t="s">
        <v>309</v>
      </c>
      <c r="AB223" s="11" t="s">
        <v>7720</v>
      </c>
      <c r="AC223" s="11" t="s">
        <v>7721</v>
      </c>
      <c r="AD223" s="11" t="s">
        <v>7743</v>
      </c>
      <c r="AE223" s="11" t="s">
        <v>7745</v>
      </c>
      <c r="AF223" s="11" t="s">
        <v>7724</v>
      </c>
      <c r="AG223" s="11" t="s">
        <v>7741</v>
      </c>
      <c r="AH223" s="11" t="s">
        <v>7726</v>
      </c>
      <c r="AI223" s="11" t="s">
        <v>7727</v>
      </c>
      <c r="AJ223" s="11" t="s">
        <v>7746</v>
      </c>
      <c r="AK223" s="11" t="s">
        <v>7729</v>
      </c>
      <c r="AL223" s="11" t="s">
        <v>7739</v>
      </c>
      <c r="AM223" s="11" t="s">
        <v>7731</v>
      </c>
      <c r="AN223" s="11" t="s">
        <v>7744</v>
      </c>
      <c r="AO223" s="11" t="s">
        <v>7740</v>
      </c>
      <c r="AP223" s="11" t="s">
        <v>7734</v>
      </c>
      <c r="AQ223" s="11" t="s">
        <v>7735</v>
      </c>
      <c r="AR223" s="11" t="s">
        <v>311</v>
      </c>
      <c r="AS223" s="11" t="s">
        <v>7747</v>
      </c>
      <c r="AT223" s="11" t="s">
        <v>7737</v>
      </c>
    </row>
    <row r="224" spans="1:47" ht="15" thickBot="1" x14ac:dyDescent="0.35">
      <c r="A224" s="10" t="s">
        <v>312</v>
      </c>
      <c r="B224" s="11" t="s">
        <v>296</v>
      </c>
      <c r="C224" s="11" t="s">
        <v>272</v>
      </c>
      <c r="D224" s="11" t="s">
        <v>273</v>
      </c>
      <c r="E224" s="11" t="s">
        <v>310</v>
      </c>
      <c r="F224" s="11" t="s">
        <v>307</v>
      </c>
      <c r="G224" s="11" t="s">
        <v>276</v>
      </c>
      <c r="H224" s="11" t="s">
        <v>277</v>
      </c>
      <c r="I224" s="11" t="s">
        <v>313</v>
      </c>
      <c r="J224" s="11" t="s">
        <v>301</v>
      </c>
      <c r="K224" s="11" t="s">
        <v>280</v>
      </c>
      <c r="L224" s="11" t="s">
        <v>302</v>
      </c>
      <c r="M224" s="11" t="s">
        <v>282</v>
      </c>
      <c r="N224" s="11" t="s">
        <v>283</v>
      </c>
      <c r="O224" s="11" t="s">
        <v>298</v>
      </c>
      <c r="P224" s="11" t="s">
        <v>308</v>
      </c>
      <c r="Q224" s="11" t="s">
        <v>292</v>
      </c>
      <c r="R224" s="11" t="s">
        <v>293</v>
      </c>
      <c r="S224" s="11" t="s">
        <v>311</v>
      </c>
      <c r="T224" s="11" t="s">
        <v>311</v>
      </c>
      <c r="AA224" s="10" t="s">
        <v>312</v>
      </c>
      <c r="AB224" s="11" t="s">
        <v>7720</v>
      </c>
      <c r="AC224" s="11" t="s">
        <v>7721</v>
      </c>
      <c r="AD224" s="11" t="s">
        <v>7743</v>
      </c>
      <c r="AE224" s="11" t="s">
        <v>7745</v>
      </c>
      <c r="AF224" s="11" t="s">
        <v>7724</v>
      </c>
      <c r="AG224" s="11" t="s">
        <v>7741</v>
      </c>
      <c r="AH224" s="11" t="s">
        <v>7726</v>
      </c>
      <c r="AI224" s="11" t="s">
        <v>7727</v>
      </c>
      <c r="AJ224" s="11" t="s">
        <v>7746</v>
      </c>
      <c r="AK224" s="11" t="s">
        <v>7729</v>
      </c>
      <c r="AL224" s="11" t="s">
        <v>7739</v>
      </c>
      <c r="AM224" s="11" t="s">
        <v>7731</v>
      </c>
      <c r="AN224" s="11" t="s">
        <v>7744</v>
      </c>
      <c r="AO224" s="11" t="s">
        <v>7740</v>
      </c>
      <c r="AP224" s="11" t="s">
        <v>7734</v>
      </c>
      <c r="AQ224" s="11" t="s">
        <v>7735</v>
      </c>
      <c r="AR224" s="11" t="s">
        <v>311</v>
      </c>
      <c r="AS224" s="11" t="s">
        <v>7747</v>
      </c>
      <c r="AT224" s="11" t="s">
        <v>7737</v>
      </c>
    </row>
    <row r="225" spans="1:46" ht="15" thickBot="1" x14ac:dyDescent="0.35">
      <c r="A225" s="10" t="s">
        <v>314</v>
      </c>
      <c r="B225" s="11" t="s">
        <v>296</v>
      </c>
      <c r="C225" s="11" t="s">
        <v>272</v>
      </c>
      <c r="D225" s="11" t="s">
        <v>273</v>
      </c>
      <c r="E225" s="11" t="s">
        <v>310</v>
      </c>
      <c r="F225" s="11" t="s">
        <v>307</v>
      </c>
      <c r="G225" s="11" t="s">
        <v>276</v>
      </c>
      <c r="H225" s="11" t="s">
        <v>277</v>
      </c>
      <c r="I225" s="11" t="s">
        <v>313</v>
      </c>
      <c r="J225" s="11" t="s">
        <v>301</v>
      </c>
      <c r="K225" s="11" t="s">
        <v>280</v>
      </c>
      <c r="L225" s="11" t="s">
        <v>302</v>
      </c>
      <c r="M225" s="11" t="s">
        <v>282</v>
      </c>
      <c r="N225" s="11" t="s">
        <v>315</v>
      </c>
      <c r="O225" s="11" t="s">
        <v>298</v>
      </c>
      <c r="P225" s="11" t="s">
        <v>308</v>
      </c>
      <c r="Q225" s="11" t="s">
        <v>292</v>
      </c>
      <c r="R225" s="11" t="s">
        <v>293</v>
      </c>
      <c r="S225" s="11" t="s">
        <v>311</v>
      </c>
      <c r="T225" s="11" t="s">
        <v>311</v>
      </c>
      <c r="AA225" s="10" t="s">
        <v>314</v>
      </c>
      <c r="AB225" s="11" t="s">
        <v>7720</v>
      </c>
      <c r="AC225" s="11" t="s">
        <v>7721</v>
      </c>
      <c r="AD225" s="11" t="s">
        <v>7743</v>
      </c>
      <c r="AE225" s="11" t="s">
        <v>7745</v>
      </c>
      <c r="AF225" s="11" t="s">
        <v>7724</v>
      </c>
      <c r="AG225" s="11" t="s">
        <v>7741</v>
      </c>
      <c r="AH225" s="11" t="s">
        <v>7726</v>
      </c>
      <c r="AI225" s="11" t="s">
        <v>7727</v>
      </c>
      <c r="AJ225" s="11" t="s">
        <v>7748</v>
      </c>
      <c r="AK225" s="11" t="s">
        <v>7729</v>
      </c>
      <c r="AL225" s="11" t="s">
        <v>7739</v>
      </c>
      <c r="AM225" s="11" t="s">
        <v>7731</v>
      </c>
      <c r="AN225" s="11" t="s">
        <v>7744</v>
      </c>
      <c r="AO225" s="11" t="s">
        <v>7740</v>
      </c>
      <c r="AP225" s="11" t="s">
        <v>7734</v>
      </c>
      <c r="AQ225" s="11" t="s">
        <v>7735</v>
      </c>
      <c r="AR225" s="11" t="s">
        <v>311</v>
      </c>
      <c r="AS225" s="11" t="s">
        <v>7747</v>
      </c>
      <c r="AT225" s="11" t="s">
        <v>7737</v>
      </c>
    </row>
    <row r="226" spans="1:46" ht="15" thickBot="1" x14ac:dyDescent="0.35">
      <c r="A226" s="10" t="s">
        <v>316</v>
      </c>
      <c r="B226" s="11" t="s">
        <v>296</v>
      </c>
      <c r="C226" s="11" t="s">
        <v>272</v>
      </c>
      <c r="D226" s="11" t="s">
        <v>273</v>
      </c>
      <c r="E226" s="11" t="s">
        <v>310</v>
      </c>
      <c r="F226" s="11" t="s">
        <v>307</v>
      </c>
      <c r="G226" s="11" t="s">
        <v>276</v>
      </c>
      <c r="H226" s="11" t="s">
        <v>277</v>
      </c>
      <c r="I226" s="11" t="s">
        <v>313</v>
      </c>
      <c r="J226" s="11" t="s">
        <v>317</v>
      </c>
      <c r="K226" s="11" t="s">
        <v>280</v>
      </c>
      <c r="L226" s="11" t="s">
        <v>302</v>
      </c>
      <c r="M226" s="11" t="s">
        <v>282</v>
      </c>
      <c r="N226" s="11" t="s">
        <v>315</v>
      </c>
      <c r="O226" s="11" t="s">
        <v>298</v>
      </c>
      <c r="P226" s="11" t="s">
        <v>308</v>
      </c>
      <c r="Q226" s="11" t="s">
        <v>292</v>
      </c>
      <c r="R226" s="11" t="s">
        <v>293</v>
      </c>
      <c r="S226" s="11" t="s">
        <v>311</v>
      </c>
      <c r="T226" s="11" t="s">
        <v>311</v>
      </c>
      <c r="AA226" s="10" t="s">
        <v>316</v>
      </c>
      <c r="AB226" s="11" t="s">
        <v>7720</v>
      </c>
      <c r="AC226" s="11" t="s">
        <v>7749</v>
      </c>
      <c r="AD226" s="11" t="s">
        <v>7743</v>
      </c>
      <c r="AE226" s="11" t="s">
        <v>7745</v>
      </c>
      <c r="AF226" s="11" t="s">
        <v>7724</v>
      </c>
      <c r="AG226" s="11" t="s">
        <v>7741</v>
      </c>
      <c r="AH226" s="11" t="s">
        <v>7726</v>
      </c>
      <c r="AI226" s="11" t="s">
        <v>7727</v>
      </c>
      <c r="AJ226" s="11" t="s">
        <v>7748</v>
      </c>
      <c r="AK226" s="11" t="s">
        <v>7729</v>
      </c>
      <c r="AL226" s="11" t="s">
        <v>7739</v>
      </c>
      <c r="AM226" s="11" t="s">
        <v>7731</v>
      </c>
      <c r="AN226" s="11" t="s">
        <v>7744</v>
      </c>
      <c r="AO226" s="11" t="s">
        <v>7740</v>
      </c>
      <c r="AP226" s="11" t="s">
        <v>7734</v>
      </c>
      <c r="AQ226" s="11" t="s">
        <v>7735</v>
      </c>
      <c r="AR226" s="11" t="s">
        <v>311</v>
      </c>
      <c r="AS226" s="11" t="s">
        <v>7747</v>
      </c>
      <c r="AT226" s="11" t="s">
        <v>7737</v>
      </c>
    </row>
    <row r="227" spans="1:46" ht="15" thickBot="1" x14ac:dyDescent="0.35">
      <c r="A227" s="10" t="s">
        <v>318</v>
      </c>
      <c r="B227" s="11" t="s">
        <v>319</v>
      </c>
      <c r="C227" s="11" t="s">
        <v>272</v>
      </c>
      <c r="D227" s="11" t="s">
        <v>273</v>
      </c>
      <c r="E227" s="11" t="s">
        <v>310</v>
      </c>
      <c r="F227" s="11" t="s">
        <v>307</v>
      </c>
      <c r="G227" s="11" t="s">
        <v>276</v>
      </c>
      <c r="H227" s="11" t="s">
        <v>277</v>
      </c>
      <c r="I227" s="11" t="s">
        <v>313</v>
      </c>
      <c r="J227" s="11" t="s">
        <v>317</v>
      </c>
      <c r="K227" s="11" t="s">
        <v>280</v>
      </c>
      <c r="L227" s="11" t="s">
        <v>302</v>
      </c>
      <c r="M227" s="11" t="s">
        <v>282</v>
      </c>
      <c r="N227" s="11" t="s">
        <v>315</v>
      </c>
      <c r="O227" s="11" t="s">
        <v>298</v>
      </c>
      <c r="P227" s="11" t="s">
        <v>308</v>
      </c>
      <c r="Q227" s="11" t="s">
        <v>292</v>
      </c>
      <c r="R227" s="11" t="s">
        <v>293</v>
      </c>
      <c r="S227" s="11" t="s">
        <v>311</v>
      </c>
      <c r="T227" s="11" t="s">
        <v>311</v>
      </c>
      <c r="AA227" s="10" t="s">
        <v>318</v>
      </c>
      <c r="AB227" s="11" t="s">
        <v>7720</v>
      </c>
      <c r="AC227" s="11" t="s">
        <v>7749</v>
      </c>
      <c r="AD227" s="11" t="s">
        <v>7743</v>
      </c>
      <c r="AE227" s="11" t="s">
        <v>7750</v>
      </c>
      <c r="AF227" s="11" t="s">
        <v>7724</v>
      </c>
      <c r="AG227" s="11" t="s">
        <v>7741</v>
      </c>
      <c r="AH227" s="11" t="s">
        <v>7726</v>
      </c>
      <c r="AI227" s="11" t="s">
        <v>7727</v>
      </c>
      <c r="AJ227" s="11" t="s">
        <v>7748</v>
      </c>
      <c r="AK227" s="11" t="s">
        <v>7729</v>
      </c>
      <c r="AL227" s="11" t="s">
        <v>7739</v>
      </c>
      <c r="AM227" s="11" t="s">
        <v>7731</v>
      </c>
      <c r="AN227" s="11" t="s">
        <v>7744</v>
      </c>
      <c r="AO227" s="11" t="s">
        <v>7740</v>
      </c>
      <c r="AP227" s="11" t="s">
        <v>7734</v>
      </c>
      <c r="AQ227" s="11" t="s">
        <v>7735</v>
      </c>
      <c r="AR227" s="11" t="s">
        <v>311</v>
      </c>
      <c r="AS227" s="11" t="s">
        <v>7747</v>
      </c>
      <c r="AT227" s="11" t="s">
        <v>7737</v>
      </c>
    </row>
    <row r="228" spans="1:46" ht="15" thickBot="1" x14ac:dyDescent="0.35">
      <c r="A228" s="10" t="s">
        <v>320</v>
      </c>
      <c r="B228" s="11" t="s">
        <v>319</v>
      </c>
      <c r="C228" s="11" t="s">
        <v>272</v>
      </c>
      <c r="D228" s="11" t="s">
        <v>273</v>
      </c>
      <c r="E228" s="11" t="s">
        <v>310</v>
      </c>
      <c r="F228" s="11" t="s">
        <v>321</v>
      </c>
      <c r="G228" s="11" t="s">
        <v>276</v>
      </c>
      <c r="H228" s="11" t="s">
        <v>277</v>
      </c>
      <c r="I228" s="11" t="s">
        <v>313</v>
      </c>
      <c r="J228" s="11" t="s">
        <v>317</v>
      </c>
      <c r="K228" s="11" t="s">
        <v>280</v>
      </c>
      <c r="L228" s="11" t="s">
        <v>302</v>
      </c>
      <c r="M228" s="11" t="s">
        <v>282</v>
      </c>
      <c r="N228" s="11" t="s">
        <v>315</v>
      </c>
      <c r="O228" s="11" t="s">
        <v>298</v>
      </c>
      <c r="P228" s="11" t="s">
        <v>308</v>
      </c>
      <c r="Q228" s="11" t="s">
        <v>292</v>
      </c>
      <c r="R228" s="11" t="s">
        <v>293</v>
      </c>
      <c r="S228" s="11" t="s">
        <v>311</v>
      </c>
      <c r="T228" s="11" t="s">
        <v>311</v>
      </c>
      <c r="AA228" s="10" t="s">
        <v>320</v>
      </c>
      <c r="AB228" s="11" t="s">
        <v>7720</v>
      </c>
      <c r="AC228" s="11" t="s">
        <v>7749</v>
      </c>
      <c r="AD228" s="11" t="s">
        <v>7743</v>
      </c>
      <c r="AE228" s="11" t="s">
        <v>7750</v>
      </c>
      <c r="AF228" s="11" t="s">
        <v>7724</v>
      </c>
      <c r="AG228" s="11" t="s">
        <v>7741</v>
      </c>
      <c r="AH228" s="11" t="s">
        <v>7726</v>
      </c>
      <c r="AI228" s="11" t="s">
        <v>7727</v>
      </c>
      <c r="AJ228" s="11" t="s">
        <v>7748</v>
      </c>
      <c r="AK228" s="11" t="s">
        <v>7729</v>
      </c>
      <c r="AL228" s="11" t="s">
        <v>7739</v>
      </c>
      <c r="AM228" s="11" t="s">
        <v>7731</v>
      </c>
      <c r="AN228" s="11" t="s">
        <v>7744</v>
      </c>
      <c r="AO228" s="11" t="s">
        <v>7740</v>
      </c>
      <c r="AP228" s="11" t="s">
        <v>7734</v>
      </c>
      <c r="AQ228" s="11" t="s">
        <v>7735</v>
      </c>
      <c r="AR228" s="11" t="s">
        <v>311</v>
      </c>
      <c r="AS228" s="11" t="s">
        <v>7747</v>
      </c>
      <c r="AT228" s="11" t="s">
        <v>7737</v>
      </c>
    </row>
    <row r="229" spans="1:46" ht="15" thickBot="1" x14ac:dyDescent="0.35">
      <c r="A229" s="10" t="s">
        <v>322</v>
      </c>
      <c r="B229" s="11" t="s">
        <v>319</v>
      </c>
      <c r="C229" s="11" t="s">
        <v>272</v>
      </c>
      <c r="D229" s="11" t="s">
        <v>273</v>
      </c>
      <c r="E229" s="11" t="s">
        <v>310</v>
      </c>
      <c r="F229" s="11" t="s">
        <v>321</v>
      </c>
      <c r="G229" s="11" t="s">
        <v>276</v>
      </c>
      <c r="H229" s="11" t="s">
        <v>277</v>
      </c>
      <c r="I229" s="11" t="s">
        <v>313</v>
      </c>
      <c r="J229" s="11" t="s">
        <v>317</v>
      </c>
      <c r="K229" s="11" t="s">
        <v>280</v>
      </c>
      <c r="L229" s="11" t="s">
        <v>302</v>
      </c>
      <c r="M229" s="11" t="s">
        <v>282</v>
      </c>
      <c r="N229" s="11" t="s">
        <v>323</v>
      </c>
      <c r="O229" s="11" t="s">
        <v>298</v>
      </c>
      <c r="P229" s="11" t="s">
        <v>308</v>
      </c>
      <c r="Q229" s="11" t="s">
        <v>292</v>
      </c>
      <c r="R229" s="11" t="s">
        <v>293</v>
      </c>
      <c r="S229" s="11" t="s">
        <v>311</v>
      </c>
      <c r="T229" s="11" t="s">
        <v>311</v>
      </c>
      <c r="AA229" s="10" t="s">
        <v>322</v>
      </c>
      <c r="AB229" s="11" t="s">
        <v>7720</v>
      </c>
      <c r="AC229" s="11" t="s">
        <v>7749</v>
      </c>
      <c r="AD229" s="11" t="s">
        <v>7743</v>
      </c>
      <c r="AE229" s="11" t="s">
        <v>7750</v>
      </c>
      <c r="AF229" s="11" t="s">
        <v>7724</v>
      </c>
      <c r="AG229" s="11" t="s">
        <v>7741</v>
      </c>
      <c r="AH229" s="11" t="s">
        <v>7726</v>
      </c>
      <c r="AI229" s="11" t="s">
        <v>7727</v>
      </c>
      <c r="AJ229" s="11" t="s">
        <v>7748</v>
      </c>
      <c r="AK229" s="11" t="s">
        <v>7729</v>
      </c>
      <c r="AL229" s="11" t="s">
        <v>7751</v>
      </c>
      <c r="AM229" s="11" t="s">
        <v>7731</v>
      </c>
      <c r="AN229" s="11" t="s">
        <v>7744</v>
      </c>
      <c r="AO229" s="11" t="s">
        <v>7740</v>
      </c>
      <c r="AP229" s="11" t="s">
        <v>7734</v>
      </c>
      <c r="AQ229" s="11" t="s">
        <v>7735</v>
      </c>
      <c r="AR229" s="11" t="s">
        <v>311</v>
      </c>
      <c r="AS229" s="11" t="s">
        <v>7747</v>
      </c>
      <c r="AT229" s="11" t="s">
        <v>7737</v>
      </c>
    </row>
    <row r="230" spans="1:46" ht="15" thickBot="1" x14ac:dyDescent="0.35">
      <c r="A230" s="10" t="s">
        <v>324</v>
      </c>
      <c r="B230" s="11" t="s">
        <v>319</v>
      </c>
      <c r="C230" s="11" t="s">
        <v>272</v>
      </c>
      <c r="D230" s="11" t="s">
        <v>273</v>
      </c>
      <c r="E230" s="11" t="s">
        <v>310</v>
      </c>
      <c r="F230" s="11" t="s">
        <v>321</v>
      </c>
      <c r="G230" s="11" t="s">
        <v>276</v>
      </c>
      <c r="H230" s="11" t="s">
        <v>277</v>
      </c>
      <c r="I230" s="11" t="s">
        <v>313</v>
      </c>
      <c r="J230" s="11" t="s">
        <v>317</v>
      </c>
      <c r="K230" s="11" t="s">
        <v>280</v>
      </c>
      <c r="L230" s="11" t="s">
        <v>302</v>
      </c>
      <c r="M230" s="11" t="s">
        <v>282</v>
      </c>
      <c r="N230" s="11" t="s">
        <v>323</v>
      </c>
      <c r="O230" s="11" t="s">
        <v>325</v>
      </c>
      <c r="P230" s="11" t="s">
        <v>308</v>
      </c>
      <c r="Q230" s="11" t="s">
        <v>292</v>
      </c>
      <c r="R230" s="11" t="s">
        <v>293</v>
      </c>
      <c r="S230" s="11" t="s">
        <v>311</v>
      </c>
      <c r="T230" s="11" t="s">
        <v>311</v>
      </c>
      <c r="AA230" s="10" t="s">
        <v>324</v>
      </c>
      <c r="AB230" s="11" t="s">
        <v>7720</v>
      </c>
      <c r="AC230" s="11" t="s">
        <v>7749</v>
      </c>
      <c r="AD230" s="11" t="s">
        <v>7743</v>
      </c>
      <c r="AE230" s="11" t="s">
        <v>7750</v>
      </c>
      <c r="AF230" s="11" t="s">
        <v>7724</v>
      </c>
      <c r="AG230" s="11" t="s">
        <v>7741</v>
      </c>
      <c r="AH230" s="11" t="s">
        <v>7726</v>
      </c>
      <c r="AI230" s="11" t="s">
        <v>7727</v>
      </c>
      <c r="AJ230" s="11" t="s">
        <v>7748</v>
      </c>
      <c r="AK230" s="11" t="s">
        <v>7729</v>
      </c>
      <c r="AL230" s="11" t="s">
        <v>7751</v>
      </c>
      <c r="AM230" s="11" t="s">
        <v>7731</v>
      </c>
      <c r="AN230" s="11" t="s">
        <v>7744</v>
      </c>
      <c r="AO230" s="11" t="s">
        <v>7752</v>
      </c>
      <c r="AP230" s="11" t="s">
        <v>7734</v>
      </c>
      <c r="AQ230" s="11" t="s">
        <v>7735</v>
      </c>
      <c r="AR230" s="11" t="s">
        <v>311</v>
      </c>
      <c r="AS230" s="11" t="s">
        <v>7747</v>
      </c>
      <c r="AT230" s="11" t="s">
        <v>7737</v>
      </c>
    </row>
    <row r="231" spans="1:46" ht="15" thickBot="1" x14ac:dyDescent="0.35">
      <c r="A231" s="10" t="s">
        <v>326</v>
      </c>
      <c r="B231" s="11" t="s">
        <v>319</v>
      </c>
      <c r="C231" s="11" t="s">
        <v>272</v>
      </c>
      <c r="D231" s="11" t="s">
        <v>273</v>
      </c>
      <c r="E231" s="11" t="s">
        <v>310</v>
      </c>
      <c r="F231" s="11" t="s">
        <v>321</v>
      </c>
      <c r="G231" s="11" t="s">
        <v>276</v>
      </c>
      <c r="H231" s="11" t="s">
        <v>277</v>
      </c>
      <c r="I231" s="11" t="s">
        <v>313</v>
      </c>
      <c r="J231" s="11" t="s">
        <v>327</v>
      </c>
      <c r="K231" s="11" t="s">
        <v>280</v>
      </c>
      <c r="L231" s="11" t="s">
        <v>302</v>
      </c>
      <c r="M231" s="11" t="s">
        <v>282</v>
      </c>
      <c r="N231" s="11" t="s">
        <v>323</v>
      </c>
      <c r="O231" s="11" t="s">
        <v>325</v>
      </c>
      <c r="P231" s="11" t="s">
        <v>328</v>
      </c>
      <c r="Q231" s="11" t="s">
        <v>292</v>
      </c>
      <c r="R231" s="11" t="s">
        <v>293</v>
      </c>
      <c r="S231" s="11" t="s">
        <v>311</v>
      </c>
      <c r="T231" s="11" t="s">
        <v>311</v>
      </c>
      <c r="AA231" s="10" t="s">
        <v>326</v>
      </c>
      <c r="AB231" s="11" t="s">
        <v>7720</v>
      </c>
      <c r="AC231" s="11" t="s">
        <v>7749</v>
      </c>
      <c r="AD231" s="11" t="s">
        <v>7743</v>
      </c>
      <c r="AE231" s="11" t="s">
        <v>7750</v>
      </c>
      <c r="AF231" s="11" t="s">
        <v>7724</v>
      </c>
      <c r="AG231" s="11" t="s">
        <v>7741</v>
      </c>
      <c r="AH231" s="11" t="s">
        <v>7726</v>
      </c>
      <c r="AI231" s="11" t="s">
        <v>7727</v>
      </c>
      <c r="AJ231" s="11" t="s">
        <v>7748</v>
      </c>
      <c r="AK231" s="11" t="s">
        <v>7729</v>
      </c>
      <c r="AL231" s="11" t="s">
        <v>7751</v>
      </c>
      <c r="AM231" s="11" t="s">
        <v>7731</v>
      </c>
      <c r="AN231" s="11" t="s">
        <v>7744</v>
      </c>
      <c r="AO231" s="11" t="s">
        <v>7752</v>
      </c>
      <c r="AP231" s="11" t="s">
        <v>7734</v>
      </c>
      <c r="AQ231" s="11" t="s">
        <v>7735</v>
      </c>
      <c r="AR231" s="11" t="s">
        <v>311</v>
      </c>
      <c r="AS231" s="11" t="s">
        <v>7747</v>
      </c>
      <c r="AT231" s="11" t="s">
        <v>7737</v>
      </c>
    </row>
    <row r="232" spans="1:46" ht="15" thickBot="1" x14ac:dyDescent="0.35">
      <c r="A232" s="10" t="s">
        <v>329</v>
      </c>
      <c r="B232" s="11" t="s">
        <v>319</v>
      </c>
      <c r="C232" s="11" t="s">
        <v>272</v>
      </c>
      <c r="D232" s="11" t="s">
        <v>273</v>
      </c>
      <c r="E232" s="11" t="s">
        <v>310</v>
      </c>
      <c r="F232" s="11" t="s">
        <v>321</v>
      </c>
      <c r="G232" s="11" t="s">
        <v>276</v>
      </c>
      <c r="H232" s="11" t="s">
        <v>277</v>
      </c>
      <c r="I232" s="11" t="s">
        <v>313</v>
      </c>
      <c r="J232" s="11" t="s">
        <v>327</v>
      </c>
      <c r="K232" s="11" t="s">
        <v>280</v>
      </c>
      <c r="L232" s="11" t="s">
        <v>302</v>
      </c>
      <c r="M232" s="11" t="s">
        <v>282</v>
      </c>
      <c r="N232" s="11" t="s">
        <v>323</v>
      </c>
      <c r="O232" s="11" t="s">
        <v>325</v>
      </c>
      <c r="P232" s="11" t="s">
        <v>328</v>
      </c>
      <c r="Q232" s="11" t="s">
        <v>292</v>
      </c>
      <c r="R232" s="11" t="s">
        <v>293</v>
      </c>
      <c r="S232" s="11" t="s">
        <v>311</v>
      </c>
      <c r="T232" s="11" t="s">
        <v>311</v>
      </c>
      <c r="AA232" s="10" t="s">
        <v>329</v>
      </c>
      <c r="AB232" s="11" t="s">
        <v>7720</v>
      </c>
      <c r="AC232" s="11" t="s">
        <v>7749</v>
      </c>
      <c r="AD232" s="11" t="s">
        <v>7743</v>
      </c>
      <c r="AE232" s="11" t="s">
        <v>7750</v>
      </c>
      <c r="AF232" s="11" t="s">
        <v>7724</v>
      </c>
      <c r="AG232" s="11" t="s">
        <v>7741</v>
      </c>
      <c r="AH232" s="11" t="s">
        <v>7726</v>
      </c>
      <c r="AI232" s="11" t="s">
        <v>7727</v>
      </c>
      <c r="AJ232" s="11" t="s">
        <v>7748</v>
      </c>
      <c r="AK232" s="11" t="s">
        <v>7729</v>
      </c>
      <c r="AL232" s="11" t="s">
        <v>7751</v>
      </c>
      <c r="AM232" s="11" t="s">
        <v>7731</v>
      </c>
      <c r="AN232" s="11" t="s">
        <v>7744</v>
      </c>
      <c r="AO232" s="11" t="s">
        <v>7752</v>
      </c>
      <c r="AP232" s="11" t="s">
        <v>7734</v>
      </c>
      <c r="AQ232" s="11" t="s">
        <v>7735</v>
      </c>
      <c r="AR232" s="11" t="s">
        <v>311</v>
      </c>
      <c r="AS232" s="11" t="s">
        <v>7747</v>
      </c>
      <c r="AT232" s="11" t="s">
        <v>7737</v>
      </c>
    </row>
    <row r="233" spans="1:46" ht="15" thickBot="1" x14ac:dyDescent="0.35">
      <c r="A233" s="10" t="s">
        <v>330</v>
      </c>
      <c r="B233" s="11" t="s">
        <v>319</v>
      </c>
      <c r="C233" s="11" t="s">
        <v>272</v>
      </c>
      <c r="D233" s="11" t="s">
        <v>273</v>
      </c>
      <c r="E233" s="11" t="s">
        <v>310</v>
      </c>
      <c r="F233" s="11" t="s">
        <v>321</v>
      </c>
      <c r="G233" s="11" t="s">
        <v>276</v>
      </c>
      <c r="H233" s="11" t="s">
        <v>277</v>
      </c>
      <c r="I233" s="11" t="s">
        <v>313</v>
      </c>
      <c r="J233" s="11" t="s">
        <v>327</v>
      </c>
      <c r="K233" s="11" t="s">
        <v>280</v>
      </c>
      <c r="L233" s="11" t="s">
        <v>302</v>
      </c>
      <c r="M233" s="11" t="s">
        <v>282</v>
      </c>
      <c r="N233" s="11" t="s">
        <v>323</v>
      </c>
      <c r="O233" s="11" t="s">
        <v>325</v>
      </c>
      <c r="P233" s="11" t="s">
        <v>328</v>
      </c>
      <c r="Q233" s="11" t="s">
        <v>292</v>
      </c>
      <c r="R233" s="11" t="s">
        <v>293</v>
      </c>
      <c r="S233" s="11" t="s">
        <v>311</v>
      </c>
      <c r="T233" s="11" t="s">
        <v>311</v>
      </c>
      <c r="AA233" s="10" t="s">
        <v>330</v>
      </c>
      <c r="AB233" s="11" t="s">
        <v>7720</v>
      </c>
      <c r="AC233" s="11" t="s">
        <v>7749</v>
      </c>
      <c r="AD233" s="11" t="s">
        <v>7743</v>
      </c>
      <c r="AE233" s="11" t="s">
        <v>7750</v>
      </c>
      <c r="AF233" s="11" t="s">
        <v>7724</v>
      </c>
      <c r="AG233" s="11" t="s">
        <v>7741</v>
      </c>
      <c r="AH233" s="11" t="s">
        <v>7726</v>
      </c>
      <c r="AI233" s="11" t="s">
        <v>7727</v>
      </c>
      <c r="AJ233" s="11" t="s">
        <v>7748</v>
      </c>
      <c r="AK233" s="11" t="s">
        <v>7729</v>
      </c>
      <c r="AL233" s="11" t="s">
        <v>7751</v>
      </c>
      <c r="AM233" s="11" t="s">
        <v>7731</v>
      </c>
      <c r="AN233" s="11" t="s">
        <v>7744</v>
      </c>
      <c r="AO233" s="11" t="s">
        <v>7752</v>
      </c>
      <c r="AP233" s="11" t="s">
        <v>7734</v>
      </c>
      <c r="AQ233" s="11" t="s">
        <v>7735</v>
      </c>
      <c r="AR233" s="11" t="s">
        <v>311</v>
      </c>
      <c r="AS233" s="11" t="s">
        <v>7747</v>
      </c>
      <c r="AT233" s="11" t="s">
        <v>7737</v>
      </c>
    </row>
    <row r="234" spans="1:46" ht="15" thickBot="1" x14ac:dyDescent="0.35">
      <c r="A234" s="10" t="s">
        <v>331</v>
      </c>
      <c r="B234" s="11" t="s">
        <v>319</v>
      </c>
      <c r="C234" s="11" t="s">
        <v>272</v>
      </c>
      <c r="D234" s="11" t="s">
        <v>332</v>
      </c>
      <c r="E234" s="11" t="s">
        <v>310</v>
      </c>
      <c r="F234" s="11" t="s">
        <v>321</v>
      </c>
      <c r="G234" s="11" t="s">
        <v>276</v>
      </c>
      <c r="H234" s="11" t="s">
        <v>277</v>
      </c>
      <c r="I234" s="11" t="s">
        <v>313</v>
      </c>
      <c r="J234" s="11" t="s">
        <v>333</v>
      </c>
      <c r="K234" s="11" t="s">
        <v>280</v>
      </c>
      <c r="L234" s="11" t="s">
        <v>302</v>
      </c>
      <c r="M234" s="11" t="s">
        <v>282</v>
      </c>
      <c r="N234" s="11" t="s">
        <v>323</v>
      </c>
      <c r="O234" s="11" t="s">
        <v>325</v>
      </c>
      <c r="P234" s="11" t="s">
        <v>328</v>
      </c>
      <c r="Q234" s="11" t="s">
        <v>292</v>
      </c>
      <c r="R234" s="11" t="s">
        <v>293</v>
      </c>
      <c r="S234" s="11" t="s">
        <v>311</v>
      </c>
      <c r="T234" s="11" t="s">
        <v>311</v>
      </c>
      <c r="AA234" s="10" t="s">
        <v>331</v>
      </c>
      <c r="AB234" s="11" t="s">
        <v>7720</v>
      </c>
      <c r="AC234" s="11" t="s">
        <v>7749</v>
      </c>
      <c r="AD234" s="11" t="s">
        <v>7743</v>
      </c>
      <c r="AE234" s="11" t="s">
        <v>7753</v>
      </c>
      <c r="AF234" s="11" t="s">
        <v>7724</v>
      </c>
      <c r="AG234" s="11" t="s">
        <v>7741</v>
      </c>
      <c r="AH234" s="11" t="s">
        <v>7726</v>
      </c>
      <c r="AI234" s="11" t="s">
        <v>7727</v>
      </c>
      <c r="AJ234" s="11" t="s">
        <v>7748</v>
      </c>
      <c r="AK234" s="11" t="s">
        <v>7729</v>
      </c>
      <c r="AL234" s="11" t="s">
        <v>7751</v>
      </c>
      <c r="AM234" s="11" t="s">
        <v>7731</v>
      </c>
      <c r="AN234" s="11" t="s">
        <v>7744</v>
      </c>
      <c r="AO234" s="11" t="s">
        <v>7752</v>
      </c>
      <c r="AP234" s="11" t="s">
        <v>7734</v>
      </c>
      <c r="AQ234" s="11" t="s">
        <v>7735</v>
      </c>
      <c r="AR234" s="11" t="s">
        <v>311</v>
      </c>
      <c r="AS234" s="11" t="s">
        <v>7747</v>
      </c>
      <c r="AT234" s="11" t="s">
        <v>7737</v>
      </c>
    </row>
    <row r="235" spans="1:46" ht="15" thickBot="1" x14ac:dyDescent="0.35">
      <c r="A235" s="10" t="s">
        <v>334</v>
      </c>
      <c r="B235" s="11" t="s">
        <v>319</v>
      </c>
      <c r="C235" s="11" t="s">
        <v>272</v>
      </c>
      <c r="D235" s="11" t="s">
        <v>332</v>
      </c>
      <c r="E235" s="11" t="s">
        <v>310</v>
      </c>
      <c r="F235" s="11" t="s">
        <v>321</v>
      </c>
      <c r="G235" s="11" t="s">
        <v>276</v>
      </c>
      <c r="H235" s="11" t="s">
        <v>277</v>
      </c>
      <c r="I235" s="11" t="s">
        <v>313</v>
      </c>
      <c r="J235" s="11" t="s">
        <v>333</v>
      </c>
      <c r="K235" s="11" t="s">
        <v>280</v>
      </c>
      <c r="L235" s="11" t="s">
        <v>302</v>
      </c>
      <c r="M235" s="11" t="s">
        <v>282</v>
      </c>
      <c r="N235" s="11" t="s">
        <v>323</v>
      </c>
      <c r="O235" s="11" t="s">
        <v>325</v>
      </c>
      <c r="P235" s="11" t="s">
        <v>328</v>
      </c>
      <c r="Q235" s="11" t="s">
        <v>292</v>
      </c>
      <c r="R235" s="11" t="s">
        <v>293</v>
      </c>
      <c r="S235" s="11" t="s">
        <v>311</v>
      </c>
      <c r="T235" s="11" t="s">
        <v>311</v>
      </c>
      <c r="AA235" s="10" t="s">
        <v>334</v>
      </c>
      <c r="AB235" s="11" t="s">
        <v>7720</v>
      </c>
      <c r="AC235" s="11" t="s">
        <v>7749</v>
      </c>
      <c r="AD235" s="11" t="s">
        <v>7743</v>
      </c>
      <c r="AE235" s="11" t="s">
        <v>7753</v>
      </c>
      <c r="AF235" s="11" t="s">
        <v>7724</v>
      </c>
      <c r="AG235" s="11" t="s">
        <v>7741</v>
      </c>
      <c r="AH235" s="11" t="s">
        <v>7726</v>
      </c>
      <c r="AI235" s="11" t="s">
        <v>7727</v>
      </c>
      <c r="AJ235" s="11" t="s">
        <v>7748</v>
      </c>
      <c r="AK235" s="11" t="s">
        <v>7729</v>
      </c>
      <c r="AL235" s="11" t="s">
        <v>7751</v>
      </c>
      <c r="AM235" s="11" t="s">
        <v>7731</v>
      </c>
      <c r="AN235" s="11" t="s">
        <v>7744</v>
      </c>
      <c r="AO235" s="11" t="s">
        <v>7752</v>
      </c>
      <c r="AP235" s="11" t="s">
        <v>7734</v>
      </c>
      <c r="AQ235" s="11" t="s">
        <v>7735</v>
      </c>
      <c r="AR235" s="11" t="s">
        <v>311</v>
      </c>
      <c r="AS235" s="11" t="s">
        <v>7747</v>
      </c>
      <c r="AT235" s="11" t="s">
        <v>7737</v>
      </c>
    </row>
    <row r="236" spans="1:46" ht="15" thickBot="1" x14ac:dyDescent="0.35">
      <c r="A236" s="10" t="s">
        <v>335</v>
      </c>
      <c r="B236" s="11" t="s">
        <v>319</v>
      </c>
      <c r="C236" s="11" t="s">
        <v>272</v>
      </c>
      <c r="D236" s="11" t="s">
        <v>332</v>
      </c>
      <c r="E236" s="11" t="s">
        <v>310</v>
      </c>
      <c r="F236" s="11" t="s">
        <v>321</v>
      </c>
      <c r="G236" s="11" t="s">
        <v>276</v>
      </c>
      <c r="H236" s="11" t="s">
        <v>277</v>
      </c>
      <c r="I236" s="11" t="s">
        <v>313</v>
      </c>
      <c r="J236" s="11" t="s">
        <v>333</v>
      </c>
      <c r="K236" s="11" t="s">
        <v>280</v>
      </c>
      <c r="L236" s="11" t="s">
        <v>302</v>
      </c>
      <c r="M236" s="11" t="s">
        <v>282</v>
      </c>
      <c r="N236" s="11" t="s">
        <v>323</v>
      </c>
      <c r="O236" s="11" t="s">
        <v>325</v>
      </c>
      <c r="P236" s="11" t="s">
        <v>328</v>
      </c>
      <c r="Q236" s="11" t="s">
        <v>292</v>
      </c>
      <c r="R236" s="11" t="s">
        <v>293</v>
      </c>
      <c r="S236" s="11" t="s">
        <v>311</v>
      </c>
      <c r="T236" s="11" t="s">
        <v>311</v>
      </c>
      <c r="AA236" s="10" t="s">
        <v>335</v>
      </c>
      <c r="AB236" s="11" t="s">
        <v>7720</v>
      </c>
      <c r="AC236" s="11" t="s">
        <v>7749</v>
      </c>
      <c r="AD236" s="11" t="s">
        <v>7743</v>
      </c>
      <c r="AE236" s="11" t="s">
        <v>7753</v>
      </c>
      <c r="AF236" s="11" t="s">
        <v>7754</v>
      </c>
      <c r="AG236" s="11" t="s">
        <v>7741</v>
      </c>
      <c r="AH236" s="11" t="s">
        <v>7726</v>
      </c>
      <c r="AI236" s="11" t="s">
        <v>7727</v>
      </c>
      <c r="AJ236" s="11" t="s">
        <v>7748</v>
      </c>
      <c r="AK236" s="11" t="s">
        <v>7729</v>
      </c>
      <c r="AL236" s="11" t="s">
        <v>7751</v>
      </c>
      <c r="AM236" s="11" t="s">
        <v>7731</v>
      </c>
      <c r="AN236" s="11" t="s">
        <v>7744</v>
      </c>
      <c r="AO236" s="11" t="s">
        <v>7752</v>
      </c>
      <c r="AP236" s="11" t="s">
        <v>7734</v>
      </c>
      <c r="AQ236" s="11" t="s">
        <v>7735</v>
      </c>
      <c r="AR236" s="11" t="s">
        <v>311</v>
      </c>
      <c r="AS236" s="11" t="s">
        <v>7747</v>
      </c>
      <c r="AT236" s="11" t="s">
        <v>7737</v>
      </c>
    </row>
    <row r="237" spans="1:46" ht="15" thickBot="1" x14ac:dyDescent="0.35">
      <c r="A237" s="10" t="s">
        <v>336</v>
      </c>
      <c r="B237" s="11" t="s">
        <v>319</v>
      </c>
      <c r="C237" s="11" t="s">
        <v>272</v>
      </c>
      <c r="D237" s="11" t="s">
        <v>332</v>
      </c>
      <c r="E237" s="11" t="s">
        <v>310</v>
      </c>
      <c r="F237" s="11" t="s">
        <v>321</v>
      </c>
      <c r="G237" s="11" t="s">
        <v>276</v>
      </c>
      <c r="H237" s="11" t="s">
        <v>277</v>
      </c>
      <c r="I237" s="11" t="s">
        <v>313</v>
      </c>
      <c r="J237" s="11" t="s">
        <v>333</v>
      </c>
      <c r="K237" s="11" t="s">
        <v>280</v>
      </c>
      <c r="L237" s="11" t="s">
        <v>302</v>
      </c>
      <c r="M237" s="11" t="s">
        <v>282</v>
      </c>
      <c r="N237" s="11" t="s">
        <v>323</v>
      </c>
      <c r="O237" s="11" t="s">
        <v>325</v>
      </c>
      <c r="P237" s="11" t="s">
        <v>328</v>
      </c>
      <c r="Q237" s="11" t="s">
        <v>292</v>
      </c>
      <c r="R237" s="11" t="s">
        <v>293</v>
      </c>
      <c r="S237" s="11" t="s">
        <v>311</v>
      </c>
      <c r="T237" s="11" t="s">
        <v>311</v>
      </c>
      <c r="AA237" s="10" t="s">
        <v>336</v>
      </c>
      <c r="AB237" s="11" t="s">
        <v>7720</v>
      </c>
      <c r="AC237" s="11" t="s">
        <v>7749</v>
      </c>
      <c r="AD237" s="11" t="s">
        <v>7743</v>
      </c>
      <c r="AE237" s="11" t="s">
        <v>7753</v>
      </c>
      <c r="AF237" s="11" t="s">
        <v>7754</v>
      </c>
      <c r="AG237" s="11" t="s">
        <v>7741</v>
      </c>
      <c r="AH237" s="11" t="s">
        <v>7726</v>
      </c>
      <c r="AI237" s="11" t="s">
        <v>7727</v>
      </c>
      <c r="AJ237" s="11" t="s">
        <v>7748</v>
      </c>
      <c r="AK237" s="11" t="s">
        <v>7729</v>
      </c>
      <c r="AL237" s="11" t="s">
        <v>7751</v>
      </c>
      <c r="AM237" s="11" t="s">
        <v>7731</v>
      </c>
      <c r="AN237" s="11" t="s">
        <v>7744</v>
      </c>
      <c r="AO237" s="11" t="s">
        <v>7752</v>
      </c>
      <c r="AP237" s="11" t="s">
        <v>7734</v>
      </c>
      <c r="AQ237" s="11" t="s">
        <v>7735</v>
      </c>
      <c r="AR237" s="11" t="s">
        <v>311</v>
      </c>
      <c r="AS237" s="11" t="s">
        <v>7747</v>
      </c>
      <c r="AT237" s="11" t="s">
        <v>7737</v>
      </c>
    </row>
    <row r="238" spans="1:46" ht="15" thickBot="1" x14ac:dyDescent="0.35">
      <c r="A238" s="10" t="s">
        <v>337</v>
      </c>
      <c r="B238" s="11" t="s">
        <v>319</v>
      </c>
      <c r="C238" s="11" t="s">
        <v>272</v>
      </c>
      <c r="D238" s="11" t="s">
        <v>332</v>
      </c>
      <c r="E238" s="11" t="s">
        <v>310</v>
      </c>
      <c r="F238" s="11" t="s">
        <v>321</v>
      </c>
      <c r="G238" s="11" t="s">
        <v>276</v>
      </c>
      <c r="H238" s="11" t="s">
        <v>277</v>
      </c>
      <c r="I238" s="11" t="s">
        <v>313</v>
      </c>
      <c r="J238" s="11" t="s">
        <v>333</v>
      </c>
      <c r="K238" s="11" t="s">
        <v>280</v>
      </c>
      <c r="L238" s="11" t="s">
        <v>302</v>
      </c>
      <c r="M238" s="11" t="s">
        <v>282</v>
      </c>
      <c r="N238" s="11" t="s">
        <v>323</v>
      </c>
      <c r="O238" s="11" t="s">
        <v>325</v>
      </c>
      <c r="P238" s="11" t="s">
        <v>328</v>
      </c>
      <c r="Q238" s="11" t="s">
        <v>292</v>
      </c>
      <c r="R238" s="11" t="s">
        <v>293</v>
      </c>
      <c r="S238" s="11" t="s">
        <v>311</v>
      </c>
      <c r="T238" s="11" t="s">
        <v>311</v>
      </c>
      <c r="AA238" s="10" t="s">
        <v>337</v>
      </c>
      <c r="AB238" s="11" t="s">
        <v>7720</v>
      </c>
      <c r="AC238" s="11" t="s">
        <v>7749</v>
      </c>
      <c r="AD238" s="11" t="s">
        <v>7743</v>
      </c>
      <c r="AE238" s="11" t="s">
        <v>7753</v>
      </c>
      <c r="AF238" s="11" t="s">
        <v>7754</v>
      </c>
      <c r="AG238" s="11" t="s">
        <v>7741</v>
      </c>
      <c r="AH238" s="11" t="s">
        <v>7726</v>
      </c>
      <c r="AI238" s="11" t="s">
        <v>7727</v>
      </c>
      <c r="AJ238" s="11" t="s">
        <v>7748</v>
      </c>
      <c r="AK238" s="11" t="s">
        <v>7729</v>
      </c>
      <c r="AL238" s="11" t="s">
        <v>7751</v>
      </c>
      <c r="AM238" s="11" t="s">
        <v>7731</v>
      </c>
      <c r="AN238" s="11" t="s">
        <v>7744</v>
      </c>
      <c r="AO238" s="11" t="s">
        <v>7752</v>
      </c>
      <c r="AP238" s="11" t="s">
        <v>7734</v>
      </c>
      <c r="AQ238" s="11" t="s">
        <v>7735</v>
      </c>
      <c r="AR238" s="11" t="s">
        <v>311</v>
      </c>
      <c r="AS238" s="11" t="s">
        <v>7747</v>
      </c>
      <c r="AT238" s="11" t="s">
        <v>7737</v>
      </c>
    </row>
    <row r="239" spans="1:46" ht="15" thickBot="1" x14ac:dyDescent="0.35">
      <c r="A239" s="10" t="s">
        <v>338</v>
      </c>
      <c r="B239" s="11" t="s">
        <v>319</v>
      </c>
      <c r="C239" s="11" t="s">
        <v>272</v>
      </c>
      <c r="D239" s="11" t="s">
        <v>332</v>
      </c>
      <c r="E239" s="11" t="s">
        <v>310</v>
      </c>
      <c r="F239" s="11" t="s">
        <v>321</v>
      </c>
      <c r="G239" s="11" t="s">
        <v>276</v>
      </c>
      <c r="H239" s="11" t="s">
        <v>277</v>
      </c>
      <c r="I239" s="11" t="s">
        <v>313</v>
      </c>
      <c r="J239" s="11" t="s">
        <v>333</v>
      </c>
      <c r="K239" s="11" t="s">
        <v>280</v>
      </c>
      <c r="L239" s="11" t="s">
        <v>302</v>
      </c>
      <c r="M239" s="11" t="s">
        <v>282</v>
      </c>
      <c r="N239" s="11" t="s">
        <v>323</v>
      </c>
      <c r="O239" s="11" t="s">
        <v>325</v>
      </c>
      <c r="P239" s="11" t="s">
        <v>328</v>
      </c>
      <c r="Q239" s="11" t="s">
        <v>292</v>
      </c>
      <c r="R239" s="11" t="s">
        <v>293</v>
      </c>
      <c r="S239" s="11" t="s">
        <v>311</v>
      </c>
      <c r="T239" s="11" t="s">
        <v>311</v>
      </c>
      <c r="AA239" s="10" t="s">
        <v>338</v>
      </c>
      <c r="AB239" s="11" t="s">
        <v>7720</v>
      </c>
      <c r="AC239" s="11" t="s">
        <v>7749</v>
      </c>
      <c r="AD239" s="11" t="s">
        <v>7743</v>
      </c>
      <c r="AE239" s="11" t="s">
        <v>7753</v>
      </c>
      <c r="AF239" s="11" t="s">
        <v>7754</v>
      </c>
      <c r="AG239" s="11" t="s">
        <v>7741</v>
      </c>
      <c r="AH239" s="11" t="s">
        <v>7726</v>
      </c>
      <c r="AI239" s="11" t="s">
        <v>7727</v>
      </c>
      <c r="AJ239" s="11" t="s">
        <v>7748</v>
      </c>
      <c r="AK239" s="11" t="s">
        <v>7729</v>
      </c>
      <c r="AL239" s="11" t="s">
        <v>7751</v>
      </c>
      <c r="AM239" s="11" t="s">
        <v>7731</v>
      </c>
      <c r="AN239" s="11" t="s">
        <v>7744</v>
      </c>
      <c r="AO239" s="11" t="s">
        <v>7752</v>
      </c>
      <c r="AP239" s="11" t="s">
        <v>7734</v>
      </c>
      <c r="AQ239" s="11" t="s">
        <v>7735</v>
      </c>
      <c r="AR239" s="11" t="s">
        <v>311</v>
      </c>
      <c r="AS239" s="11" t="s">
        <v>7747</v>
      </c>
      <c r="AT239" s="11" t="s">
        <v>7737</v>
      </c>
    </row>
    <row r="240" spans="1:46" ht="15" thickBot="1" x14ac:dyDescent="0.35">
      <c r="A240" s="10" t="s">
        <v>339</v>
      </c>
      <c r="B240" s="11" t="s">
        <v>319</v>
      </c>
      <c r="C240" s="11" t="s">
        <v>272</v>
      </c>
      <c r="D240" s="11" t="s">
        <v>332</v>
      </c>
      <c r="E240" s="11" t="s">
        <v>310</v>
      </c>
      <c r="F240" s="11" t="s">
        <v>321</v>
      </c>
      <c r="G240" s="11" t="s">
        <v>276</v>
      </c>
      <c r="H240" s="11" t="s">
        <v>277</v>
      </c>
      <c r="I240" s="11" t="s">
        <v>313</v>
      </c>
      <c r="J240" s="11" t="s">
        <v>333</v>
      </c>
      <c r="K240" s="11" t="s">
        <v>280</v>
      </c>
      <c r="L240" s="11" t="s">
        <v>302</v>
      </c>
      <c r="M240" s="11" t="s">
        <v>282</v>
      </c>
      <c r="N240" s="11" t="s">
        <v>340</v>
      </c>
      <c r="O240" s="11" t="s">
        <v>325</v>
      </c>
      <c r="P240" s="11" t="s">
        <v>328</v>
      </c>
      <c r="Q240" s="11" t="s">
        <v>292</v>
      </c>
      <c r="R240" s="11" t="s">
        <v>293</v>
      </c>
      <c r="S240" s="11" t="s">
        <v>311</v>
      </c>
      <c r="T240" s="11" t="s">
        <v>311</v>
      </c>
      <c r="AA240" s="10" t="s">
        <v>339</v>
      </c>
      <c r="AB240" s="11" t="s">
        <v>7720</v>
      </c>
      <c r="AC240" s="11" t="s">
        <v>7749</v>
      </c>
      <c r="AD240" s="11" t="s">
        <v>7743</v>
      </c>
      <c r="AE240" s="11" t="s">
        <v>7753</v>
      </c>
      <c r="AF240" s="11" t="s">
        <v>7754</v>
      </c>
      <c r="AG240" s="11" t="s">
        <v>7741</v>
      </c>
      <c r="AH240" s="11" t="s">
        <v>7726</v>
      </c>
      <c r="AI240" s="11" t="s">
        <v>7727</v>
      </c>
      <c r="AJ240" s="11" t="s">
        <v>7748</v>
      </c>
      <c r="AK240" s="11" t="s">
        <v>7729</v>
      </c>
      <c r="AL240" s="11" t="s">
        <v>7751</v>
      </c>
      <c r="AM240" s="11" t="s">
        <v>7731</v>
      </c>
      <c r="AN240" s="11" t="s">
        <v>7744</v>
      </c>
      <c r="AO240" s="11" t="s">
        <v>7752</v>
      </c>
      <c r="AP240" s="11" t="s">
        <v>7734</v>
      </c>
      <c r="AQ240" s="11" t="s">
        <v>7735</v>
      </c>
      <c r="AR240" s="11" t="s">
        <v>311</v>
      </c>
      <c r="AS240" s="11" t="s">
        <v>7747</v>
      </c>
      <c r="AT240" s="11" t="s">
        <v>7755</v>
      </c>
    </row>
    <row r="241" spans="1:46" ht="15" thickBot="1" x14ac:dyDescent="0.35">
      <c r="A241" s="10" t="s">
        <v>341</v>
      </c>
      <c r="B241" s="11" t="s">
        <v>319</v>
      </c>
      <c r="C241" s="11" t="s">
        <v>272</v>
      </c>
      <c r="D241" s="11" t="s">
        <v>332</v>
      </c>
      <c r="E241" s="11" t="s">
        <v>310</v>
      </c>
      <c r="F241" s="11" t="s">
        <v>321</v>
      </c>
      <c r="G241" s="11" t="s">
        <v>276</v>
      </c>
      <c r="H241" s="11" t="s">
        <v>277</v>
      </c>
      <c r="I241" s="11" t="s">
        <v>313</v>
      </c>
      <c r="J241" s="11" t="s">
        <v>333</v>
      </c>
      <c r="K241" s="11" t="s">
        <v>280</v>
      </c>
      <c r="L241" s="11" t="s">
        <v>302</v>
      </c>
      <c r="M241" s="11" t="s">
        <v>282</v>
      </c>
      <c r="N241" s="11" t="s">
        <v>340</v>
      </c>
      <c r="O241" s="11" t="s">
        <v>325</v>
      </c>
      <c r="P241" s="11" t="s">
        <v>328</v>
      </c>
      <c r="Q241" s="11" t="s">
        <v>292</v>
      </c>
      <c r="R241" s="11" t="s">
        <v>293</v>
      </c>
      <c r="S241" s="11" t="s">
        <v>311</v>
      </c>
      <c r="T241" s="11" t="s">
        <v>311</v>
      </c>
      <c r="AA241" s="10" t="s">
        <v>341</v>
      </c>
      <c r="AB241" s="11" t="s">
        <v>7720</v>
      </c>
      <c r="AC241" s="11" t="s">
        <v>7749</v>
      </c>
      <c r="AD241" s="11" t="s">
        <v>7743</v>
      </c>
      <c r="AE241" s="11" t="s">
        <v>7753</v>
      </c>
      <c r="AF241" s="11" t="s">
        <v>7754</v>
      </c>
      <c r="AG241" s="11" t="s">
        <v>7741</v>
      </c>
      <c r="AH241" s="11" t="s">
        <v>7726</v>
      </c>
      <c r="AI241" s="11" t="s">
        <v>7727</v>
      </c>
      <c r="AJ241" s="11" t="s">
        <v>7748</v>
      </c>
      <c r="AK241" s="11" t="s">
        <v>7729</v>
      </c>
      <c r="AL241" s="11" t="s">
        <v>7751</v>
      </c>
      <c r="AM241" s="11" t="s">
        <v>7731</v>
      </c>
      <c r="AN241" s="11" t="s">
        <v>7744</v>
      </c>
      <c r="AO241" s="11" t="s">
        <v>7752</v>
      </c>
      <c r="AP241" s="11" t="s">
        <v>7734</v>
      </c>
      <c r="AQ241" s="11" t="s">
        <v>7735</v>
      </c>
      <c r="AR241" s="11" t="s">
        <v>311</v>
      </c>
      <c r="AS241" s="11" t="s">
        <v>7747</v>
      </c>
      <c r="AT241" s="11" t="s">
        <v>7755</v>
      </c>
    </row>
    <row r="242" spans="1:46" ht="15" thickBot="1" x14ac:dyDescent="0.35">
      <c r="A242" s="10" t="s">
        <v>342</v>
      </c>
      <c r="B242" s="11" t="s">
        <v>319</v>
      </c>
      <c r="C242" s="11" t="s">
        <v>272</v>
      </c>
      <c r="D242" s="11" t="s">
        <v>332</v>
      </c>
      <c r="E242" s="11" t="s">
        <v>310</v>
      </c>
      <c r="F242" s="11" t="s">
        <v>321</v>
      </c>
      <c r="G242" s="11" t="s">
        <v>276</v>
      </c>
      <c r="H242" s="11" t="s">
        <v>277</v>
      </c>
      <c r="I242" s="11" t="s">
        <v>343</v>
      </c>
      <c r="J242" s="11" t="s">
        <v>333</v>
      </c>
      <c r="K242" s="11" t="s">
        <v>280</v>
      </c>
      <c r="L242" s="11" t="s">
        <v>302</v>
      </c>
      <c r="M242" s="11" t="s">
        <v>282</v>
      </c>
      <c r="N242" s="11" t="s">
        <v>340</v>
      </c>
      <c r="O242" s="11" t="s">
        <v>325</v>
      </c>
      <c r="P242" s="11" t="s">
        <v>328</v>
      </c>
      <c r="Q242" s="11" t="s">
        <v>292</v>
      </c>
      <c r="R242" s="11" t="s">
        <v>293</v>
      </c>
      <c r="S242" s="11" t="s">
        <v>311</v>
      </c>
      <c r="T242" s="11" t="s">
        <v>311</v>
      </c>
      <c r="AA242" s="10" t="s">
        <v>342</v>
      </c>
      <c r="AB242" s="11" t="s">
        <v>7720</v>
      </c>
      <c r="AC242" s="11" t="s">
        <v>7756</v>
      </c>
      <c r="AD242" s="11" t="s">
        <v>7743</v>
      </c>
      <c r="AE242" s="11" t="s">
        <v>7753</v>
      </c>
      <c r="AF242" s="11" t="s">
        <v>7754</v>
      </c>
      <c r="AG242" s="11" t="s">
        <v>7741</v>
      </c>
      <c r="AH242" s="11" t="s">
        <v>7726</v>
      </c>
      <c r="AI242" s="11" t="s">
        <v>7727</v>
      </c>
      <c r="AJ242" s="11" t="s">
        <v>7748</v>
      </c>
      <c r="AK242" s="11" t="s">
        <v>7729</v>
      </c>
      <c r="AL242" s="11" t="s">
        <v>7751</v>
      </c>
      <c r="AM242" s="11" t="s">
        <v>7731</v>
      </c>
      <c r="AN242" s="11" t="s">
        <v>7744</v>
      </c>
      <c r="AO242" s="11" t="s">
        <v>7752</v>
      </c>
      <c r="AP242" s="11" t="s">
        <v>7734</v>
      </c>
      <c r="AQ242" s="11" t="s">
        <v>7735</v>
      </c>
      <c r="AR242" s="11" t="s">
        <v>311</v>
      </c>
      <c r="AS242" s="11" t="s">
        <v>7747</v>
      </c>
      <c r="AT242" s="11" t="s">
        <v>7755</v>
      </c>
    </row>
    <row r="243" spans="1:46" ht="15" thickBot="1" x14ac:dyDescent="0.35">
      <c r="A243" s="10" t="s">
        <v>344</v>
      </c>
      <c r="B243" s="11" t="s">
        <v>319</v>
      </c>
      <c r="C243" s="11" t="s">
        <v>272</v>
      </c>
      <c r="D243" s="11" t="s">
        <v>332</v>
      </c>
      <c r="E243" s="11" t="s">
        <v>310</v>
      </c>
      <c r="F243" s="11" t="s">
        <v>321</v>
      </c>
      <c r="G243" s="11" t="s">
        <v>276</v>
      </c>
      <c r="H243" s="11" t="s">
        <v>277</v>
      </c>
      <c r="I243" s="11" t="s">
        <v>343</v>
      </c>
      <c r="J243" s="11" t="s">
        <v>333</v>
      </c>
      <c r="K243" s="11" t="s">
        <v>280</v>
      </c>
      <c r="L243" s="11" t="s">
        <v>302</v>
      </c>
      <c r="M243" s="11" t="s">
        <v>282</v>
      </c>
      <c r="N243" s="11" t="s">
        <v>340</v>
      </c>
      <c r="O243" s="11" t="s">
        <v>325</v>
      </c>
      <c r="P243" s="11" t="s">
        <v>328</v>
      </c>
      <c r="Q243" s="11" t="s">
        <v>292</v>
      </c>
      <c r="R243" s="11" t="s">
        <v>293</v>
      </c>
      <c r="S243" s="11" t="s">
        <v>311</v>
      </c>
      <c r="T243" s="11" t="s">
        <v>311</v>
      </c>
      <c r="AA243" s="10" t="s">
        <v>344</v>
      </c>
      <c r="AB243" s="11" t="s">
        <v>7720</v>
      </c>
      <c r="AC243" s="11" t="s">
        <v>7756</v>
      </c>
      <c r="AD243" s="11" t="s">
        <v>7743</v>
      </c>
      <c r="AE243" s="11" t="s">
        <v>7753</v>
      </c>
      <c r="AF243" s="11" t="s">
        <v>7754</v>
      </c>
      <c r="AG243" s="11" t="s">
        <v>7741</v>
      </c>
      <c r="AH243" s="11" t="s">
        <v>7726</v>
      </c>
      <c r="AI243" s="11" t="s">
        <v>7727</v>
      </c>
      <c r="AJ243" s="11" t="s">
        <v>7748</v>
      </c>
      <c r="AK243" s="11" t="s">
        <v>7729</v>
      </c>
      <c r="AL243" s="11" t="s">
        <v>7751</v>
      </c>
      <c r="AM243" s="11" t="s">
        <v>7731</v>
      </c>
      <c r="AN243" s="11" t="s">
        <v>7744</v>
      </c>
      <c r="AO243" s="11" t="s">
        <v>7752</v>
      </c>
      <c r="AP243" s="11" t="s">
        <v>7734</v>
      </c>
      <c r="AQ243" s="11" t="s">
        <v>7735</v>
      </c>
      <c r="AR243" s="11" t="s">
        <v>311</v>
      </c>
      <c r="AS243" s="11" t="s">
        <v>7747</v>
      </c>
      <c r="AT243" s="11" t="s">
        <v>7755</v>
      </c>
    </row>
    <row r="244" spans="1:46" ht="15" thickBot="1" x14ac:dyDescent="0.35">
      <c r="A244" s="10" t="s">
        <v>345</v>
      </c>
      <c r="B244" s="11" t="s">
        <v>319</v>
      </c>
      <c r="C244" s="11" t="s">
        <v>272</v>
      </c>
      <c r="D244" s="11" t="s">
        <v>332</v>
      </c>
      <c r="E244" s="11" t="s">
        <v>310</v>
      </c>
      <c r="F244" s="11" t="s">
        <v>321</v>
      </c>
      <c r="G244" s="11" t="s">
        <v>276</v>
      </c>
      <c r="H244" s="11" t="s">
        <v>277</v>
      </c>
      <c r="I244" s="11" t="s">
        <v>343</v>
      </c>
      <c r="J244" s="11" t="s">
        <v>333</v>
      </c>
      <c r="K244" s="11" t="s">
        <v>280</v>
      </c>
      <c r="L244" s="11" t="s">
        <v>302</v>
      </c>
      <c r="M244" s="11" t="s">
        <v>282</v>
      </c>
      <c r="N244" s="11" t="s">
        <v>340</v>
      </c>
      <c r="O244" s="11" t="s">
        <v>325</v>
      </c>
      <c r="P244" s="11" t="s">
        <v>328</v>
      </c>
      <c r="Q244" s="11" t="s">
        <v>292</v>
      </c>
      <c r="R244" s="11" t="s">
        <v>293</v>
      </c>
      <c r="S244" s="11" t="s">
        <v>311</v>
      </c>
      <c r="T244" s="11" t="s">
        <v>311</v>
      </c>
      <c r="AA244" s="10" t="s">
        <v>345</v>
      </c>
      <c r="AB244" s="11" t="s">
        <v>7720</v>
      </c>
      <c r="AC244" s="11" t="s">
        <v>7756</v>
      </c>
      <c r="AD244" s="11" t="s">
        <v>7743</v>
      </c>
      <c r="AE244" s="11" t="s">
        <v>7753</v>
      </c>
      <c r="AF244" s="11" t="s">
        <v>7754</v>
      </c>
      <c r="AG244" s="11" t="s">
        <v>7741</v>
      </c>
      <c r="AH244" s="11" t="s">
        <v>7726</v>
      </c>
      <c r="AI244" s="11" t="s">
        <v>7727</v>
      </c>
      <c r="AJ244" s="11" t="s">
        <v>7748</v>
      </c>
      <c r="AK244" s="11" t="s">
        <v>7729</v>
      </c>
      <c r="AL244" s="11" t="s">
        <v>7751</v>
      </c>
      <c r="AM244" s="11" t="s">
        <v>7731</v>
      </c>
      <c r="AN244" s="11" t="s">
        <v>7744</v>
      </c>
      <c r="AO244" s="11" t="s">
        <v>7752</v>
      </c>
      <c r="AP244" s="11" t="s">
        <v>7734</v>
      </c>
      <c r="AQ244" s="11" t="s">
        <v>7757</v>
      </c>
      <c r="AR244" s="11" t="s">
        <v>311</v>
      </c>
      <c r="AS244" s="11" t="s">
        <v>7747</v>
      </c>
      <c r="AT244" s="11" t="s">
        <v>7755</v>
      </c>
    </row>
    <row r="245" spans="1:46" ht="15" thickBot="1" x14ac:dyDescent="0.35">
      <c r="A245" s="10" t="s">
        <v>346</v>
      </c>
      <c r="B245" s="11" t="s">
        <v>319</v>
      </c>
      <c r="C245" s="11" t="s">
        <v>272</v>
      </c>
      <c r="D245" s="11" t="s">
        <v>332</v>
      </c>
      <c r="E245" s="11" t="s">
        <v>310</v>
      </c>
      <c r="F245" s="11" t="s">
        <v>321</v>
      </c>
      <c r="G245" s="11" t="s">
        <v>276</v>
      </c>
      <c r="H245" s="11" t="s">
        <v>277</v>
      </c>
      <c r="I245" s="11" t="s">
        <v>343</v>
      </c>
      <c r="J245" s="11" t="s">
        <v>333</v>
      </c>
      <c r="K245" s="11" t="s">
        <v>347</v>
      </c>
      <c r="L245" s="11" t="s">
        <v>302</v>
      </c>
      <c r="M245" s="11" t="s">
        <v>282</v>
      </c>
      <c r="N245" s="11" t="s">
        <v>340</v>
      </c>
      <c r="O245" s="11" t="s">
        <v>325</v>
      </c>
      <c r="P245" s="11" t="s">
        <v>328</v>
      </c>
      <c r="Q245" s="11" t="s">
        <v>292</v>
      </c>
      <c r="R245" s="11" t="s">
        <v>293</v>
      </c>
      <c r="S245" s="11" t="s">
        <v>311</v>
      </c>
      <c r="T245" s="11" t="s">
        <v>311</v>
      </c>
      <c r="AA245" s="10" t="s">
        <v>346</v>
      </c>
      <c r="AB245" s="11" t="s">
        <v>7720</v>
      </c>
      <c r="AC245" s="11" t="s">
        <v>7756</v>
      </c>
      <c r="AD245" s="11" t="s">
        <v>7743</v>
      </c>
      <c r="AE245" s="11" t="s">
        <v>7753</v>
      </c>
      <c r="AF245" s="11" t="s">
        <v>7754</v>
      </c>
      <c r="AG245" s="11" t="s">
        <v>7741</v>
      </c>
      <c r="AH245" s="11" t="s">
        <v>7726</v>
      </c>
      <c r="AI245" s="11" t="s">
        <v>7727</v>
      </c>
      <c r="AJ245" s="11" t="s">
        <v>7748</v>
      </c>
      <c r="AK245" s="11" t="s">
        <v>7729</v>
      </c>
      <c r="AL245" s="11" t="s">
        <v>7751</v>
      </c>
      <c r="AM245" s="11" t="s">
        <v>7731</v>
      </c>
      <c r="AN245" s="11" t="s">
        <v>7744</v>
      </c>
      <c r="AO245" s="11" t="s">
        <v>7752</v>
      </c>
      <c r="AP245" s="11" t="s">
        <v>7734</v>
      </c>
      <c r="AQ245" s="11" t="s">
        <v>7757</v>
      </c>
      <c r="AR245" s="11" t="s">
        <v>311</v>
      </c>
      <c r="AS245" s="11" t="s">
        <v>7747</v>
      </c>
      <c r="AT245" s="11" t="s">
        <v>7755</v>
      </c>
    </row>
    <row r="246" spans="1:46" ht="15" thickBot="1" x14ac:dyDescent="0.35">
      <c r="A246" s="10" t="s">
        <v>348</v>
      </c>
      <c r="B246" s="11" t="s">
        <v>319</v>
      </c>
      <c r="C246" s="11" t="s">
        <v>272</v>
      </c>
      <c r="D246" s="11" t="s">
        <v>332</v>
      </c>
      <c r="E246" s="11" t="s">
        <v>310</v>
      </c>
      <c r="F246" s="11" t="s">
        <v>321</v>
      </c>
      <c r="G246" s="11" t="s">
        <v>276</v>
      </c>
      <c r="H246" s="11" t="s">
        <v>277</v>
      </c>
      <c r="I246" s="11" t="s">
        <v>343</v>
      </c>
      <c r="J246" s="11" t="s">
        <v>333</v>
      </c>
      <c r="K246" s="11" t="s">
        <v>347</v>
      </c>
      <c r="L246" s="11" t="s">
        <v>302</v>
      </c>
      <c r="M246" s="11" t="s">
        <v>282</v>
      </c>
      <c r="N246" s="11" t="s">
        <v>340</v>
      </c>
      <c r="O246" s="11" t="s">
        <v>325</v>
      </c>
      <c r="P246" s="11" t="s">
        <v>328</v>
      </c>
      <c r="Q246" s="11" t="s">
        <v>292</v>
      </c>
      <c r="R246" s="11" t="s">
        <v>293</v>
      </c>
      <c r="S246" s="11" t="s">
        <v>311</v>
      </c>
      <c r="T246" s="11" t="s">
        <v>311</v>
      </c>
      <c r="AA246" s="10" t="s">
        <v>348</v>
      </c>
      <c r="AB246" s="11" t="s">
        <v>7720</v>
      </c>
      <c r="AC246" s="11" t="s">
        <v>7756</v>
      </c>
      <c r="AD246" s="11" t="s">
        <v>7743</v>
      </c>
      <c r="AE246" s="11" t="s">
        <v>7753</v>
      </c>
      <c r="AF246" s="11" t="s">
        <v>7754</v>
      </c>
      <c r="AG246" s="11" t="s">
        <v>7741</v>
      </c>
      <c r="AH246" s="11" t="s">
        <v>7726</v>
      </c>
      <c r="AI246" s="11" t="s">
        <v>7727</v>
      </c>
      <c r="AJ246" s="11" t="s">
        <v>7748</v>
      </c>
      <c r="AK246" s="11" t="s">
        <v>7729</v>
      </c>
      <c r="AL246" s="11" t="s">
        <v>7751</v>
      </c>
      <c r="AM246" s="11" t="s">
        <v>7731</v>
      </c>
      <c r="AN246" s="11" t="s">
        <v>7744</v>
      </c>
      <c r="AO246" s="11" t="s">
        <v>7752</v>
      </c>
      <c r="AP246" s="11" t="s">
        <v>7734</v>
      </c>
      <c r="AQ246" s="11" t="s">
        <v>7757</v>
      </c>
      <c r="AR246" s="11" t="s">
        <v>311</v>
      </c>
      <c r="AS246" s="11" t="s">
        <v>7747</v>
      </c>
      <c r="AT246" s="11" t="s">
        <v>7755</v>
      </c>
    </row>
    <row r="247" spans="1:46" ht="15" thickBot="1" x14ac:dyDescent="0.35">
      <c r="A247" s="10" t="s">
        <v>349</v>
      </c>
      <c r="B247" s="11" t="s">
        <v>319</v>
      </c>
      <c r="C247" s="11" t="s">
        <v>272</v>
      </c>
      <c r="D247" s="11" t="s">
        <v>332</v>
      </c>
      <c r="E247" s="11" t="s">
        <v>310</v>
      </c>
      <c r="F247" s="11" t="s">
        <v>321</v>
      </c>
      <c r="G247" s="11" t="s">
        <v>276</v>
      </c>
      <c r="H247" s="11" t="s">
        <v>277</v>
      </c>
      <c r="I247" s="11" t="s">
        <v>343</v>
      </c>
      <c r="J247" s="11" t="s">
        <v>333</v>
      </c>
      <c r="K247" s="11" t="s">
        <v>347</v>
      </c>
      <c r="L247" s="11" t="s">
        <v>302</v>
      </c>
      <c r="M247" s="11" t="s">
        <v>282</v>
      </c>
      <c r="N247" s="11" t="s">
        <v>340</v>
      </c>
      <c r="O247" s="11" t="s">
        <v>325</v>
      </c>
      <c r="P247" s="11" t="s">
        <v>328</v>
      </c>
      <c r="Q247" s="11" t="s">
        <v>292</v>
      </c>
      <c r="R247" s="11" t="s">
        <v>293</v>
      </c>
      <c r="S247" s="11" t="s">
        <v>311</v>
      </c>
      <c r="T247" s="11" t="s">
        <v>311</v>
      </c>
      <c r="AA247" s="10" t="s">
        <v>349</v>
      </c>
      <c r="AB247" s="11" t="s">
        <v>7720</v>
      </c>
      <c r="AC247" s="11" t="s">
        <v>7756</v>
      </c>
      <c r="AD247" s="11" t="s">
        <v>7743</v>
      </c>
      <c r="AE247" s="11" t="s">
        <v>7753</v>
      </c>
      <c r="AF247" s="11" t="s">
        <v>7754</v>
      </c>
      <c r="AG247" s="11" t="s">
        <v>7758</v>
      </c>
      <c r="AH247" s="11" t="s">
        <v>7726</v>
      </c>
      <c r="AI247" s="11" t="s">
        <v>7727</v>
      </c>
      <c r="AJ247" s="11" t="s">
        <v>7748</v>
      </c>
      <c r="AK247" s="11" t="s">
        <v>7729</v>
      </c>
      <c r="AL247" s="11" t="s">
        <v>7751</v>
      </c>
      <c r="AM247" s="11" t="s">
        <v>7731</v>
      </c>
      <c r="AN247" s="11" t="s">
        <v>7744</v>
      </c>
      <c r="AO247" s="11" t="s">
        <v>7752</v>
      </c>
      <c r="AP247" s="11" t="s">
        <v>7734</v>
      </c>
      <c r="AQ247" s="11" t="s">
        <v>7757</v>
      </c>
      <c r="AR247" s="11" t="s">
        <v>311</v>
      </c>
      <c r="AS247" s="11" t="s">
        <v>7747</v>
      </c>
      <c r="AT247" s="11" t="s">
        <v>7755</v>
      </c>
    </row>
    <row r="248" spans="1:46" ht="15" thickBot="1" x14ac:dyDescent="0.35">
      <c r="A248" s="10" t="s">
        <v>350</v>
      </c>
      <c r="B248" s="11" t="s">
        <v>319</v>
      </c>
      <c r="C248" s="11" t="s">
        <v>272</v>
      </c>
      <c r="D248" s="11" t="s">
        <v>332</v>
      </c>
      <c r="E248" s="11" t="s">
        <v>310</v>
      </c>
      <c r="F248" s="11" t="s">
        <v>321</v>
      </c>
      <c r="G248" s="11" t="s">
        <v>276</v>
      </c>
      <c r="H248" s="11" t="s">
        <v>277</v>
      </c>
      <c r="I248" s="11" t="s">
        <v>343</v>
      </c>
      <c r="J248" s="11" t="s">
        <v>351</v>
      </c>
      <c r="K248" s="11" t="s">
        <v>347</v>
      </c>
      <c r="L248" s="11" t="s">
        <v>302</v>
      </c>
      <c r="M248" s="11" t="s">
        <v>282</v>
      </c>
      <c r="N248" s="11" t="s">
        <v>340</v>
      </c>
      <c r="O248" s="11" t="s">
        <v>325</v>
      </c>
      <c r="P248" s="11" t="s">
        <v>328</v>
      </c>
      <c r="Q248" s="11" t="s">
        <v>292</v>
      </c>
      <c r="R248" s="11" t="s">
        <v>293</v>
      </c>
      <c r="S248" s="11" t="s">
        <v>311</v>
      </c>
      <c r="T248" s="11" t="s">
        <v>311</v>
      </c>
      <c r="AA248" s="10" t="s">
        <v>350</v>
      </c>
      <c r="AB248" s="11" t="s">
        <v>7720</v>
      </c>
      <c r="AC248" s="11" t="s">
        <v>7756</v>
      </c>
      <c r="AD248" s="11" t="s">
        <v>7743</v>
      </c>
      <c r="AE248" s="11" t="s">
        <v>7753</v>
      </c>
      <c r="AF248" s="11" t="s">
        <v>7754</v>
      </c>
      <c r="AG248" s="11" t="s">
        <v>7758</v>
      </c>
      <c r="AH248" s="11" t="s">
        <v>7726</v>
      </c>
      <c r="AI248" s="11" t="s">
        <v>7727</v>
      </c>
      <c r="AJ248" s="11" t="s">
        <v>7748</v>
      </c>
      <c r="AK248" s="11" t="s">
        <v>7729</v>
      </c>
      <c r="AL248" s="11" t="s">
        <v>7751</v>
      </c>
      <c r="AM248" s="11" t="s">
        <v>7731</v>
      </c>
      <c r="AN248" s="11" t="s">
        <v>7744</v>
      </c>
      <c r="AO248" s="11" t="s">
        <v>7752</v>
      </c>
      <c r="AP248" s="11" t="s">
        <v>7734</v>
      </c>
      <c r="AQ248" s="11" t="s">
        <v>7757</v>
      </c>
      <c r="AR248" s="11" t="s">
        <v>311</v>
      </c>
      <c r="AS248" s="11" t="s">
        <v>7747</v>
      </c>
      <c r="AT248" s="11" t="s">
        <v>7755</v>
      </c>
    </row>
    <row r="249" spans="1:46" ht="15" thickBot="1" x14ac:dyDescent="0.35">
      <c r="A249" s="10" t="s">
        <v>352</v>
      </c>
      <c r="B249" s="11" t="s">
        <v>319</v>
      </c>
      <c r="C249" s="11" t="s">
        <v>272</v>
      </c>
      <c r="D249" s="11" t="s">
        <v>353</v>
      </c>
      <c r="E249" s="11" t="s">
        <v>310</v>
      </c>
      <c r="F249" s="11" t="s">
        <v>321</v>
      </c>
      <c r="G249" s="11" t="s">
        <v>276</v>
      </c>
      <c r="H249" s="11" t="s">
        <v>277</v>
      </c>
      <c r="I249" s="11" t="s">
        <v>343</v>
      </c>
      <c r="J249" s="11" t="s">
        <v>351</v>
      </c>
      <c r="K249" s="11" t="s">
        <v>347</v>
      </c>
      <c r="L249" s="11" t="s">
        <v>302</v>
      </c>
      <c r="M249" s="11" t="s">
        <v>282</v>
      </c>
      <c r="N249" s="11" t="s">
        <v>340</v>
      </c>
      <c r="O249" s="11" t="s">
        <v>325</v>
      </c>
      <c r="P249" s="11" t="s">
        <v>328</v>
      </c>
      <c r="Q249" s="11" t="s">
        <v>292</v>
      </c>
      <c r="R249" s="11" t="s">
        <v>293</v>
      </c>
      <c r="S249" s="11" t="s">
        <v>311</v>
      </c>
      <c r="T249" s="11" t="s">
        <v>311</v>
      </c>
      <c r="AA249" s="10" t="s">
        <v>352</v>
      </c>
      <c r="AB249" s="11" t="s">
        <v>7720</v>
      </c>
      <c r="AC249" s="11" t="s">
        <v>7756</v>
      </c>
      <c r="AD249" s="11" t="s">
        <v>7743</v>
      </c>
      <c r="AE249" s="11" t="s">
        <v>7753</v>
      </c>
      <c r="AF249" s="11" t="s">
        <v>7754</v>
      </c>
      <c r="AG249" s="11" t="s">
        <v>7758</v>
      </c>
      <c r="AH249" s="11" t="s">
        <v>7726</v>
      </c>
      <c r="AI249" s="11" t="s">
        <v>7727</v>
      </c>
      <c r="AJ249" s="11" t="s">
        <v>7748</v>
      </c>
      <c r="AK249" s="11" t="s">
        <v>7729</v>
      </c>
      <c r="AL249" s="11" t="s">
        <v>7751</v>
      </c>
      <c r="AM249" s="11" t="s">
        <v>7731</v>
      </c>
      <c r="AN249" s="11" t="s">
        <v>7744</v>
      </c>
      <c r="AO249" s="11" t="s">
        <v>7752</v>
      </c>
      <c r="AP249" s="11" t="s">
        <v>7734</v>
      </c>
      <c r="AQ249" s="11" t="s">
        <v>7757</v>
      </c>
      <c r="AR249" s="11" t="s">
        <v>311</v>
      </c>
      <c r="AS249" s="11" t="s">
        <v>7747</v>
      </c>
      <c r="AT249" s="11" t="s">
        <v>7755</v>
      </c>
    </row>
    <row r="250" spans="1:46" ht="15" thickBot="1" x14ac:dyDescent="0.35">
      <c r="A250" s="10" t="s">
        <v>354</v>
      </c>
      <c r="B250" s="11" t="s">
        <v>319</v>
      </c>
      <c r="C250" s="11" t="s">
        <v>272</v>
      </c>
      <c r="D250" s="11" t="s">
        <v>353</v>
      </c>
      <c r="E250" s="11" t="s">
        <v>310</v>
      </c>
      <c r="F250" s="11" t="s">
        <v>321</v>
      </c>
      <c r="G250" s="11" t="s">
        <v>276</v>
      </c>
      <c r="H250" s="11" t="s">
        <v>277</v>
      </c>
      <c r="I250" s="11" t="s">
        <v>343</v>
      </c>
      <c r="J250" s="11" t="s">
        <v>351</v>
      </c>
      <c r="K250" s="11" t="s">
        <v>347</v>
      </c>
      <c r="L250" s="11" t="s">
        <v>302</v>
      </c>
      <c r="M250" s="11" t="s">
        <v>282</v>
      </c>
      <c r="N250" s="11" t="s">
        <v>340</v>
      </c>
      <c r="O250" s="11" t="s">
        <v>325</v>
      </c>
      <c r="P250" s="11" t="s">
        <v>328</v>
      </c>
      <c r="Q250" s="11" t="s">
        <v>292</v>
      </c>
      <c r="R250" s="11" t="s">
        <v>293</v>
      </c>
      <c r="S250" s="11" t="s">
        <v>311</v>
      </c>
      <c r="T250" s="11" t="s">
        <v>311</v>
      </c>
      <c r="AA250" s="10" t="s">
        <v>354</v>
      </c>
      <c r="AB250" s="11" t="s">
        <v>7759</v>
      </c>
      <c r="AC250" s="11" t="s">
        <v>7756</v>
      </c>
      <c r="AD250" s="11" t="s">
        <v>7743</v>
      </c>
      <c r="AE250" s="11" t="s">
        <v>7753</v>
      </c>
      <c r="AF250" s="11" t="s">
        <v>7754</v>
      </c>
      <c r="AG250" s="11" t="s">
        <v>7758</v>
      </c>
      <c r="AH250" s="11" t="s">
        <v>7726</v>
      </c>
      <c r="AI250" s="11" t="s">
        <v>7727</v>
      </c>
      <c r="AJ250" s="11" t="s">
        <v>7748</v>
      </c>
      <c r="AK250" s="11" t="s">
        <v>7729</v>
      </c>
      <c r="AL250" s="11" t="s">
        <v>7751</v>
      </c>
      <c r="AM250" s="11" t="s">
        <v>7731</v>
      </c>
      <c r="AN250" s="11" t="s">
        <v>7744</v>
      </c>
      <c r="AO250" s="11" t="s">
        <v>7752</v>
      </c>
      <c r="AP250" s="11" t="s">
        <v>7734</v>
      </c>
      <c r="AQ250" s="11" t="s">
        <v>7757</v>
      </c>
      <c r="AR250" s="11" t="s">
        <v>311</v>
      </c>
      <c r="AS250" s="11" t="s">
        <v>7747</v>
      </c>
      <c r="AT250" s="11" t="s">
        <v>7755</v>
      </c>
    </row>
    <row r="251" spans="1:46" ht="15" thickBot="1" x14ac:dyDescent="0.35">
      <c r="A251" s="10" t="s">
        <v>355</v>
      </c>
      <c r="B251" s="11" t="s">
        <v>319</v>
      </c>
      <c r="C251" s="11" t="s">
        <v>272</v>
      </c>
      <c r="D251" s="11" t="s">
        <v>353</v>
      </c>
      <c r="E251" s="11" t="s">
        <v>310</v>
      </c>
      <c r="F251" s="11" t="s">
        <v>321</v>
      </c>
      <c r="G251" s="11" t="s">
        <v>276</v>
      </c>
      <c r="H251" s="11" t="s">
        <v>277</v>
      </c>
      <c r="I251" s="11" t="s">
        <v>343</v>
      </c>
      <c r="J251" s="11" t="s">
        <v>351</v>
      </c>
      <c r="K251" s="11" t="s">
        <v>347</v>
      </c>
      <c r="L251" s="11" t="s">
        <v>302</v>
      </c>
      <c r="M251" s="11" t="s">
        <v>282</v>
      </c>
      <c r="N251" s="11" t="s">
        <v>340</v>
      </c>
      <c r="O251" s="11" t="s">
        <v>325</v>
      </c>
      <c r="P251" s="11" t="s">
        <v>328</v>
      </c>
      <c r="Q251" s="11" t="s">
        <v>292</v>
      </c>
      <c r="R251" s="11" t="s">
        <v>293</v>
      </c>
      <c r="S251" s="11" t="s">
        <v>311</v>
      </c>
      <c r="T251" s="11" t="s">
        <v>311</v>
      </c>
      <c r="AA251" s="10" t="s">
        <v>355</v>
      </c>
      <c r="AB251" s="11" t="s">
        <v>7759</v>
      </c>
      <c r="AC251" s="11" t="s">
        <v>7756</v>
      </c>
      <c r="AD251" s="11" t="s">
        <v>7743</v>
      </c>
      <c r="AE251" s="11" t="s">
        <v>7753</v>
      </c>
      <c r="AF251" s="11" t="s">
        <v>7754</v>
      </c>
      <c r="AG251" s="11" t="s">
        <v>7758</v>
      </c>
      <c r="AH251" s="11" t="s">
        <v>7726</v>
      </c>
      <c r="AI251" s="11" t="s">
        <v>7727</v>
      </c>
      <c r="AJ251" s="11" t="s">
        <v>7748</v>
      </c>
      <c r="AK251" s="11" t="s">
        <v>7729</v>
      </c>
      <c r="AL251" s="11" t="s">
        <v>7751</v>
      </c>
      <c r="AM251" s="11" t="s">
        <v>7731</v>
      </c>
      <c r="AN251" s="11" t="s">
        <v>7744</v>
      </c>
      <c r="AO251" s="11" t="s">
        <v>7752</v>
      </c>
      <c r="AP251" s="11" t="s">
        <v>7734</v>
      </c>
      <c r="AQ251" s="11" t="s">
        <v>7757</v>
      </c>
      <c r="AR251" s="11" t="s">
        <v>311</v>
      </c>
      <c r="AS251" s="11" t="s">
        <v>7747</v>
      </c>
      <c r="AT251" s="11" t="s">
        <v>7755</v>
      </c>
    </row>
    <row r="252" spans="1:46" ht="15" thickBot="1" x14ac:dyDescent="0.35">
      <c r="A252" s="10" t="s">
        <v>356</v>
      </c>
      <c r="B252" s="11" t="s">
        <v>319</v>
      </c>
      <c r="C252" s="11" t="s">
        <v>272</v>
      </c>
      <c r="D252" s="11" t="s">
        <v>353</v>
      </c>
      <c r="E252" s="11" t="s">
        <v>310</v>
      </c>
      <c r="F252" s="11" t="s">
        <v>321</v>
      </c>
      <c r="G252" s="11" t="s">
        <v>276</v>
      </c>
      <c r="H252" s="11" t="s">
        <v>277</v>
      </c>
      <c r="I252" s="11" t="s">
        <v>343</v>
      </c>
      <c r="J252" s="11" t="s">
        <v>351</v>
      </c>
      <c r="K252" s="11" t="s">
        <v>347</v>
      </c>
      <c r="L252" s="11" t="s">
        <v>302</v>
      </c>
      <c r="M252" s="11" t="s">
        <v>282</v>
      </c>
      <c r="N252" s="11" t="s">
        <v>340</v>
      </c>
      <c r="O252" s="11" t="s">
        <v>325</v>
      </c>
      <c r="P252" s="11" t="s">
        <v>328</v>
      </c>
      <c r="Q252" s="11" t="s">
        <v>292</v>
      </c>
      <c r="R252" s="11" t="s">
        <v>293</v>
      </c>
      <c r="S252" s="11" t="s">
        <v>311</v>
      </c>
      <c r="T252" s="11" t="s">
        <v>311</v>
      </c>
      <c r="AA252" s="10" t="s">
        <v>356</v>
      </c>
      <c r="AB252" s="11" t="s">
        <v>7759</v>
      </c>
      <c r="AC252" s="11" t="s">
        <v>7756</v>
      </c>
      <c r="AD252" s="11" t="s">
        <v>7743</v>
      </c>
      <c r="AE252" s="11" t="s">
        <v>7753</v>
      </c>
      <c r="AF252" s="11" t="s">
        <v>7754</v>
      </c>
      <c r="AG252" s="11" t="s">
        <v>7758</v>
      </c>
      <c r="AH252" s="11" t="s">
        <v>7726</v>
      </c>
      <c r="AI252" s="11" t="s">
        <v>7727</v>
      </c>
      <c r="AJ252" s="11" t="s">
        <v>7748</v>
      </c>
      <c r="AK252" s="11" t="s">
        <v>7729</v>
      </c>
      <c r="AL252" s="11" t="s">
        <v>7751</v>
      </c>
      <c r="AM252" s="11" t="s">
        <v>7731</v>
      </c>
      <c r="AN252" s="11" t="s">
        <v>7744</v>
      </c>
      <c r="AO252" s="11" t="s">
        <v>7752</v>
      </c>
      <c r="AP252" s="11" t="s">
        <v>7734</v>
      </c>
      <c r="AQ252" s="11" t="s">
        <v>7757</v>
      </c>
      <c r="AR252" s="11" t="s">
        <v>311</v>
      </c>
      <c r="AS252" s="11" t="s">
        <v>7747</v>
      </c>
      <c r="AT252" s="11" t="s">
        <v>7755</v>
      </c>
    </row>
    <row r="253" spans="1:46" ht="15" thickBot="1" x14ac:dyDescent="0.35">
      <c r="A253" s="10" t="s">
        <v>357</v>
      </c>
      <c r="B253" s="11" t="s">
        <v>319</v>
      </c>
      <c r="C253" s="11" t="s">
        <v>272</v>
      </c>
      <c r="D253" s="11" t="s">
        <v>353</v>
      </c>
      <c r="E253" s="11" t="s">
        <v>310</v>
      </c>
      <c r="F253" s="11" t="s">
        <v>321</v>
      </c>
      <c r="G253" s="11" t="s">
        <v>276</v>
      </c>
      <c r="H253" s="11" t="s">
        <v>277</v>
      </c>
      <c r="I253" s="11" t="s">
        <v>343</v>
      </c>
      <c r="J253" s="11" t="s">
        <v>351</v>
      </c>
      <c r="K253" s="11" t="s">
        <v>347</v>
      </c>
      <c r="L253" s="11" t="s">
        <v>302</v>
      </c>
      <c r="M253" s="11" t="s">
        <v>282</v>
      </c>
      <c r="N253" s="11" t="s">
        <v>340</v>
      </c>
      <c r="O253" s="11" t="s">
        <v>325</v>
      </c>
      <c r="P253" s="11" t="s">
        <v>328</v>
      </c>
      <c r="Q253" s="11" t="s">
        <v>292</v>
      </c>
      <c r="R253" s="11" t="s">
        <v>293</v>
      </c>
      <c r="S253" s="11" t="s">
        <v>311</v>
      </c>
      <c r="T253" s="11" t="s">
        <v>311</v>
      </c>
      <c r="AA253" s="10" t="s">
        <v>357</v>
      </c>
      <c r="AB253" s="11" t="s">
        <v>7759</v>
      </c>
      <c r="AC253" s="11" t="s">
        <v>7756</v>
      </c>
      <c r="AD253" s="11" t="s">
        <v>7743</v>
      </c>
      <c r="AE253" s="11" t="s">
        <v>7753</v>
      </c>
      <c r="AF253" s="11" t="s">
        <v>7754</v>
      </c>
      <c r="AG253" s="11" t="s">
        <v>7758</v>
      </c>
      <c r="AH253" s="11" t="s">
        <v>7726</v>
      </c>
      <c r="AI253" s="11" t="s">
        <v>7727</v>
      </c>
      <c r="AJ253" s="11" t="s">
        <v>7748</v>
      </c>
      <c r="AK253" s="11" t="s">
        <v>7729</v>
      </c>
      <c r="AL253" s="11" t="s">
        <v>7751</v>
      </c>
      <c r="AM253" s="11" t="s">
        <v>7731</v>
      </c>
      <c r="AN253" s="11" t="s">
        <v>7760</v>
      </c>
      <c r="AO253" s="11" t="s">
        <v>7752</v>
      </c>
      <c r="AP253" s="11" t="s">
        <v>7734</v>
      </c>
      <c r="AQ253" s="11" t="s">
        <v>7757</v>
      </c>
      <c r="AR253" s="11" t="s">
        <v>311</v>
      </c>
      <c r="AS253" s="11" t="s">
        <v>7747</v>
      </c>
      <c r="AT253" s="11" t="s">
        <v>7755</v>
      </c>
    </row>
    <row r="254" spans="1:46" ht="15" thickBot="1" x14ac:dyDescent="0.35">
      <c r="A254" s="10" t="s">
        <v>358</v>
      </c>
      <c r="B254" s="11" t="s">
        <v>319</v>
      </c>
      <c r="C254" s="11" t="s">
        <v>272</v>
      </c>
      <c r="D254" s="11" t="s">
        <v>353</v>
      </c>
      <c r="E254" s="11" t="s">
        <v>310</v>
      </c>
      <c r="F254" s="11" t="s">
        <v>321</v>
      </c>
      <c r="G254" s="11" t="s">
        <v>276</v>
      </c>
      <c r="H254" s="11" t="s">
        <v>277</v>
      </c>
      <c r="I254" s="11" t="s">
        <v>343</v>
      </c>
      <c r="J254" s="11" t="s">
        <v>351</v>
      </c>
      <c r="K254" s="11" t="s">
        <v>347</v>
      </c>
      <c r="L254" s="11" t="s">
        <v>302</v>
      </c>
      <c r="M254" s="11" t="s">
        <v>282</v>
      </c>
      <c r="N254" s="11" t="s">
        <v>340</v>
      </c>
      <c r="O254" s="11" t="s">
        <v>325</v>
      </c>
      <c r="P254" s="11" t="s">
        <v>328</v>
      </c>
      <c r="Q254" s="11" t="s">
        <v>292</v>
      </c>
      <c r="R254" s="11" t="s">
        <v>293</v>
      </c>
      <c r="S254" s="11" t="s">
        <v>311</v>
      </c>
      <c r="T254" s="11" t="s">
        <v>311</v>
      </c>
      <c r="AA254" s="10" t="s">
        <v>358</v>
      </c>
      <c r="AB254" s="11" t="s">
        <v>7759</v>
      </c>
      <c r="AC254" s="11" t="s">
        <v>7756</v>
      </c>
      <c r="AD254" s="11" t="s">
        <v>7743</v>
      </c>
      <c r="AE254" s="11" t="s">
        <v>7753</v>
      </c>
      <c r="AF254" s="11" t="s">
        <v>7754</v>
      </c>
      <c r="AG254" s="11" t="s">
        <v>7758</v>
      </c>
      <c r="AH254" s="11" t="s">
        <v>7726</v>
      </c>
      <c r="AI254" s="11" t="s">
        <v>7727</v>
      </c>
      <c r="AJ254" s="11" t="s">
        <v>7748</v>
      </c>
      <c r="AK254" s="11" t="s">
        <v>7761</v>
      </c>
      <c r="AL254" s="11" t="s">
        <v>7751</v>
      </c>
      <c r="AM254" s="11" t="s">
        <v>7731</v>
      </c>
      <c r="AN254" s="11" t="s">
        <v>7760</v>
      </c>
      <c r="AO254" s="11" t="s">
        <v>7752</v>
      </c>
      <c r="AP254" s="11" t="s">
        <v>7734</v>
      </c>
      <c r="AQ254" s="11" t="s">
        <v>7757</v>
      </c>
      <c r="AR254" s="11" t="s">
        <v>311</v>
      </c>
      <c r="AS254" s="11" t="s">
        <v>7747</v>
      </c>
      <c r="AT254" s="11" t="s">
        <v>7755</v>
      </c>
    </row>
    <row r="255" spans="1:46" ht="15" thickBot="1" x14ac:dyDescent="0.35">
      <c r="A255" s="10" t="s">
        <v>359</v>
      </c>
      <c r="B255" s="11" t="s">
        <v>319</v>
      </c>
      <c r="C255" s="11" t="s">
        <v>272</v>
      </c>
      <c r="D255" s="11" t="s">
        <v>353</v>
      </c>
      <c r="E255" s="11" t="s">
        <v>310</v>
      </c>
      <c r="F255" s="11" t="s">
        <v>321</v>
      </c>
      <c r="G255" s="11" t="s">
        <v>276</v>
      </c>
      <c r="H255" s="11" t="s">
        <v>277</v>
      </c>
      <c r="I255" s="11" t="s">
        <v>343</v>
      </c>
      <c r="J255" s="11" t="s">
        <v>351</v>
      </c>
      <c r="K255" s="11" t="s">
        <v>347</v>
      </c>
      <c r="L255" s="11" t="s">
        <v>302</v>
      </c>
      <c r="M255" s="11" t="s">
        <v>282</v>
      </c>
      <c r="N255" s="11" t="s">
        <v>340</v>
      </c>
      <c r="O255" s="11" t="s">
        <v>325</v>
      </c>
      <c r="P255" s="11" t="s">
        <v>328</v>
      </c>
      <c r="Q255" s="11" t="s">
        <v>292</v>
      </c>
      <c r="R255" s="11" t="s">
        <v>293</v>
      </c>
      <c r="S255" s="11" t="s">
        <v>311</v>
      </c>
      <c r="T255" s="11" t="s">
        <v>311</v>
      </c>
      <c r="AA255" s="10" t="s">
        <v>359</v>
      </c>
      <c r="AB255" s="11" t="s">
        <v>7759</v>
      </c>
      <c r="AC255" s="11" t="s">
        <v>7756</v>
      </c>
      <c r="AD255" s="11" t="s">
        <v>7743</v>
      </c>
      <c r="AE255" s="11" t="s">
        <v>7753</v>
      </c>
      <c r="AF255" s="11" t="s">
        <v>7754</v>
      </c>
      <c r="AG255" s="11" t="s">
        <v>7758</v>
      </c>
      <c r="AH255" s="11" t="s">
        <v>7726</v>
      </c>
      <c r="AI255" s="11" t="s">
        <v>7727</v>
      </c>
      <c r="AJ255" s="11" t="s">
        <v>7748</v>
      </c>
      <c r="AK255" s="11" t="s">
        <v>7761</v>
      </c>
      <c r="AL255" s="11" t="s">
        <v>7751</v>
      </c>
      <c r="AM255" s="11" t="s">
        <v>7731</v>
      </c>
      <c r="AN255" s="11" t="s">
        <v>7760</v>
      </c>
      <c r="AO255" s="11" t="s">
        <v>7752</v>
      </c>
      <c r="AP255" s="11" t="s">
        <v>7734</v>
      </c>
      <c r="AQ255" s="11" t="s">
        <v>7757</v>
      </c>
      <c r="AR255" s="11" t="s">
        <v>311</v>
      </c>
      <c r="AS255" s="11" t="s">
        <v>7747</v>
      </c>
      <c r="AT255" s="11" t="s">
        <v>7755</v>
      </c>
    </row>
    <row r="256" spans="1:46" ht="15" thickBot="1" x14ac:dyDescent="0.35">
      <c r="A256" s="10" t="s">
        <v>360</v>
      </c>
      <c r="B256" s="11" t="s">
        <v>319</v>
      </c>
      <c r="C256" s="11" t="s">
        <v>272</v>
      </c>
      <c r="D256" s="11" t="s">
        <v>353</v>
      </c>
      <c r="E256" s="11" t="s">
        <v>310</v>
      </c>
      <c r="F256" s="11" t="s">
        <v>321</v>
      </c>
      <c r="G256" s="11" t="s">
        <v>276</v>
      </c>
      <c r="H256" s="11" t="s">
        <v>277</v>
      </c>
      <c r="I256" s="11" t="s">
        <v>343</v>
      </c>
      <c r="J256" s="11" t="s">
        <v>351</v>
      </c>
      <c r="K256" s="11" t="s">
        <v>347</v>
      </c>
      <c r="L256" s="11" t="s">
        <v>302</v>
      </c>
      <c r="M256" s="11" t="s">
        <v>282</v>
      </c>
      <c r="N256" s="11" t="s">
        <v>340</v>
      </c>
      <c r="O256" s="11" t="s">
        <v>325</v>
      </c>
      <c r="P256" s="11" t="s">
        <v>328</v>
      </c>
      <c r="Q256" s="11" t="s">
        <v>292</v>
      </c>
      <c r="R256" s="11" t="s">
        <v>293</v>
      </c>
      <c r="S256" s="11" t="s">
        <v>311</v>
      </c>
      <c r="T256" s="11" t="s">
        <v>311</v>
      </c>
      <c r="AA256" s="10" t="s">
        <v>360</v>
      </c>
      <c r="AB256" s="11" t="s">
        <v>7759</v>
      </c>
      <c r="AC256" s="11" t="s">
        <v>7756</v>
      </c>
      <c r="AD256" s="11" t="s">
        <v>7743</v>
      </c>
      <c r="AE256" s="11" t="s">
        <v>7753</v>
      </c>
      <c r="AF256" s="11" t="s">
        <v>7754</v>
      </c>
      <c r="AG256" s="11" t="s">
        <v>7758</v>
      </c>
      <c r="AH256" s="11" t="s">
        <v>7726</v>
      </c>
      <c r="AI256" s="11" t="s">
        <v>7727</v>
      </c>
      <c r="AJ256" s="11" t="s">
        <v>7748</v>
      </c>
      <c r="AK256" s="11" t="s">
        <v>7761</v>
      </c>
      <c r="AL256" s="11" t="s">
        <v>7751</v>
      </c>
      <c r="AM256" s="11" t="s">
        <v>7731</v>
      </c>
      <c r="AN256" s="11" t="s">
        <v>7760</v>
      </c>
      <c r="AO256" s="11" t="s">
        <v>7752</v>
      </c>
      <c r="AP256" s="11" t="s">
        <v>7734</v>
      </c>
      <c r="AQ256" s="11" t="s">
        <v>7757</v>
      </c>
      <c r="AR256" s="11" t="s">
        <v>311</v>
      </c>
      <c r="AS256" s="11" t="s">
        <v>7747</v>
      </c>
      <c r="AT256" s="11" t="s">
        <v>7755</v>
      </c>
    </row>
    <row r="257" spans="1:46" ht="15" thickBot="1" x14ac:dyDescent="0.35">
      <c r="A257" s="10" t="s">
        <v>361</v>
      </c>
      <c r="B257" s="11" t="s">
        <v>319</v>
      </c>
      <c r="C257" s="11" t="s">
        <v>272</v>
      </c>
      <c r="D257" s="11" t="s">
        <v>353</v>
      </c>
      <c r="E257" s="11" t="s">
        <v>310</v>
      </c>
      <c r="F257" s="11" t="s">
        <v>321</v>
      </c>
      <c r="G257" s="11" t="s">
        <v>276</v>
      </c>
      <c r="H257" s="11" t="s">
        <v>277</v>
      </c>
      <c r="I257" s="11" t="s">
        <v>343</v>
      </c>
      <c r="J257" s="11" t="s">
        <v>351</v>
      </c>
      <c r="K257" s="11" t="s">
        <v>347</v>
      </c>
      <c r="L257" s="11" t="s">
        <v>302</v>
      </c>
      <c r="M257" s="11" t="s">
        <v>362</v>
      </c>
      <c r="N257" s="11" t="s">
        <v>340</v>
      </c>
      <c r="O257" s="11" t="s">
        <v>325</v>
      </c>
      <c r="P257" s="11" t="s">
        <v>328</v>
      </c>
      <c r="Q257" s="11" t="s">
        <v>292</v>
      </c>
      <c r="R257" s="11" t="s">
        <v>293</v>
      </c>
      <c r="S257" s="11" t="s">
        <v>311</v>
      </c>
      <c r="T257" s="11" t="s">
        <v>311</v>
      </c>
      <c r="AA257" s="10" t="s">
        <v>361</v>
      </c>
      <c r="AB257" s="11" t="s">
        <v>7759</v>
      </c>
      <c r="AC257" s="11" t="s">
        <v>7756</v>
      </c>
      <c r="AD257" s="11" t="s">
        <v>7743</v>
      </c>
      <c r="AE257" s="11" t="s">
        <v>7753</v>
      </c>
      <c r="AF257" s="11" t="s">
        <v>7754</v>
      </c>
      <c r="AG257" s="11" t="s">
        <v>7758</v>
      </c>
      <c r="AH257" s="11" t="s">
        <v>7726</v>
      </c>
      <c r="AI257" s="11" t="s">
        <v>7727</v>
      </c>
      <c r="AJ257" s="11" t="s">
        <v>7748</v>
      </c>
      <c r="AK257" s="11" t="s">
        <v>7761</v>
      </c>
      <c r="AL257" s="11" t="s">
        <v>7751</v>
      </c>
      <c r="AM257" s="11" t="s">
        <v>7731</v>
      </c>
      <c r="AN257" s="11" t="s">
        <v>7760</v>
      </c>
      <c r="AO257" s="11" t="s">
        <v>7752</v>
      </c>
      <c r="AP257" s="11" t="s">
        <v>7734</v>
      </c>
      <c r="AQ257" s="11" t="s">
        <v>7757</v>
      </c>
      <c r="AR257" s="11" t="s">
        <v>311</v>
      </c>
      <c r="AS257" s="11" t="s">
        <v>7747</v>
      </c>
      <c r="AT257" s="11" t="s">
        <v>7755</v>
      </c>
    </row>
    <row r="258" spans="1:46" ht="15" thickBot="1" x14ac:dyDescent="0.35">
      <c r="A258" s="10" t="s">
        <v>363</v>
      </c>
      <c r="B258" s="11" t="s">
        <v>319</v>
      </c>
      <c r="C258" s="11" t="s">
        <v>272</v>
      </c>
      <c r="D258" s="11" t="s">
        <v>353</v>
      </c>
      <c r="E258" s="11" t="s">
        <v>310</v>
      </c>
      <c r="F258" s="11" t="s">
        <v>321</v>
      </c>
      <c r="G258" s="11" t="s">
        <v>276</v>
      </c>
      <c r="H258" s="11" t="s">
        <v>277</v>
      </c>
      <c r="I258" s="11" t="s">
        <v>343</v>
      </c>
      <c r="J258" s="11" t="s">
        <v>351</v>
      </c>
      <c r="K258" s="11" t="s">
        <v>347</v>
      </c>
      <c r="L258" s="11" t="s">
        <v>302</v>
      </c>
      <c r="M258" s="11" t="s">
        <v>362</v>
      </c>
      <c r="N258" s="11" t="s">
        <v>340</v>
      </c>
      <c r="O258" s="11" t="s">
        <v>325</v>
      </c>
      <c r="P258" s="11" t="s">
        <v>328</v>
      </c>
      <c r="Q258" s="11" t="s">
        <v>292</v>
      </c>
      <c r="R258" s="11" t="s">
        <v>293</v>
      </c>
      <c r="S258" s="11" t="s">
        <v>311</v>
      </c>
      <c r="T258" s="11" t="s">
        <v>311</v>
      </c>
      <c r="AA258" s="10" t="s">
        <v>363</v>
      </c>
      <c r="AB258" s="11" t="s">
        <v>7759</v>
      </c>
      <c r="AC258" s="11" t="s">
        <v>7756</v>
      </c>
      <c r="AD258" s="11" t="s">
        <v>7743</v>
      </c>
      <c r="AE258" s="11" t="s">
        <v>7753</v>
      </c>
      <c r="AF258" s="11" t="s">
        <v>7754</v>
      </c>
      <c r="AG258" s="11" t="s">
        <v>7758</v>
      </c>
      <c r="AH258" s="11" t="s">
        <v>7726</v>
      </c>
      <c r="AI258" s="11" t="s">
        <v>7727</v>
      </c>
      <c r="AJ258" s="11" t="s">
        <v>7748</v>
      </c>
      <c r="AK258" s="11" t="s">
        <v>7761</v>
      </c>
      <c r="AL258" s="11" t="s">
        <v>7751</v>
      </c>
      <c r="AM258" s="11" t="s">
        <v>7731</v>
      </c>
      <c r="AN258" s="11" t="s">
        <v>7760</v>
      </c>
      <c r="AO258" s="11" t="s">
        <v>7752</v>
      </c>
      <c r="AP258" s="11" t="s">
        <v>7734</v>
      </c>
      <c r="AQ258" s="11" t="s">
        <v>311</v>
      </c>
      <c r="AR258" s="11" t="s">
        <v>311</v>
      </c>
      <c r="AS258" s="11" t="s">
        <v>7747</v>
      </c>
      <c r="AT258" s="11" t="s">
        <v>7755</v>
      </c>
    </row>
    <row r="259" spans="1:46" ht="15" thickBot="1" x14ac:dyDescent="0.35">
      <c r="A259" s="10" t="s">
        <v>364</v>
      </c>
      <c r="B259" s="11" t="s">
        <v>319</v>
      </c>
      <c r="C259" s="11" t="s">
        <v>272</v>
      </c>
      <c r="D259" s="11" t="s">
        <v>353</v>
      </c>
      <c r="E259" s="11" t="s">
        <v>310</v>
      </c>
      <c r="F259" s="11" t="s">
        <v>321</v>
      </c>
      <c r="G259" s="11" t="s">
        <v>276</v>
      </c>
      <c r="H259" s="11" t="s">
        <v>277</v>
      </c>
      <c r="I259" s="11" t="s">
        <v>343</v>
      </c>
      <c r="J259" s="11" t="s">
        <v>351</v>
      </c>
      <c r="K259" s="11" t="s">
        <v>347</v>
      </c>
      <c r="L259" s="11" t="s">
        <v>302</v>
      </c>
      <c r="M259" s="11" t="s">
        <v>362</v>
      </c>
      <c r="N259" s="11" t="s">
        <v>340</v>
      </c>
      <c r="O259" s="11" t="s">
        <v>325</v>
      </c>
      <c r="P259" s="11" t="s">
        <v>328</v>
      </c>
      <c r="Q259" s="11" t="s">
        <v>292</v>
      </c>
      <c r="R259" s="11" t="s">
        <v>293</v>
      </c>
      <c r="S259" s="11" t="s">
        <v>311</v>
      </c>
      <c r="T259" s="11" t="s">
        <v>311</v>
      </c>
      <c r="AA259" s="10" t="s">
        <v>364</v>
      </c>
      <c r="AB259" s="11" t="s">
        <v>7759</v>
      </c>
      <c r="AC259" s="11" t="s">
        <v>7756</v>
      </c>
      <c r="AD259" s="11" t="s">
        <v>7743</v>
      </c>
      <c r="AE259" s="11" t="s">
        <v>7753</v>
      </c>
      <c r="AF259" s="11" t="s">
        <v>7754</v>
      </c>
      <c r="AG259" s="11" t="s">
        <v>7758</v>
      </c>
      <c r="AH259" s="11" t="s">
        <v>7726</v>
      </c>
      <c r="AI259" s="11" t="s">
        <v>7727</v>
      </c>
      <c r="AJ259" s="11" t="s">
        <v>7748</v>
      </c>
      <c r="AK259" s="11" t="s">
        <v>7761</v>
      </c>
      <c r="AL259" s="11" t="s">
        <v>7751</v>
      </c>
      <c r="AM259" s="11" t="s">
        <v>7731</v>
      </c>
      <c r="AN259" s="11" t="s">
        <v>7760</v>
      </c>
      <c r="AO259" s="11" t="s">
        <v>7752</v>
      </c>
      <c r="AP259" s="11" t="s">
        <v>7734</v>
      </c>
      <c r="AQ259" s="11" t="s">
        <v>311</v>
      </c>
      <c r="AR259" s="11" t="s">
        <v>311</v>
      </c>
      <c r="AS259" s="11" t="s">
        <v>7747</v>
      </c>
      <c r="AT259" s="11" t="s">
        <v>7755</v>
      </c>
    </row>
    <row r="260" spans="1:46" ht="15" thickBot="1" x14ac:dyDescent="0.35">
      <c r="A260" s="10" t="s">
        <v>365</v>
      </c>
      <c r="B260" s="11" t="s">
        <v>319</v>
      </c>
      <c r="C260" s="11" t="s">
        <v>272</v>
      </c>
      <c r="D260" s="11" t="s">
        <v>353</v>
      </c>
      <c r="E260" s="11" t="s">
        <v>310</v>
      </c>
      <c r="F260" s="11" t="s">
        <v>321</v>
      </c>
      <c r="G260" s="11" t="s">
        <v>276</v>
      </c>
      <c r="H260" s="11" t="s">
        <v>277</v>
      </c>
      <c r="I260" s="11" t="s">
        <v>343</v>
      </c>
      <c r="J260" s="11" t="s">
        <v>351</v>
      </c>
      <c r="K260" s="11" t="s">
        <v>347</v>
      </c>
      <c r="L260" s="11" t="s">
        <v>302</v>
      </c>
      <c r="M260" s="11" t="s">
        <v>362</v>
      </c>
      <c r="N260" s="11" t="s">
        <v>340</v>
      </c>
      <c r="O260" s="11" t="s">
        <v>325</v>
      </c>
      <c r="P260" s="11" t="s">
        <v>328</v>
      </c>
      <c r="Q260" s="11" t="s">
        <v>366</v>
      </c>
      <c r="R260" s="11" t="s">
        <v>293</v>
      </c>
      <c r="S260" s="11" t="s">
        <v>311</v>
      </c>
      <c r="T260" s="11" t="s">
        <v>311</v>
      </c>
      <c r="AA260" s="10" t="s">
        <v>365</v>
      </c>
      <c r="AB260" s="11" t="s">
        <v>7759</v>
      </c>
      <c r="AC260" s="11" t="s">
        <v>7756</v>
      </c>
      <c r="AD260" s="11" t="s">
        <v>7743</v>
      </c>
      <c r="AE260" s="11" t="s">
        <v>7753</v>
      </c>
      <c r="AF260" s="11" t="s">
        <v>7754</v>
      </c>
      <c r="AG260" s="11" t="s">
        <v>7758</v>
      </c>
      <c r="AH260" s="11" t="s">
        <v>7726</v>
      </c>
      <c r="AI260" s="11" t="s">
        <v>7727</v>
      </c>
      <c r="AJ260" s="11" t="s">
        <v>7748</v>
      </c>
      <c r="AK260" s="11" t="s">
        <v>7761</v>
      </c>
      <c r="AL260" s="11" t="s">
        <v>7751</v>
      </c>
      <c r="AM260" s="11" t="s">
        <v>7731</v>
      </c>
      <c r="AN260" s="11" t="s">
        <v>7760</v>
      </c>
      <c r="AO260" s="11" t="s">
        <v>7752</v>
      </c>
      <c r="AP260" s="11" t="s">
        <v>7734</v>
      </c>
      <c r="AQ260" s="11" t="s">
        <v>311</v>
      </c>
      <c r="AR260" s="11" t="s">
        <v>311</v>
      </c>
      <c r="AS260" s="11" t="s">
        <v>7747</v>
      </c>
      <c r="AT260" s="11" t="s">
        <v>7755</v>
      </c>
    </row>
    <row r="261" spans="1:46" ht="15" thickBot="1" x14ac:dyDescent="0.35">
      <c r="A261" s="10" t="s">
        <v>367</v>
      </c>
      <c r="B261" s="11" t="s">
        <v>319</v>
      </c>
      <c r="C261" s="11" t="s">
        <v>272</v>
      </c>
      <c r="D261" s="11" t="s">
        <v>353</v>
      </c>
      <c r="E261" s="11" t="s">
        <v>310</v>
      </c>
      <c r="F261" s="11" t="s">
        <v>321</v>
      </c>
      <c r="G261" s="11" t="s">
        <v>276</v>
      </c>
      <c r="H261" s="11" t="s">
        <v>277</v>
      </c>
      <c r="I261" s="11" t="s">
        <v>343</v>
      </c>
      <c r="J261" s="11" t="s">
        <v>351</v>
      </c>
      <c r="K261" s="11" t="s">
        <v>347</v>
      </c>
      <c r="L261" s="11" t="s">
        <v>302</v>
      </c>
      <c r="M261" s="11" t="s">
        <v>362</v>
      </c>
      <c r="N261" s="11" t="s">
        <v>340</v>
      </c>
      <c r="O261" s="11" t="s">
        <v>325</v>
      </c>
      <c r="P261" s="11" t="s">
        <v>328</v>
      </c>
      <c r="Q261" s="11" t="s">
        <v>366</v>
      </c>
      <c r="R261" s="11" t="s">
        <v>293</v>
      </c>
      <c r="S261" s="11" t="s">
        <v>311</v>
      </c>
      <c r="T261" s="11" t="s">
        <v>311</v>
      </c>
      <c r="AA261" s="10" t="s">
        <v>367</v>
      </c>
      <c r="AB261" s="11" t="s">
        <v>7759</v>
      </c>
      <c r="AC261" s="11" t="s">
        <v>7756</v>
      </c>
      <c r="AD261" s="11" t="s">
        <v>7743</v>
      </c>
      <c r="AE261" s="11" t="s">
        <v>7753</v>
      </c>
      <c r="AF261" s="11" t="s">
        <v>7754</v>
      </c>
      <c r="AG261" s="11" t="s">
        <v>7758</v>
      </c>
      <c r="AH261" s="11" t="s">
        <v>7726</v>
      </c>
      <c r="AI261" s="11" t="s">
        <v>7727</v>
      </c>
      <c r="AJ261" s="11" t="s">
        <v>7748</v>
      </c>
      <c r="AK261" s="11" t="s">
        <v>7761</v>
      </c>
      <c r="AL261" s="11" t="s">
        <v>7751</v>
      </c>
      <c r="AM261" s="11" t="s">
        <v>7731</v>
      </c>
      <c r="AN261" s="11" t="s">
        <v>7760</v>
      </c>
      <c r="AO261" s="11" t="s">
        <v>7752</v>
      </c>
      <c r="AP261" s="11" t="s">
        <v>7734</v>
      </c>
      <c r="AQ261" s="11" t="s">
        <v>311</v>
      </c>
      <c r="AR261" s="11" t="s">
        <v>311</v>
      </c>
      <c r="AS261" s="11" t="s">
        <v>7747</v>
      </c>
      <c r="AT261" s="11" t="s">
        <v>7755</v>
      </c>
    </row>
    <row r="262" spans="1:46" ht="15" thickBot="1" x14ac:dyDescent="0.35">
      <c r="A262" s="10" t="s">
        <v>368</v>
      </c>
      <c r="B262" s="11" t="s">
        <v>319</v>
      </c>
      <c r="C262" s="11" t="s">
        <v>272</v>
      </c>
      <c r="D262" s="11" t="s">
        <v>353</v>
      </c>
      <c r="E262" s="11" t="s">
        <v>310</v>
      </c>
      <c r="F262" s="11" t="s">
        <v>321</v>
      </c>
      <c r="G262" s="11" t="s">
        <v>276</v>
      </c>
      <c r="H262" s="11" t="s">
        <v>277</v>
      </c>
      <c r="I262" s="11" t="s">
        <v>343</v>
      </c>
      <c r="J262" s="11" t="s">
        <v>351</v>
      </c>
      <c r="K262" s="11" t="s">
        <v>347</v>
      </c>
      <c r="L262" s="11" t="s">
        <v>302</v>
      </c>
      <c r="M262" s="11" t="s">
        <v>362</v>
      </c>
      <c r="N262" s="11" t="s">
        <v>340</v>
      </c>
      <c r="O262" s="11" t="s">
        <v>325</v>
      </c>
      <c r="P262" s="11" t="s">
        <v>328</v>
      </c>
      <c r="Q262" s="11" t="s">
        <v>366</v>
      </c>
      <c r="R262" s="11" t="s">
        <v>293</v>
      </c>
      <c r="S262" s="11" t="s">
        <v>311</v>
      </c>
      <c r="T262" s="11" t="s">
        <v>311</v>
      </c>
      <c r="AA262" s="10" t="s">
        <v>368</v>
      </c>
      <c r="AB262" s="11" t="s">
        <v>7759</v>
      </c>
      <c r="AC262" s="11" t="s">
        <v>7756</v>
      </c>
      <c r="AD262" s="11" t="s">
        <v>7743</v>
      </c>
      <c r="AE262" s="11" t="s">
        <v>7753</v>
      </c>
      <c r="AF262" s="11" t="s">
        <v>7754</v>
      </c>
      <c r="AG262" s="11" t="s">
        <v>7758</v>
      </c>
      <c r="AH262" s="11" t="s">
        <v>7726</v>
      </c>
      <c r="AI262" s="11" t="s">
        <v>7727</v>
      </c>
      <c r="AJ262" s="11" t="s">
        <v>7748</v>
      </c>
      <c r="AK262" s="11" t="s">
        <v>7761</v>
      </c>
      <c r="AL262" s="11" t="s">
        <v>7762</v>
      </c>
      <c r="AM262" s="11" t="s">
        <v>7731</v>
      </c>
      <c r="AN262" s="11" t="s">
        <v>7760</v>
      </c>
      <c r="AO262" s="11" t="s">
        <v>7752</v>
      </c>
      <c r="AP262" s="11" t="s">
        <v>7734</v>
      </c>
      <c r="AQ262" s="11" t="s">
        <v>311</v>
      </c>
      <c r="AR262" s="11" t="s">
        <v>311</v>
      </c>
      <c r="AS262" s="11" t="s">
        <v>7747</v>
      </c>
      <c r="AT262" s="11" t="s">
        <v>7755</v>
      </c>
    </row>
    <row r="263" spans="1:46" ht="15" thickBot="1" x14ac:dyDescent="0.35">
      <c r="A263" s="10" t="s">
        <v>369</v>
      </c>
      <c r="B263" s="11" t="s">
        <v>319</v>
      </c>
      <c r="C263" s="11" t="s">
        <v>272</v>
      </c>
      <c r="D263" s="11" t="s">
        <v>353</v>
      </c>
      <c r="E263" s="11" t="s">
        <v>310</v>
      </c>
      <c r="F263" s="11" t="s">
        <v>321</v>
      </c>
      <c r="G263" s="11" t="s">
        <v>276</v>
      </c>
      <c r="H263" s="11" t="s">
        <v>277</v>
      </c>
      <c r="I263" s="11" t="s">
        <v>343</v>
      </c>
      <c r="J263" s="11" t="s">
        <v>351</v>
      </c>
      <c r="K263" s="11" t="s">
        <v>347</v>
      </c>
      <c r="L263" s="11" t="s">
        <v>302</v>
      </c>
      <c r="M263" s="11" t="s">
        <v>362</v>
      </c>
      <c r="N263" s="11" t="s">
        <v>340</v>
      </c>
      <c r="O263" s="11" t="s">
        <v>325</v>
      </c>
      <c r="P263" s="11" t="s">
        <v>328</v>
      </c>
      <c r="Q263" s="11" t="s">
        <v>366</v>
      </c>
      <c r="R263" s="11" t="s">
        <v>293</v>
      </c>
      <c r="S263" s="11" t="s">
        <v>311</v>
      </c>
      <c r="T263" s="11" t="s">
        <v>311</v>
      </c>
      <c r="AA263" s="10" t="s">
        <v>369</v>
      </c>
      <c r="AB263" s="11" t="s">
        <v>7759</v>
      </c>
      <c r="AC263" s="11" t="s">
        <v>7756</v>
      </c>
      <c r="AD263" s="11" t="s">
        <v>7743</v>
      </c>
      <c r="AE263" s="11" t="s">
        <v>7753</v>
      </c>
      <c r="AF263" s="11" t="s">
        <v>7754</v>
      </c>
      <c r="AG263" s="11" t="s">
        <v>7758</v>
      </c>
      <c r="AH263" s="11" t="s">
        <v>7726</v>
      </c>
      <c r="AI263" s="11" t="s">
        <v>7727</v>
      </c>
      <c r="AJ263" s="11" t="s">
        <v>7748</v>
      </c>
      <c r="AK263" s="11" t="s">
        <v>7761</v>
      </c>
      <c r="AL263" s="11" t="s">
        <v>7762</v>
      </c>
      <c r="AM263" s="11" t="s">
        <v>7731</v>
      </c>
      <c r="AN263" s="11" t="s">
        <v>7760</v>
      </c>
      <c r="AO263" s="11" t="s">
        <v>7752</v>
      </c>
      <c r="AP263" s="11" t="s">
        <v>7734</v>
      </c>
      <c r="AQ263" s="11" t="s">
        <v>311</v>
      </c>
      <c r="AR263" s="11" t="s">
        <v>311</v>
      </c>
      <c r="AS263" s="11" t="s">
        <v>7747</v>
      </c>
      <c r="AT263" s="11" t="s">
        <v>7755</v>
      </c>
    </row>
    <row r="264" spans="1:46" ht="15" thickBot="1" x14ac:dyDescent="0.35">
      <c r="A264" s="10" t="s">
        <v>370</v>
      </c>
      <c r="B264" s="11" t="s">
        <v>319</v>
      </c>
      <c r="C264" s="11" t="s">
        <v>272</v>
      </c>
      <c r="D264" s="11" t="s">
        <v>353</v>
      </c>
      <c r="E264" s="11" t="s">
        <v>310</v>
      </c>
      <c r="F264" s="11" t="s">
        <v>321</v>
      </c>
      <c r="G264" s="11" t="s">
        <v>276</v>
      </c>
      <c r="H264" s="11" t="s">
        <v>277</v>
      </c>
      <c r="I264" s="11" t="s">
        <v>343</v>
      </c>
      <c r="J264" s="11" t="s">
        <v>351</v>
      </c>
      <c r="K264" s="11" t="s">
        <v>347</v>
      </c>
      <c r="L264" s="11" t="s">
        <v>302</v>
      </c>
      <c r="M264" s="11" t="s">
        <v>362</v>
      </c>
      <c r="N264" s="11" t="s">
        <v>340</v>
      </c>
      <c r="O264" s="11" t="s">
        <v>325</v>
      </c>
      <c r="P264" s="11" t="s">
        <v>328</v>
      </c>
      <c r="Q264" s="11" t="s">
        <v>366</v>
      </c>
      <c r="R264" s="11" t="s">
        <v>293</v>
      </c>
      <c r="S264" s="11" t="s">
        <v>311</v>
      </c>
      <c r="T264" s="11" t="s">
        <v>311</v>
      </c>
      <c r="AA264" s="10" t="s">
        <v>370</v>
      </c>
      <c r="AB264" s="11" t="s">
        <v>7759</v>
      </c>
      <c r="AC264" s="11" t="s">
        <v>7756</v>
      </c>
      <c r="AD264" s="11" t="s">
        <v>7743</v>
      </c>
      <c r="AE264" s="11" t="s">
        <v>7753</v>
      </c>
      <c r="AF264" s="11" t="s">
        <v>7754</v>
      </c>
      <c r="AG264" s="11" t="s">
        <v>7758</v>
      </c>
      <c r="AH264" s="11" t="s">
        <v>7726</v>
      </c>
      <c r="AI264" s="11" t="s">
        <v>7727</v>
      </c>
      <c r="AJ264" s="11" t="s">
        <v>7748</v>
      </c>
      <c r="AK264" s="11" t="s">
        <v>7761</v>
      </c>
      <c r="AL264" s="11" t="s">
        <v>7762</v>
      </c>
      <c r="AM264" s="11" t="s">
        <v>7731</v>
      </c>
      <c r="AN264" s="11" t="s">
        <v>7760</v>
      </c>
      <c r="AO264" s="11" t="s">
        <v>7752</v>
      </c>
      <c r="AP264" s="11" t="s">
        <v>7734</v>
      </c>
      <c r="AQ264" s="11" t="s">
        <v>311</v>
      </c>
      <c r="AR264" s="11" t="s">
        <v>311</v>
      </c>
      <c r="AS264" s="11" t="s">
        <v>7747</v>
      </c>
      <c r="AT264" s="11" t="s">
        <v>7755</v>
      </c>
    </row>
    <row r="265" spans="1:46" ht="15" thickBot="1" x14ac:dyDescent="0.35">
      <c r="A265" s="10" t="s">
        <v>371</v>
      </c>
      <c r="B265" s="11" t="s">
        <v>319</v>
      </c>
      <c r="C265" s="11" t="s">
        <v>272</v>
      </c>
      <c r="D265" s="11" t="s">
        <v>353</v>
      </c>
      <c r="E265" s="11" t="s">
        <v>310</v>
      </c>
      <c r="F265" s="11" t="s">
        <v>321</v>
      </c>
      <c r="G265" s="11" t="s">
        <v>276</v>
      </c>
      <c r="H265" s="11" t="s">
        <v>277</v>
      </c>
      <c r="I265" s="11" t="s">
        <v>343</v>
      </c>
      <c r="J265" s="11" t="s">
        <v>351</v>
      </c>
      <c r="K265" s="11" t="s">
        <v>347</v>
      </c>
      <c r="L265" s="11" t="s">
        <v>302</v>
      </c>
      <c r="M265" s="11" t="s">
        <v>362</v>
      </c>
      <c r="N265" s="11" t="s">
        <v>340</v>
      </c>
      <c r="O265" s="11" t="s">
        <v>325</v>
      </c>
      <c r="P265" s="11" t="s">
        <v>328</v>
      </c>
      <c r="Q265" s="11" t="s">
        <v>366</v>
      </c>
      <c r="R265" s="11" t="s">
        <v>293</v>
      </c>
      <c r="S265" s="11" t="s">
        <v>311</v>
      </c>
      <c r="T265" s="11" t="s">
        <v>311</v>
      </c>
      <c r="AA265" s="10" t="s">
        <v>371</v>
      </c>
      <c r="AB265" s="11" t="s">
        <v>7759</v>
      </c>
      <c r="AC265" s="11" t="s">
        <v>7756</v>
      </c>
      <c r="AD265" s="11" t="s">
        <v>7743</v>
      </c>
      <c r="AE265" s="11" t="s">
        <v>7753</v>
      </c>
      <c r="AF265" s="11" t="s">
        <v>7754</v>
      </c>
      <c r="AG265" s="11" t="s">
        <v>7758</v>
      </c>
      <c r="AH265" s="11" t="s">
        <v>7726</v>
      </c>
      <c r="AI265" s="11" t="s">
        <v>7727</v>
      </c>
      <c r="AJ265" s="11" t="s">
        <v>7748</v>
      </c>
      <c r="AK265" s="11" t="s">
        <v>7761</v>
      </c>
      <c r="AL265" s="11" t="s">
        <v>7762</v>
      </c>
      <c r="AM265" s="11" t="s">
        <v>7731</v>
      </c>
      <c r="AN265" s="11" t="s">
        <v>7760</v>
      </c>
      <c r="AO265" s="11" t="s">
        <v>7752</v>
      </c>
      <c r="AP265" s="11" t="s">
        <v>7734</v>
      </c>
      <c r="AQ265" s="11" t="s">
        <v>311</v>
      </c>
      <c r="AR265" s="11" t="s">
        <v>311</v>
      </c>
      <c r="AS265" s="11" t="s">
        <v>7747</v>
      </c>
      <c r="AT265" s="11" t="s">
        <v>7755</v>
      </c>
    </row>
    <row r="266" spans="1:46" ht="15" thickBot="1" x14ac:dyDescent="0.35">
      <c r="A266" s="10" t="s">
        <v>372</v>
      </c>
      <c r="B266" s="11" t="s">
        <v>373</v>
      </c>
      <c r="C266" s="11" t="s">
        <v>272</v>
      </c>
      <c r="D266" s="11" t="s">
        <v>353</v>
      </c>
      <c r="E266" s="11" t="s">
        <v>310</v>
      </c>
      <c r="F266" s="11" t="s">
        <v>321</v>
      </c>
      <c r="G266" s="11" t="s">
        <v>276</v>
      </c>
      <c r="H266" s="11" t="s">
        <v>277</v>
      </c>
      <c r="I266" s="11" t="s">
        <v>343</v>
      </c>
      <c r="J266" s="11" t="s">
        <v>351</v>
      </c>
      <c r="K266" s="11" t="s">
        <v>347</v>
      </c>
      <c r="L266" s="11" t="s">
        <v>302</v>
      </c>
      <c r="M266" s="11" t="s">
        <v>362</v>
      </c>
      <c r="N266" s="11" t="s">
        <v>340</v>
      </c>
      <c r="O266" s="11" t="s">
        <v>325</v>
      </c>
      <c r="P266" s="11" t="s">
        <v>328</v>
      </c>
      <c r="Q266" s="11" t="s">
        <v>366</v>
      </c>
      <c r="R266" s="11" t="s">
        <v>293</v>
      </c>
      <c r="S266" s="11" t="s">
        <v>311</v>
      </c>
      <c r="T266" s="11" t="s">
        <v>311</v>
      </c>
      <c r="AA266" s="10" t="s">
        <v>372</v>
      </c>
      <c r="AB266" s="11" t="s">
        <v>7759</v>
      </c>
      <c r="AC266" s="11" t="s">
        <v>7756</v>
      </c>
      <c r="AD266" s="11" t="s">
        <v>7743</v>
      </c>
      <c r="AE266" s="11" t="s">
        <v>7753</v>
      </c>
      <c r="AF266" s="11" t="s">
        <v>7754</v>
      </c>
      <c r="AG266" s="11" t="s">
        <v>7758</v>
      </c>
      <c r="AH266" s="11" t="s">
        <v>7726</v>
      </c>
      <c r="AI266" s="11" t="s">
        <v>7727</v>
      </c>
      <c r="AJ266" s="11" t="s">
        <v>7748</v>
      </c>
      <c r="AK266" s="11" t="s">
        <v>7761</v>
      </c>
      <c r="AL266" s="11" t="s">
        <v>7762</v>
      </c>
      <c r="AM266" s="11" t="s">
        <v>7731</v>
      </c>
      <c r="AN266" s="11" t="s">
        <v>7760</v>
      </c>
      <c r="AO266" s="11" t="s">
        <v>7752</v>
      </c>
      <c r="AP266" s="11" t="s">
        <v>7734</v>
      </c>
      <c r="AQ266" s="11" t="s">
        <v>311</v>
      </c>
      <c r="AR266" s="11" t="s">
        <v>311</v>
      </c>
      <c r="AS266" s="11" t="s">
        <v>7747</v>
      </c>
      <c r="AT266" s="11" t="s">
        <v>7755</v>
      </c>
    </row>
    <row r="267" spans="1:46" ht="15" thickBot="1" x14ac:dyDescent="0.35">
      <c r="A267" s="10" t="s">
        <v>374</v>
      </c>
      <c r="B267" s="11" t="s">
        <v>373</v>
      </c>
      <c r="C267" s="11" t="s">
        <v>272</v>
      </c>
      <c r="D267" s="11" t="s">
        <v>353</v>
      </c>
      <c r="E267" s="11" t="s">
        <v>310</v>
      </c>
      <c r="F267" s="11" t="s">
        <v>321</v>
      </c>
      <c r="G267" s="11" t="s">
        <v>276</v>
      </c>
      <c r="H267" s="11" t="s">
        <v>277</v>
      </c>
      <c r="I267" s="11" t="s">
        <v>343</v>
      </c>
      <c r="J267" s="11" t="s">
        <v>351</v>
      </c>
      <c r="K267" s="11" t="s">
        <v>347</v>
      </c>
      <c r="L267" s="11" t="s">
        <v>302</v>
      </c>
      <c r="M267" s="11" t="s">
        <v>362</v>
      </c>
      <c r="N267" s="11" t="s">
        <v>340</v>
      </c>
      <c r="O267" s="11" t="s">
        <v>325</v>
      </c>
      <c r="P267" s="11" t="s">
        <v>328</v>
      </c>
      <c r="Q267" s="11" t="s">
        <v>366</v>
      </c>
      <c r="R267" s="11" t="s">
        <v>293</v>
      </c>
      <c r="S267" s="11" t="s">
        <v>311</v>
      </c>
      <c r="T267" s="11" t="s">
        <v>311</v>
      </c>
      <c r="AA267" s="10" t="s">
        <v>374</v>
      </c>
      <c r="AB267" s="11" t="s">
        <v>7759</v>
      </c>
      <c r="AC267" s="11" t="s">
        <v>7756</v>
      </c>
      <c r="AD267" s="11" t="s">
        <v>7743</v>
      </c>
      <c r="AE267" s="11" t="s">
        <v>7753</v>
      </c>
      <c r="AF267" s="11" t="s">
        <v>7754</v>
      </c>
      <c r="AG267" s="11" t="s">
        <v>7758</v>
      </c>
      <c r="AH267" s="11" t="s">
        <v>7726</v>
      </c>
      <c r="AI267" s="11" t="s">
        <v>7727</v>
      </c>
      <c r="AJ267" s="11" t="s">
        <v>7748</v>
      </c>
      <c r="AK267" s="11" t="s">
        <v>7761</v>
      </c>
      <c r="AL267" s="11" t="s">
        <v>7762</v>
      </c>
      <c r="AM267" s="11" t="s">
        <v>7731</v>
      </c>
      <c r="AN267" s="11" t="s">
        <v>7760</v>
      </c>
      <c r="AO267" s="11" t="s">
        <v>7752</v>
      </c>
      <c r="AP267" s="11" t="s">
        <v>7734</v>
      </c>
      <c r="AQ267" s="11" t="s">
        <v>311</v>
      </c>
      <c r="AR267" s="11" t="s">
        <v>311</v>
      </c>
      <c r="AS267" s="11" t="s">
        <v>7747</v>
      </c>
      <c r="AT267" s="11" t="s">
        <v>7755</v>
      </c>
    </row>
    <row r="268" spans="1:46" ht="15" thickBot="1" x14ac:dyDescent="0.35">
      <c r="A268" s="10" t="s">
        <v>375</v>
      </c>
      <c r="B268" s="11" t="s">
        <v>373</v>
      </c>
      <c r="C268" s="11" t="s">
        <v>272</v>
      </c>
      <c r="D268" s="11" t="s">
        <v>353</v>
      </c>
      <c r="E268" s="11" t="s">
        <v>310</v>
      </c>
      <c r="F268" s="11" t="s">
        <v>321</v>
      </c>
      <c r="G268" s="11" t="s">
        <v>276</v>
      </c>
      <c r="H268" s="11" t="s">
        <v>277</v>
      </c>
      <c r="I268" s="11" t="s">
        <v>343</v>
      </c>
      <c r="J268" s="11" t="s">
        <v>351</v>
      </c>
      <c r="K268" s="11" t="s">
        <v>347</v>
      </c>
      <c r="L268" s="11" t="s">
        <v>302</v>
      </c>
      <c r="M268" s="11" t="s">
        <v>362</v>
      </c>
      <c r="N268" s="11" t="s">
        <v>340</v>
      </c>
      <c r="O268" s="11" t="s">
        <v>325</v>
      </c>
      <c r="P268" s="11" t="s">
        <v>328</v>
      </c>
      <c r="Q268" s="11" t="s">
        <v>366</v>
      </c>
      <c r="R268" s="11" t="s">
        <v>293</v>
      </c>
      <c r="S268" s="11" t="s">
        <v>311</v>
      </c>
      <c r="T268" s="11" t="s">
        <v>311</v>
      </c>
      <c r="AA268" s="10" t="s">
        <v>375</v>
      </c>
      <c r="AB268" s="11" t="s">
        <v>7759</v>
      </c>
      <c r="AC268" s="11" t="s">
        <v>7756</v>
      </c>
      <c r="AD268" s="11" t="s">
        <v>7743</v>
      </c>
      <c r="AE268" s="11" t="s">
        <v>7763</v>
      </c>
      <c r="AF268" s="11" t="s">
        <v>7754</v>
      </c>
      <c r="AG268" s="11" t="s">
        <v>7758</v>
      </c>
      <c r="AH268" s="11" t="s">
        <v>7726</v>
      </c>
      <c r="AI268" s="11" t="s">
        <v>7727</v>
      </c>
      <c r="AJ268" s="11" t="s">
        <v>7748</v>
      </c>
      <c r="AK268" s="11" t="s">
        <v>7761</v>
      </c>
      <c r="AL268" s="11" t="s">
        <v>7762</v>
      </c>
      <c r="AM268" s="11" t="s">
        <v>7731</v>
      </c>
      <c r="AN268" s="11" t="s">
        <v>7760</v>
      </c>
      <c r="AO268" s="11" t="s">
        <v>7764</v>
      </c>
      <c r="AP268" s="11" t="s">
        <v>7734</v>
      </c>
      <c r="AQ268" s="11" t="s">
        <v>311</v>
      </c>
      <c r="AR268" s="11" t="s">
        <v>311</v>
      </c>
      <c r="AS268" s="11" t="s">
        <v>7747</v>
      </c>
      <c r="AT268" s="11" t="s">
        <v>7755</v>
      </c>
    </row>
    <row r="269" spans="1:46" ht="15" thickBot="1" x14ac:dyDescent="0.35">
      <c r="A269" s="10" t="s">
        <v>376</v>
      </c>
      <c r="B269" s="11" t="s">
        <v>373</v>
      </c>
      <c r="C269" s="11" t="s">
        <v>272</v>
      </c>
      <c r="D269" s="11" t="s">
        <v>353</v>
      </c>
      <c r="E269" s="11" t="s">
        <v>310</v>
      </c>
      <c r="F269" s="11" t="s">
        <v>321</v>
      </c>
      <c r="G269" s="11" t="s">
        <v>276</v>
      </c>
      <c r="H269" s="11" t="s">
        <v>277</v>
      </c>
      <c r="I269" s="11" t="s">
        <v>343</v>
      </c>
      <c r="J269" s="11" t="s">
        <v>351</v>
      </c>
      <c r="K269" s="11" t="s">
        <v>347</v>
      </c>
      <c r="L269" s="11" t="s">
        <v>302</v>
      </c>
      <c r="M269" s="11" t="s">
        <v>362</v>
      </c>
      <c r="N269" s="11" t="s">
        <v>340</v>
      </c>
      <c r="O269" s="11" t="s">
        <v>325</v>
      </c>
      <c r="P269" s="11" t="s">
        <v>328</v>
      </c>
      <c r="Q269" s="11" t="s">
        <v>366</v>
      </c>
      <c r="R269" s="11" t="s">
        <v>293</v>
      </c>
      <c r="S269" s="11" t="s">
        <v>311</v>
      </c>
      <c r="T269" s="11" t="s">
        <v>311</v>
      </c>
      <c r="AA269" s="10" t="s">
        <v>376</v>
      </c>
      <c r="AB269" s="11" t="s">
        <v>7759</v>
      </c>
      <c r="AC269" s="11" t="s">
        <v>7756</v>
      </c>
      <c r="AD269" s="11" t="s">
        <v>7743</v>
      </c>
      <c r="AE269" s="11" t="s">
        <v>7763</v>
      </c>
      <c r="AF269" s="11" t="s">
        <v>7754</v>
      </c>
      <c r="AG269" s="11" t="s">
        <v>7758</v>
      </c>
      <c r="AH269" s="11" t="s">
        <v>7726</v>
      </c>
      <c r="AI269" s="11" t="s">
        <v>7727</v>
      </c>
      <c r="AJ269" s="11" t="s">
        <v>7748</v>
      </c>
      <c r="AK269" s="11" t="s">
        <v>7765</v>
      </c>
      <c r="AL269" s="11" t="s">
        <v>7762</v>
      </c>
      <c r="AM269" s="11" t="s">
        <v>7731</v>
      </c>
      <c r="AN269" s="11" t="s">
        <v>7760</v>
      </c>
      <c r="AO269" s="11" t="s">
        <v>7764</v>
      </c>
      <c r="AP269" s="11" t="s">
        <v>7766</v>
      </c>
      <c r="AQ269" s="11" t="s">
        <v>311</v>
      </c>
      <c r="AR269" s="11" t="s">
        <v>311</v>
      </c>
      <c r="AS269" s="11" t="s">
        <v>7747</v>
      </c>
      <c r="AT269" s="11" t="s">
        <v>7755</v>
      </c>
    </row>
    <row r="270" spans="1:46" ht="15" thickBot="1" x14ac:dyDescent="0.35">
      <c r="A270" s="10" t="s">
        <v>377</v>
      </c>
      <c r="B270" s="11" t="s">
        <v>373</v>
      </c>
      <c r="C270" s="11" t="s">
        <v>272</v>
      </c>
      <c r="D270" s="11" t="s">
        <v>353</v>
      </c>
      <c r="E270" s="11" t="s">
        <v>310</v>
      </c>
      <c r="F270" s="11" t="s">
        <v>321</v>
      </c>
      <c r="G270" s="11" t="s">
        <v>276</v>
      </c>
      <c r="H270" s="11" t="s">
        <v>277</v>
      </c>
      <c r="I270" s="11" t="s">
        <v>343</v>
      </c>
      <c r="J270" s="11" t="s">
        <v>351</v>
      </c>
      <c r="K270" s="11" t="s">
        <v>347</v>
      </c>
      <c r="L270" s="11" t="s">
        <v>302</v>
      </c>
      <c r="M270" s="11" t="s">
        <v>378</v>
      </c>
      <c r="N270" s="11" t="s">
        <v>340</v>
      </c>
      <c r="O270" s="11" t="s">
        <v>325</v>
      </c>
      <c r="P270" s="11" t="s">
        <v>328</v>
      </c>
      <c r="Q270" s="11" t="s">
        <v>366</v>
      </c>
      <c r="R270" s="11" t="s">
        <v>293</v>
      </c>
      <c r="S270" s="11" t="s">
        <v>311</v>
      </c>
      <c r="T270" s="11" t="s">
        <v>311</v>
      </c>
      <c r="AA270" s="10" t="s">
        <v>377</v>
      </c>
      <c r="AB270" s="11" t="s">
        <v>7759</v>
      </c>
      <c r="AC270" s="11" t="s">
        <v>7756</v>
      </c>
      <c r="AD270" s="11" t="s">
        <v>7743</v>
      </c>
      <c r="AE270" s="11" t="s">
        <v>7763</v>
      </c>
      <c r="AF270" s="11" t="s">
        <v>7754</v>
      </c>
      <c r="AG270" s="11" t="s">
        <v>7758</v>
      </c>
      <c r="AH270" s="11" t="s">
        <v>7726</v>
      </c>
      <c r="AI270" s="11" t="s">
        <v>7767</v>
      </c>
      <c r="AJ270" s="11" t="s">
        <v>7748</v>
      </c>
      <c r="AK270" s="11" t="s">
        <v>7765</v>
      </c>
      <c r="AL270" s="11" t="s">
        <v>7762</v>
      </c>
      <c r="AM270" s="11" t="s">
        <v>7731</v>
      </c>
      <c r="AN270" s="11" t="s">
        <v>7760</v>
      </c>
      <c r="AO270" s="11" t="s">
        <v>7764</v>
      </c>
      <c r="AP270" s="11" t="s">
        <v>7766</v>
      </c>
      <c r="AQ270" s="11" t="s">
        <v>311</v>
      </c>
      <c r="AR270" s="11" t="s">
        <v>311</v>
      </c>
      <c r="AS270" s="11" t="s">
        <v>7747</v>
      </c>
      <c r="AT270" s="11" t="s">
        <v>7755</v>
      </c>
    </row>
    <row r="271" spans="1:46" ht="15" thickBot="1" x14ac:dyDescent="0.35">
      <c r="A271" s="10" t="s">
        <v>379</v>
      </c>
      <c r="B271" s="11" t="s">
        <v>373</v>
      </c>
      <c r="C271" s="11" t="s">
        <v>272</v>
      </c>
      <c r="D271" s="11" t="s">
        <v>353</v>
      </c>
      <c r="E271" s="11" t="s">
        <v>310</v>
      </c>
      <c r="F271" s="11" t="s">
        <v>321</v>
      </c>
      <c r="G271" s="11" t="s">
        <v>276</v>
      </c>
      <c r="H271" s="11" t="s">
        <v>277</v>
      </c>
      <c r="I271" s="11" t="s">
        <v>343</v>
      </c>
      <c r="J271" s="11" t="s">
        <v>351</v>
      </c>
      <c r="K271" s="11" t="s">
        <v>347</v>
      </c>
      <c r="L271" s="11" t="s">
        <v>302</v>
      </c>
      <c r="M271" s="11" t="s">
        <v>378</v>
      </c>
      <c r="N271" s="11" t="s">
        <v>340</v>
      </c>
      <c r="O271" s="11" t="s">
        <v>325</v>
      </c>
      <c r="P271" s="11" t="s">
        <v>328</v>
      </c>
      <c r="Q271" s="11" t="s">
        <v>366</v>
      </c>
      <c r="R271" s="11" t="s">
        <v>293</v>
      </c>
      <c r="S271" s="11" t="s">
        <v>311</v>
      </c>
      <c r="T271" s="11" t="s">
        <v>311</v>
      </c>
      <c r="AA271" s="10" t="s">
        <v>379</v>
      </c>
      <c r="AB271" s="11" t="s">
        <v>7759</v>
      </c>
      <c r="AC271" s="11" t="s">
        <v>7756</v>
      </c>
      <c r="AD271" s="11" t="s">
        <v>7768</v>
      </c>
      <c r="AE271" s="11" t="s">
        <v>7763</v>
      </c>
      <c r="AF271" s="11" t="s">
        <v>7754</v>
      </c>
      <c r="AG271" s="11" t="s">
        <v>7758</v>
      </c>
      <c r="AH271" s="11" t="s">
        <v>7726</v>
      </c>
      <c r="AI271" s="11" t="s">
        <v>7767</v>
      </c>
      <c r="AJ271" s="11" t="s">
        <v>7748</v>
      </c>
      <c r="AK271" s="11" t="s">
        <v>7765</v>
      </c>
      <c r="AL271" s="11" t="s">
        <v>7762</v>
      </c>
      <c r="AM271" s="11" t="s">
        <v>7731</v>
      </c>
      <c r="AN271" s="11" t="s">
        <v>7760</v>
      </c>
      <c r="AO271" s="11" t="s">
        <v>7764</v>
      </c>
      <c r="AP271" s="11" t="s">
        <v>7766</v>
      </c>
      <c r="AQ271" s="11" t="s">
        <v>311</v>
      </c>
      <c r="AR271" s="11" t="s">
        <v>311</v>
      </c>
      <c r="AS271" s="11" t="s">
        <v>7747</v>
      </c>
      <c r="AT271" s="11" t="s">
        <v>7755</v>
      </c>
    </row>
    <row r="272" spans="1:46" ht="15" thickBot="1" x14ac:dyDescent="0.35">
      <c r="A272" s="10" t="s">
        <v>380</v>
      </c>
      <c r="B272" s="11" t="s">
        <v>373</v>
      </c>
      <c r="C272" s="11" t="s">
        <v>272</v>
      </c>
      <c r="D272" s="11" t="s">
        <v>353</v>
      </c>
      <c r="E272" s="11" t="s">
        <v>310</v>
      </c>
      <c r="F272" s="11" t="s">
        <v>321</v>
      </c>
      <c r="G272" s="11" t="s">
        <v>276</v>
      </c>
      <c r="H272" s="11" t="s">
        <v>277</v>
      </c>
      <c r="I272" s="11" t="s">
        <v>343</v>
      </c>
      <c r="J272" s="11" t="s">
        <v>351</v>
      </c>
      <c r="K272" s="11" t="s">
        <v>347</v>
      </c>
      <c r="L272" s="11" t="s">
        <v>302</v>
      </c>
      <c r="M272" s="11" t="s">
        <v>378</v>
      </c>
      <c r="N272" s="11" t="s">
        <v>340</v>
      </c>
      <c r="O272" s="11" t="s">
        <v>325</v>
      </c>
      <c r="P272" s="11" t="s">
        <v>328</v>
      </c>
      <c r="Q272" s="11" t="s">
        <v>366</v>
      </c>
      <c r="R272" s="11" t="s">
        <v>293</v>
      </c>
      <c r="S272" s="11" t="s">
        <v>311</v>
      </c>
      <c r="T272" s="11" t="s">
        <v>311</v>
      </c>
      <c r="AA272" s="10" t="s">
        <v>380</v>
      </c>
      <c r="AB272" s="11" t="s">
        <v>7759</v>
      </c>
      <c r="AC272" s="11" t="s">
        <v>7756</v>
      </c>
      <c r="AD272" s="11" t="s">
        <v>7768</v>
      </c>
      <c r="AE272" s="11" t="s">
        <v>7763</v>
      </c>
      <c r="AF272" s="11" t="s">
        <v>7754</v>
      </c>
      <c r="AG272" s="11" t="s">
        <v>7758</v>
      </c>
      <c r="AH272" s="11" t="s">
        <v>7726</v>
      </c>
      <c r="AI272" s="11" t="s">
        <v>7767</v>
      </c>
      <c r="AJ272" s="11" t="s">
        <v>7748</v>
      </c>
      <c r="AK272" s="11" t="s">
        <v>7765</v>
      </c>
      <c r="AL272" s="11" t="s">
        <v>7762</v>
      </c>
      <c r="AM272" s="11" t="s">
        <v>7731</v>
      </c>
      <c r="AN272" s="11" t="s">
        <v>7760</v>
      </c>
      <c r="AO272" s="11" t="s">
        <v>7764</v>
      </c>
      <c r="AP272" s="11" t="s">
        <v>7766</v>
      </c>
      <c r="AQ272" s="11" t="s">
        <v>311</v>
      </c>
      <c r="AR272" s="11" t="s">
        <v>311</v>
      </c>
      <c r="AS272" s="11" t="s">
        <v>7747</v>
      </c>
      <c r="AT272" s="11" t="s">
        <v>7755</v>
      </c>
    </row>
    <row r="273" spans="1:46" ht="15" thickBot="1" x14ac:dyDescent="0.35">
      <c r="A273" s="10" t="s">
        <v>381</v>
      </c>
      <c r="B273" s="11" t="s">
        <v>373</v>
      </c>
      <c r="C273" s="11" t="s">
        <v>272</v>
      </c>
      <c r="D273" s="11" t="s">
        <v>353</v>
      </c>
      <c r="E273" s="11" t="s">
        <v>310</v>
      </c>
      <c r="F273" s="11" t="s">
        <v>321</v>
      </c>
      <c r="G273" s="11" t="s">
        <v>276</v>
      </c>
      <c r="H273" s="11" t="s">
        <v>277</v>
      </c>
      <c r="I273" s="11" t="s">
        <v>343</v>
      </c>
      <c r="J273" s="11" t="s">
        <v>351</v>
      </c>
      <c r="K273" s="11" t="s">
        <v>347</v>
      </c>
      <c r="L273" s="11" t="s">
        <v>302</v>
      </c>
      <c r="M273" s="11" t="s">
        <v>378</v>
      </c>
      <c r="N273" s="11" t="s">
        <v>340</v>
      </c>
      <c r="O273" s="11" t="s">
        <v>325</v>
      </c>
      <c r="P273" s="11" t="s">
        <v>328</v>
      </c>
      <c r="Q273" s="11" t="s">
        <v>366</v>
      </c>
      <c r="R273" s="11" t="s">
        <v>293</v>
      </c>
      <c r="S273" s="11" t="s">
        <v>311</v>
      </c>
      <c r="T273" s="11" t="s">
        <v>311</v>
      </c>
      <c r="AA273" s="10" t="s">
        <v>381</v>
      </c>
      <c r="AB273" s="11" t="s">
        <v>7759</v>
      </c>
      <c r="AC273" s="11" t="s">
        <v>7756</v>
      </c>
      <c r="AD273" s="11" t="s">
        <v>7768</v>
      </c>
      <c r="AE273" s="11" t="s">
        <v>7763</v>
      </c>
      <c r="AF273" s="11" t="s">
        <v>7754</v>
      </c>
      <c r="AG273" s="11" t="s">
        <v>7758</v>
      </c>
      <c r="AH273" s="11" t="s">
        <v>7726</v>
      </c>
      <c r="AI273" s="11" t="s">
        <v>7767</v>
      </c>
      <c r="AJ273" s="11" t="s">
        <v>7748</v>
      </c>
      <c r="AK273" s="11" t="s">
        <v>7765</v>
      </c>
      <c r="AL273" s="11" t="s">
        <v>7762</v>
      </c>
      <c r="AM273" s="11" t="s">
        <v>7731</v>
      </c>
      <c r="AN273" s="11" t="s">
        <v>7760</v>
      </c>
      <c r="AO273" s="11" t="s">
        <v>7764</v>
      </c>
      <c r="AP273" s="11" t="s">
        <v>7766</v>
      </c>
      <c r="AQ273" s="11" t="s">
        <v>311</v>
      </c>
      <c r="AR273" s="11" t="s">
        <v>311</v>
      </c>
      <c r="AS273" s="11" t="s">
        <v>7747</v>
      </c>
      <c r="AT273" s="11" t="s">
        <v>7755</v>
      </c>
    </row>
    <row r="274" spans="1:46" ht="15" thickBot="1" x14ac:dyDescent="0.35">
      <c r="A274" s="10" t="s">
        <v>382</v>
      </c>
      <c r="B274" s="11" t="s">
        <v>373</v>
      </c>
      <c r="C274" s="11" t="s">
        <v>272</v>
      </c>
      <c r="D274" s="11" t="s">
        <v>353</v>
      </c>
      <c r="E274" s="11" t="s">
        <v>310</v>
      </c>
      <c r="F274" s="11" t="s">
        <v>321</v>
      </c>
      <c r="G274" s="11" t="s">
        <v>276</v>
      </c>
      <c r="H274" s="11" t="s">
        <v>277</v>
      </c>
      <c r="I274" s="11" t="s">
        <v>343</v>
      </c>
      <c r="J274" s="11" t="s">
        <v>351</v>
      </c>
      <c r="K274" s="11" t="s">
        <v>347</v>
      </c>
      <c r="L274" s="11" t="s">
        <v>302</v>
      </c>
      <c r="M274" s="11" t="s">
        <v>378</v>
      </c>
      <c r="N274" s="11" t="s">
        <v>340</v>
      </c>
      <c r="O274" s="11" t="s">
        <v>325</v>
      </c>
      <c r="P274" s="11" t="s">
        <v>328</v>
      </c>
      <c r="Q274" s="11" t="s">
        <v>383</v>
      </c>
      <c r="R274" s="11" t="s">
        <v>293</v>
      </c>
      <c r="S274" s="11" t="s">
        <v>311</v>
      </c>
      <c r="T274" s="11" t="s">
        <v>311</v>
      </c>
      <c r="AA274" s="10" t="s">
        <v>382</v>
      </c>
      <c r="AB274" s="11" t="s">
        <v>7759</v>
      </c>
      <c r="AC274" s="11" t="s">
        <v>7756</v>
      </c>
      <c r="AD274" s="11" t="s">
        <v>7768</v>
      </c>
      <c r="AE274" s="11" t="s">
        <v>7763</v>
      </c>
      <c r="AF274" s="11" t="s">
        <v>7754</v>
      </c>
      <c r="AG274" s="11" t="s">
        <v>7758</v>
      </c>
      <c r="AH274" s="11" t="s">
        <v>7726</v>
      </c>
      <c r="AI274" s="11" t="s">
        <v>7767</v>
      </c>
      <c r="AJ274" s="11" t="s">
        <v>7748</v>
      </c>
      <c r="AK274" s="11" t="s">
        <v>7765</v>
      </c>
      <c r="AL274" s="11" t="s">
        <v>7762</v>
      </c>
      <c r="AM274" s="11" t="s">
        <v>7731</v>
      </c>
      <c r="AN274" s="11" t="s">
        <v>7760</v>
      </c>
      <c r="AO274" s="11" t="s">
        <v>7764</v>
      </c>
      <c r="AP274" s="11" t="s">
        <v>7766</v>
      </c>
      <c r="AQ274" s="11" t="s">
        <v>311</v>
      </c>
      <c r="AR274" s="11" t="s">
        <v>311</v>
      </c>
      <c r="AS274" s="11" t="s">
        <v>7747</v>
      </c>
      <c r="AT274" s="11" t="s">
        <v>7755</v>
      </c>
    </row>
    <row r="275" spans="1:46" ht="15" thickBot="1" x14ac:dyDescent="0.35">
      <c r="A275" s="10" t="s">
        <v>384</v>
      </c>
      <c r="B275" s="11" t="s">
        <v>373</v>
      </c>
      <c r="C275" s="11" t="s">
        <v>272</v>
      </c>
      <c r="D275" s="11" t="s">
        <v>353</v>
      </c>
      <c r="E275" s="11" t="s">
        <v>310</v>
      </c>
      <c r="F275" s="11" t="s">
        <v>321</v>
      </c>
      <c r="G275" s="11" t="s">
        <v>276</v>
      </c>
      <c r="H275" s="11" t="s">
        <v>277</v>
      </c>
      <c r="I275" s="11" t="s">
        <v>343</v>
      </c>
      <c r="J275" s="11" t="s">
        <v>351</v>
      </c>
      <c r="K275" s="11" t="s">
        <v>347</v>
      </c>
      <c r="L275" s="11" t="s">
        <v>302</v>
      </c>
      <c r="M275" s="11" t="s">
        <v>378</v>
      </c>
      <c r="N275" s="11" t="s">
        <v>340</v>
      </c>
      <c r="O275" s="11" t="s">
        <v>325</v>
      </c>
      <c r="P275" s="11" t="s">
        <v>328</v>
      </c>
      <c r="Q275" s="11" t="s">
        <v>383</v>
      </c>
      <c r="R275" s="11" t="s">
        <v>293</v>
      </c>
      <c r="S275" s="11" t="s">
        <v>311</v>
      </c>
      <c r="T275" s="11" t="s">
        <v>311</v>
      </c>
      <c r="AA275" s="10" t="s">
        <v>384</v>
      </c>
      <c r="AB275" s="11" t="s">
        <v>7759</v>
      </c>
      <c r="AC275" s="11" t="s">
        <v>7756</v>
      </c>
      <c r="AD275" s="11" t="s">
        <v>7768</v>
      </c>
      <c r="AE275" s="11" t="s">
        <v>7763</v>
      </c>
      <c r="AF275" s="11" t="s">
        <v>7754</v>
      </c>
      <c r="AG275" s="11" t="s">
        <v>7758</v>
      </c>
      <c r="AH275" s="11" t="s">
        <v>7726</v>
      </c>
      <c r="AI275" s="11" t="s">
        <v>7767</v>
      </c>
      <c r="AJ275" s="11" t="s">
        <v>7748</v>
      </c>
      <c r="AK275" s="11" t="s">
        <v>7765</v>
      </c>
      <c r="AL275" s="11" t="s">
        <v>7762</v>
      </c>
      <c r="AM275" s="11" t="s">
        <v>7731</v>
      </c>
      <c r="AN275" s="11" t="s">
        <v>7760</v>
      </c>
      <c r="AO275" s="11" t="s">
        <v>7764</v>
      </c>
      <c r="AP275" s="11" t="s">
        <v>7766</v>
      </c>
      <c r="AQ275" s="11" t="s">
        <v>311</v>
      </c>
      <c r="AR275" s="11" t="s">
        <v>311</v>
      </c>
      <c r="AS275" s="11" t="s">
        <v>7747</v>
      </c>
      <c r="AT275" s="11" t="s">
        <v>7755</v>
      </c>
    </row>
    <row r="276" spans="1:46" ht="15" thickBot="1" x14ac:dyDescent="0.35">
      <c r="A276" s="10" t="s">
        <v>385</v>
      </c>
      <c r="B276" s="11" t="s">
        <v>373</v>
      </c>
      <c r="C276" s="11" t="s">
        <v>272</v>
      </c>
      <c r="D276" s="11" t="s">
        <v>353</v>
      </c>
      <c r="E276" s="11" t="s">
        <v>310</v>
      </c>
      <c r="F276" s="11" t="s">
        <v>321</v>
      </c>
      <c r="G276" s="11" t="s">
        <v>386</v>
      </c>
      <c r="H276" s="11" t="s">
        <v>277</v>
      </c>
      <c r="I276" s="11" t="s">
        <v>343</v>
      </c>
      <c r="J276" s="11" t="s">
        <v>351</v>
      </c>
      <c r="K276" s="11" t="s">
        <v>347</v>
      </c>
      <c r="L276" s="11" t="s">
        <v>302</v>
      </c>
      <c r="M276" s="11" t="s">
        <v>378</v>
      </c>
      <c r="N276" s="11" t="s">
        <v>340</v>
      </c>
      <c r="O276" s="11" t="s">
        <v>325</v>
      </c>
      <c r="P276" s="11" t="s">
        <v>328</v>
      </c>
      <c r="Q276" s="11" t="s">
        <v>383</v>
      </c>
      <c r="R276" s="11" t="s">
        <v>293</v>
      </c>
      <c r="S276" s="11" t="s">
        <v>311</v>
      </c>
      <c r="T276" s="11" t="s">
        <v>311</v>
      </c>
      <c r="AA276" s="10" t="s">
        <v>385</v>
      </c>
      <c r="AB276" s="11" t="s">
        <v>7759</v>
      </c>
      <c r="AC276" s="11" t="s">
        <v>7756</v>
      </c>
      <c r="AD276" s="11" t="s">
        <v>7768</v>
      </c>
      <c r="AE276" s="11" t="s">
        <v>7763</v>
      </c>
      <c r="AF276" s="11" t="s">
        <v>7754</v>
      </c>
      <c r="AG276" s="11" t="s">
        <v>7758</v>
      </c>
      <c r="AH276" s="11" t="s">
        <v>7726</v>
      </c>
      <c r="AI276" s="11" t="s">
        <v>7767</v>
      </c>
      <c r="AJ276" s="11" t="s">
        <v>7769</v>
      </c>
      <c r="AK276" s="11" t="s">
        <v>7765</v>
      </c>
      <c r="AL276" s="11" t="s">
        <v>7762</v>
      </c>
      <c r="AM276" s="11" t="s">
        <v>7731</v>
      </c>
      <c r="AN276" s="11" t="s">
        <v>7760</v>
      </c>
      <c r="AO276" s="11" t="s">
        <v>7764</v>
      </c>
      <c r="AP276" s="11" t="s">
        <v>7766</v>
      </c>
      <c r="AQ276" s="11" t="s">
        <v>311</v>
      </c>
      <c r="AR276" s="11" t="s">
        <v>311</v>
      </c>
      <c r="AS276" s="11" t="s">
        <v>7747</v>
      </c>
      <c r="AT276" s="11" t="s">
        <v>7755</v>
      </c>
    </row>
    <row r="277" spans="1:46" ht="15" thickBot="1" x14ac:dyDescent="0.35">
      <c r="A277" s="10" t="s">
        <v>387</v>
      </c>
      <c r="B277" s="11" t="s">
        <v>373</v>
      </c>
      <c r="C277" s="11" t="s">
        <v>272</v>
      </c>
      <c r="D277" s="11" t="s">
        <v>353</v>
      </c>
      <c r="E277" s="11" t="s">
        <v>310</v>
      </c>
      <c r="F277" s="11" t="s">
        <v>321</v>
      </c>
      <c r="G277" s="11" t="s">
        <v>386</v>
      </c>
      <c r="H277" s="11" t="s">
        <v>277</v>
      </c>
      <c r="I277" s="11" t="s">
        <v>343</v>
      </c>
      <c r="J277" s="11" t="s">
        <v>351</v>
      </c>
      <c r="K277" s="11" t="s">
        <v>347</v>
      </c>
      <c r="L277" s="11" t="s">
        <v>302</v>
      </c>
      <c r="M277" s="11" t="s">
        <v>378</v>
      </c>
      <c r="N277" s="11" t="s">
        <v>340</v>
      </c>
      <c r="O277" s="11" t="s">
        <v>325</v>
      </c>
      <c r="P277" s="11" t="s">
        <v>388</v>
      </c>
      <c r="Q277" s="11" t="s">
        <v>383</v>
      </c>
      <c r="R277" s="11" t="s">
        <v>293</v>
      </c>
      <c r="S277" s="11" t="s">
        <v>311</v>
      </c>
      <c r="T277" s="11" t="s">
        <v>311</v>
      </c>
      <c r="AA277" s="10" t="s">
        <v>387</v>
      </c>
      <c r="AB277" s="11" t="s">
        <v>7759</v>
      </c>
      <c r="AC277" s="11" t="s">
        <v>7756</v>
      </c>
      <c r="AD277" s="11" t="s">
        <v>7768</v>
      </c>
      <c r="AE277" s="11" t="s">
        <v>7763</v>
      </c>
      <c r="AF277" s="11" t="s">
        <v>7754</v>
      </c>
      <c r="AG277" s="11" t="s">
        <v>7758</v>
      </c>
      <c r="AH277" s="11" t="s">
        <v>7726</v>
      </c>
      <c r="AI277" s="11" t="s">
        <v>7767</v>
      </c>
      <c r="AJ277" s="11" t="s">
        <v>7769</v>
      </c>
      <c r="AK277" s="11" t="s">
        <v>7765</v>
      </c>
      <c r="AL277" s="11" t="s">
        <v>7762</v>
      </c>
      <c r="AM277" s="11" t="s">
        <v>7731</v>
      </c>
      <c r="AN277" s="11" t="s">
        <v>7760</v>
      </c>
      <c r="AO277" s="11" t="s">
        <v>7764</v>
      </c>
      <c r="AP277" s="11" t="s">
        <v>7766</v>
      </c>
      <c r="AQ277" s="11" t="s">
        <v>311</v>
      </c>
      <c r="AR277" s="11" t="s">
        <v>311</v>
      </c>
      <c r="AS277" s="11" t="s">
        <v>7747</v>
      </c>
      <c r="AT277" s="11" t="s">
        <v>7755</v>
      </c>
    </row>
    <row r="278" spans="1:46" ht="15" thickBot="1" x14ac:dyDescent="0.35">
      <c r="A278" s="10" t="s">
        <v>389</v>
      </c>
      <c r="B278" s="11" t="s">
        <v>373</v>
      </c>
      <c r="C278" s="11" t="s">
        <v>272</v>
      </c>
      <c r="D278" s="11" t="s">
        <v>353</v>
      </c>
      <c r="E278" s="11" t="s">
        <v>310</v>
      </c>
      <c r="F278" s="11" t="s">
        <v>321</v>
      </c>
      <c r="G278" s="11" t="s">
        <v>386</v>
      </c>
      <c r="H278" s="11" t="s">
        <v>277</v>
      </c>
      <c r="I278" s="11" t="s">
        <v>343</v>
      </c>
      <c r="J278" s="11" t="s">
        <v>351</v>
      </c>
      <c r="K278" s="11" t="s">
        <v>347</v>
      </c>
      <c r="L278" s="11" t="s">
        <v>302</v>
      </c>
      <c r="M278" s="11" t="s">
        <v>378</v>
      </c>
      <c r="N278" s="11" t="s">
        <v>340</v>
      </c>
      <c r="O278" s="11" t="s">
        <v>325</v>
      </c>
      <c r="P278" s="11" t="s">
        <v>388</v>
      </c>
      <c r="Q278" s="11" t="s">
        <v>383</v>
      </c>
      <c r="R278" s="11" t="s">
        <v>293</v>
      </c>
      <c r="S278" s="11" t="s">
        <v>311</v>
      </c>
      <c r="T278" s="11" t="s">
        <v>311</v>
      </c>
      <c r="AA278" s="10" t="s">
        <v>389</v>
      </c>
      <c r="AB278" s="11" t="s">
        <v>7759</v>
      </c>
      <c r="AC278" s="11" t="s">
        <v>7756</v>
      </c>
      <c r="AD278" s="11" t="s">
        <v>7768</v>
      </c>
      <c r="AE278" s="11" t="s">
        <v>7763</v>
      </c>
      <c r="AF278" s="11" t="s">
        <v>7754</v>
      </c>
      <c r="AG278" s="11" t="s">
        <v>7758</v>
      </c>
      <c r="AH278" s="11" t="s">
        <v>7770</v>
      </c>
      <c r="AI278" s="11" t="s">
        <v>7767</v>
      </c>
      <c r="AJ278" s="11" t="s">
        <v>7769</v>
      </c>
      <c r="AK278" s="11" t="s">
        <v>7765</v>
      </c>
      <c r="AL278" s="11" t="s">
        <v>7762</v>
      </c>
      <c r="AM278" s="11" t="s">
        <v>7731</v>
      </c>
      <c r="AN278" s="11" t="s">
        <v>7760</v>
      </c>
      <c r="AO278" s="11" t="s">
        <v>7764</v>
      </c>
      <c r="AP278" s="11" t="s">
        <v>7766</v>
      </c>
      <c r="AQ278" s="11" t="s">
        <v>311</v>
      </c>
      <c r="AR278" s="11" t="s">
        <v>311</v>
      </c>
      <c r="AS278" s="11" t="s">
        <v>7747</v>
      </c>
      <c r="AT278" s="11" t="s">
        <v>7755</v>
      </c>
    </row>
    <row r="279" spans="1:46" ht="15" thickBot="1" x14ac:dyDescent="0.35">
      <c r="A279" s="10" t="s">
        <v>390</v>
      </c>
      <c r="B279" s="11" t="s">
        <v>373</v>
      </c>
      <c r="C279" s="11" t="s">
        <v>272</v>
      </c>
      <c r="D279" s="11" t="s">
        <v>353</v>
      </c>
      <c r="E279" s="11" t="s">
        <v>310</v>
      </c>
      <c r="F279" s="11" t="s">
        <v>321</v>
      </c>
      <c r="G279" s="11" t="s">
        <v>386</v>
      </c>
      <c r="H279" s="11" t="s">
        <v>277</v>
      </c>
      <c r="I279" s="11" t="s">
        <v>343</v>
      </c>
      <c r="J279" s="11" t="s">
        <v>351</v>
      </c>
      <c r="K279" s="11" t="s">
        <v>347</v>
      </c>
      <c r="L279" s="11" t="s">
        <v>302</v>
      </c>
      <c r="M279" s="11" t="s">
        <v>378</v>
      </c>
      <c r="N279" s="11" t="s">
        <v>340</v>
      </c>
      <c r="O279" s="11" t="s">
        <v>325</v>
      </c>
      <c r="P279" s="11" t="s">
        <v>388</v>
      </c>
      <c r="Q279" s="11" t="s">
        <v>383</v>
      </c>
      <c r="R279" s="11" t="s">
        <v>293</v>
      </c>
      <c r="S279" s="11" t="s">
        <v>311</v>
      </c>
      <c r="T279" s="11" t="s">
        <v>311</v>
      </c>
      <c r="AA279" s="10" t="s">
        <v>390</v>
      </c>
      <c r="AB279" s="11" t="s">
        <v>7759</v>
      </c>
      <c r="AC279" s="11" t="s">
        <v>7756</v>
      </c>
      <c r="AD279" s="11" t="s">
        <v>7768</v>
      </c>
      <c r="AE279" s="11" t="s">
        <v>7763</v>
      </c>
      <c r="AF279" s="11" t="s">
        <v>7754</v>
      </c>
      <c r="AG279" s="11" t="s">
        <v>7758</v>
      </c>
      <c r="AH279" s="11" t="s">
        <v>7770</v>
      </c>
      <c r="AI279" s="11" t="s">
        <v>7767</v>
      </c>
      <c r="AJ279" s="11" t="s">
        <v>7769</v>
      </c>
      <c r="AK279" s="11" t="s">
        <v>7765</v>
      </c>
      <c r="AL279" s="11" t="s">
        <v>7762</v>
      </c>
      <c r="AM279" s="11" t="s">
        <v>7731</v>
      </c>
      <c r="AN279" s="11" t="s">
        <v>7760</v>
      </c>
      <c r="AO279" s="11" t="s">
        <v>7764</v>
      </c>
      <c r="AP279" s="11" t="s">
        <v>7766</v>
      </c>
      <c r="AQ279" s="11" t="s">
        <v>311</v>
      </c>
      <c r="AR279" s="11" t="s">
        <v>311</v>
      </c>
      <c r="AS279" s="11" t="s">
        <v>7747</v>
      </c>
      <c r="AT279" s="11" t="s">
        <v>7755</v>
      </c>
    </row>
    <row r="280" spans="1:46" ht="15" thickBot="1" x14ac:dyDescent="0.35">
      <c r="A280" s="10" t="s">
        <v>391</v>
      </c>
      <c r="B280" s="11" t="s">
        <v>373</v>
      </c>
      <c r="C280" s="11" t="s">
        <v>272</v>
      </c>
      <c r="D280" s="11" t="s">
        <v>353</v>
      </c>
      <c r="E280" s="11" t="s">
        <v>310</v>
      </c>
      <c r="F280" s="11" t="s">
        <v>321</v>
      </c>
      <c r="G280" s="11" t="s">
        <v>392</v>
      </c>
      <c r="H280" s="11" t="s">
        <v>277</v>
      </c>
      <c r="I280" s="11" t="s">
        <v>343</v>
      </c>
      <c r="J280" s="11" t="s">
        <v>351</v>
      </c>
      <c r="K280" s="11" t="s">
        <v>347</v>
      </c>
      <c r="L280" s="11" t="s">
        <v>302</v>
      </c>
      <c r="M280" s="11" t="s">
        <v>378</v>
      </c>
      <c r="N280" s="11" t="s">
        <v>340</v>
      </c>
      <c r="O280" s="11" t="s">
        <v>325</v>
      </c>
      <c r="P280" s="11" t="s">
        <v>388</v>
      </c>
      <c r="Q280" s="11" t="s">
        <v>383</v>
      </c>
      <c r="R280" s="11" t="s">
        <v>293</v>
      </c>
      <c r="S280" s="11" t="s">
        <v>311</v>
      </c>
      <c r="T280" s="11" t="s">
        <v>311</v>
      </c>
      <c r="AA280" s="10" t="s">
        <v>391</v>
      </c>
      <c r="AB280" s="11" t="s">
        <v>7759</v>
      </c>
      <c r="AC280" s="11" t="s">
        <v>7756</v>
      </c>
      <c r="AD280" s="11" t="s">
        <v>7768</v>
      </c>
      <c r="AE280" s="11" t="s">
        <v>7763</v>
      </c>
      <c r="AF280" s="11" t="s">
        <v>7754</v>
      </c>
      <c r="AG280" s="11" t="s">
        <v>7758</v>
      </c>
      <c r="AH280" s="11" t="s">
        <v>7770</v>
      </c>
      <c r="AI280" s="11" t="s">
        <v>7767</v>
      </c>
      <c r="AJ280" s="11" t="s">
        <v>7769</v>
      </c>
      <c r="AK280" s="11" t="s">
        <v>7765</v>
      </c>
      <c r="AL280" s="11" t="s">
        <v>7762</v>
      </c>
      <c r="AM280" s="11" t="s">
        <v>7731</v>
      </c>
      <c r="AN280" s="11" t="s">
        <v>7760</v>
      </c>
      <c r="AO280" s="11" t="s">
        <v>7764</v>
      </c>
      <c r="AP280" s="11" t="s">
        <v>7766</v>
      </c>
      <c r="AQ280" s="11" t="s">
        <v>311</v>
      </c>
      <c r="AR280" s="11" t="s">
        <v>311</v>
      </c>
      <c r="AS280" s="11" t="s">
        <v>7747</v>
      </c>
      <c r="AT280" s="11" t="s">
        <v>7755</v>
      </c>
    </row>
    <row r="281" spans="1:46" ht="15" thickBot="1" x14ac:dyDescent="0.35">
      <c r="A281" s="10" t="s">
        <v>393</v>
      </c>
      <c r="B281" s="11" t="s">
        <v>373</v>
      </c>
      <c r="C281" s="11" t="s">
        <v>272</v>
      </c>
      <c r="D281" s="11" t="s">
        <v>353</v>
      </c>
      <c r="E281" s="11" t="s">
        <v>310</v>
      </c>
      <c r="F281" s="11" t="s">
        <v>321</v>
      </c>
      <c r="G281" s="11" t="s">
        <v>394</v>
      </c>
      <c r="H281" s="11" t="s">
        <v>277</v>
      </c>
      <c r="I281" s="11" t="s">
        <v>343</v>
      </c>
      <c r="J281" s="11" t="s">
        <v>351</v>
      </c>
      <c r="K281" s="11" t="s">
        <v>347</v>
      </c>
      <c r="L281" s="11" t="s">
        <v>395</v>
      </c>
      <c r="M281" s="11" t="s">
        <v>378</v>
      </c>
      <c r="N281" s="11" t="s">
        <v>340</v>
      </c>
      <c r="O281" s="11" t="s">
        <v>325</v>
      </c>
      <c r="P281" s="11" t="s">
        <v>388</v>
      </c>
      <c r="Q281" s="11" t="s">
        <v>383</v>
      </c>
      <c r="R281" s="11" t="s">
        <v>293</v>
      </c>
      <c r="S281" s="11" t="s">
        <v>311</v>
      </c>
      <c r="T281" s="11" t="s">
        <v>311</v>
      </c>
      <c r="AA281" s="10" t="s">
        <v>393</v>
      </c>
      <c r="AB281" s="11" t="s">
        <v>7759</v>
      </c>
      <c r="AC281" s="11" t="s">
        <v>7756</v>
      </c>
      <c r="AD281" s="11" t="s">
        <v>7768</v>
      </c>
      <c r="AE281" s="11" t="s">
        <v>7763</v>
      </c>
      <c r="AF281" s="11" t="s">
        <v>7754</v>
      </c>
      <c r="AG281" s="11" t="s">
        <v>7758</v>
      </c>
      <c r="AH281" s="11" t="s">
        <v>7770</v>
      </c>
      <c r="AI281" s="11" t="s">
        <v>7767</v>
      </c>
      <c r="AJ281" s="11" t="s">
        <v>7769</v>
      </c>
      <c r="AK281" s="11" t="s">
        <v>7765</v>
      </c>
      <c r="AL281" s="11" t="s">
        <v>7762</v>
      </c>
      <c r="AM281" s="11" t="s">
        <v>7731</v>
      </c>
      <c r="AN281" s="11" t="s">
        <v>7760</v>
      </c>
      <c r="AO281" s="11" t="s">
        <v>7764</v>
      </c>
      <c r="AP281" s="11" t="s">
        <v>7766</v>
      </c>
      <c r="AQ281" s="11" t="s">
        <v>311</v>
      </c>
      <c r="AR281" s="11" t="s">
        <v>311</v>
      </c>
      <c r="AS281" s="11" t="s">
        <v>7747</v>
      </c>
      <c r="AT281" s="11" t="s">
        <v>7755</v>
      </c>
    </row>
    <row r="282" spans="1:46" ht="15" thickBot="1" x14ac:dyDescent="0.35">
      <c r="A282" s="10" t="s">
        <v>396</v>
      </c>
      <c r="B282" s="11" t="s">
        <v>373</v>
      </c>
      <c r="C282" s="11" t="s">
        <v>272</v>
      </c>
      <c r="D282" s="11" t="s">
        <v>353</v>
      </c>
      <c r="E282" s="11" t="s">
        <v>310</v>
      </c>
      <c r="F282" s="11" t="s">
        <v>321</v>
      </c>
      <c r="G282" s="11" t="s">
        <v>394</v>
      </c>
      <c r="H282" s="11" t="s">
        <v>277</v>
      </c>
      <c r="I282" s="11" t="s">
        <v>343</v>
      </c>
      <c r="J282" s="11" t="s">
        <v>351</v>
      </c>
      <c r="K282" s="11" t="s">
        <v>347</v>
      </c>
      <c r="L282" s="11" t="s">
        <v>395</v>
      </c>
      <c r="M282" s="11" t="s">
        <v>378</v>
      </c>
      <c r="N282" s="11" t="s">
        <v>340</v>
      </c>
      <c r="O282" s="11" t="s">
        <v>325</v>
      </c>
      <c r="P282" s="11" t="s">
        <v>388</v>
      </c>
      <c r="Q282" s="11" t="s">
        <v>383</v>
      </c>
      <c r="R282" s="11" t="s">
        <v>293</v>
      </c>
      <c r="S282" s="11" t="s">
        <v>311</v>
      </c>
      <c r="T282" s="11" t="s">
        <v>311</v>
      </c>
      <c r="AA282" s="10" t="s">
        <v>396</v>
      </c>
      <c r="AB282" s="11" t="s">
        <v>7759</v>
      </c>
      <c r="AC282" s="11" t="s">
        <v>7756</v>
      </c>
      <c r="AD282" s="11" t="s">
        <v>7768</v>
      </c>
      <c r="AE282" s="11" t="s">
        <v>7763</v>
      </c>
      <c r="AF282" s="11" t="s">
        <v>7754</v>
      </c>
      <c r="AG282" s="11" t="s">
        <v>7758</v>
      </c>
      <c r="AH282" s="11" t="s">
        <v>7770</v>
      </c>
      <c r="AI282" s="11" t="s">
        <v>7767</v>
      </c>
      <c r="AJ282" s="11" t="s">
        <v>7769</v>
      </c>
      <c r="AK282" s="11" t="s">
        <v>7765</v>
      </c>
      <c r="AL282" s="11" t="s">
        <v>7762</v>
      </c>
      <c r="AM282" s="11" t="s">
        <v>7731</v>
      </c>
      <c r="AN282" s="11" t="s">
        <v>7760</v>
      </c>
      <c r="AO282" s="11" t="s">
        <v>7764</v>
      </c>
      <c r="AP282" s="11" t="s">
        <v>7766</v>
      </c>
      <c r="AQ282" s="11" t="s">
        <v>311</v>
      </c>
      <c r="AR282" s="11" t="s">
        <v>311</v>
      </c>
      <c r="AS282" s="11" t="s">
        <v>7747</v>
      </c>
      <c r="AT282" s="11" t="s">
        <v>7755</v>
      </c>
    </row>
    <row r="283" spans="1:46" ht="15" thickBot="1" x14ac:dyDescent="0.35">
      <c r="A283" s="10" t="s">
        <v>397</v>
      </c>
      <c r="B283" s="11" t="s">
        <v>373</v>
      </c>
      <c r="C283" s="11" t="s">
        <v>272</v>
      </c>
      <c r="D283" s="11" t="s">
        <v>353</v>
      </c>
      <c r="E283" s="11" t="s">
        <v>310</v>
      </c>
      <c r="F283" s="11" t="s">
        <v>321</v>
      </c>
      <c r="G283" s="11" t="s">
        <v>394</v>
      </c>
      <c r="H283" s="11" t="s">
        <v>277</v>
      </c>
      <c r="I283" s="11" t="s">
        <v>343</v>
      </c>
      <c r="J283" s="11" t="s">
        <v>351</v>
      </c>
      <c r="K283" s="11" t="s">
        <v>347</v>
      </c>
      <c r="L283" s="11" t="s">
        <v>395</v>
      </c>
      <c r="M283" s="11" t="s">
        <v>378</v>
      </c>
      <c r="N283" s="11" t="s">
        <v>340</v>
      </c>
      <c r="O283" s="11" t="s">
        <v>325</v>
      </c>
      <c r="P283" s="11" t="s">
        <v>388</v>
      </c>
      <c r="Q283" s="11" t="s">
        <v>383</v>
      </c>
      <c r="R283" s="11" t="s">
        <v>293</v>
      </c>
      <c r="S283" s="11" t="s">
        <v>311</v>
      </c>
      <c r="T283" s="11" t="s">
        <v>311</v>
      </c>
      <c r="AA283" s="10" t="s">
        <v>397</v>
      </c>
      <c r="AB283" s="11" t="s">
        <v>7759</v>
      </c>
      <c r="AC283" s="11" t="s">
        <v>7756</v>
      </c>
      <c r="AD283" s="11" t="s">
        <v>7768</v>
      </c>
      <c r="AE283" s="11" t="s">
        <v>7763</v>
      </c>
      <c r="AF283" s="11" t="s">
        <v>7754</v>
      </c>
      <c r="AG283" s="11" t="s">
        <v>7758</v>
      </c>
      <c r="AH283" s="11" t="s">
        <v>7770</v>
      </c>
      <c r="AI283" s="11" t="s">
        <v>7767</v>
      </c>
      <c r="AJ283" s="11" t="s">
        <v>7769</v>
      </c>
      <c r="AK283" s="11" t="s">
        <v>7771</v>
      </c>
      <c r="AL283" s="11" t="s">
        <v>7762</v>
      </c>
      <c r="AM283" s="11" t="s">
        <v>7731</v>
      </c>
      <c r="AN283" s="11" t="s">
        <v>7760</v>
      </c>
      <c r="AO283" s="11" t="s">
        <v>7764</v>
      </c>
      <c r="AP283" s="11" t="s">
        <v>7766</v>
      </c>
      <c r="AQ283" s="11" t="s">
        <v>311</v>
      </c>
      <c r="AR283" s="11" t="s">
        <v>311</v>
      </c>
      <c r="AS283" s="11" t="s">
        <v>7747</v>
      </c>
      <c r="AT283" s="11" t="s">
        <v>7755</v>
      </c>
    </row>
    <row r="284" spans="1:46" ht="15" thickBot="1" x14ac:dyDescent="0.35">
      <c r="A284" s="10" t="s">
        <v>398</v>
      </c>
      <c r="B284" s="11" t="s">
        <v>373</v>
      </c>
      <c r="C284" s="11" t="s">
        <v>272</v>
      </c>
      <c r="D284" s="11" t="s">
        <v>353</v>
      </c>
      <c r="E284" s="11" t="s">
        <v>310</v>
      </c>
      <c r="F284" s="11" t="s">
        <v>321</v>
      </c>
      <c r="G284" s="11" t="s">
        <v>394</v>
      </c>
      <c r="H284" s="11" t="s">
        <v>277</v>
      </c>
      <c r="I284" s="11" t="s">
        <v>343</v>
      </c>
      <c r="J284" s="11" t="s">
        <v>351</v>
      </c>
      <c r="K284" s="11" t="s">
        <v>347</v>
      </c>
      <c r="L284" s="11" t="s">
        <v>395</v>
      </c>
      <c r="M284" s="11" t="s">
        <v>378</v>
      </c>
      <c r="N284" s="11" t="s">
        <v>340</v>
      </c>
      <c r="O284" s="11" t="s">
        <v>325</v>
      </c>
      <c r="P284" s="11" t="s">
        <v>388</v>
      </c>
      <c r="Q284" s="11" t="s">
        <v>399</v>
      </c>
      <c r="R284" s="11" t="s">
        <v>293</v>
      </c>
      <c r="S284" s="11" t="s">
        <v>311</v>
      </c>
      <c r="T284" s="11" t="s">
        <v>311</v>
      </c>
      <c r="AA284" s="10" t="s">
        <v>398</v>
      </c>
      <c r="AB284" s="11" t="s">
        <v>7759</v>
      </c>
      <c r="AC284" s="11" t="s">
        <v>7756</v>
      </c>
      <c r="AD284" s="11" t="s">
        <v>7768</v>
      </c>
      <c r="AE284" s="11" t="s">
        <v>7763</v>
      </c>
      <c r="AF284" s="11" t="s">
        <v>7754</v>
      </c>
      <c r="AG284" s="11" t="s">
        <v>7758</v>
      </c>
      <c r="AH284" s="11" t="s">
        <v>7770</v>
      </c>
      <c r="AI284" s="11" t="s">
        <v>7767</v>
      </c>
      <c r="AJ284" s="11" t="s">
        <v>7769</v>
      </c>
      <c r="AK284" s="11" t="s">
        <v>7771</v>
      </c>
      <c r="AL284" s="11" t="s">
        <v>7762</v>
      </c>
      <c r="AM284" s="11" t="s">
        <v>7731</v>
      </c>
      <c r="AN284" s="11" t="s">
        <v>7760</v>
      </c>
      <c r="AO284" s="11" t="s">
        <v>7764</v>
      </c>
      <c r="AP284" s="11" t="s">
        <v>7766</v>
      </c>
      <c r="AQ284" s="11" t="s">
        <v>311</v>
      </c>
      <c r="AR284" s="11" t="s">
        <v>311</v>
      </c>
      <c r="AS284" s="11" t="s">
        <v>7747</v>
      </c>
      <c r="AT284" s="11" t="s">
        <v>7755</v>
      </c>
    </row>
    <row r="285" spans="1:46" ht="15" thickBot="1" x14ac:dyDescent="0.35">
      <c r="A285" s="10" t="s">
        <v>400</v>
      </c>
      <c r="B285" s="11" t="s">
        <v>373</v>
      </c>
      <c r="C285" s="11" t="s">
        <v>272</v>
      </c>
      <c r="D285" s="11" t="s">
        <v>353</v>
      </c>
      <c r="E285" s="11" t="s">
        <v>310</v>
      </c>
      <c r="F285" s="11" t="s">
        <v>321</v>
      </c>
      <c r="G285" s="11" t="s">
        <v>394</v>
      </c>
      <c r="H285" s="11" t="s">
        <v>277</v>
      </c>
      <c r="I285" s="11" t="s">
        <v>343</v>
      </c>
      <c r="J285" s="11" t="s">
        <v>351</v>
      </c>
      <c r="K285" s="11" t="s">
        <v>347</v>
      </c>
      <c r="L285" s="11" t="s">
        <v>395</v>
      </c>
      <c r="M285" s="11" t="s">
        <v>378</v>
      </c>
      <c r="N285" s="11" t="s">
        <v>340</v>
      </c>
      <c r="O285" s="11" t="s">
        <v>325</v>
      </c>
      <c r="P285" s="11" t="s">
        <v>388</v>
      </c>
      <c r="Q285" s="11" t="s">
        <v>399</v>
      </c>
      <c r="R285" s="11" t="s">
        <v>293</v>
      </c>
      <c r="S285" s="11" t="s">
        <v>311</v>
      </c>
      <c r="T285" s="11" t="s">
        <v>311</v>
      </c>
      <c r="AA285" s="10" t="s">
        <v>400</v>
      </c>
      <c r="AB285" s="11" t="s">
        <v>7759</v>
      </c>
      <c r="AC285" s="11" t="s">
        <v>7756</v>
      </c>
      <c r="AD285" s="11" t="s">
        <v>7768</v>
      </c>
      <c r="AE285" s="11" t="s">
        <v>7763</v>
      </c>
      <c r="AF285" s="11" t="s">
        <v>7754</v>
      </c>
      <c r="AG285" s="11" t="s">
        <v>7758</v>
      </c>
      <c r="AH285" s="11" t="s">
        <v>7770</v>
      </c>
      <c r="AI285" s="11" t="s">
        <v>7767</v>
      </c>
      <c r="AJ285" s="11" t="s">
        <v>7769</v>
      </c>
      <c r="AK285" s="11" t="s">
        <v>7771</v>
      </c>
      <c r="AL285" s="11" t="s">
        <v>7762</v>
      </c>
      <c r="AM285" s="11" t="s">
        <v>7731</v>
      </c>
      <c r="AN285" s="11" t="s">
        <v>7760</v>
      </c>
      <c r="AO285" s="11" t="s">
        <v>7764</v>
      </c>
      <c r="AP285" s="11" t="s">
        <v>7766</v>
      </c>
      <c r="AQ285" s="11" t="s">
        <v>311</v>
      </c>
      <c r="AR285" s="11" t="s">
        <v>311</v>
      </c>
      <c r="AS285" s="11" t="s">
        <v>7747</v>
      </c>
      <c r="AT285" s="11" t="s">
        <v>7755</v>
      </c>
    </row>
    <row r="286" spans="1:46" ht="15" thickBot="1" x14ac:dyDescent="0.35">
      <c r="A286" s="10" t="s">
        <v>401</v>
      </c>
      <c r="B286" s="11" t="s">
        <v>373</v>
      </c>
      <c r="C286" s="11" t="s">
        <v>272</v>
      </c>
      <c r="D286" s="11" t="s">
        <v>353</v>
      </c>
      <c r="E286" s="11" t="s">
        <v>310</v>
      </c>
      <c r="F286" s="11" t="s">
        <v>321</v>
      </c>
      <c r="G286" s="11" t="s">
        <v>394</v>
      </c>
      <c r="H286" s="11" t="s">
        <v>277</v>
      </c>
      <c r="I286" s="11" t="s">
        <v>343</v>
      </c>
      <c r="J286" s="11" t="s">
        <v>351</v>
      </c>
      <c r="K286" s="11" t="s">
        <v>347</v>
      </c>
      <c r="L286" s="11" t="s">
        <v>395</v>
      </c>
      <c r="M286" s="11" t="s">
        <v>378</v>
      </c>
      <c r="N286" s="11" t="s">
        <v>340</v>
      </c>
      <c r="O286" s="11" t="s">
        <v>325</v>
      </c>
      <c r="P286" s="11" t="s">
        <v>388</v>
      </c>
      <c r="Q286" s="11" t="s">
        <v>399</v>
      </c>
      <c r="R286" s="11" t="s">
        <v>293</v>
      </c>
      <c r="S286" s="11" t="s">
        <v>311</v>
      </c>
      <c r="T286" s="11" t="s">
        <v>311</v>
      </c>
      <c r="AA286" s="10" t="s">
        <v>401</v>
      </c>
      <c r="AB286" s="11" t="s">
        <v>7759</v>
      </c>
      <c r="AC286" s="11" t="s">
        <v>7756</v>
      </c>
      <c r="AD286" s="11" t="s">
        <v>7768</v>
      </c>
      <c r="AE286" s="11" t="s">
        <v>7763</v>
      </c>
      <c r="AF286" s="11" t="s">
        <v>7754</v>
      </c>
      <c r="AG286" s="11" t="s">
        <v>7758</v>
      </c>
      <c r="AH286" s="11" t="s">
        <v>7770</v>
      </c>
      <c r="AI286" s="11" t="s">
        <v>7767</v>
      </c>
      <c r="AJ286" s="11" t="s">
        <v>7769</v>
      </c>
      <c r="AK286" s="11" t="s">
        <v>7771</v>
      </c>
      <c r="AL286" s="11" t="s">
        <v>7762</v>
      </c>
      <c r="AM286" s="11" t="s">
        <v>7731</v>
      </c>
      <c r="AN286" s="11" t="s">
        <v>7760</v>
      </c>
      <c r="AO286" s="11" t="s">
        <v>7764</v>
      </c>
      <c r="AP286" s="11" t="s">
        <v>7766</v>
      </c>
      <c r="AQ286" s="11" t="s">
        <v>311</v>
      </c>
      <c r="AR286" s="11" t="s">
        <v>311</v>
      </c>
      <c r="AS286" s="11" t="s">
        <v>7747</v>
      </c>
      <c r="AT286" s="11" t="s">
        <v>7755</v>
      </c>
    </row>
    <row r="287" spans="1:46" ht="15" thickBot="1" x14ac:dyDescent="0.35">
      <c r="A287" s="10" t="s">
        <v>402</v>
      </c>
      <c r="B287" s="11" t="s">
        <v>373</v>
      </c>
      <c r="C287" s="11" t="s">
        <v>272</v>
      </c>
      <c r="D287" s="11" t="s">
        <v>353</v>
      </c>
      <c r="E287" s="11" t="s">
        <v>310</v>
      </c>
      <c r="F287" s="11" t="s">
        <v>321</v>
      </c>
      <c r="G287" s="11" t="s">
        <v>394</v>
      </c>
      <c r="H287" s="11" t="s">
        <v>277</v>
      </c>
      <c r="I287" s="11" t="s">
        <v>343</v>
      </c>
      <c r="J287" s="11" t="s">
        <v>351</v>
      </c>
      <c r="K287" s="11" t="s">
        <v>347</v>
      </c>
      <c r="L287" s="11" t="s">
        <v>395</v>
      </c>
      <c r="M287" s="11" t="s">
        <v>378</v>
      </c>
      <c r="N287" s="11" t="s">
        <v>340</v>
      </c>
      <c r="O287" s="11" t="s">
        <v>325</v>
      </c>
      <c r="P287" s="11" t="s">
        <v>388</v>
      </c>
      <c r="Q287" s="11" t="s">
        <v>399</v>
      </c>
      <c r="R287" s="11" t="s">
        <v>293</v>
      </c>
      <c r="S287" s="11" t="s">
        <v>311</v>
      </c>
      <c r="T287" s="11" t="s">
        <v>311</v>
      </c>
      <c r="AA287" s="10" t="s">
        <v>402</v>
      </c>
      <c r="AB287" s="11" t="s">
        <v>7759</v>
      </c>
      <c r="AC287" s="11" t="s">
        <v>7756</v>
      </c>
      <c r="AD287" s="11" t="s">
        <v>7768</v>
      </c>
      <c r="AE287" s="11" t="s">
        <v>7763</v>
      </c>
      <c r="AF287" s="11" t="s">
        <v>7754</v>
      </c>
      <c r="AG287" s="11" t="s">
        <v>7758</v>
      </c>
      <c r="AH287" s="11" t="s">
        <v>7770</v>
      </c>
      <c r="AI287" s="11" t="s">
        <v>7767</v>
      </c>
      <c r="AJ287" s="11" t="s">
        <v>7769</v>
      </c>
      <c r="AK287" s="11" t="s">
        <v>7771</v>
      </c>
      <c r="AL287" s="11" t="s">
        <v>7762</v>
      </c>
      <c r="AM287" s="11" t="s">
        <v>7731</v>
      </c>
      <c r="AN287" s="11" t="s">
        <v>7760</v>
      </c>
      <c r="AO287" s="11" t="s">
        <v>7764</v>
      </c>
      <c r="AP287" s="11" t="s">
        <v>7766</v>
      </c>
      <c r="AQ287" s="11" t="s">
        <v>311</v>
      </c>
      <c r="AR287" s="11" t="s">
        <v>311</v>
      </c>
      <c r="AS287" s="11" t="s">
        <v>7747</v>
      </c>
      <c r="AT287" s="11" t="s">
        <v>7755</v>
      </c>
    </row>
    <row r="288" spans="1:46" ht="15" thickBot="1" x14ac:dyDescent="0.35">
      <c r="A288" s="10" t="s">
        <v>403</v>
      </c>
      <c r="B288" s="11" t="s">
        <v>373</v>
      </c>
      <c r="C288" s="11" t="s">
        <v>272</v>
      </c>
      <c r="D288" s="11" t="s">
        <v>353</v>
      </c>
      <c r="E288" s="11" t="s">
        <v>310</v>
      </c>
      <c r="F288" s="11" t="s">
        <v>321</v>
      </c>
      <c r="G288" s="11" t="s">
        <v>394</v>
      </c>
      <c r="H288" s="11" t="s">
        <v>277</v>
      </c>
      <c r="I288" s="11" t="s">
        <v>343</v>
      </c>
      <c r="J288" s="11" t="s">
        <v>351</v>
      </c>
      <c r="K288" s="11" t="s">
        <v>347</v>
      </c>
      <c r="L288" s="11" t="s">
        <v>395</v>
      </c>
      <c r="M288" s="11" t="s">
        <v>378</v>
      </c>
      <c r="N288" s="11" t="s">
        <v>340</v>
      </c>
      <c r="O288" s="11" t="s">
        <v>325</v>
      </c>
      <c r="P288" s="11" t="s">
        <v>388</v>
      </c>
      <c r="Q288" s="11" t="s">
        <v>399</v>
      </c>
      <c r="R288" s="11" t="s">
        <v>293</v>
      </c>
      <c r="S288" s="11" t="s">
        <v>311</v>
      </c>
      <c r="T288" s="11" t="s">
        <v>311</v>
      </c>
      <c r="AA288" s="10" t="s">
        <v>403</v>
      </c>
      <c r="AB288" s="11" t="s">
        <v>7759</v>
      </c>
      <c r="AC288" s="11" t="s">
        <v>7756</v>
      </c>
      <c r="AD288" s="11" t="s">
        <v>7768</v>
      </c>
      <c r="AE288" s="11" t="s">
        <v>7763</v>
      </c>
      <c r="AF288" s="11" t="s">
        <v>7754</v>
      </c>
      <c r="AG288" s="11" t="s">
        <v>7758</v>
      </c>
      <c r="AH288" s="11" t="s">
        <v>7770</v>
      </c>
      <c r="AI288" s="11" t="s">
        <v>7767</v>
      </c>
      <c r="AJ288" s="11" t="s">
        <v>7769</v>
      </c>
      <c r="AK288" s="11" t="s">
        <v>7771</v>
      </c>
      <c r="AL288" s="11" t="s">
        <v>7762</v>
      </c>
      <c r="AM288" s="11" t="s">
        <v>7772</v>
      </c>
      <c r="AN288" s="11" t="s">
        <v>7760</v>
      </c>
      <c r="AO288" s="11" t="s">
        <v>7764</v>
      </c>
      <c r="AP288" s="11" t="s">
        <v>7766</v>
      </c>
      <c r="AQ288" s="11" t="s">
        <v>311</v>
      </c>
      <c r="AR288" s="11" t="s">
        <v>311</v>
      </c>
      <c r="AS288" s="11" t="s">
        <v>7747</v>
      </c>
      <c r="AT288" s="11" t="s">
        <v>7755</v>
      </c>
    </row>
    <row r="289" spans="1:46" ht="15" thickBot="1" x14ac:dyDescent="0.35">
      <c r="A289" s="10" t="s">
        <v>404</v>
      </c>
      <c r="B289" s="11" t="s">
        <v>373</v>
      </c>
      <c r="C289" s="11" t="s">
        <v>272</v>
      </c>
      <c r="D289" s="11" t="s">
        <v>353</v>
      </c>
      <c r="E289" s="11" t="s">
        <v>310</v>
      </c>
      <c r="F289" s="11" t="s">
        <v>321</v>
      </c>
      <c r="G289" s="11" t="s">
        <v>394</v>
      </c>
      <c r="H289" s="11" t="s">
        <v>277</v>
      </c>
      <c r="I289" s="11" t="s">
        <v>343</v>
      </c>
      <c r="J289" s="11" t="s">
        <v>351</v>
      </c>
      <c r="K289" s="11" t="s">
        <v>347</v>
      </c>
      <c r="L289" s="11" t="s">
        <v>395</v>
      </c>
      <c r="M289" s="11" t="s">
        <v>378</v>
      </c>
      <c r="N289" s="11" t="s">
        <v>340</v>
      </c>
      <c r="O289" s="11" t="s">
        <v>325</v>
      </c>
      <c r="P289" s="11" t="s">
        <v>388</v>
      </c>
      <c r="Q289" s="11" t="s">
        <v>399</v>
      </c>
      <c r="R289" s="11" t="s">
        <v>293</v>
      </c>
      <c r="S289" s="11" t="s">
        <v>311</v>
      </c>
      <c r="T289" s="11" t="s">
        <v>311</v>
      </c>
      <c r="AA289" s="10" t="s">
        <v>404</v>
      </c>
      <c r="AB289" s="11" t="s">
        <v>7759</v>
      </c>
      <c r="AC289" s="11" t="s">
        <v>7756</v>
      </c>
      <c r="AD289" s="11" t="s">
        <v>7768</v>
      </c>
      <c r="AE289" s="11" t="s">
        <v>7763</v>
      </c>
      <c r="AF289" s="11" t="s">
        <v>7754</v>
      </c>
      <c r="AG289" s="11" t="s">
        <v>7758</v>
      </c>
      <c r="AH289" s="11" t="s">
        <v>7770</v>
      </c>
      <c r="AI289" s="11" t="s">
        <v>7767</v>
      </c>
      <c r="AJ289" s="11" t="s">
        <v>7769</v>
      </c>
      <c r="AK289" s="11" t="s">
        <v>7771</v>
      </c>
      <c r="AL289" s="11" t="s">
        <v>7762</v>
      </c>
      <c r="AM289" s="11" t="s">
        <v>7772</v>
      </c>
      <c r="AN289" s="11" t="s">
        <v>7760</v>
      </c>
      <c r="AO289" s="11" t="s">
        <v>7764</v>
      </c>
      <c r="AP289" s="11" t="s">
        <v>7766</v>
      </c>
      <c r="AQ289" s="11" t="s">
        <v>311</v>
      </c>
      <c r="AR289" s="11" t="s">
        <v>311</v>
      </c>
      <c r="AS289" s="11" t="s">
        <v>7747</v>
      </c>
      <c r="AT289" s="11" t="s">
        <v>7755</v>
      </c>
    </row>
    <row r="290" spans="1:46" ht="15" thickBot="1" x14ac:dyDescent="0.35">
      <c r="A290" s="10" t="s">
        <v>405</v>
      </c>
      <c r="B290" s="11" t="s">
        <v>373</v>
      </c>
      <c r="C290" s="11" t="s">
        <v>272</v>
      </c>
      <c r="D290" s="11" t="s">
        <v>353</v>
      </c>
      <c r="E290" s="11" t="s">
        <v>310</v>
      </c>
      <c r="F290" s="11" t="s">
        <v>321</v>
      </c>
      <c r="G290" s="11" t="s">
        <v>394</v>
      </c>
      <c r="H290" s="11" t="s">
        <v>277</v>
      </c>
      <c r="I290" s="11" t="s">
        <v>343</v>
      </c>
      <c r="J290" s="11" t="s">
        <v>406</v>
      </c>
      <c r="K290" s="11" t="s">
        <v>347</v>
      </c>
      <c r="L290" s="11" t="s">
        <v>395</v>
      </c>
      <c r="M290" s="11" t="s">
        <v>378</v>
      </c>
      <c r="N290" s="11" t="s">
        <v>340</v>
      </c>
      <c r="O290" s="11" t="s">
        <v>325</v>
      </c>
      <c r="P290" s="11" t="s">
        <v>388</v>
      </c>
      <c r="Q290" s="11" t="s">
        <v>399</v>
      </c>
      <c r="R290" s="11" t="s">
        <v>293</v>
      </c>
      <c r="S290" s="11" t="s">
        <v>311</v>
      </c>
      <c r="T290" s="11" t="s">
        <v>311</v>
      </c>
      <c r="AA290" s="10" t="s">
        <v>405</v>
      </c>
      <c r="AB290" s="11" t="s">
        <v>7759</v>
      </c>
      <c r="AC290" s="11" t="s">
        <v>7756</v>
      </c>
      <c r="AD290" s="11" t="s">
        <v>7768</v>
      </c>
      <c r="AE290" s="11" t="s">
        <v>7763</v>
      </c>
      <c r="AF290" s="11" t="s">
        <v>7754</v>
      </c>
      <c r="AG290" s="11" t="s">
        <v>7758</v>
      </c>
      <c r="AH290" s="11" t="s">
        <v>7770</v>
      </c>
      <c r="AI290" s="11" t="s">
        <v>7767</v>
      </c>
      <c r="AJ290" s="11" t="s">
        <v>7769</v>
      </c>
      <c r="AK290" s="11" t="s">
        <v>7771</v>
      </c>
      <c r="AL290" s="11" t="s">
        <v>7762</v>
      </c>
      <c r="AM290" s="11" t="s">
        <v>7772</v>
      </c>
      <c r="AN290" s="11" t="s">
        <v>7760</v>
      </c>
      <c r="AO290" s="11" t="s">
        <v>7764</v>
      </c>
      <c r="AP290" s="11" t="s">
        <v>7766</v>
      </c>
      <c r="AQ290" s="11" t="s">
        <v>311</v>
      </c>
      <c r="AR290" s="11" t="s">
        <v>311</v>
      </c>
      <c r="AS290" s="11" t="s">
        <v>7747</v>
      </c>
      <c r="AT290" s="11" t="s">
        <v>7755</v>
      </c>
    </row>
    <row r="291" spans="1:46" ht="15" thickBot="1" x14ac:dyDescent="0.35">
      <c r="A291" s="10" t="s">
        <v>407</v>
      </c>
      <c r="B291" s="11" t="s">
        <v>373</v>
      </c>
      <c r="C291" s="11" t="s">
        <v>272</v>
      </c>
      <c r="D291" s="11" t="s">
        <v>353</v>
      </c>
      <c r="E291" s="11" t="s">
        <v>310</v>
      </c>
      <c r="F291" s="11" t="s">
        <v>321</v>
      </c>
      <c r="G291" s="11" t="s">
        <v>394</v>
      </c>
      <c r="H291" s="11" t="s">
        <v>277</v>
      </c>
      <c r="I291" s="11" t="s">
        <v>343</v>
      </c>
      <c r="J291" s="11" t="s">
        <v>406</v>
      </c>
      <c r="K291" s="11" t="s">
        <v>347</v>
      </c>
      <c r="L291" s="11" t="s">
        <v>395</v>
      </c>
      <c r="M291" s="11" t="s">
        <v>378</v>
      </c>
      <c r="N291" s="11" t="s">
        <v>340</v>
      </c>
      <c r="O291" s="11" t="s">
        <v>325</v>
      </c>
      <c r="P291" s="11" t="s">
        <v>388</v>
      </c>
      <c r="Q291" s="11" t="s">
        <v>399</v>
      </c>
      <c r="R291" s="11" t="s">
        <v>293</v>
      </c>
      <c r="S291" s="11" t="s">
        <v>311</v>
      </c>
      <c r="T291" s="11" t="s">
        <v>311</v>
      </c>
      <c r="AA291" s="10" t="s">
        <v>407</v>
      </c>
      <c r="AB291" s="11" t="s">
        <v>7759</v>
      </c>
      <c r="AC291" s="11" t="s">
        <v>7756</v>
      </c>
      <c r="AD291" s="11" t="s">
        <v>7768</v>
      </c>
      <c r="AE291" s="11" t="s">
        <v>7763</v>
      </c>
      <c r="AF291" s="11" t="s">
        <v>7754</v>
      </c>
      <c r="AG291" s="11" t="s">
        <v>7758</v>
      </c>
      <c r="AH291" s="11" t="s">
        <v>7770</v>
      </c>
      <c r="AI291" s="11" t="s">
        <v>7767</v>
      </c>
      <c r="AJ291" s="11" t="s">
        <v>7769</v>
      </c>
      <c r="AK291" s="11" t="s">
        <v>7771</v>
      </c>
      <c r="AL291" s="11" t="s">
        <v>7762</v>
      </c>
      <c r="AM291" s="11" t="s">
        <v>7772</v>
      </c>
      <c r="AN291" s="11" t="s">
        <v>7760</v>
      </c>
      <c r="AO291" s="11" t="s">
        <v>7764</v>
      </c>
      <c r="AP291" s="11" t="s">
        <v>7766</v>
      </c>
      <c r="AQ291" s="11" t="s">
        <v>311</v>
      </c>
      <c r="AR291" s="11" t="s">
        <v>311</v>
      </c>
      <c r="AS291" s="11" t="s">
        <v>7747</v>
      </c>
      <c r="AT291" s="11" t="s">
        <v>7755</v>
      </c>
    </row>
    <row r="292" spans="1:46" ht="15" thickBot="1" x14ac:dyDescent="0.35">
      <c r="A292" s="10" t="s">
        <v>408</v>
      </c>
      <c r="B292" s="11" t="s">
        <v>373</v>
      </c>
      <c r="C292" s="11" t="s">
        <v>272</v>
      </c>
      <c r="D292" s="11" t="s">
        <v>353</v>
      </c>
      <c r="E292" s="11" t="s">
        <v>310</v>
      </c>
      <c r="F292" s="11" t="s">
        <v>321</v>
      </c>
      <c r="G292" s="11" t="s">
        <v>394</v>
      </c>
      <c r="H292" s="11" t="s">
        <v>277</v>
      </c>
      <c r="I292" s="11" t="s">
        <v>343</v>
      </c>
      <c r="J292" s="11" t="s">
        <v>406</v>
      </c>
      <c r="K292" s="11" t="s">
        <v>347</v>
      </c>
      <c r="L292" s="11" t="s">
        <v>395</v>
      </c>
      <c r="M292" s="11" t="s">
        <v>378</v>
      </c>
      <c r="N292" s="11" t="s">
        <v>340</v>
      </c>
      <c r="O292" s="11" t="s">
        <v>325</v>
      </c>
      <c r="P292" s="11" t="s">
        <v>388</v>
      </c>
      <c r="Q292" s="11" t="s">
        <v>399</v>
      </c>
      <c r="R292" s="11" t="s">
        <v>293</v>
      </c>
      <c r="S292" s="11" t="s">
        <v>311</v>
      </c>
      <c r="T292" s="11" t="s">
        <v>311</v>
      </c>
      <c r="AA292" s="10" t="s">
        <v>408</v>
      </c>
      <c r="AB292" s="11" t="s">
        <v>7759</v>
      </c>
      <c r="AC292" s="11" t="s">
        <v>7756</v>
      </c>
      <c r="AD292" s="11" t="s">
        <v>7768</v>
      </c>
      <c r="AE292" s="11" t="s">
        <v>7763</v>
      </c>
      <c r="AF292" s="11" t="s">
        <v>7754</v>
      </c>
      <c r="AG292" s="11" t="s">
        <v>7758</v>
      </c>
      <c r="AH292" s="11" t="s">
        <v>7770</v>
      </c>
      <c r="AI292" s="11" t="s">
        <v>7767</v>
      </c>
      <c r="AJ292" s="11" t="s">
        <v>7769</v>
      </c>
      <c r="AK292" s="11" t="s">
        <v>7771</v>
      </c>
      <c r="AL292" s="11" t="s">
        <v>7762</v>
      </c>
      <c r="AM292" s="11" t="s">
        <v>7772</v>
      </c>
      <c r="AN292" s="11" t="s">
        <v>7760</v>
      </c>
      <c r="AO292" s="11" t="s">
        <v>7764</v>
      </c>
      <c r="AP292" s="11" t="s">
        <v>7766</v>
      </c>
      <c r="AQ292" s="11" t="s">
        <v>311</v>
      </c>
      <c r="AR292" s="11" t="s">
        <v>311</v>
      </c>
      <c r="AS292" s="11" t="s">
        <v>7747</v>
      </c>
      <c r="AT292" s="11" t="s">
        <v>7755</v>
      </c>
    </row>
    <row r="293" spans="1:46" ht="15" thickBot="1" x14ac:dyDescent="0.35">
      <c r="A293" s="10" t="s">
        <v>409</v>
      </c>
      <c r="B293" s="11" t="s">
        <v>373</v>
      </c>
      <c r="C293" s="11" t="s">
        <v>272</v>
      </c>
      <c r="D293" s="11" t="s">
        <v>353</v>
      </c>
      <c r="E293" s="11" t="s">
        <v>310</v>
      </c>
      <c r="F293" s="11" t="s">
        <v>321</v>
      </c>
      <c r="G293" s="11" t="s">
        <v>394</v>
      </c>
      <c r="H293" s="11" t="s">
        <v>277</v>
      </c>
      <c r="I293" s="11" t="s">
        <v>343</v>
      </c>
      <c r="J293" s="11" t="s">
        <v>410</v>
      </c>
      <c r="K293" s="11" t="s">
        <v>347</v>
      </c>
      <c r="L293" s="11" t="s">
        <v>395</v>
      </c>
      <c r="M293" s="11" t="s">
        <v>378</v>
      </c>
      <c r="N293" s="11" t="s">
        <v>340</v>
      </c>
      <c r="O293" s="11" t="s">
        <v>325</v>
      </c>
      <c r="P293" s="11" t="s">
        <v>388</v>
      </c>
      <c r="Q293" s="11" t="s">
        <v>399</v>
      </c>
      <c r="R293" s="11" t="s">
        <v>293</v>
      </c>
      <c r="S293" s="11" t="s">
        <v>311</v>
      </c>
      <c r="T293" s="11" t="s">
        <v>311</v>
      </c>
      <c r="AA293" s="10" t="s">
        <v>409</v>
      </c>
      <c r="AB293" s="11" t="s">
        <v>7759</v>
      </c>
      <c r="AC293" s="11" t="s">
        <v>7756</v>
      </c>
      <c r="AD293" s="11" t="s">
        <v>7768</v>
      </c>
      <c r="AE293" s="11" t="s">
        <v>7763</v>
      </c>
      <c r="AF293" s="11" t="s">
        <v>7754</v>
      </c>
      <c r="AG293" s="11" t="s">
        <v>7758</v>
      </c>
      <c r="AH293" s="11" t="s">
        <v>7770</v>
      </c>
      <c r="AI293" s="11" t="s">
        <v>7767</v>
      </c>
      <c r="AJ293" s="11" t="s">
        <v>7769</v>
      </c>
      <c r="AK293" s="11" t="s">
        <v>7771</v>
      </c>
      <c r="AL293" s="11" t="s">
        <v>7762</v>
      </c>
      <c r="AM293" s="11" t="s">
        <v>7772</v>
      </c>
      <c r="AN293" s="11" t="s">
        <v>7760</v>
      </c>
      <c r="AO293" s="11" t="s">
        <v>7764</v>
      </c>
      <c r="AP293" s="11" t="s">
        <v>7766</v>
      </c>
      <c r="AQ293" s="11" t="s">
        <v>311</v>
      </c>
      <c r="AR293" s="11" t="s">
        <v>311</v>
      </c>
      <c r="AS293" s="11" t="s">
        <v>7747</v>
      </c>
      <c r="AT293" s="11" t="s">
        <v>7755</v>
      </c>
    </row>
    <row r="294" spans="1:46" ht="15" thickBot="1" x14ac:dyDescent="0.35">
      <c r="A294" s="10" t="s">
        <v>411</v>
      </c>
      <c r="B294" s="11" t="s">
        <v>373</v>
      </c>
      <c r="C294" s="11" t="s">
        <v>272</v>
      </c>
      <c r="D294" s="11" t="s">
        <v>412</v>
      </c>
      <c r="E294" s="11" t="s">
        <v>310</v>
      </c>
      <c r="F294" s="11" t="s">
        <v>321</v>
      </c>
      <c r="G294" s="11" t="s">
        <v>394</v>
      </c>
      <c r="H294" s="11" t="s">
        <v>277</v>
      </c>
      <c r="I294" s="11" t="s">
        <v>343</v>
      </c>
      <c r="J294" s="11" t="s">
        <v>410</v>
      </c>
      <c r="K294" s="11" t="s">
        <v>347</v>
      </c>
      <c r="L294" s="11" t="s">
        <v>395</v>
      </c>
      <c r="M294" s="11" t="s">
        <v>378</v>
      </c>
      <c r="N294" s="11" t="s">
        <v>340</v>
      </c>
      <c r="O294" s="11" t="s">
        <v>325</v>
      </c>
      <c r="P294" s="11" t="s">
        <v>388</v>
      </c>
      <c r="Q294" s="11" t="s">
        <v>399</v>
      </c>
      <c r="R294" s="11" t="s">
        <v>293</v>
      </c>
      <c r="S294" s="11" t="s">
        <v>311</v>
      </c>
      <c r="T294" s="11" t="s">
        <v>311</v>
      </c>
      <c r="AA294" s="10" t="s">
        <v>411</v>
      </c>
      <c r="AB294" s="11" t="s">
        <v>7759</v>
      </c>
      <c r="AC294" s="11" t="s">
        <v>7756</v>
      </c>
      <c r="AD294" s="11" t="s">
        <v>7768</v>
      </c>
      <c r="AE294" s="11" t="s">
        <v>7763</v>
      </c>
      <c r="AF294" s="11" t="s">
        <v>7754</v>
      </c>
      <c r="AG294" s="11" t="s">
        <v>7758</v>
      </c>
      <c r="AH294" s="11" t="s">
        <v>7770</v>
      </c>
      <c r="AI294" s="11" t="s">
        <v>7767</v>
      </c>
      <c r="AJ294" s="11" t="s">
        <v>7769</v>
      </c>
      <c r="AK294" s="11" t="s">
        <v>7771</v>
      </c>
      <c r="AL294" s="11" t="s">
        <v>7762</v>
      </c>
      <c r="AM294" s="11" t="s">
        <v>7772</v>
      </c>
      <c r="AN294" s="11" t="s">
        <v>7760</v>
      </c>
      <c r="AO294" s="11" t="s">
        <v>7764</v>
      </c>
      <c r="AP294" s="11" t="s">
        <v>7766</v>
      </c>
      <c r="AQ294" s="11" t="s">
        <v>311</v>
      </c>
      <c r="AR294" s="11" t="s">
        <v>311</v>
      </c>
      <c r="AS294" s="11" t="s">
        <v>7747</v>
      </c>
      <c r="AT294" s="11" t="s">
        <v>7755</v>
      </c>
    </row>
    <row r="295" spans="1:46" ht="15" thickBot="1" x14ac:dyDescent="0.35">
      <c r="A295" s="10" t="s">
        <v>413</v>
      </c>
      <c r="B295" s="11" t="s">
        <v>373</v>
      </c>
      <c r="C295" s="11" t="s">
        <v>272</v>
      </c>
      <c r="D295" s="11" t="s">
        <v>412</v>
      </c>
      <c r="E295" s="11" t="s">
        <v>310</v>
      </c>
      <c r="F295" s="11" t="s">
        <v>321</v>
      </c>
      <c r="G295" s="11" t="s">
        <v>394</v>
      </c>
      <c r="H295" s="11" t="s">
        <v>277</v>
      </c>
      <c r="I295" s="11" t="s">
        <v>343</v>
      </c>
      <c r="J295" s="11" t="s">
        <v>410</v>
      </c>
      <c r="K295" s="11" t="s">
        <v>347</v>
      </c>
      <c r="L295" s="11" t="s">
        <v>395</v>
      </c>
      <c r="M295" s="11" t="s">
        <v>378</v>
      </c>
      <c r="N295" s="11" t="s">
        <v>340</v>
      </c>
      <c r="O295" s="11" t="s">
        <v>325</v>
      </c>
      <c r="P295" s="11" t="s">
        <v>414</v>
      </c>
      <c r="Q295" s="11" t="s">
        <v>399</v>
      </c>
      <c r="R295" s="11" t="s">
        <v>293</v>
      </c>
      <c r="S295" s="11" t="s">
        <v>311</v>
      </c>
      <c r="T295" s="11" t="s">
        <v>311</v>
      </c>
      <c r="AA295" s="10" t="s">
        <v>413</v>
      </c>
      <c r="AB295" s="11" t="s">
        <v>7759</v>
      </c>
      <c r="AC295" s="11" t="s">
        <v>7756</v>
      </c>
      <c r="AD295" s="11" t="s">
        <v>7768</v>
      </c>
      <c r="AE295" s="11" t="s">
        <v>7763</v>
      </c>
      <c r="AF295" s="11" t="s">
        <v>7754</v>
      </c>
      <c r="AG295" s="11" t="s">
        <v>7758</v>
      </c>
      <c r="AH295" s="11" t="s">
        <v>7770</v>
      </c>
      <c r="AI295" s="11" t="s">
        <v>7767</v>
      </c>
      <c r="AJ295" s="11" t="s">
        <v>7769</v>
      </c>
      <c r="AK295" s="11" t="s">
        <v>7771</v>
      </c>
      <c r="AL295" s="11" t="s">
        <v>7762</v>
      </c>
      <c r="AM295" s="11" t="s">
        <v>7772</v>
      </c>
      <c r="AN295" s="11" t="s">
        <v>7760</v>
      </c>
      <c r="AO295" s="11" t="s">
        <v>7764</v>
      </c>
      <c r="AP295" s="11" t="s">
        <v>7766</v>
      </c>
      <c r="AQ295" s="11" t="s">
        <v>311</v>
      </c>
      <c r="AR295" s="11" t="s">
        <v>311</v>
      </c>
      <c r="AS295" s="11" t="s">
        <v>7747</v>
      </c>
      <c r="AT295" s="11" t="s">
        <v>7755</v>
      </c>
    </row>
    <row r="296" spans="1:46" ht="15" thickBot="1" x14ac:dyDescent="0.35">
      <c r="A296" s="10" t="s">
        <v>415</v>
      </c>
      <c r="B296" s="11" t="s">
        <v>373</v>
      </c>
      <c r="C296" s="11" t="s">
        <v>272</v>
      </c>
      <c r="D296" s="11" t="s">
        <v>412</v>
      </c>
      <c r="E296" s="11" t="s">
        <v>310</v>
      </c>
      <c r="F296" s="11" t="s">
        <v>321</v>
      </c>
      <c r="G296" s="11" t="s">
        <v>394</v>
      </c>
      <c r="H296" s="11" t="s">
        <v>277</v>
      </c>
      <c r="I296" s="11" t="s">
        <v>343</v>
      </c>
      <c r="J296" s="11" t="s">
        <v>410</v>
      </c>
      <c r="K296" s="11" t="s">
        <v>347</v>
      </c>
      <c r="L296" s="11" t="s">
        <v>395</v>
      </c>
      <c r="M296" s="11" t="s">
        <v>378</v>
      </c>
      <c r="N296" s="11" t="s">
        <v>340</v>
      </c>
      <c r="O296" s="11" t="s">
        <v>325</v>
      </c>
      <c r="P296" s="11" t="s">
        <v>414</v>
      </c>
      <c r="Q296" s="11" t="s">
        <v>399</v>
      </c>
      <c r="R296" s="11" t="s">
        <v>293</v>
      </c>
      <c r="S296" s="11" t="s">
        <v>311</v>
      </c>
      <c r="T296" s="11" t="s">
        <v>311</v>
      </c>
      <c r="AA296" s="10" t="s">
        <v>415</v>
      </c>
      <c r="AB296" s="11" t="s">
        <v>7759</v>
      </c>
      <c r="AC296" s="11" t="s">
        <v>7756</v>
      </c>
      <c r="AD296" s="11" t="s">
        <v>7768</v>
      </c>
      <c r="AE296" s="11" t="s">
        <v>7763</v>
      </c>
      <c r="AF296" s="11" t="s">
        <v>7754</v>
      </c>
      <c r="AG296" s="11" t="s">
        <v>7758</v>
      </c>
      <c r="AH296" s="11" t="s">
        <v>7770</v>
      </c>
      <c r="AI296" s="11" t="s">
        <v>7767</v>
      </c>
      <c r="AJ296" s="11" t="s">
        <v>7769</v>
      </c>
      <c r="AK296" s="11" t="s">
        <v>7771</v>
      </c>
      <c r="AL296" s="11" t="s">
        <v>7762</v>
      </c>
      <c r="AM296" s="11" t="s">
        <v>7772</v>
      </c>
      <c r="AN296" s="11" t="s">
        <v>7760</v>
      </c>
      <c r="AO296" s="11" t="s">
        <v>7764</v>
      </c>
      <c r="AP296" s="11" t="s">
        <v>7766</v>
      </c>
      <c r="AQ296" s="11" t="s">
        <v>311</v>
      </c>
      <c r="AR296" s="11" t="s">
        <v>311</v>
      </c>
      <c r="AS296" s="11" t="s">
        <v>7747</v>
      </c>
      <c r="AT296" s="11" t="s">
        <v>7755</v>
      </c>
    </row>
    <row r="297" spans="1:46" ht="15" thickBot="1" x14ac:dyDescent="0.35">
      <c r="A297" s="10" t="s">
        <v>416</v>
      </c>
      <c r="B297" s="11" t="s">
        <v>373</v>
      </c>
      <c r="C297" s="11" t="s">
        <v>272</v>
      </c>
      <c r="D297" s="11" t="s">
        <v>412</v>
      </c>
      <c r="E297" s="11" t="s">
        <v>310</v>
      </c>
      <c r="F297" s="11" t="s">
        <v>321</v>
      </c>
      <c r="G297" s="11" t="s">
        <v>394</v>
      </c>
      <c r="H297" s="11" t="s">
        <v>277</v>
      </c>
      <c r="I297" s="11" t="s">
        <v>343</v>
      </c>
      <c r="J297" s="11" t="s">
        <v>410</v>
      </c>
      <c r="K297" s="11" t="s">
        <v>347</v>
      </c>
      <c r="L297" s="11" t="s">
        <v>395</v>
      </c>
      <c r="M297" s="11" t="s">
        <v>378</v>
      </c>
      <c r="N297" s="11" t="s">
        <v>340</v>
      </c>
      <c r="O297" s="11" t="s">
        <v>325</v>
      </c>
      <c r="P297" s="11" t="s">
        <v>414</v>
      </c>
      <c r="Q297" s="11" t="s">
        <v>399</v>
      </c>
      <c r="R297" s="11" t="s">
        <v>293</v>
      </c>
      <c r="S297" s="11" t="s">
        <v>311</v>
      </c>
      <c r="T297" s="11" t="s">
        <v>311</v>
      </c>
      <c r="AA297" s="10" t="s">
        <v>416</v>
      </c>
      <c r="AB297" s="11" t="s">
        <v>7759</v>
      </c>
      <c r="AC297" s="11" t="s">
        <v>7756</v>
      </c>
      <c r="AD297" s="11" t="s">
        <v>7768</v>
      </c>
      <c r="AE297" s="11" t="s">
        <v>7763</v>
      </c>
      <c r="AF297" s="11" t="s">
        <v>7754</v>
      </c>
      <c r="AG297" s="11" t="s">
        <v>7758</v>
      </c>
      <c r="AH297" s="11" t="s">
        <v>7770</v>
      </c>
      <c r="AI297" s="11" t="s">
        <v>7767</v>
      </c>
      <c r="AJ297" s="11" t="s">
        <v>7769</v>
      </c>
      <c r="AK297" s="11" t="s">
        <v>7771</v>
      </c>
      <c r="AL297" s="11" t="s">
        <v>7762</v>
      </c>
      <c r="AM297" s="11" t="s">
        <v>7772</v>
      </c>
      <c r="AN297" s="11" t="s">
        <v>7760</v>
      </c>
      <c r="AO297" s="11" t="s">
        <v>7764</v>
      </c>
      <c r="AP297" s="11" t="s">
        <v>7766</v>
      </c>
      <c r="AQ297" s="11" t="s">
        <v>311</v>
      </c>
      <c r="AR297" s="11" t="s">
        <v>311</v>
      </c>
      <c r="AS297" s="11" t="s">
        <v>7747</v>
      </c>
      <c r="AT297" s="11" t="s">
        <v>7755</v>
      </c>
    </row>
    <row r="298" spans="1:46" ht="15" thickBot="1" x14ac:dyDescent="0.35">
      <c r="A298" s="10" t="s">
        <v>417</v>
      </c>
      <c r="B298" s="11" t="s">
        <v>373</v>
      </c>
      <c r="C298" s="11" t="s">
        <v>272</v>
      </c>
      <c r="D298" s="11" t="s">
        <v>412</v>
      </c>
      <c r="E298" s="11" t="s">
        <v>310</v>
      </c>
      <c r="F298" s="11" t="s">
        <v>321</v>
      </c>
      <c r="G298" s="11" t="s">
        <v>394</v>
      </c>
      <c r="H298" s="11" t="s">
        <v>277</v>
      </c>
      <c r="I298" s="11" t="s">
        <v>343</v>
      </c>
      <c r="J298" s="11" t="s">
        <v>410</v>
      </c>
      <c r="K298" s="11" t="s">
        <v>347</v>
      </c>
      <c r="L298" s="11" t="s">
        <v>395</v>
      </c>
      <c r="M298" s="11" t="s">
        <v>378</v>
      </c>
      <c r="N298" s="11" t="s">
        <v>340</v>
      </c>
      <c r="O298" s="11" t="s">
        <v>325</v>
      </c>
      <c r="P298" s="11" t="s">
        <v>414</v>
      </c>
      <c r="Q298" s="11" t="s">
        <v>399</v>
      </c>
      <c r="R298" s="11" t="s">
        <v>293</v>
      </c>
      <c r="S298" s="11" t="s">
        <v>311</v>
      </c>
      <c r="T298" s="11" t="s">
        <v>311</v>
      </c>
      <c r="AA298" s="10" t="s">
        <v>417</v>
      </c>
      <c r="AB298" s="11" t="s">
        <v>7759</v>
      </c>
      <c r="AC298" s="11" t="s">
        <v>7756</v>
      </c>
      <c r="AD298" s="11" t="s">
        <v>7768</v>
      </c>
      <c r="AE298" s="11" t="s">
        <v>7763</v>
      </c>
      <c r="AF298" s="11" t="s">
        <v>7754</v>
      </c>
      <c r="AG298" s="11" t="s">
        <v>7758</v>
      </c>
      <c r="AH298" s="11" t="s">
        <v>7770</v>
      </c>
      <c r="AI298" s="11" t="s">
        <v>7767</v>
      </c>
      <c r="AJ298" s="11" t="s">
        <v>7769</v>
      </c>
      <c r="AK298" s="11" t="s">
        <v>7771</v>
      </c>
      <c r="AL298" s="11" t="s">
        <v>7762</v>
      </c>
      <c r="AM298" s="11" t="s">
        <v>7772</v>
      </c>
      <c r="AN298" s="11" t="s">
        <v>7760</v>
      </c>
      <c r="AO298" s="11" t="s">
        <v>7764</v>
      </c>
      <c r="AP298" s="11" t="s">
        <v>7766</v>
      </c>
      <c r="AQ298" s="11" t="s">
        <v>311</v>
      </c>
      <c r="AR298" s="11" t="s">
        <v>311</v>
      </c>
      <c r="AS298" s="11" t="s">
        <v>7747</v>
      </c>
      <c r="AT298" s="11" t="s">
        <v>7755</v>
      </c>
    </row>
    <row r="299" spans="1:46" ht="15" thickBot="1" x14ac:dyDescent="0.35">
      <c r="A299" s="10" t="s">
        <v>418</v>
      </c>
      <c r="B299" s="11" t="s">
        <v>373</v>
      </c>
      <c r="C299" s="11" t="s">
        <v>272</v>
      </c>
      <c r="D299" s="11" t="s">
        <v>412</v>
      </c>
      <c r="E299" s="11" t="s">
        <v>310</v>
      </c>
      <c r="F299" s="11" t="s">
        <v>321</v>
      </c>
      <c r="G299" s="11" t="s">
        <v>419</v>
      </c>
      <c r="H299" s="11" t="s">
        <v>277</v>
      </c>
      <c r="I299" s="11" t="s">
        <v>343</v>
      </c>
      <c r="J299" s="11" t="s">
        <v>410</v>
      </c>
      <c r="K299" s="11" t="s">
        <v>347</v>
      </c>
      <c r="L299" s="11" t="s">
        <v>395</v>
      </c>
      <c r="M299" s="11" t="s">
        <v>378</v>
      </c>
      <c r="N299" s="11" t="s">
        <v>340</v>
      </c>
      <c r="O299" s="11" t="s">
        <v>325</v>
      </c>
      <c r="P299" s="11" t="s">
        <v>414</v>
      </c>
      <c r="Q299" s="11" t="s">
        <v>399</v>
      </c>
      <c r="R299" s="11" t="s">
        <v>293</v>
      </c>
      <c r="S299" s="11" t="s">
        <v>311</v>
      </c>
      <c r="T299" s="11" t="s">
        <v>311</v>
      </c>
      <c r="AA299" s="10" t="s">
        <v>418</v>
      </c>
      <c r="AB299" s="11" t="s">
        <v>7759</v>
      </c>
      <c r="AC299" s="11" t="s">
        <v>7756</v>
      </c>
      <c r="AD299" s="11" t="s">
        <v>7768</v>
      </c>
      <c r="AE299" s="11" t="s">
        <v>7763</v>
      </c>
      <c r="AF299" s="11" t="s">
        <v>7754</v>
      </c>
      <c r="AG299" s="11" t="s">
        <v>7758</v>
      </c>
      <c r="AH299" s="11" t="s">
        <v>7770</v>
      </c>
      <c r="AI299" s="11" t="s">
        <v>7767</v>
      </c>
      <c r="AJ299" s="11" t="s">
        <v>7769</v>
      </c>
      <c r="AK299" s="11" t="s">
        <v>7771</v>
      </c>
      <c r="AL299" s="11" t="s">
        <v>7762</v>
      </c>
      <c r="AM299" s="11" t="s">
        <v>7772</v>
      </c>
      <c r="AN299" s="11" t="s">
        <v>7760</v>
      </c>
      <c r="AO299" s="11" t="s">
        <v>7764</v>
      </c>
      <c r="AP299" s="11" t="s">
        <v>7766</v>
      </c>
      <c r="AQ299" s="11" t="s">
        <v>311</v>
      </c>
      <c r="AR299" s="11" t="s">
        <v>311</v>
      </c>
      <c r="AS299" s="11" t="s">
        <v>7747</v>
      </c>
      <c r="AT299" s="11" t="s">
        <v>7755</v>
      </c>
    </row>
    <row r="300" spans="1:46" ht="15" thickBot="1" x14ac:dyDescent="0.35">
      <c r="A300" s="10" t="s">
        <v>420</v>
      </c>
      <c r="B300" s="11" t="s">
        <v>373</v>
      </c>
      <c r="C300" s="11" t="s">
        <v>272</v>
      </c>
      <c r="D300" s="11" t="s">
        <v>412</v>
      </c>
      <c r="E300" s="11" t="s">
        <v>310</v>
      </c>
      <c r="F300" s="11" t="s">
        <v>321</v>
      </c>
      <c r="G300" s="11" t="s">
        <v>421</v>
      </c>
      <c r="H300" s="11" t="s">
        <v>277</v>
      </c>
      <c r="I300" s="11" t="s">
        <v>343</v>
      </c>
      <c r="J300" s="11" t="s">
        <v>410</v>
      </c>
      <c r="K300" s="11" t="s">
        <v>347</v>
      </c>
      <c r="L300" s="11" t="s">
        <v>395</v>
      </c>
      <c r="M300" s="11" t="s">
        <v>422</v>
      </c>
      <c r="N300" s="11" t="s">
        <v>340</v>
      </c>
      <c r="O300" s="11" t="s">
        <v>325</v>
      </c>
      <c r="P300" s="11" t="s">
        <v>414</v>
      </c>
      <c r="Q300" s="11" t="s">
        <v>399</v>
      </c>
      <c r="R300" s="11" t="s">
        <v>293</v>
      </c>
      <c r="S300" s="11" t="s">
        <v>311</v>
      </c>
      <c r="T300" s="11" t="s">
        <v>311</v>
      </c>
      <c r="AA300" s="10" t="s">
        <v>420</v>
      </c>
      <c r="AB300" s="11" t="s">
        <v>7759</v>
      </c>
      <c r="AC300" s="11" t="s">
        <v>7773</v>
      </c>
      <c r="AD300" s="11" t="s">
        <v>7768</v>
      </c>
      <c r="AE300" s="11" t="s">
        <v>7763</v>
      </c>
      <c r="AF300" s="11" t="s">
        <v>7754</v>
      </c>
      <c r="AG300" s="11" t="s">
        <v>7758</v>
      </c>
      <c r="AH300" s="11" t="s">
        <v>7770</v>
      </c>
      <c r="AI300" s="11" t="s">
        <v>7767</v>
      </c>
      <c r="AJ300" s="11" t="s">
        <v>7769</v>
      </c>
      <c r="AK300" s="11" t="s">
        <v>7771</v>
      </c>
      <c r="AL300" s="11" t="s">
        <v>7762</v>
      </c>
      <c r="AM300" s="11" t="s">
        <v>7772</v>
      </c>
      <c r="AN300" s="11" t="s">
        <v>7760</v>
      </c>
      <c r="AO300" s="11" t="s">
        <v>7764</v>
      </c>
      <c r="AP300" s="11" t="s">
        <v>7774</v>
      </c>
      <c r="AQ300" s="11" t="s">
        <v>311</v>
      </c>
      <c r="AR300" s="11" t="s">
        <v>311</v>
      </c>
      <c r="AS300" s="11" t="s">
        <v>7747</v>
      </c>
      <c r="AT300" s="11" t="s">
        <v>7755</v>
      </c>
    </row>
    <row r="301" spans="1:46" ht="15" thickBot="1" x14ac:dyDescent="0.35">
      <c r="A301" s="10" t="s">
        <v>423</v>
      </c>
      <c r="B301" s="11" t="s">
        <v>373</v>
      </c>
      <c r="C301" s="11" t="s">
        <v>272</v>
      </c>
      <c r="D301" s="11" t="s">
        <v>412</v>
      </c>
      <c r="E301" s="11" t="s">
        <v>310</v>
      </c>
      <c r="F301" s="11" t="s">
        <v>321</v>
      </c>
      <c r="G301" s="11" t="s">
        <v>421</v>
      </c>
      <c r="H301" s="11" t="s">
        <v>277</v>
      </c>
      <c r="I301" s="11" t="s">
        <v>343</v>
      </c>
      <c r="J301" s="11" t="s">
        <v>410</v>
      </c>
      <c r="K301" s="11" t="s">
        <v>347</v>
      </c>
      <c r="L301" s="11" t="s">
        <v>395</v>
      </c>
      <c r="M301" s="11" t="s">
        <v>422</v>
      </c>
      <c r="N301" s="11" t="s">
        <v>340</v>
      </c>
      <c r="O301" s="11" t="s">
        <v>325</v>
      </c>
      <c r="P301" s="11" t="s">
        <v>414</v>
      </c>
      <c r="Q301" s="11" t="s">
        <v>399</v>
      </c>
      <c r="R301" s="11" t="s">
        <v>293</v>
      </c>
      <c r="S301" s="11" t="s">
        <v>311</v>
      </c>
      <c r="T301" s="11" t="s">
        <v>311</v>
      </c>
      <c r="AA301" s="10" t="s">
        <v>423</v>
      </c>
      <c r="AB301" s="11" t="s">
        <v>7759</v>
      </c>
      <c r="AC301" s="11" t="s">
        <v>7773</v>
      </c>
      <c r="AD301" s="11" t="s">
        <v>7768</v>
      </c>
      <c r="AE301" s="11" t="s">
        <v>7763</v>
      </c>
      <c r="AF301" s="11" t="s">
        <v>7754</v>
      </c>
      <c r="AG301" s="11" t="s">
        <v>7758</v>
      </c>
      <c r="AH301" s="11" t="s">
        <v>7770</v>
      </c>
      <c r="AI301" s="11" t="s">
        <v>7767</v>
      </c>
      <c r="AJ301" s="11" t="s">
        <v>7775</v>
      </c>
      <c r="AK301" s="11" t="s">
        <v>7771</v>
      </c>
      <c r="AL301" s="11" t="s">
        <v>7762</v>
      </c>
      <c r="AM301" s="11" t="s">
        <v>7772</v>
      </c>
      <c r="AN301" s="11" t="s">
        <v>7760</v>
      </c>
      <c r="AO301" s="11" t="s">
        <v>7764</v>
      </c>
      <c r="AP301" s="11" t="s">
        <v>7774</v>
      </c>
      <c r="AQ301" s="11" t="s">
        <v>311</v>
      </c>
      <c r="AR301" s="11" t="s">
        <v>311</v>
      </c>
      <c r="AS301" s="11" t="s">
        <v>7747</v>
      </c>
      <c r="AT301" s="11" t="s">
        <v>7755</v>
      </c>
    </row>
    <row r="302" spans="1:46" ht="15" thickBot="1" x14ac:dyDescent="0.35">
      <c r="A302" s="10" t="s">
        <v>424</v>
      </c>
      <c r="B302" s="11" t="s">
        <v>373</v>
      </c>
      <c r="C302" s="11" t="s">
        <v>272</v>
      </c>
      <c r="D302" s="11" t="s">
        <v>412</v>
      </c>
      <c r="E302" s="11" t="s">
        <v>310</v>
      </c>
      <c r="F302" s="11" t="s">
        <v>321</v>
      </c>
      <c r="G302" s="11" t="s">
        <v>421</v>
      </c>
      <c r="H302" s="11" t="s">
        <v>277</v>
      </c>
      <c r="I302" s="11" t="s">
        <v>343</v>
      </c>
      <c r="J302" s="11" t="s">
        <v>410</v>
      </c>
      <c r="K302" s="11" t="s">
        <v>347</v>
      </c>
      <c r="L302" s="11" t="s">
        <v>395</v>
      </c>
      <c r="M302" s="11" t="s">
        <v>422</v>
      </c>
      <c r="N302" s="11" t="s">
        <v>340</v>
      </c>
      <c r="O302" s="11" t="s">
        <v>325</v>
      </c>
      <c r="P302" s="11" t="s">
        <v>414</v>
      </c>
      <c r="Q302" s="11" t="s">
        <v>399</v>
      </c>
      <c r="R302" s="11" t="s">
        <v>293</v>
      </c>
      <c r="S302" s="11" t="s">
        <v>311</v>
      </c>
      <c r="T302" s="11" t="s">
        <v>311</v>
      </c>
      <c r="AA302" s="10" t="s">
        <v>424</v>
      </c>
      <c r="AB302" s="11" t="s">
        <v>7759</v>
      </c>
      <c r="AC302" s="11" t="s">
        <v>7773</v>
      </c>
      <c r="AD302" s="11" t="s">
        <v>7768</v>
      </c>
      <c r="AE302" s="11" t="s">
        <v>7763</v>
      </c>
      <c r="AF302" s="11" t="s">
        <v>7754</v>
      </c>
      <c r="AG302" s="11" t="s">
        <v>7758</v>
      </c>
      <c r="AH302" s="11" t="s">
        <v>7770</v>
      </c>
      <c r="AI302" s="11" t="s">
        <v>7767</v>
      </c>
      <c r="AJ302" s="11" t="s">
        <v>7775</v>
      </c>
      <c r="AK302" s="11" t="s">
        <v>7771</v>
      </c>
      <c r="AL302" s="11" t="s">
        <v>7762</v>
      </c>
      <c r="AM302" s="11" t="s">
        <v>7776</v>
      </c>
      <c r="AN302" s="11" t="s">
        <v>7760</v>
      </c>
      <c r="AO302" s="11" t="s">
        <v>7764</v>
      </c>
      <c r="AP302" s="11" t="s">
        <v>7774</v>
      </c>
      <c r="AQ302" s="11" t="s">
        <v>311</v>
      </c>
      <c r="AR302" s="11" t="s">
        <v>311</v>
      </c>
      <c r="AS302" s="11" t="s">
        <v>7747</v>
      </c>
      <c r="AT302" s="11" t="s">
        <v>7755</v>
      </c>
    </row>
    <row r="303" spans="1:46" ht="15" thickBot="1" x14ac:dyDescent="0.35">
      <c r="A303" s="10" t="s">
        <v>425</v>
      </c>
      <c r="B303" s="11" t="s">
        <v>373</v>
      </c>
      <c r="C303" s="11" t="s">
        <v>272</v>
      </c>
      <c r="D303" s="11" t="s">
        <v>412</v>
      </c>
      <c r="E303" s="11" t="s">
        <v>310</v>
      </c>
      <c r="F303" s="11" t="s">
        <v>321</v>
      </c>
      <c r="G303" s="11" t="s">
        <v>421</v>
      </c>
      <c r="H303" s="11" t="s">
        <v>277</v>
      </c>
      <c r="I303" s="11" t="s">
        <v>343</v>
      </c>
      <c r="J303" s="11" t="s">
        <v>410</v>
      </c>
      <c r="K303" s="11" t="s">
        <v>347</v>
      </c>
      <c r="L303" s="11" t="s">
        <v>395</v>
      </c>
      <c r="M303" s="11" t="s">
        <v>422</v>
      </c>
      <c r="N303" s="11" t="s">
        <v>340</v>
      </c>
      <c r="O303" s="11" t="s">
        <v>325</v>
      </c>
      <c r="P303" s="11" t="s">
        <v>414</v>
      </c>
      <c r="Q303" s="11" t="s">
        <v>399</v>
      </c>
      <c r="R303" s="11" t="s">
        <v>293</v>
      </c>
      <c r="S303" s="11" t="s">
        <v>311</v>
      </c>
      <c r="T303" s="11" t="s">
        <v>311</v>
      </c>
      <c r="AA303" s="10" t="s">
        <v>425</v>
      </c>
      <c r="AB303" s="11" t="s">
        <v>7759</v>
      </c>
      <c r="AC303" s="11" t="s">
        <v>7773</v>
      </c>
      <c r="AD303" s="11" t="s">
        <v>7768</v>
      </c>
      <c r="AE303" s="11" t="s">
        <v>7763</v>
      </c>
      <c r="AF303" s="11" t="s">
        <v>7754</v>
      </c>
      <c r="AG303" s="11" t="s">
        <v>7758</v>
      </c>
      <c r="AH303" s="11" t="s">
        <v>7770</v>
      </c>
      <c r="AI303" s="11" t="s">
        <v>7767</v>
      </c>
      <c r="AJ303" s="11" t="s">
        <v>7775</v>
      </c>
      <c r="AK303" s="11" t="s">
        <v>7771</v>
      </c>
      <c r="AL303" s="11" t="s">
        <v>7762</v>
      </c>
      <c r="AM303" s="11" t="s">
        <v>7776</v>
      </c>
      <c r="AN303" s="11" t="s">
        <v>7760</v>
      </c>
      <c r="AO303" s="11" t="s">
        <v>7764</v>
      </c>
      <c r="AP303" s="11" t="s">
        <v>7774</v>
      </c>
      <c r="AQ303" s="11" t="s">
        <v>311</v>
      </c>
      <c r="AR303" s="11" t="s">
        <v>311</v>
      </c>
      <c r="AS303" s="11" t="s">
        <v>7747</v>
      </c>
      <c r="AT303" s="11" t="s">
        <v>7755</v>
      </c>
    </row>
    <row r="304" spans="1:46" ht="15" thickBot="1" x14ac:dyDescent="0.35">
      <c r="A304" s="10" t="s">
        <v>426</v>
      </c>
      <c r="B304" s="11" t="s">
        <v>373</v>
      </c>
      <c r="C304" s="11" t="s">
        <v>272</v>
      </c>
      <c r="D304" s="11" t="s">
        <v>412</v>
      </c>
      <c r="E304" s="11" t="s">
        <v>310</v>
      </c>
      <c r="F304" s="11" t="s">
        <v>321</v>
      </c>
      <c r="G304" s="11" t="s">
        <v>421</v>
      </c>
      <c r="H304" s="11" t="s">
        <v>277</v>
      </c>
      <c r="I304" s="11" t="s">
        <v>343</v>
      </c>
      <c r="J304" s="11" t="s">
        <v>410</v>
      </c>
      <c r="K304" s="11" t="s">
        <v>347</v>
      </c>
      <c r="L304" s="11" t="s">
        <v>395</v>
      </c>
      <c r="M304" s="11" t="s">
        <v>422</v>
      </c>
      <c r="N304" s="11" t="s">
        <v>340</v>
      </c>
      <c r="O304" s="11" t="s">
        <v>325</v>
      </c>
      <c r="P304" s="11" t="s">
        <v>414</v>
      </c>
      <c r="Q304" s="11" t="s">
        <v>399</v>
      </c>
      <c r="R304" s="11" t="s">
        <v>293</v>
      </c>
      <c r="S304" s="11" t="s">
        <v>311</v>
      </c>
      <c r="T304" s="11" t="s">
        <v>311</v>
      </c>
      <c r="AA304" s="10" t="s">
        <v>426</v>
      </c>
      <c r="AB304" s="11" t="s">
        <v>7759</v>
      </c>
      <c r="AC304" s="11" t="s">
        <v>7773</v>
      </c>
      <c r="AD304" s="11" t="s">
        <v>7768</v>
      </c>
      <c r="AE304" s="11" t="s">
        <v>7763</v>
      </c>
      <c r="AF304" s="11" t="s">
        <v>7754</v>
      </c>
      <c r="AG304" s="11" t="s">
        <v>7758</v>
      </c>
      <c r="AH304" s="11" t="s">
        <v>7770</v>
      </c>
      <c r="AI304" s="11" t="s">
        <v>7767</v>
      </c>
      <c r="AJ304" s="11" t="s">
        <v>7775</v>
      </c>
      <c r="AK304" s="11" t="s">
        <v>7777</v>
      </c>
      <c r="AL304" s="11" t="s">
        <v>7762</v>
      </c>
      <c r="AM304" s="11" t="s">
        <v>7776</v>
      </c>
      <c r="AN304" s="11" t="s">
        <v>7778</v>
      </c>
      <c r="AO304" s="11" t="s">
        <v>7764</v>
      </c>
      <c r="AP304" s="11" t="s">
        <v>7774</v>
      </c>
      <c r="AQ304" s="11" t="s">
        <v>311</v>
      </c>
      <c r="AR304" s="11" t="s">
        <v>311</v>
      </c>
      <c r="AS304" s="11" t="s">
        <v>7747</v>
      </c>
      <c r="AT304" s="11" t="s">
        <v>7755</v>
      </c>
    </row>
    <row r="305" spans="1:46" ht="15" thickBot="1" x14ac:dyDescent="0.35">
      <c r="A305" s="10" t="s">
        <v>427</v>
      </c>
      <c r="B305" s="11" t="s">
        <v>373</v>
      </c>
      <c r="C305" s="11" t="s">
        <v>272</v>
      </c>
      <c r="D305" s="11" t="s">
        <v>412</v>
      </c>
      <c r="E305" s="11" t="s">
        <v>310</v>
      </c>
      <c r="F305" s="11" t="s">
        <v>321</v>
      </c>
      <c r="G305" s="11" t="s">
        <v>421</v>
      </c>
      <c r="H305" s="11" t="s">
        <v>277</v>
      </c>
      <c r="I305" s="11" t="s">
        <v>343</v>
      </c>
      <c r="J305" s="11" t="s">
        <v>410</v>
      </c>
      <c r="K305" s="11" t="s">
        <v>347</v>
      </c>
      <c r="L305" s="11" t="s">
        <v>395</v>
      </c>
      <c r="M305" s="11" t="s">
        <v>422</v>
      </c>
      <c r="N305" s="11" t="s">
        <v>340</v>
      </c>
      <c r="O305" s="11" t="s">
        <v>325</v>
      </c>
      <c r="P305" s="11" t="s">
        <v>428</v>
      </c>
      <c r="Q305" s="11" t="s">
        <v>429</v>
      </c>
      <c r="R305" s="11" t="s">
        <v>293</v>
      </c>
      <c r="S305" s="11" t="s">
        <v>311</v>
      </c>
      <c r="T305" s="11" t="s">
        <v>311</v>
      </c>
      <c r="AA305" s="10" t="s">
        <v>427</v>
      </c>
      <c r="AB305" s="11" t="s">
        <v>7759</v>
      </c>
      <c r="AC305" s="11" t="s">
        <v>7773</v>
      </c>
      <c r="AD305" s="11" t="s">
        <v>7768</v>
      </c>
      <c r="AE305" s="11" t="s">
        <v>7763</v>
      </c>
      <c r="AF305" s="11" t="s">
        <v>7754</v>
      </c>
      <c r="AG305" s="11" t="s">
        <v>7758</v>
      </c>
      <c r="AH305" s="11" t="s">
        <v>7770</v>
      </c>
      <c r="AI305" s="11" t="s">
        <v>7767</v>
      </c>
      <c r="AJ305" s="11" t="s">
        <v>7775</v>
      </c>
      <c r="AK305" s="11" t="s">
        <v>7777</v>
      </c>
      <c r="AL305" s="11" t="s">
        <v>7762</v>
      </c>
      <c r="AM305" s="11" t="s">
        <v>7776</v>
      </c>
      <c r="AN305" s="11" t="s">
        <v>7778</v>
      </c>
      <c r="AO305" s="11" t="s">
        <v>7764</v>
      </c>
      <c r="AP305" s="11" t="s">
        <v>7774</v>
      </c>
      <c r="AQ305" s="11" t="s">
        <v>311</v>
      </c>
      <c r="AR305" s="11" t="s">
        <v>311</v>
      </c>
      <c r="AS305" s="11" t="s">
        <v>7747</v>
      </c>
      <c r="AT305" s="11" t="s">
        <v>7755</v>
      </c>
    </row>
    <row r="306" spans="1:46" ht="15" thickBot="1" x14ac:dyDescent="0.35">
      <c r="A306" s="10" t="s">
        <v>430</v>
      </c>
      <c r="B306" s="11" t="s">
        <v>373</v>
      </c>
      <c r="C306" s="11" t="s">
        <v>272</v>
      </c>
      <c r="D306" s="11" t="s">
        <v>412</v>
      </c>
      <c r="E306" s="11" t="s">
        <v>310</v>
      </c>
      <c r="F306" s="11" t="s">
        <v>321</v>
      </c>
      <c r="G306" s="11" t="s">
        <v>421</v>
      </c>
      <c r="H306" s="11" t="s">
        <v>277</v>
      </c>
      <c r="I306" s="11" t="s">
        <v>343</v>
      </c>
      <c r="J306" s="11" t="s">
        <v>410</v>
      </c>
      <c r="K306" s="11" t="s">
        <v>347</v>
      </c>
      <c r="L306" s="11" t="s">
        <v>395</v>
      </c>
      <c r="M306" s="11" t="s">
        <v>422</v>
      </c>
      <c r="N306" s="11" t="s">
        <v>340</v>
      </c>
      <c r="O306" s="11" t="s">
        <v>325</v>
      </c>
      <c r="P306" s="11" t="s">
        <v>428</v>
      </c>
      <c r="Q306" s="11" t="s">
        <v>429</v>
      </c>
      <c r="R306" s="11" t="s">
        <v>293</v>
      </c>
      <c r="S306" s="11" t="s">
        <v>311</v>
      </c>
      <c r="T306" s="11" t="s">
        <v>311</v>
      </c>
      <c r="AA306" s="10" t="s">
        <v>430</v>
      </c>
      <c r="AB306" s="11" t="s">
        <v>7759</v>
      </c>
      <c r="AC306" s="11" t="s">
        <v>7773</v>
      </c>
      <c r="AD306" s="11" t="s">
        <v>7768</v>
      </c>
      <c r="AE306" s="11" t="s">
        <v>7763</v>
      </c>
      <c r="AF306" s="11" t="s">
        <v>7754</v>
      </c>
      <c r="AG306" s="11" t="s">
        <v>7758</v>
      </c>
      <c r="AH306" s="11" t="s">
        <v>7770</v>
      </c>
      <c r="AI306" s="11" t="s">
        <v>7767</v>
      </c>
      <c r="AJ306" s="11" t="s">
        <v>7775</v>
      </c>
      <c r="AK306" s="11" t="s">
        <v>7777</v>
      </c>
      <c r="AL306" s="11" t="s">
        <v>7762</v>
      </c>
      <c r="AM306" s="11" t="s">
        <v>7776</v>
      </c>
      <c r="AN306" s="11" t="s">
        <v>7778</v>
      </c>
      <c r="AO306" s="11" t="s">
        <v>7764</v>
      </c>
      <c r="AP306" s="11" t="s">
        <v>7774</v>
      </c>
      <c r="AQ306" s="11" t="s">
        <v>311</v>
      </c>
      <c r="AR306" s="11" t="s">
        <v>311</v>
      </c>
      <c r="AS306" s="11" t="s">
        <v>7747</v>
      </c>
      <c r="AT306" s="11" t="s">
        <v>7755</v>
      </c>
    </row>
    <row r="307" spans="1:46" ht="15" thickBot="1" x14ac:dyDescent="0.35">
      <c r="A307" s="10" t="s">
        <v>431</v>
      </c>
      <c r="B307" s="11" t="s">
        <v>373</v>
      </c>
      <c r="C307" s="11" t="s">
        <v>272</v>
      </c>
      <c r="D307" s="11" t="s">
        <v>412</v>
      </c>
      <c r="E307" s="11" t="s">
        <v>310</v>
      </c>
      <c r="F307" s="11" t="s">
        <v>321</v>
      </c>
      <c r="G307" s="11" t="s">
        <v>421</v>
      </c>
      <c r="H307" s="11" t="s">
        <v>277</v>
      </c>
      <c r="I307" s="11" t="s">
        <v>343</v>
      </c>
      <c r="J307" s="11" t="s">
        <v>410</v>
      </c>
      <c r="K307" s="11" t="s">
        <v>347</v>
      </c>
      <c r="L307" s="11" t="s">
        <v>395</v>
      </c>
      <c r="M307" s="11" t="s">
        <v>422</v>
      </c>
      <c r="N307" s="11" t="s">
        <v>340</v>
      </c>
      <c r="O307" s="11" t="s">
        <v>325</v>
      </c>
      <c r="P307" s="11" t="s">
        <v>428</v>
      </c>
      <c r="Q307" s="11" t="s">
        <v>429</v>
      </c>
      <c r="R307" s="11" t="s">
        <v>293</v>
      </c>
      <c r="S307" s="11" t="s">
        <v>311</v>
      </c>
      <c r="T307" s="11" t="s">
        <v>311</v>
      </c>
      <c r="AA307" s="10" t="s">
        <v>431</v>
      </c>
      <c r="AB307" s="11" t="s">
        <v>7759</v>
      </c>
      <c r="AC307" s="11" t="s">
        <v>7773</v>
      </c>
      <c r="AD307" s="11" t="s">
        <v>7768</v>
      </c>
      <c r="AE307" s="11" t="s">
        <v>7763</v>
      </c>
      <c r="AF307" s="11" t="s">
        <v>7754</v>
      </c>
      <c r="AG307" s="11" t="s">
        <v>7758</v>
      </c>
      <c r="AH307" s="11" t="s">
        <v>7770</v>
      </c>
      <c r="AI307" s="11" t="s">
        <v>7767</v>
      </c>
      <c r="AJ307" s="11" t="s">
        <v>7775</v>
      </c>
      <c r="AK307" s="11" t="s">
        <v>7777</v>
      </c>
      <c r="AL307" s="11" t="s">
        <v>7762</v>
      </c>
      <c r="AM307" s="11" t="s">
        <v>7776</v>
      </c>
      <c r="AN307" s="11" t="s">
        <v>7778</v>
      </c>
      <c r="AO307" s="11" t="s">
        <v>7764</v>
      </c>
      <c r="AP307" s="11" t="s">
        <v>7774</v>
      </c>
      <c r="AQ307" s="11" t="s">
        <v>311</v>
      </c>
      <c r="AR307" s="11" t="s">
        <v>311</v>
      </c>
      <c r="AS307" s="11" t="s">
        <v>7747</v>
      </c>
      <c r="AT307" s="11" t="s">
        <v>7755</v>
      </c>
    </row>
    <row r="308" spans="1:46" ht="15" thickBot="1" x14ac:dyDescent="0.35">
      <c r="A308" s="10" t="s">
        <v>432</v>
      </c>
      <c r="B308" s="11" t="s">
        <v>373</v>
      </c>
      <c r="C308" s="11" t="s">
        <v>272</v>
      </c>
      <c r="D308" s="11" t="s">
        <v>412</v>
      </c>
      <c r="E308" s="11" t="s">
        <v>310</v>
      </c>
      <c r="F308" s="11" t="s">
        <v>321</v>
      </c>
      <c r="G308" s="11" t="s">
        <v>421</v>
      </c>
      <c r="H308" s="11" t="s">
        <v>277</v>
      </c>
      <c r="I308" s="11" t="s">
        <v>343</v>
      </c>
      <c r="J308" s="11" t="s">
        <v>410</v>
      </c>
      <c r="K308" s="11" t="s">
        <v>347</v>
      </c>
      <c r="L308" s="11" t="s">
        <v>433</v>
      </c>
      <c r="M308" s="11" t="s">
        <v>422</v>
      </c>
      <c r="N308" s="11" t="s">
        <v>340</v>
      </c>
      <c r="O308" s="11" t="s">
        <v>325</v>
      </c>
      <c r="P308" s="11" t="s">
        <v>428</v>
      </c>
      <c r="Q308" s="11" t="s">
        <v>429</v>
      </c>
      <c r="R308" s="11" t="s">
        <v>293</v>
      </c>
      <c r="S308" s="11" t="s">
        <v>311</v>
      </c>
      <c r="T308" s="11" t="s">
        <v>311</v>
      </c>
      <c r="AA308" s="10" t="s">
        <v>432</v>
      </c>
      <c r="AB308" s="11" t="s">
        <v>7759</v>
      </c>
      <c r="AC308" s="11" t="s">
        <v>7773</v>
      </c>
      <c r="AD308" s="11" t="s">
        <v>7768</v>
      </c>
      <c r="AE308" s="11" t="s">
        <v>7763</v>
      </c>
      <c r="AF308" s="11" t="s">
        <v>7754</v>
      </c>
      <c r="AG308" s="11" t="s">
        <v>7758</v>
      </c>
      <c r="AH308" s="11" t="s">
        <v>7770</v>
      </c>
      <c r="AI308" s="11" t="s">
        <v>7767</v>
      </c>
      <c r="AJ308" s="11" t="s">
        <v>7779</v>
      </c>
      <c r="AK308" s="11" t="s">
        <v>7777</v>
      </c>
      <c r="AL308" s="11" t="s">
        <v>7762</v>
      </c>
      <c r="AM308" s="11" t="s">
        <v>7776</v>
      </c>
      <c r="AN308" s="11" t="s">
        <v>7778</v>
      </c>
      <c r="AO308" s="11" t="s">
        <v>7764</v>
      </c>
      <c r="AP308" s="11" t="s">
        <v>7774</v>
      </c>
      <c r="AQ308" s="11" t="s">
        <v>311</v>
      </c>
      <c r="AR308" s="11" t="s">
        <v>311</v>
      </c>
      <c r="AS308" s="11" t="s">
        <v>7747</v>
      </c>
      <c r="AT308" s="11" t="s">
        <v>7755</v>
      </c>
    </row>
    <row r="309" spans="1:46" ht="15" thickBot="1" x14ac:dyDescent="0.35">
      <c r="A309" s="10" t="s">
        <v>434</v>
      </c>
      <c r="B309" s="11" t="s">
        <v>373</v>
      </c>
      <c r="C309" s="11" t="s">
        <v>272</v>
      </c>
      <c r="D309" s="11" t="s">
        <v>412</v>
      </c>
      <c r="E309" s="11" t="s">
        <v>310</v>
      </c>
      <c r="F309" s="11" t="s">
        <v>321</v>
      </c>
      <c r="G309" s="11" t="s">
        <v>421</v>
      </c>
      <c r="H309" s="11" t="s">
        <v>277</v>
      </c>
      <c r="I309" s="11" t="s">
        <v>343</v>
      </c>
      <c r="J309" s="11" t="s">
        <v>410</v>
      </c>
      <c r="K309" s="11" t="s">
        <v>347</v>
      </c>
      <c r="L309" s="11" t="s">
        <v>433</v>
      </c>
      <c r="M309" s="11" t="s">
        <v>422</v>
      </c>
      <c r="N309" s="11" t="s">
        <v>340</v>
      </c>
      <c r="O309" s="11" t="s">
        <v>325</v>
      </c>
      <c r="P309" s="11" t="s">
        <v>428</v>
      </c>
      <c r="Q309" s="11" t="s">
        <v>429</v>
      </c>
      <c r="R309" s="11" t="s">
        <v>293</v>
      </c>
      <c r="S309" s="11" t="s">
        <v>311</v>
      </c>
      <c r="T309" s="11" t="s">
        <v>311</v>
      </c>
      <c r="AA309" s="10" t="s">
        <v>434</v>
      </c>
      <c r="AB309" s="11" t="s">
        <v>7759</v>
      </c>
      <c r="AC309" s="11" t="s">
        <v>7773</v>
      </c>
      <c r="AD309" s="11" t="s">
        <v>7768</v>
      </c>
      <c r="AE309" s="11" t="s">
        <v>7763</v>
      </c>
      <c r="AF309" s="11" t="s">
        <v>7754</v>
      </c>
      <c r="AG309" s="11" t="s">
        <v>7758</v>
      </c>
      <c r="AH309" s="11" t="s">
        <v>7770</v>
      </c>
      <c r="AI309" s="11" t="s">
        <v>7767</v>
      </c>
      <c r="AJ309" s="11" t="s">
        <v>7779</v>
      </c>
      <c r="AK309" s="11" t="s">
        <v>7777</v>
      </c>
      <c r="AL309" s="11" t="s">
        <v>7762</v>
      </c>
      <c r="AM309" s="11" t="s">
        <v>7776</v>
      </c>
      <c r="AN309" s="11" t="s">
        <v>7778</v>
      </c>
      <c r="AO309" s="11" t="s">
        <v>7764</v>
      </c>
      <c r="AP309" s="11" t="s">
        <v>7774</v>
      </c>
      <c r="AQ309" s="11" t="s">
        <v>311</v>
      </c>
      <c r="AR309" s="11" t="s">
        <v>311</v>
      </c>
      <c r="AS309" s="11" t="s">
        <v>7747</v>
      </c>
      <c r="AT309" s="11" t="s">
        <v>7755</v>
      </c>
    </row>
    <row r="310" spans="1:46" ht="15" thickBot="1" x14ac:dyDescent="0.35">
      <c r="A310" s="10" t="s">
        <v>435</v>
      </c>
      <c r="B310" s="11" t="s">
        <v>373</v>
      </c>
      <c r="C310" s="11" t="s">
        <v>272</v>
      </c>
      <c r="D310" s="11" t="s">
        <v>412</v>
      </c>
      <c r="E310" s="11" t="s">
        <v>310</v>
      </c>
      <c r="F310" s="11" t="s">
        <v>321</v>
      </c>
      <c r="G310" s="11" t="s">
        <v>421</v>
      </c>
      <c r="H310" s="11" t="s">
        <v>277</v>
      </c>
      <c r="I310" s="11" t="s">
        <v>343</v>
      </c>
      <c r="J310" s="11" t="s">
        <v>410</v>
      </c>
      <c r="K310" s="11" t="s">
        <v>347</v>
      </c>
      <c r="L310" s="11" t="s">
        <v>433</v>
      </c>
      <c r="M310" s="11" t="s">
        <v>422</v>
      </c>
      <c r="N310" s="11" t="s">
        <v>340</v>
      </c>
      <c r="O310" s="11" t="s">
        <v>325</v>
      </c>
      <c r="P310" s="11" t="s">
        <v>428</v>
      </c>
      <c r="Q310" s="11" t="s">
        <v>429</v>
      </c>
      <c r="R310" s="11" t="s">
        <v>293</v>
      </c>
      <c r="S310" s="11" t="s">
        <v>311</v>
      </c>
      <c r="T310" s="11" t="s">
        <v>311</v>
      </c>
      <c r="AA310" s="10" t="s">
        <v>435</v>
      </c>
      <c r="AB310" s="11" t="s">
        <v>7759</v>
      </c>
      <c r="AC310" s="11" t="s">
        <v>7773</v>
      </c>
      <c r="AD310" s="11" t="s">
        <v>7768</v>
      </c>
      <c r="AE310" s="11" t="s">
        <v>7763</v>
      </c>
      <c r="AF310" s="11" t="s">
        <v>7754</v>
      </c>
      <c r="AG310" s="11" t="s">
        <v>7758</v>
      </c>
      <c r="AH310" s="11" t="s">
        <v>7770</v>
      </c>
      <c r="AI310" s="11" t="s">
        <v>7767</v>
      </c>
      <c r="AJ310" s="11" t="s">
        <v>7779</v>
      </c>
      <c r="AK310" s="11" t="s">
        <v>7777</v>
      </c>
      <c r="AL310" s="11" t="s">
        <v>7762</v>
      </c>
      <c r="AM310" s="11" t="s">
        <v>7776</v>
      </c>
      <c r="AN310" s="11" t="s">
        <v>7778</v>
      </c>
      <c r="AO310" s="11" t="s">
        <v>7764</v>
      </c>
      <c r="AP310" s="11" t="s">
        <v>7774</v>
      </c>
      <c r="AQ310" s="11" t="s">
        <v>311</v>
      </c>
      <c r="AR310" s="11" t="s">
        <v>311</v>
      </c>
      <c r="AS310" s="11" t="s">
        <v>7747</v>
      </c>
      <c r="AT310" s="11" t="s">
        <v>7755</v>
      </c>
    </row>
    <row r="311" spans="1:46" ht="15" thickBot="1" x14ac:dyDescent="0.35">
      <c r="A311" s="10" t="s">
        <v>436</v>
      </c>
      <c r="B311" s="11" t="s">
        <v>373</v>
      </c>
      <c r="C311" s="11" t="s">
        <v>272</v>
      </c>
      <c r="D311" s="11" t="s">
        <v>412</v>
      </c>
      <c r="E311" s="11" t="s">
        <v>310</v>
      </c>
      <c r="F311" s="11" t="s">
        <v>321</v>
      </c>
      <c r="G311" s="11" t="s">
        <v>421</v>
      </c>
      <c r="H311" s="11" t="s">
        <v>277</v>
      </c>
      <c r="I311" s="11" t="s">
        <v>343</v>
      </c>
      <c r="J311" s="11" t="s">
        <v>410</v>
      </c>
      <c r="K311" s="11" t="s">
        <v>347</v>
      </c>
      <c r="L311" s="11" t="s">
        <v>433</v>
      </c>
      <c r="M311" s="11" t="s">
        <v>422</v>
      </c>
      <c r="N311" s="11" t="s">
        <v>340</v>
      </c>
      <c r="O311" s="11" t="s">
        <v>325</v>
      </c>
      <c r="P311" s="11" t="s">
        <v>428</v>
      </c>
      <c r="Q311" s="11" t="s">
        <v>437</v>
      </c>
      <c r="R311" s="11" t="s">
        <v>293</v>
      </c>
      <c r="S311" s="11" t="s">
        <v>311</v>
      </c>
      <c r="T311" s="11" t="s">
        <v>311</v>
      </c>
      <c r="AA311" s="10" t="s">
        <v>436</v>
      </c>
      <c r="AB311" s="11" t="s">
        <v>7759</v>
      </c>
      <c r="AC311" s="11" t="s">
        <v>7773</v>
      </c>
      <c r="AD311" s="11" t="s">
        <v>7768</v>
      </c>
      <c r="AE311" s="11" t="s">
        <v>7763</v>
      </c>
      <c r="AF311" s="11" t="s">
        <v>7754</v>
      </c>
      <c r="AG311" s="11" t="s">
        <v>7758</v>
      </c>
      <c r="AH311" s="11" t="s">
        <v>7770</v>
      </c>
      <c r="AI311" s="11" t="s">
        <v>7767</v>
      </c>
      <c r="AJ311" s="11" t="s">
        <v>7779</v>
      </c>
      <c r="AK311" s="11" t="s">
        <v>7777</v>
      </c>
      <c r="AL311" s="11" t="s">
        <v>7762</v>
      </c>
      <c r="AM311" s="11" t="s">
        <v>7776</v>
      </c>
      <c r="AN311" s="11" t="s">
        <v>7778</v>
      </c>
      <c r="AO311" s="11" t="s">
        <v>7764</v>
      </c>
      <c r="AP311" s="11" t="s">
        <v>7774</v>
      </c>
      <c r="AQ311" s="11" t="s">
        <v>311</v>
      </c>
      <c r="AR311" s="11" t="s">
        <v>311</v>
      </c>
      <c r="AS311" s="11" t="s">
        <v>7747</v>
      </c>
      <c r="AT311" s="11" t="s">
        <v>7755</v>
      </c>
    </row>
    <row r="312" spans="1:46" ht="15" thickBot="1" x14ac:dyDescent="0.35">
      <c r="A312" s="10" t="s">
        <v>438</v>
      </c>
      <c r="B312" s="11" t="s">
        <v>373</v>
      </c>
      <c r="C312" s="11" t="s">
        <v>272</v>
      </c>
      <c r="D312" s="11" t="s">
        <v>412</v>
      </c>
      <c r="E312" s="11" t="s">
        <v>310</v>
      </c>
      <c r="F312" s="11" t="s">
        <v>321</v>
      </c>
      <c r="G312" s="11" t="s">
        <v>421</v>
      </c>
      <c r="H312" s="11" t="s">
        <v>277</v>
      </c>
      <c r="I312" s="11" t="s">
        <v>343</v>
      </c>
      <c r="J312" s="11" t="s">
        <v>410</v>
      </c>
      <c r="K312" s="11" t="s">
        <v>347</v>
      </c>
      <c r="L312" s="11" t="s">
        <v>433</v>
      </c>
      <c r="M312" s="11" t="s">
        <v>422</v>
      </c>
      <c r="N312" s="11" t="s">
        <v>340</v>
      </c>
      <c r="O312" s="11" t="s">
        <v>325</v>
      </c>
      <c r="P312" s="11" t="s">
        <v>428</v>
      </c>
      <c r="Q312" s="11" t="s">
        <v>437</v>
      </c>
      <c r="R312" s="11" t="s">
        <v>293</v>
      </c>
      <c r="S312" s="11" t="s">
        <v>311</v>
      </c>
      <c r="T312" s="11" t="s">
        <v>311</v>
      </c>
      <c r="AA312" s="10" t="s">
        <v>438</v>
      </c>
      <c r="AB312" s="11" t="s">
        <v>7759</v>
      </c>
      <c r="AC312" s="11" t="s">
        <v>7773</v>
      </c>
      <c r="AD312" s="11" t="s">
        <v>7768</v>
      </c>
      <c r="AE312" s="11" t="s">
        <v>7763</v>
      </c>
      <c r="AF312" s="11" t="s">
        <v>7754</v>
      </c>
      <c r="AG312" s="11" t="s">
        <v>7758</v>
      </c>
      <c r="AH312" s="11" t="s">
        <v>7770</v>
      </c>
      <c r="AI312" s="11" t="s">
        <v>7767</v>
      </c>
      <c r="AJ312" s="11" t="s">
        <v>7779</v>
      </c>
      <c r="AK312" s="11" t="s">
        <v>7777</v>
      </c>
      <c r="AL312" s="11" t="s">
        <v>7762</v>
      </c>
      <c r="AM312" s="11" t="s">
        <v>7776</v>
      </c>
      <c r="AN312" s="11" t="s">
        <v>7778</v>
      </c>
      <c r="AO312" s="11" t="s">
        <v>7764</v>
      </c>
      <c r="AP312" s="11" t="s">
        <v>7774</v>
      </c>
      <c r="AQ312" s="11" t="s">
        <v>311</v>
      </c>
      <c r="AR312" s="11" t="s">
        <v>311</v>
      </c>
      <c r="AS312" s="11" t="s">
        <v>7747</v>
      </c>
      <c r="AT312" s="11" t="s">
        <v>7755</v>
      </c>
    </row>
    <row r="313" spans="1:46" ht="15" thickBot="1" x14ac:dyDescent="0.35">
      <c r="A313" s="10" t="s">
        <v>439</v>
      </c>
      <c r="B313" s="11" t="s">
        <v>373</v>
      </c>
      <c r="C313" s="11" t="s">
        <v>440</v>
      </c>
      <c r="D313" s="11" t="s">
        <v>412</v>
      </c>
      <c r="E313" s="11" t="s">
        <v>310</v>
      </c>
      <c r="F313" s="11" t="s">
        <v>321</v>
      </c>
      <c r="G313" s="11" t="s">
        <v>421</v>
      </c>
      <c r="H313" s="11" t="s">
        <v>277</v>
      </c>
      <c r="I313" s="11" t="s">
        <v>343</v>
      </c>
      <c r="J313" s="11" t="s">
        <v>410</v>
      </c>
      <c r="K313" s="11" t="s">
        <v>347</v>
      </c>
      <c r="L313" s="11" t="s">
        <v>433</v>
      </c>
      <c r="M313" s="11" t="s">
        <v>422</v>
      </c>
      <c r="N313" s="11" t="s">
        <v>340</v>
      </c>
      <c r="O313" s="11" t="s">
        <v>325</v>
      </c>
      <c r="P313" s="11" t="s">
        <v>428</v>
      </c>
      <c r="Q313" s="11" t="s">
        <v>437</v>
      </c>
      <c r="R313" s="11" t="s">
        <v>293</v>
      </c>
      <c r="S313" s="11" t="s">
        <v>311</v>
      </c>
      <c r="T313" s="11" t="s">
        <v>311</v>
      </c>
      <c r="AA313" s="10" t="s">
        <v>439</v>
      </c>
      <c r="AB313" s="11" t="s">
        <v>7759</v>
      </c>
      <c r="AC313" s="11" t="s">
        <v>7773</v>
      </c>
      <c r="AD313" s="11" t="s">
        <v>7768</v>
      </c>
      <c r="AE313" s="11" t="s">
        <v>7763</v>
      </c>
      <c r="AF313" s="11" t="s">
        <v>7754</v>
      </c>
      <c r="AG313" s="11" t="s">
        <v>7758</v>
      </c>
      <c r="AH313" s="11" t="s">
        <v>7770</v>
      </c>
      <c r="AI313" s="11" t="s">
        <v>7767</v>
      </c>
      <c r="AJ313" s="11" t="s">
        <v>7779</v>
      </c>
      <c r="AK313" s="11" t="s">
        <v>7777</v>
      </c>
      <c r="AL313" s="11" t="s">
        <v>7762</v>
      </c>
      <c r="AM313" s="11" t="s">
        <v>7780</v>
      </c>
      <c r="AN313" s="11" t="s">
        <v>7778</v>
      </c>
      <c r="AO313" s="11" t="s">
        <v>7764</v>
      </c>
      <c r="AP313" s="11" t="s">
        <v>7774</v>
      </c>
      <c r="AQ313" s="11" t="s">
        <v>311</v>
      </c>
      <c r="AR313" s="11" t="s">
        <v>311</v>
      </c>
      <c r="AS313" s="11" t="s">
        <v>7747</v>
      </c>
      <c r="AT313" s="11" t="s">
        <v>7755</v>
      </c>
    </row>
    <row r="314" spans="1:46" ht="15" thickBot="1" x14ac:dyDescent="0.35">
      <c r="A314" s="10" t="s">
        <v>441</v>
      </c>
      <c r="B314" s="11" t="s">
        <v>373</v>
      </c>
      <c r="C314" s="11" t="s">
        <v>440</v>
      </c>
      <c r="D314" s="11" t="s">
        <v>412</v>
      </c>
      <c r="E314" s="11" t="s">
        <v>310</v>
      </c>
      <c r="F314" s="11" t="s">
        <v>321</v>
      </c>
      <c r="G314" s="11" t="s">
        <v>421</v>
      </c>
      <c r="H314" s="11" t="s">
        <v>277</v>
      </c>
      <c r="I314" s="11" t="s">
        <v>343</v>
      </c>
      <c r="J314" s="11" t="s">
        <v>410</v>
      </c>
      <c r="K314" s="11" t="s">
        <v>347</v>
      </c>
      <c r="L314" s="11" t="s">
        <v>433</v>
      </c>
      <c r="M314" s="11" t="s">
        <v>422</v>
      </c>
      <c r="N314" s="11" t="s">
        <v>340</v>
      </c>
      <c r="O314" s="11" t="s">
        <v>325</v>
      </c>
      <c r="P314" s="11" t="s">
        <v>428</v>
      </c>
      <c r="Q314" s="11" t="s">
        <v>437</v>
      </c>
      <c r="R314" s="11" t="s">
        <v>293</v>
      </c>
      <c r="S314" s="11" t="s">
        <v>311</v>
      </c>
      <c r="T314" s="11" t="s">
        <v>311</v>
      </c>
      <c r="AA314" s="10" t="s">
        <v>441</v>
      </c>
      <c r="AB314" s="11" t="s">
        <v>7759</v>
      </c>
      <c r="AC314" s="11" t="s">
        <v>7773</v>
      </c>
      <c r="AD314" s="11" t="s">
        <v>7768</v>
      </c>
      <c r="AE314" s="11" t="s">
        <v>7763</v>
      </c>
      <c r="AF314" s="11" t="s">
        <v>7754</v>
      </c>
      <c r="AG314" s="11" t="s">
        <v>7758</v>
      </c>
      <c r="AH314" s="11" t="s">
        <v>7770</v>
      </c>
      <c r="AI314" s="11" t="s">
        <v>7767</v>
      </c>
      <c r="AJ314" s="11" t="s">
        <v>7779</v>
      </c>
      <c r="AK314" s="11" t="s">
        <v>7777</v>
      </c>
      <c r="AL314" s="11" t="s">
        <v>7762</v>
      </c>
      <c r="AM314" s="11" t="s">
        <v>7780</v>
      </c>
      <c r="AN314" s="11" t="s">
        <v>7778</v>
      </c>
      <c r="AO314" s="11" t="s">
        <v>7764</v>
      </c>
      <c r="AP314" s="11" t="s">
        <v>7774</v>
      </c>
      <c r="AQ314" s="11" t="s">
        <v>311</v>
      </c>
      <c r="AR314" s="11" t="s">
        <v>311</v>
      </c>
      <c r="AS314" s="11" t="s">
        <v>7747</v>
      </c>
      <c r="AT314" s="11" t="s">
        <v>7755</v>
      </c>
    </row>
    <row r="315" spans="1:46" ht="15" thickBot="1" x14ac:dyDescent="0.35">
      <c r="A315" s="10" t="s">
        <v>442</v>
      </c>
      <c r="B315" s="11" t="s">
        <v>373</v>
      </c>
      <c r="C315" s="11" t="s">
        <v>440</v>
      </c>
      <c r="D315" s="11" t="s">
        <v>412</v>
      </c>
      <c r="E315" s="11" t="s">
        <v>310</v>
      </c>
      <c r="F315" s="11" t="s">
        <v>321</v>
      </c>
      <c r="G315" s="11" t="s">
        <v>421</v>
      </c>
      <c r="H315" s="11" t="s">
        <v>277</v>
      </c>
      <c r="I315" s="11" t="s">
        <v>443</v>
      </c>
      <c r="J315" s="11" t="s">
        <v>410</v>
      </c>
      <c r="K315" s="11" t="s">
        <v>347</v>
      </c>
      <c r="L315" s="11" t="s">
        <v>433</v>
      </c>
      <c r="M315" s="11" t="s">
        <v>422</v>
      </c>
      <c r="N315" s="11" t="s">
        <v>340</v>
      </c>
      <c r="O315" s="11" t="s">
        <v>325</v>
      </c>
      <c r="P315" s="11" t="s">
        <v>428</v>
      </c>
      <c r="Q315" s="11" t="s">
        <v>444</v>
      </c>
      <c r="R315" s="11" t="s">
        <v>293</v>
      </c>
      <c r="S315" s="11" t="s">
        <v>311</v>
      </c>
      <c r="T315" s="11" t="s">
        <v>311</v>
      </c>
      <c r="AA315" s="10" t="s">
        <v>442</v>
      </c>
      <c r="AB315" s="11" t="s">
        <v>7759</v>
      </c>
      <c r="AC315" s="11" t="s">
        <v>7773</v>
      </c>
      <c r="AD315" s="11" t="s">
        <v>7768</v>
      </c>
      <c r="AE315" s="11" t="s">
        <v>7763</v>
      </c>
      <c r="AF315" s="11" t="s">
        <v>7754</v>
      </c>
      <c r="AG315" s="11" t="s">
        <v>7758</v>
      </c>
      <c r="AH315" s="11" t="s">
        <v>7770</v>
      </c>
      <c r="AI315" s="11" t="s">
        <v>7767</v>
      </c>
      <c r="AJ315" s="11" t="s">
        <v>7779</v>
      </c>
      <c r="AK315" s="11" t="s">
        <v>311</v>
      </c>
      <c r="AL315" s="11" t="s">
        <v>7762</v>
      </c>
      <c r="AM315" s="11" t="s">
        <v>7780</v>
      </c>
      <c r="AN315" s="11" t="s">
        <v>7778</v>
      </c>
      <c r="AO315" s="11" t="s">
        <v>7764</v>
      </c>
      <c r="AP315" s="11" t="s">
        <v>7774</v>
      </c>
      <c r="AQ315" s="11" t="s">
        <v>311</v>
      </c>
      <c r="AR315" s="11" t="s">
        <v>311</v>
      </c>
      <c r="AS315" s="11" t="s">
        <v>7747</v>
      </c>
      <c r="AT315" s="11" t="s">
        <v>7755</v>
      </c>
    </row>
    <row r="316" spans="1:46" ht="15" thickBot="1" x14ac:dyDescent="0.35">
      <c r="A316" s="10" t="s">
        <v>445</v>
      </c>
      <c r="B316" s="11" t="s">
        <v>373</v>
      </c>
      <c r="C316" s="11" t="s">
        <v>440</v>
      </c>
      <c r="D316" s="11" t="s">
        <v>412</v>
      </c>
      <c r="E316" s="11" t="s">
        <v>310</v>
      </c>
      <c r="F316" s="11" t="s">
        <v>321</v>
      </c>
      <c r="G316" s="11" t="s">
        <v>421</v>
      </c>
      <c r="H316" s="11" t="s">
        <v>277</v>
      </c>
      <c r="I316" s="11" t="s">
        <v>443</v>
      </c>
      <c r="J316" s="11" t="s">
        <v>410</v>
      </c>
      <c r="K316" s="11" t="s">
        <v>347</v>
      </c>
      <c r="L316" s="11" t="s">
        <v>433</v>
      </c>
      <c r="M316" s="11" t="s">
        <v>422</v>
      </c>
      <c r="N316" s="11" t="s">
        <v>340</v>
      </c>
      <c r="O316" s="11" t="s">
        <v>325</v>
      </c>
      <c r="P316" s="11" t="s">
        <v>428</v>
      </c>
      <c r="Q316" s="11" t="s">
        <v>444</v>
      </c>
      <c r="R316" s="11" t="s">
        <v>293</v>
      </c>
      <c r="S316" s="11" t="s">
        <v>311</v>
      </c>
      <c r="T316" s="11" t="s">
        <v>311</v>
      </c>
      <c r="AA316" s="10" t="s">
        <v>445</v>
      </c>
      <c r="AB316" s="11" t="s">
        <v>7759</v>
      </c>
      <c r="AC316" s="11" t="s">
        <v>7773</v>
      </c>
      <c r="AD316" s="11" t="s">
        <v>7768</v>
      </c>
      <c r="AE316" s="11" t="s">
        <v>7763</v>
      </c>
      <c r="AF316" s="11" t="s">
        <v>7754</v>
      </c>
      <c r="AG316" s="11" t="s">
        <v>7758</v>
      </c>
      <c r="AH316" s="11" t="s">
        <v>7770</v>
      </c>
      <c r="AI316" s="11" t="s">
        <v>7767</v>
      </c>
      <c r="AJ316" s="11" t="s">
        <v>7779</v>
      </c>
      <c r="AK316" s="11" t="s">
        <v>311</v>
      </c>
      <c r="AL316" s="11" t="s">
        <v>7762</v>
      </c>
      <c r="AM316" s="11" t="s">
        <v>7780</v>
      </c>
      <c r="AN316" s="11" t="s">
        <v>7778</v>
      </c>
      <c r="AO316" s="11" t="s">
        <v>7764</v>
      </c>
      <c r="AP316" s="11" t="s">
        <v>7774</v>
      </c>
      <c r="AQ316" s="11" t="s">
        <v>311</v>
      </c>
      <c r="AR316" s="11" t="s">
        <v>311</v>
      </c>
      <c r="AS316" s="11" t="s">
        <v>7747</v>
      </c>
      <c r="AT316" s="11" t="s">
        <v>7755</v>
      </c>
    </row>
    <row r="317" spans="1:46" ht="15" thickBot="1" x14ac:dyDescent="0.35">
      <c r="A317" s="10" t="s">
        <v>446</v>
      </c>
      <c r="B317" s="11" t="s">
        <v>373</v>
      </c>
      <c r="C317" s="11" t="s">
        <v>440</v>
      </c>
      <c r="D317" s="11" t="s">
        <v>412</v>
      </c>
      <c r="E317" s="11" t="s">
        <v>310</v>
      </c>
      <c r="F317" s="11" t="s">
        <v>321</v>
      </c>
      <c r="G317" s="11" t="s">
        <v>421</v>
      </c>
      <c r="H317" s="11" t="s">
        <v>277</v>
      </c>
      <c r="I317" s="11" t="s">
        <v>443</v>
      </c>
      <c r="J317" s="11" t="s">
        <v>410</v>
      </c>
      <c r="K317" s="11" t="s">
        <v>347</v>
      </c>
      <c r="L317" s="11" t="s">
        <v>433</v>
      </c>
      <c r="M317" s="11" t="s">
        <v>422</v>
      </c>
      <c r="N317" s="11" t="s">
        <v>340</v>
      </c>
      <c r="O317" s="11" t="s">
        <v>325</v>
      </c>
      <c r="P317" s="11" t="s">
        <v>428</v>
      </c>
      <c r="Q317" s="11" t="s">
        <v>444</v>
      </c>
      <c r="R317" s="11" t="s">
        <v>293</v>
      </c>
      <c r="S317" s="11" t="s">
        <v>311</v>
      </c>
      <c r="T317" s="11" t="s">
        <v>311</v>
      </c>
      <c r="AA317" s="10" t="s">
        <v>446</v>
      </c>
      <c r="AB317" s="11" t="s">
        <v>7759</v>
      </c>
      <c r="AC317" s="11" t="s">
        <v>7773</v>
      </c>
      <c r="AD317" s="11" t="s">
        <v>7768</v>
      </c>
      <c r="AE317" s="11" t="s">
        <v>7763</v>
      </c>
      <c r="AF317" s="11" t="s">
        <v>7754</v>
      </c>
      <c r="AG317" s="11" t="s">
        <v>7758</v>
      </c>
      <c r="AH317" s="11" t="s">
        <v>7770</v>
      </c>
      <c r="AI317" s="11" t="s">
        <v>7767</v>
      </c>
      <c r="AJ317" s="11" t="s">
        <v>7779</v>
      </c>
      <c r="AK317" s="11" t="s">
        <v>311</v>
      </c>
      <c r="AL317" s="11" t="s">
        <v>7762</v>
      </c>
      <c r="AM317" s="11" t="s">
        <v>7780</v>
      </c>
      <c r="AN317" s="11" t="s">
        <v>7778</v>
      </c>
      <c r="AO317" s="11" t="s">
        <v>7764</v>
      </c>
      <c r="AP317" s="11" t="s">
        <v>7774</v>
      </c>
      <c r="AQ317" s="11" t="s">
        <v>311</v>
      </c>
      <c r="AR317" s="11" t="s">
        <v>311</v>
      </c>
      <c r="AS317" s="11" t="s">
        <v>7747</v>
      </c>
      <c r="AT317" s="11" t="s">
        <v>7755</v>
      </c>
    </row>
    <row r="318" spans="1:46" ht="15" thickBot="1" x14ac:dyDescent="0.35">
      <c r="A318" s="10" t="s">
        <v>447</v>
      </c>
      <c r="B318" s="11" t="s">
        <v>373</v>
      </c>
      <c r="C318" s="11" t="s">
        <v>440</v>
      </c>
      <c r="D318" s="11" t="s">
        <v>412</v>
      </c>
      <c r="E318" s="11" t="s">
        <v>310</v>
      </c>
      <c r="F318" s="11" t="s">
        <v>321</v>
      </c>
      <c r="G318" s="11" t="s">
        <v>421</v>
      </c>
      <c r="H318" s="11" t="s">
        <v>277</v>
      </c>
      <c r="I318" s="11" t="s">
        <v>443</v>
      </c>
      <c r="J318" s="11" t="s">
        <v>410</v>
      </c>
      <c r="K318" s="11" t="s">
        <v>347</v>
      </c>
      <c r="L318" s="11" t="s">
        <v>433</v>
      </c>
      <c r="M318" s="11" t="s">
        <v>422</v>
      </c>
      <c r="N318" s="11" t="s">
        <v>340</v>
      </c>
      <c r="O318" s="11" t="s">
        <v>325</v>
      </c>
      <c r="P318" s="11" t="s">
        <v>428</v>
      </c>
      <c r="Q318" s="11" t="s">
        <v>444</v>
      </c>
      <c r="R318" s="11" t="s">
        <v>293</v>
      </c>
      <c r="S318" s="11" t="s">
        <v>311</v>
      </c>
      <c r="T318" s="11" t="s">
        <v>311</v>
      </c>
      <c r="AA318" s="10" t="s">
        <v>447</v>
      </c>
      <c r="AB318" s="11" t="s">
        <v>7759</v>
      </c>
      <c r="AC318" s="11" t="s">
        <v>7773</v>
      </c>
      <c r="AD318" s="11" t="s">
        <v>7768</v>
      </c>
      <c r="AE318" s="11" t="s">
        <v>7763</v>
      </c>
      <c r="AF318" s="11" t="s">
        <v>7754</v>
      </c>
      <c r="AG318" s="11" t="s">
        <v>7758</v>
      </c>
      <c r="AH318" s="11" t="s">
        <v>7770</v>
      </c>
      <c r="AI318" s="11" t="s">
        <v>7767</v>
      </c>
      <c r="AJ318" s="11" t="s">
        <v>7779</v>
      </c>
      <c r="AK318" s="11" t="s">
        <v>311</v>
      </c>
      <c r="AL318" s="11" t="s">
        <v>7762</v>
      </c>
      <c r="AM318" s="11" t="s">
        <v>7780</v>
      </c>
      <c r="AN318" s="11" t="s">
        <v>7778</v>
      </c>
      <c r="AO318" s="11" t="s">
        <v>7764</v>
      </c>
      <c r="AP318" s="11" t="s">
        <v>7774</v>
      </c>
      <c r="AQ318" s="11" t="s">
        <v>311</v>
      </c>
      <c r="AR318" s="11" t="s">
        <v>311</v>
      </c>
      <c r="AS318" s="11" t="s">
        <v>7747</v>
      </c>
      <c r="AT318" s="11" t="s">
        <v>7755</v>
      </c>
    </row>
    <row r="319" spans="1:46" ht="15" thickBot="1" x14ac:dyDescent="0.35">
      <c r="A319" s="10" t="s">
        <v>448</v>
      </c>
      <c r="B319" s="11" t="s">
        <v>373</v>
      </c>
      <c r="C319" s="11" t="s">
        <v>440</v>
      </c>
      <c r="D319" s="11" t="s">
        <v>412</v>
      </c>
      <c r="E319" s="11" t="s">
        <v>310</v>
      </c>
      <c r="F319" s="11" t="s">
        <v>321</v>
      </c>
      <c r="G319" s="11" t="s">
        <v>421</v>
      </c>
      <c r="H319" s="11" t="s">
        <v>277</v>
      </c>
      <c r="I319" s="11" t="s">
        <v>443</v>
      </c>
      <c r="J319" s="11" t="s">
        <v>410</v>
      </c>
      <c r="K319" s="11" t="s">
        <v>347</v>
      </c>
      <c r="L319" s="11" t="s">
        <v>433</v>
      </c>
      <c r="M319" s="11" t="s">
        <v>422</v>
      </c>
      <c r="N319" s="11" t="s">
        <v>340</v>
      </c>
      <c r="O319" s="11" t="s">
        <v>325</v>
      </c>
      <c r="P319" s="11" t="s">
        <v>428</v>
      </c>
      <c r="Q319" s="11" t="s">
        <v>444</v>
      </c>
      <c r="R319" s="11" t="s">
        <v>293</v>
      </c>
      <c r="S319" s="11" t="s">
        <v>311</v>
      </c>
      <c r="T319" s="11" t="s">
        <v>311</v>
      </c>
      <c r="AA319" s="10" t="s">
        <v>448</v>
      </c>
      <c r="AB319" s="11" t="s">
        <v>7759</v>
      </c>
      <c r="AC319" s="11" t="s">
        <v>7773</v>
      </c>
      <c r="AD319" s="11" t="s">
        <v>7768</v>
      </c>
      <c r="AE319" s="11" t="s">
        <v>7763</v>
      </c>
      <c r="AF319" s="11" t="s">
        <v>7754</v>
      </c>
      <c r="AG319" s="11" t="s">
        <v>7758</v>
      </c>
      <c r="AH319" s="11" t="s">
        <v>7770</v>
      </c>
      <c r="AI319" s="11" t="s">
        <v>7767</v>
      </c>
      <c r="AJ319" s="11" t="s">
        <v>7779</v>
      </c>
      <c r="AK319" s="11" t="s">
        <v>311</v>
      </c>
      <c r="AL319" s="11" t="s">
        <v>7762</v>
      </c>
      <c r="AM319" s="11" t="s">
        <v>7780</v>
      </c>
      <c r="AN319" s="11" t="s">
        <v>7778</v>
      </c>
      <c r="AO319" s="11" t="s">
        <v>7764</v>
      </c>
      <c r="AP319" s="11" t="s">
        <v>7774</v>
      </c>
      <c r="AQ319" s="11" t="s">
        <v>311</v>
      </c>
      <c r="AR319" s="11" t="s">
        <v>311</v>
      </c>
      <c r="AS319" s="11" t="s">
        <v>7747</v>
      </c>
      <c r="AT319" s="11" t="s">
        <v>7755</v>
      </c>
    </row>
    <row r="320" spans="1:46" ht="15" thickBot="1" x14ac:dyDescent="0.35">
      <c r="A320" s="10" t="s">
        <v>449</v>
      </c>
      <c r="B320" s="11" t="s">
        <v>373</v>
      </c>
      <c r="C320" s="11" t="s">
        <v>440</v>
      </c>
      <c r="D320" s="11" t="s">
        <v>412</v>
      </c>
      <c r="E320" s="11" t="s">
        <v>310</v>
      </c>
      <c r="F320" s="11" t="s">
        <v>321</v>
      </c>
      <c r="G320" s="11" t="s">
        <v>421</v>
      </c>
      <c r="H320" s="11" t="s">
        <v>277</v>
      </c>
      <c r="I320" s="11" t="s">
        <v>443</v>
      </c>
      <c r="J320" s="11" t="s">
        <v>410</v>
      </c>
      <c r="K320" s="11" t="s">
        <v>347</v>
      </c>
      <c r="L320" s="11" t="s">
        <v>433</v>
      </c>
      <c r="M320" s="11" t="s">
        <v>422</v>
      </c>
      <c r="N320" s="11" t="s">
        <v>340</v>
      </c>
      <c r="O320" s="11" t="s">
        <v>325</v>
      </c>
      <c r="P320" s="11" t="s">
        <v>428</v>
      </c>
      <c r="Q320" s="11" t="s">
        <v>444</v>
      </c>
      <c r="R320" s="11" t="s">
        <v>293</v>
      </c>
      <c r="S320" s="11" t="s">
        <v>311</v>
      </c>
      <c r="T320" s="11" t="s">
        <v>311</v>
      </c>
      <c r="AA320" s="10" t="s">
        <v>449</v>
      </c>
      <c r="AB320" s="11" t="s">
        <v>7759</v>
      </c>
      <c r="AC320" s="11" t="s">
        <v>7773</v>
      </c>
      <c r="AD320" s="11" t="s">
        <v>7768</v>
      </c>
      <c r="AE320" s="11" t="s">
        <v>7763</v>
      </c>
      <c r="AF320" s="11" t="s">
        <v>7754</v>
      </c>
      <c r="AG320" s="11" t="s">
        <v>7758</v>
      </c>
      <c r="AH320" s="11" t="s">
        <v>7770</v>
      </c>
      <c r="AI320" s="11" t="s">
        <v>7767</v>
      </c>
      <c r="AJ320" s="11" t="s">
        <v>7779</v>
      </c>
      <c r="AK320" s="11" t="s">
        <v>311</v>
      </c>
      <c r="AL320" s="11" t="s">
        <v>7762</v>
      </c>
      <c r="AM320" s="11" t="s">
        <v>7780</v>
      </c>
      <c r="AN320" s="11" t="s">
        <v>7778</v>
      </c>
      <c r="AO320" s="11" t="s">
        <v>7764</v>
      </c>
      <c r="AP320" s="11" t="s">
        <v>7774</v>
      </c>
      <c r="AQ320" s="11" t="s">
        <v>311</v>
      </c>
      <c r="AR320" s="11" t="s">
        <v>311</v>
      </c>
      <c r="AS320" s="11" t="s">
        <v>7747</v>
      </c>
      <c r="AT320" s="11" t="s">
        <v>7755</v>
      </c>
    </row>
    <row r="321" spans="1:46" ht="15" thickBot="1" x14ac:dyDescent="0.35">
      <c r="A321" s="10" t="s">
        <v>450</v>
      </c>
      <c r="B321" s="11" t="s">
        <v>373</v>
      </c>
      <c r="C321" s="11" t="s">
        <v>440</v>
      </c>
      <c r="D321" s="11" t="s">
        <v>412</v>
      </c>
      <c r="E321" s="11" t="s">
        <v>310</v>
      </c>
      <c r="F321" s="11" t="s">
        <v>321</v>
      </c>
      <c r="G321" s="11" t="s">
        <v>421</v>
      </c>
      <c r="H321" s="11" t="s">
        <v>277</v>
      </c>
      <c r="I321" s="11" t="s">
        <v>443</v>
      </c>
      <c r="J321" s="11" t="s">
        <v>410</v>
      </c>
      <c r="K321" s="11" t="s">
        <v>347</v>
      </c>
      <c r="L321" s="11" t="s">
        <v>433</v>
      </c>
      <c r="M321" s="11" t="s">
        <v>422</v>
      </c>
      <c r="N321" s="11" t="s">
        <v>340</v>
      </c>
      <c r="O321" s="11" t="s">
        <v>325</v>
      </c>
      <c r="P321" s="11" t="s">
        <v>428</v>
      </c>
      <c r="Q321" s="11" t="s">
        <v>444</v>
      </c>
      <c r="R321" s="11" t="s">
        <v>293</v>
      </c>
      <c r="S321" s="11" t="s">
        <v>311</v>
      </c>
      <c r="T321" s="11" t="s">
        <v>311</v>
      </c>
      <c r="AA321" s="10" t="s">
        <v>450</v>
      </c>
      <c r="AB321" s="11" t="s">
        <v>7759</v>
      </c>
      <c r="AC321" s="11" t="s">
        <v>7773</v>
      </c>
      <c r="AD321" s="11" t="s">
        <v>7768</v>
      </c>
      <c r="AE321" s="11" t="s">
        <v>7763</v>
      </c>
      <c r="AF321" s="11" t="s">
        <v>7754</v>
      </c>
      <c r="AG321" s="11" t="s">
        <v>7758</v>
      </c>
      <c r="AH321" s="11" t="s">
        <v>7770</v>
      </c>
      <c r="AI321" s="11" t="s">
        <v>7767</v>
      </c>
      <c r="AJ321" s="11" t="s">
        <v>7779</v>
      </c>
      <c r="AK321" s="11" t="s">
        <v>311</v>
      </c>
      <c r="AL321" s="11" t="s">
        <v>7762</v>
      </c>
      <c r="AM321" s="11" t="s">
        <v>7780</v>
      </c>
      <c r="AN321" s="11" t="s">
        <v>7778</v>
      </c>
      <c r="AO321" s="11" t="s">
        <v>7764</v>
      </c>
      <c r="AP321" s="11" t="s">
        <v>7774</v>
      </c>
      <c r="AQ321" s="11" t="s">
        <v>311</v>
      </c>
      <c r="AR321" s="11" t="s">
        <v>311</v>
      </c>
      <c r="AS321" s="11" t="s">
        <v>7747</v>
      </c>
      <c r="AT321" s="11" t="s">
        <v>7755</v>
      </c>
    </row>
    <row r="322" spans="1:46" ht="15" thickBot="1" x14ac:dyDescent="0.35">
      <c r="A322" s="10" t="s">
        <v>451</v>
      </c>
      <c r="B322" s="11" t="s">
        <v>373</v>
      </c>
      <c r="C322" s="11" t="s">
        <v>440</v>
      </c>
      <c r="D322" s="11" t="s">
        <v>412</v>
      </c>
      <c r="E322" s="11" t="s">
        <v>310</v>
      </c>
      <c r="F322" s="11" t="s">
        <v>321</v>
      </c>
      <c r="G322" s="11" t="s">
        <v>421</v>
      </c>
      <c r="H322" s="11" t="s">
        <v>277</v>
      </c>
      <c r="I322" s="11" t="s">
        <v>443</v>
      </c>
      <c r="J322" s="11" t="s">
        <v>410</v>
      </c>
      <c r="K322" s="11" t="s">
        <v>347</v>
      </c>
      <c r="L322" s="11" t="s">
        <v>433</v>
      </c>
      <c r="M322" s="11" t="s">
        <v>422</v>
      </c>
      <c r="N322" s="11" t="s">
        <v>340</v>
      </c>
      <c r="O322" s="11" t="s">
        <v>325</v>
      </c>
      <c r="P322" s="11" t="s">
        <v>428</v>
      </c>
      <c r="Q322" s="11" t="s">
        <v>452</v>
      </c>
      <c r="R322" s="11" t="s">
        <v>293</v>
      </c>
      <c r="S322" s="11" t="s">
        <v>311</v>
      </c>
      <c r="T322" s="11" t="s">
        <v>311</v>
      </c>
      <c r="AA322" s="10" t="s">
        <v>451</v>
      </c>
      <c r="AB322" s="11" t="s">
        <v>7759</v>
      </c>
      <c r="AC322" s="11" t="s">
        <v>7773</v>
      </c>
      <c r="AD322" s="11" t="s">
        <v>7768</v>
      </c>
      <c r="AE322" s="11" t="s">
        <v>7763</v>
      </c>
      <c r="AF322" s="11" t="s">
        <v>7754</v>
      </c>
      <c r="AG322" s="11" t="s">
        <v>7758</v>
      </c>
      <c r="AH322" s="11" t="s">
        <v>7770</v>
      </c>
      <c r="AI322" s="11" t="s">
        <v>7767</v>
      </c>
      <c r="AJ322" s="11" t="s">
        <v>7779</v>
      </c>
      <c r="AK322" s="11" t="s">
        <v>311</v>
      </c>
      <c r="AL322" s="11" t="s">
        <v>7762</v>
      </c>
      <c r="AM322" s="11" t="s">
        <v>7780</v>
      </c>
      <c r="AN322" s="11" t="s">
        <v>7778</v>
      </c>
      <c r="AO322" s="11" t="s">
        <v>7764</v>
      </c>
      <c r="AP322" s="11" t="s">
        <v>7774</v>
      </c>
      <c r="AQ322" s="11" t="s">
        <v>311</v>
      </c>
      <c r="AR322" s="11" t="s">
        <v>311</v>
      </c>
      <c r="AS322" s="11" t="s">
        <v>7747</v>
      </c>
      <c r="AT322" s="11" t="s">
        <v>7755</v>
      </c>
    </row>
    <row r="323" spans="1:46" ht="15" thickBot="1" x14ac:dyDescent="0.35">
      <c r="A323" s="10" t="s">
        <v>453</v>
      </c>
      <c r="B323" s="11" t="s">
        <v>373</v>
      </c>
      <c r="C323" s="11" t="s">
        <v>440</v>
      </c>
      <c r="D323" s="11" t="s">
        <v>412</v>
      </c>
      <c r="E323" s="11" t="s">
        <v>310</v>
      </c>
      <c r="F323" s="11" t="s">
        <v>321</v>
      </c>
      <c r="G323" s="11" t="s">
        <v>421</v>
      </c>
      <c r="H323" s="11" t="s">
        <v>277</v>
      </c>
      <c r="I323" s="11" t="s">
        <v>443</v>
      </c>
      <c r="J323" s="11" t="s">
        <v>410</v>
      </c>
      <c r="K323" s="11" t="s">
        <v>347</v>
      </c>
      <c r="L323" s="11" t="s">
        <v>454</v>
      </c>
      <c r="M323" s="11" t="s">
        <v>422</v>
      </c>
      <c r="N323" s="11" t="s">
        <v>340</v>
      </c>
      <c r="O323" s="11" t="s">
        <v>325</v>
      </c>
      <c r="P323" s="11" t="s">
        <v>428</v>
      </c>
      <c r="Q323" s="11" t="s">
        <v>452</v>
      </c>
      <c r="R323" s="11" t="s">
        <v>293</v>
      </c>
      <c r="S323" s="11" t="s">
        <v>311</v>
      </c>
      <c r="T323" s="11" t="s">
        <v>311</v>
      </c>
      <c r="AA323" s="10" t="s">
        <v>453</v>
      </c>
      <c r="AB323" s="11" t="s">
        <v>7759</v>
      </c>
      <c r="AC323" s="11" t="s">
        <v>7773</v>
      </c>
      <c r="AD323" s="11" t="s">
        <v>7768</v>
      </c>
      <c r="AE323" s="11" t="s">
        <v>7763</v>
      </c>
      <c r="AF323" s="11" t="s">
        <v>7754</v>
      </c>
      <c r="AG323" s="11" t="s">
        <v>7758</v>
      </c>
      <c r="AH323" s="11" t="s">
        <v>7770</v>
      </c>
      <c r="AI323" s="11" t="s">
        <v>7767</v>
      </c>
      <c r="AJ323" s="11" t="s">
        <v>7779</v>
      </c>
      <c r="AK323" s="11" t="s">
        <v>311</v>
      </c>
      <c r="AL323" s="11" t="s">
        <v>7762</v>
      </c>
      <c r="AM323" s="11" t="s">
        <v>7780</v>
      </c>
      <c r="AN323" s="11" t="s">
        <v>7778</v>
      </c>
      <c r="AO323" s="11" t="s">
        <v>7764</v>
      </c>
      <c r="AP323" s="11" t="s">
        <v>7774</v>
      </c>
      <c r="AQ323" s="11" t="s">
        <v>311</v>
      </c>
      <c r="AR323" s="11" t="s">
        <v>311</v>
      </c>
      <c r="AS323" s="11" t="s">
        <v>7747</v>
      </c>
      <c r="AT323" s="11" t="s">
        <v>7755</v>
      </c>
    </row>
    <row r="324" spans="1:46" ht="15" thickBot="1" x14ac:dyDescent="0.35">
      <c r="A324" s="10" t="s">
        <v>455</v>
      </c>
      <c r="B324" s="11" t="s">
        <v>373</v>
      </c>
      <c r="C324" s="11" t="s">
        <v>440</v>
      </c>
      <c r="D324" s="11" t="s">
        <v>412</v>
      </c>
      <c r="E324" s="11" t="s">
        <v>310</v>
      </c>
      <c r="F324" s="11" t="s">
        <v>321</v>
      </c>
      <c r="G324" s="11" t="s">
        <v>421</v>
      </c>
      <c r="H324" s="11" t="s">
        <v>277</v>
      </c>
      <c r="I324" s="11" t="s">
        <v>443</v>
      </c>
      <c r="J324" s="11" t="s">
        <v>410</v>
      </c>
      <c r="K324" s="11" t="s">
        <v>347</v>
      </c>
      <c r="L324" s="11" t="s">
        <v>454</v>
      </c>
      <c r="M324" s="11" t="s">
        <v>422</v>
      </c>
      <c r="N324" s="11" t="s">
        <v>340</v>
      </c>
      <c r="O324" s="11" t="s">
        <v>325</v>
      </c>
      <c r="P324" s="11" t="s">
        <v>428</v>
      </c>
      <c r="Q324" s="11" t="s">
        <v>452</v>
      </c>
      <c r="R324" s="11" t="s">
        <v>456</v>
      </c>
      <c r="S324" s="11" t="s">
        <v>311</v>
      </c>
      <c r="T324" s="11" t="s">
        <v>311</v>
      </c>
      <c r="AA324" s="10" t="s">
        <v>455</v>
      </c>
      <c r="AB324" s="11" t="s">
        <v>7759</v>
      </c>
      <c r="AC324" s="11" t="s">
        <v>7773</v>
      </c>
      <c r="AD324" s="11" t="s">
        <v>7768</v>
      </c>
      <c r="AE324" s="11" t="s">
        <v>7763</v>
      </c>
      <c r="AF324" s="11" t="s">
        <v>7754</v>
      </c>
      <c r="AG324" s="11" t="s">
        <v>7758</v>
      </c>
      <c r="AH324" s="11" t="s">
        <v>7770</v>
      </c>
      <c r="AI324" s="11" t="s">
        <v>7767</v>
      </c>
      <c r="AJ324" s="11" t="s">
        <v>7779</v>
      </c>
      <c r="AK324" s="11" t="s">
        <v>311</v>
      </c>
      <c r="AL324" s="11" t="s">
        <v>7762</v>
      </c>
      <c r="AM324" s="11" t="s">
        <v>7780</v>
      </c>
      <c r="AN324" s="11" t="s">
        <v>7778</v>
      </c>
      <c r="AO324" s="11" t="s">
        <v>7764</v>
      </c>
      <c r="AP324" s="11" t="s">
        <v>7774</v>
      </c>
      <c r="AQ324" s="11" t="s">
        <v>311</v>
      </c>
      <c r="AR324" s="11" t="s">
        <v>311</v>
      </c>
      <c r="AS324" s="11" t="s">
        <v>7747</v>
      </c>
      <c r="AT324" s="11" t="s">
        <v>7755</v>
      </c>
    </row>
    <row r="325" spans="1:46" ht="15" thickBot="1" x14ac:dyDescent="0.35">
      <c r="A325" s="10" t="s">
        <v>457</v>
      </c>
      <c r="B325" s="11" t="s">
        <v>373</v>
      </c>
      <c r="C325" s="11" t="s">
        <v>440</v>
      </c>
      <c r="D325" s="11" t="s">
        <v>412</v>
      </c>
      <c r="E325" s="11" t="s">
        <v>310</v>
      </c>
      <c r="F325" s="11" t="s">
        <v>321</v>
      </c>
      <c r="G325" s="11" t="s">
        <v>421</v>
      </c>
      <c r="H325" s="11" t="s">
        <v>277</v>
      </c>
      <c r="I325" s="11" t="s">
        <v>443</v>
      </c>
      <c r="J325" s="11" t="s">
        <v>410</v>
      </c>
      <c r="K325" s="11" t="s">
        <v>347</v>
      </c>
      <c r="L325" s="11" t="s">
        <v>454</v>
      </c>
      <c r="M325" s="11" t="s">
        <v>422</v>
      </c>
      <c r="N325" s="11" t="s">
        <v>340</v>
      </c>
      <c r="O325" s="11" t="s">
        <v>325</v>
      </c>
      <c r="P325" s="11" t="s">
        <v>428</v>
      </c>
      <c r="Q325" s="11" t="s">
        <v>452</v>
      </c>
      <c r="R325" s="11" t="s">
        <v>456</v>
      </c>
      <c r="S325" s="11" t="s">
        <v>311</v>
      </c>
      <c r="T325" s="11" t="s">
        <v>311</v>
      </c>
      <c r="AA325" s="10" t="s">
        <v>457</v>
      </c>
      <c r="AB325" s="11" t="s">
        <v>7759</v>
      </c>
      <c r="AC325" s="11" t="s">
        <v>7773</v>
      </c>
      <c r="AD325" s="11" t="s">
        <v>7768</v>
      </c>
      <c r="AE325" s="11" t="s">
        <v>7763</v>
      </c>
      <c r="AF325" s="11" t="s">
        <v>7754</v>
      </c>
      <c r="AG325" s="11" t="s">
        <v>7758</v>
      </c>
      <c r="AH325" s="11" t="s">
        <v>7770</v>
      </c>
      <c r="AI325" s="11" t="s">
        <v>7767</v>
      </c>
      <c r="AJ325" s="11" t="s">
        <v>7779</v>
      </c>
      <c r="AK325" s="11" t="s">
        <v>311</v>
      </c>
      <c r="AL325" s="11" t="s">
        <v>7762</v>
      </c>
      <c r="AM325" s="11" t="s">
        <v>7780</v>
      </c>
      <c r="AN325" s="11" t="s">
        <v>7778</v>
      </c>
      <c r="AO325" s="11" t="s">
        <v>7764</v>
      </c>
      <c r="AP325" s="11" t="s">
        <v>7774</v>
      </c>
      <c r="AQ325" s="11" t="s">
        <v>311</v>
      </c>
      <c r="AR325" s="11" t="s">
        <v>311</v>
      </c>
      <c r="AS325" s="11" t="s">
        <v>7747</v>
      </c>
      <c r="AT325" s="11" t="s">
        <v>7755</v>
      </c>
    </row>
    <row r="326" spans="1:46" ht="15" thickBot="1" x14ac:dyDescent="0.35">
      <c r="A326" s="10" t="s">
        <v>458</v>
      </c>
      <c r="B326" s="11" t="s">
        <v>373</v>
      </c>
      <c r="C326" s="11" t="s">
        <v>440</v>
      </c>
      <c r="D326" s="11" t="s">
        <v>412</v>
      </c>
      <c r="E326" s="11" t="s">
        <v>310</v>
      </c>
      <c r="F326" s="11" t="s">
        <v>321</v>
      </c>
      <c r="G326" s="11" t="s">
        <v>421</v>
      </c>
      <c r="H326" s="11" t="s">
        <v>277</v>
      </c>
      <c r="I326" s="11" t="s">
        <v>443</v>
      </c>
      <c r="J326" s="11" t="s">
        <v>410</v>
      </c>
      <c r="K326" s="11" t="s">
        <v>459</v>
      </c>
      <c r="L326" s="11" t="s">
        <v>454</v>
      </c>
      <c r="M326" s="11" t="s">
        <v>422</v>
      </c>
      <c r="N326" s="11" t="s">
        <v>340</v>
      </c>
      <c r="O326" s="11" t="s">
        <v>325</v>
      </c>
      <c r="P326" s="11" t="s">
        <v>428</v>
      </c>
      <c r="Q326" s="11" t="s">
        <v>452</v>
      </c>
      <c r="R326" s="11" t="s">
        <v>456</v>
      </c>
      <c r="S326" s="11" t="s">
        <v>311</v>
      </c>
      <c r="T326" s="11" t="s">
        <v>311</v>
      </c>
      <c r="AA326" s="10" t="s">
        <v>458</v>
      </c>
      <c r="AB326" s="11" t="s">
        <v>7759</v>
      </c>
      <c r="AC326" s="11" t="s">
        <v>7773</v>
      </c>
      <c r="AD326" s="11" t="s">
        <v>7768</v>
      </c>
      <c r="AE326" s="11" t="s">
        <v>7763</v>
      </c>
      <c r="AF326" s="11" t="s">
        <v>7754</v>
      </c>
      <c r="AG326" s="11" t="s">
        <v>7758</v>
      </c>
      <c r="AH326" s="11" t="s">
        <v>7770</v>
      </c>
      <c r="AI326" s="11" t="s">
        <v>7767</v>
      </c>
      <c r="AJ326" s="11" t="s">
        <v>7779</v>
      </c>
      <c r="AK326" s="11" t="s">
        <v>311</v>
      </c>
      <c r="AL326" s="11" t="s">
        <v>7762</v>
      </c>
      <c r="AM326" s="11" t="s">
        <v>7780</v>
      </c>
      <c r="AN326" s="11" t="s">
        <v>7778</v>
      </c>
      <c r="AO326" s="11" t="s">
        <v>7764</v>
      </c>
      <c r="AP326" s="11" t="s">
        <v>7774</v>
      </c>
      <c r="AQ326" s="11" t="s">
        <v>311</v>
      </c>
      <c r="AR326" s="11" t="s">
        <v>311</v>
      </c>
      <c r="AS326" s="11" t="s">
        <v>7747</v>
      </c>
      <c r="AT326" s="11" t="s">
        <v>7755</v>
      </c>
    </row>
    <row r="327" spans="1:46" ht="15" thickBot="1" x14ac:dyDescent="0.35">
      <c r="A327" s="10" t="s">
        <v>460</v>
      </c>
      <c r="B327" s="11" t="s">
        <v>373</v>
      </c>
      <c r="C327" s="11" t="s">
        <v>440</v>
      </c>
      <c r="D327" s="11" t="s">
        <v>412</v>
      </c>
      <c r="E327" s="11" t="s">
        <v>310</v>
      </c>
      <c r="F327" s="11" t="s">
        <v>321</v>
      </c>
      <c r="G327" s="11" t="s">
        <v>421</v>
      </c>
      <c r="H327" s="11" t="s">
        <v>277</v>
      </c>
      <c r="I327" s="11" t="s">
        <v>443</v>
      </c>
      <c r="J327" s="11" t="s">
        <v>410</v>
      </c>
      <c r="K327" s="11" t="s">
        <v>459</v>
      </c>
      <c r="L327" s="11" t="s">
        <v>454</v>
      </c>
      <c r="M327" s="11" t="s">
        <v>422</v>
      </c>
      <c r="N327" s="11" t="s">
        <v>340</v>
      </c>
      <c r="O327" s="11" t="s">
        <v>325</v>
      </c>
      <c r="P327" s="11" t="s">
        <v>428</v>
      </c>
      <c r="Q327" s="11" t="s">
        <v>461</v>
      </c>
      <c r="R327" s="11" t="s">
        <v>456</v>
      </c>
      <c r="S327" s="11" t="s">
        <v>311</v>
      </c>
      <c r="T327" s="11" t="s">
        <v>311</v>
      </c>
      <c r="AA327" s="10" t="s">
        <v>460</v>
      </c>
      <c r="AB327" s="11" t="s">
        <v>7759</v>
      </c>
      <c r="AC327" s="11" t="s">
        <v>7773</v>
      </c>
      <c r="AD327" s="11" t="s">
        <v>7768</v>
      </c>
      <c r="AE327" s="11" t="s">
        <v>7763</v>
      </c>
      <c r="AF327" s="11" t="s">
        <v>7754</v>
      </c>
      <c r="AG327" s="11" t="s">
        <v>7758</v>
      </c>
      <c r="AH327" s="11" t="s">
        <v>7770</v>
      </c>
      <c r="AI327" s="11" t="s">
        <v>7767</v>
      </c>
      <c r="AJ327" s="11" t="s">
        <v>7779</v>
      </c>
      <c r="AK327" s="11" t="s">
        <v>311</v>
      </c>
      <c r="AL327" s="11" t="s">
        <v>7762</v>
      </c>
      <c r="AM327" s="11" t="s">
        <v>7780</v>
      </c>
      <c r="AN327" s="11" t="s">
        <v>7778</v>
      </c>
      <c r="AO327" s="11" t="s">
        <v>7764</v>
      </c>
      <c r="AP327" s="11" t="s">
        <v>7781</v>
      </c>
      <c r="AQ327" s="11" t="s">
        <v>311</v>
      </c>
      <c r="AR327" s="11" t="s">
        <v>311</v>
      </c>
      <c r="AS327" s="11" t="s">
        <v>7747</v>
      </c>
      <c r="AT327" s="11" t="s">
        <v>7755</v>
      </c>
    </row>
    <row r="328" spans="1:46" ht="15" thickBot="1" x14ac:dyDescent="0.35">
      <c r="A328" s="10" t="s">
        <v>462</v>
      </c>
      <c r="B328" s="11" t="s">
        <v>373</v>
      </c>
      <c r="C328" s="11" t="s">
        <v>440</v>
      </c>
      <c r="D328" s="11" t="s">
        <v>412</v>
      </c>
      <c r="E328" s="11" t="s">
        <v>310</v>
      </c>
      <c r="F328" s="11" t="s">
        <v>321</v>
      </c>
      <c r="G328" s="11" t="s">
        <v>421</v>
      </c>
      <c r="H328" s="11" t="s">
        <v>277</v>
      </c>
      <c r="I328" s="11" t="s">
        <v>443</v>
      </c>
      <c r="J328" s="11" t="s">
        <v>410</v>
      </c>
      <c r="K328" s="11" t="s">
        <v>459</v>
      </c>
      <c r="L328" s="11" t="s">
        <v>454</v>
      </c>
      <c r="M328" s="11" t="s">
        <v>422</v>
      </c>
      <c r="N328" s="11" t="s">
        <v>340</v>
      </c>
      <c r="O328" s="11" t="s">
        <v>325</v>
      </c>
      <c r="P328" s="11" t="s">
        <v>428</v>
      </c>
      <c r="Q328" s="11" t="s">
        <v>461</v>
      </c>
      <c r="R328" s="11" t="s">
        <v>456</v>
      </c>
      <c r="S328" s="11" t="s">
        <v>311</v>
      </c>
      <c r="T328" s="11" t="s">
        <v>311</v>
      </c>
      <c r="AA328" s="10" t="s">
        <v>462</v>
      </c>
      <c r="AB328" s="11" t="s">
        <v>7759</v>
      </c>
      <c r="AC328" s="11" t="s">
        <v>7773</v>
      </c>
      <c r="AD328" s="11" t="s">
        <v>7768</v>
      </c>
      <c r="AE328" s="11" t="s">
        <v>7763</v>
      </c>
      <c r="AF328" s="11" t="s">
        <v>7754</v>
      </c>
      <c r="AG328" s="11" t="s">
        <v>7758</v>
      </c>
      <c r="AH328" s="11" t="s">
        <v>7770</v>
      </c>
      <c r="AI328" s="11" t="s">
        <v>7767</v>
      </c>
      <c r="AJ328" s="11" t="s">
        <v>7782</v>
      </c>
      <c r="AK328" s="11" t="s">
        <v>311</v>
      </c>
      <c r="AL328" s="11" t="s">
        <v>7762</v>
      </c>
      <c r="AM328" s="11" t="s">
        <v>7780</v>
      </c>
      <c r="AN328" s="11" t="s">
        <v>7778</v>
      </c>
      <c r="AO328" s="11" t="s">
        <v>7764</v>
      </c>
      <c r="AP328" s="11" t="s">
        <v>7781</v>
      </c>
      <c r="AQ328" s="11" t="s">
        <v>311</v>
      </c>
      <c r="AR328" s="11" t="s">
        <v>311</v>
      </c>
      <c r="AS328" s="11" t="s">
        <v>7747</v>
      </c>
      <c r="AT328" s="11" t="s">
        <v>7755</v>
      </c>
    </row>
    <row r="329" spans="1:46" ht="15" thickBot="1" x14ac:dyDescent="0.35">
      <c r="A329" s="10" t="s">
        <v>463</v>
      </c>
      <c r="B329" s="11" t="s">
        <v>373</v>
      </c>
      <c r="C329" s="11" t="s">
        <v>464</v>
      </c>
      <c r="D329" s="11" t="s">
        <v>412</v>
      </c>
      <c r="E329" s="11" t="s">
        <v>310</v>
      </c>
      <c r="F329" s="11" t="s">
        <v>321</v>
      </c>
      <c r="G329" s="11" t="s">
        <v>421</v>
      </c>
      <c r="H329" s="11" t="s">
        <v>277</v>
      </c>
      <c r="I329" s="11" t="s">
        <v>443</v>
      </c>
      <c r="J329" s="11" t="s">
        <v>465</v>
      </c>
      <c r="K329" s="11" t="s">
        <v>459</v>
      </c>
      <c r="L329" s="11" t="s">
        <v>454</v>
      </c>
      <c r="M329" s="11" t="s">
        <v>422</v>
      </c>
      <c r="N329" s="11" t="s">
        <v>340</v>
      </c>
      <c r="O329" s="11" t="s">
        <v>325</v>
      </c>
      <c r="P329" s="11" t="s">
        <v>428</v>
      </c>
      <c r="Q329" s="11" t="s">
        <v>461</v>
      </c>
      <c r="R329" s="11" t="s">
        <v>456</v>
      </c>
      <c r="S329" s="11" t="s">
        <v>311</v>
      </c>
      <c r="T329" s="11" t="s">
        <v>311</v>
      </c>
      <c r="AA329" s="10" t="s">
        <v>463</v>
      </c>
      <c r="AB329" s="11" t="s">
        <v>7759</v>
      </c>
      <c r="AC329" s="11" t="s">
        <v>7773</v>
      </c>
      <c r="AD329" s="11" t="s">
        <v>7768</v>
      </c>
      <c r="AE329" s="11" t="s">
        <v>7763</v>
      </c>
      <c r="AF329" s="11" t="s">
        <v>7754</v>
      </c>
      <c r="AG329" s="11" t="s">
        <v>7758</v>
      </c>
      <c r="AH329" s="11" t="s">
        <v>7770</v>
      </c>
      <c r="AI329" s="11" t="s">
        <v>7767</v>
      </c>
      <c r="AJ329" s="11" t="s">
        <v>7782</v>
      </c>
      <c r="AK329" s="11" t="s">
        <v>311</v>
      </c>
      <c r="AL329" s="11" t="s">
        <v>7762</v>
      </c>
      <c r="AM329" s="11" t="s">
        <v>7780</v>
      </c>
      <c r="AN329" s="11" t="s">
        <v>7778</v>
      </c>
      <c r="AO329" s="11" t="s">
        <v>7764</v>
      </c>
      <c r="AP329" s="11" t="s">
        <v>7781</v>
      </c>
      <c r="AQ329" s="11" t="s">
        <v>311</v>
      </c>
      <c r="AR329" s="11" t="s">
        <v>311</v>
      </c>
      <c r="AS329" s="11" t="s">
        <v>7747</v>
      </c>
      <c r="AT329" s="11" t="s">
        <v>7755</v>
      </c>
    </row>
    <row r="330" spans="1:46" ht="15" thickBot="1" x14ac:dyDescent="0.35">
      <c r="A330" s="10" t="s">
        <v>466</v>
      </c>
      <c r="B330" s="11" t="s">
        <v>373</v>
      </c>
      <c r="C330" s="11" t="s">
        <v>464</v>
      </c>
      <c r="D330" s="11" t="s">
        <v>412</v>
      </c>
      <c r="E330" s="11" t="s">
        <v>310</v>
      </c>
      <c r="F330" s="11" t="s">
        <v>321</v>
      </c>
      <c r="G330" s="11" t="s">
        <v>421</v>
      </c>
      <c r="H330" s="11" t="s">
        <v>277</v>
      </c>
      <c r="I330" s="11" t="s">
        <v>443</v>
      </c>
      <c r="J330" s="11" t="s">
        <v>465</v>
      </c>
      <c r="K330" s="11" t="s">
        <v>459</v>
      </c>
      <c r="L330" s="11" t="s">
        <v>454</v>
      </c>
      <c r="M330" s="11" t="s">
        <v>422</v>
      </c>
      <c r="N330" s="11" t="s">
        <v>340</v>
      </c>
      <c r="O330" s="11" t="s">
        <v>325</v>
      </c>
      <c r="P330" s="11" t="s">
        <v>428</v>
      </c>
      <c r="Q330" s="11" t="s">
        <v>461</v>
      </c>
      <c r="R330" s="11" t="s">
        <v>456</v>
      </c>
      <c r="S330" s="11" t="s">
        <v>311</v>
      </c>
      <c r="T330" s="11" t="s">
        <v>311</v>
      </c>
      <c r="AA330" s="10" t="s">
        <v>466</v>
      </c>
      <c r="AB330" s="11" t="s">
        <v>7759</v>
      </c>
      <c r="AC330" s="11" t="s">
        <v>7773</v>
      </c>
      <c r="AD330" s="11" t="s">
        <v>7783</v>
      </c>
      <c r="AE330" s="11" t="s">
        <v>7763</v>
      </c>
      <c r="AF330" s="11" t="s">
        <v>7754</v>
      </c>
      <c r="AG330" s="11" t="s">
        <v>7758</v>
      </c>
      <c r="AH330" s="11" t="s">
        <v>7770</v>
      </c>
      <c r="AI330" s="11" t="s">
        <v>7767</v>
      </c>
      <c r="AJ330" s="11" t="s">
        <v>7782</v>
      </c>
      <c r="AK330" s="11" t="s">
        <v>311</v>
      </c>
      <c r="AL330" s="11" t="s">
        <v>7762</v>
      </c>
      <c r="AM330" s="11" t="s">
        <v>7780</v>
      </c>
      <c r="AN330" s="11" t="s">
        <v>7778</v>
      </c>
      <c r="AO330" s="11" t="s">
        <v>7784</v>
      </c>
      <c r="AP330" s="11" t="s">
        <v>7781</v>
      </c>
      <c r="AQ330" s="11" t="s">
        <v>311</v>
      </c>
      <c r="AR330" s="11" t="s">
        <v>311</v>
      </c>
      <c r="AS330" s="11" t="s">
        <v>7747</v>
      </c>
      <c r="AT330" s="11" t="s">
        <v>7755</v>
      </c>
    </row>
    <row r="331" spans="1:46" ht="15" thickBot="1" x14ac:dyDescent="0.35">
      <c r="A331" s="10" t="s">
        <v>467</v>
      </c>
      <c r="B331" s="11" t="s">
        <v>373</v>
      </c>
      <c r="C331" s="11" t="s">
        <v>464</v>
      </c>
      <c r="D331" s="11" t="s">
        <v>412</v>
      </c>
      <c r="E331" s="11" t="s">
        <v>310</v>
      </c>
      <c r="F331" s="11" t="s">
        <v>321</v>
      </c>
      <c r="G331" s="11" t="s">
        <v>421</v>
      </c>
      <c r="H331" s="11" t="s">
        <v>277</v>
      </c>
      <c r="I331" s="11" t="s">
        <v>443</v>
      </c>
      <c r="J331" s="11" t="s">
        <v>465</v>
      </c>
      <c r="K331" s="11" t="s">
        <v>459</v>
      </c>
      <c r="L331" s="11" t="s">
        <v>454</v>
      </c>
      <c r="M331" s="11" t="s">
        <v>422</v>
      </c>
      <c r="N331" s="11" t="s">
        <v>340</v>
      </c>
      <c r="O331" s="11" t="s">
        <v>325</v>
      </c>
      <c r="P331" s="11" t="s">
        <v>428</v>
      </c>
      <c r="Q331" s="11" t="s">
        <v>461</v>
      </c>
      <c r="R331" s="11" t="s">
        <v>456</v>
      </c>
      <c r="S331" s="11" t="s">
        <v>311</v>
      </c>
      <c r="T331" s="11" t="s">
        <v>311</v>
      </c>
      <c r="AA331" s="10" t="s">
        <v>467</v>
      </c>
      <c r="AB331" s="11" t="s">
        <v>7759</v>
      </c>
      <c r="AC331" s="11" t="s">
        <v>7773</v>
      </c>
      <c r="AD331" s="11" t="s">
        <v>7783</v>
      </c>
      <c r="AE331" s="11" t="s">
        <v>7763</v>
      </c>
      <c r="AF331" s="11" t="s">
        <v>7754</v>
      </c>
      <c r="AG331" s="11" t="s">
        <v>7758</v>
      </c>
      <c r="AH331" s="11" t="s">
        <v>7770</v>
      </c>
      <c r="AI331" s="11" t="s">
        <v>7767</v>
      </c>
      <c r="AJ331" s="11" t="s">
        <v>7782</v>
      </c>
      <c r="AK331" s="11" t="s">
        <v>311</v>
      </c>
      <c r="AL331" s="11" t="s">
        <v>7762</v>
      </c>
      <c r="AM331" s="11" t="s">
        <v>7780</v>
      </c>
      <c r="AN331" s="11" t="s">
        <v>7778</v>
      </c>
      <c r="AO331" s="11" t="s">
        <v>7784</v>
      </c>
      <c r="AP331" s="11" t="s">
        <v>7781</v>
      </c>
      <c r="AQ331" s="11" t="s">
        <v>311</v>
      </c>
      <c r="AR331" s="11" t="s">
        <v>311</v>
      </c>
      <c r="AS331" s="11" t="s">
        <v>7747</v>
      </c>
      <c r="AT331" s="11" t="s">
        <v>7755</v>
      </c>
    </row>
    <row r="332" spans="1:46" ht="15" thickBot="1" x14ac:dyDescent="0.35">
      <c r="A332" s="10" t="s">
        <v>468</v>
      </c>
      <c r="B332" s="11" t="s">
        <v>373</v>
      </c>
      <c r="C332" s="11" t="s">
        <v>464</v>
      </c>
      <c r="D332" s="11" t="s">
        <v>412</v>
      </c>
      <c r="E332" s="11" t="s">
        <v>310</v>
      </c>
      <c r="F332" s="11" t="s">
        <v>321</v>
      </c>
      <c r="G332" s="11" t="s">
        <v>421</v>
      </c>
      <c r="H332" s="11" t="s">
        <v>277</v>
      </c>
      <c r="I332" s="11" t="s">
        <v>443</v>
      </c>
      <c r="J332" s="11" t="s">
        <v>465</v>
      </c>
      <c r="K332" s="11" t="s">
        <v>459</v>
      </c>
      <c r="L332" s="11" t="s">
        <v>454</v>
      </c>
      <c r="M332" s="11" t="s">
        <v>422</v>
      </c>
      <c r="N332" s="11" t="s">
        <v>340</v>
      </c>
      <c r="O332" s="11" t="s">
        <v>325</v>
      </c>
      <c r="P332" s="11" t="s">
        <v>428</v>
      </c>
      <c r="Q332" s="11" t="s">
        <v>461</v>
      </c>
      <c r="R332" s="11" t="s">
        <v>456</v>
      </c>
      <c r="S332" s="11" t="s">
        <v>311</v>
      </c>
      <c r="T332" s="11" t="s">
        <v>311</v>
      </c>
      <c r="AA332" s="10" t="s">
        <v>468</v>
      </c>
      <c r="AB332" s="11" t="s">
        <v>7759</v>
      </c>
      <c r="AC332" s="11" t="s">
        <v>7773</v>
      </c>
      <c r="AD332" s="11" t="s">
        <v>7783</v>
      </c>
      <c r="AE332" s="11" t="s">
        <v>7763</v>
      </c>
      <c r="AF332" s="11" t="s">
        <v>7754</v>
      </c>
      <c r="AG332" s="11" t="s">
        <v>7758</v>
      </c>
      <c r="AH332" s="11" t="s">
        <v>7770</v>
      </c>
      <c r="AI332" s="11" t="s">
        <v>7767</v>
      </c>
      <c r="AJ332" s="11" t="s">
        <v>7782</v>
      </c>
      <c r="AK332" s="11" t="s">
        <v>311</v>
      </c>
      <c r="AL332" s="11" t="s">
        <v>7762</v>
      </c>
      <c r="AM332" s="11" t="s">
        <v>7780</v>
      </c>
      <c r="AN332" s="11" t="s">
        <v>7778</v>
      </c>
      <c r="AO332" s="11" t="s">
        <v>7784</v>
      </c>
      <c r="AP332" s="11" t="s">
        <v>7781</v>
      </c>
      <c r="AQ332" s="11" t="s">
        <v>311</v>
      </c>
      <c r="AR332" s="11" t="s">
        <v>311</v>
      </c>
      <c r="AS332" s="11" t="s">
        <v>7747</v>
      </c>
      <c r="AT332" s="11" t="s">
        <v>7755</v>
      </c>
    </row>
    <row r="333" spans="1:46" ht="15" thickBot="1" x14ac:dyDescent="0.35">
      <c r="A333" s="10" t="s">
        <v>469</v>
      </c>
      <c r="B333" s="11" t="s">
        <v>373</v>
      </c>
      <c r="C333" s="11" t="s">
        <v>464</v>
      </c>
      <c r="D333" s="11" t="s">
        <v>412</v>
      </c>
      <c r="E333" s="11" t="s">
        <v>310</v>
      </c>
      <c r="F333" s="11" t="s">
        <v>321</v>
      </c>
      <c r="G333" s="11" t="s">
        <v>421</v>
      </c>
      <c r="H333" s="11" t="s">
        <v>277</v>
      </c>
      <c r="I333" s="11" t="s">
        <v>443</v>
      </c>
      <c r="J333" s="11" t="s">
        <v>465</v>
      </c>
      <c r="K333" s="11" t="s">
        <v>459</v>
      </c>
      <c r="L333" s="11" t="s">
        <v>454</v>
      </c>
      <c r="M333" s="11" t="s">
        <v>422</v>
      </c>
      <c r="N333" s="11" t="s">
        <v>340</v>
      </c>
      <c r="O333" s="11" t="s">
        <v>325</v>
      </c>
      <c r="P333" s="11" t="s">
        <v>428</v>
      </c>
      <c r="Q333" s="11" t="s">
        <v>461</v>
      </c>
      <c r="R333" s="11" t="s">
        <v>456</v>
      </c>
      <c r="S333" s="11" t="s">
        <v>311</v>
      </c>
      <c r="T333" s="11" t="s">
        <v>311</v>
      </c>
      <c r="AA333" s="10" t="s">
        <v>469</v>
      </c>
      <c r="AB333" s="11" t="s">
        <v>7759</v>
      </c>
      <c r="AC333" s="11" t="s">
        <v>7773</v>
      </c>
      <c r="AD333" s="11" t="s">
        <v>7783</v>
      </c>
      <c r="AE333" s="11" t="s">
        <v>7763</v>
      </c>
      <c r="AF333" s="11" t="s">
        <v>7754</v>
      </c>
      <c r="AG333" s="11" t="s">
        <v>7758</v>
      </c>
      <c r="AH333" s="11" t="s">
        <v>7770</v>
      </c>
      <c r="AI333" s="11" t="s">
        <v>7767</v>
      </c>
      <c r="AJ333" s="11" t="s">
        <v>7782</v>
      </c>
      <c r="AK333" s="11" t="s">
        <v>311</v>
      </c>
      <c r="AL333" s="11" t="s">
        <v>7762</v>
      </c>
      <c r="AM333" s="11" t="s">
        <v>7780</v>
      </c>
      <c r="AN333" s="11" t="s">
        <v>7778</v>
      </c>
      <c r="AO333" s="11" t="s">
        <v>7784</v>
      </c>
      <c r="AP333" s="11" t="s">
        <v>7781</v>
      </c>
      <c r="AQ333" s="11" t="s">
        <v>311</v>
      </c>
      <c r="AR333" s="11" t="s">
        <v>311</v>
      </c>
      <c r="AS333" s="11" t="s">
        <v>7747</v>
      </c>
      <c r="AT333" s="11" t="s">
        <v>7755</v>
      </c>
    </row>
    <row r="334" spans="1:46" ht="15" thickBot="1" x14ac:dyDescent="0.35">
      <c r="A334" s="10" t="s">
        <v>470</v>
      </c>
      <c r="B334" s="11" t="s">
        <v>373</v>
      </c>
      <c r="C334" s="11" t="s">
        <v>464</v>
      </c>
      <c r="D334" s="11" t="s">
        <v>412</v>
      </c>
      <c r="E334" s="11" t="s">
        <v>310</v>
      </c>
      <c r="F334" s="11" t="s">
        <v>321</v>
      </c>
      <c r="G334" s="11" t="s">
        <v>421</v>
      </c>
      <c r="H334" s="11" t="s">
        <v>277</v>
      </c>
      <c r="I334" s="11" t="s">
        <v>443</v>
      </c>
      <c r="J334" s="11" t="s">
        <v>465</v>
      </c>
      <c r="K334" s="11" t="s">
        <v>459</v>
      </c>
      <c r="L334" s="11" t="s">
        <v>454</v>
      </c>
      <c r="M334" s="11" t="s">
        <v>422</v>
      </c>
      <c r="N334" s="11" t="s">
        <v>340</v>
      </c>
      <c r="O334" s="11" t="s">
        <v>325</v>
      </c>
      <c r="P334" s="11" t="s">
        <v>428</v>
      </c>
      <c r="Q334" s="11" t="s">
        <v>461</v>
      </c>
      <c r="R334" s="11" t="s">
        <v>456</v>
      </c>
      <c r="S334" s="11" t="s">
        <v>311</v>
      </c>
      <c r="T334" s="11" t="s">
        <v>311</v>
      </c>
      <c r="AA334" s="10" t="s">
        <v>470</v>
      </c>
      <c r="AB334" s="11" t="s">
        <v>7759</v>
      </c>
      <c r="AC334" s="11" t="s">
        <v>7773</v>
      </c>
      <c r="AD334" s="11" t="s">
        <v>7783</v>
      </c>
      <c r="AE334" s="11" t="s">
        <v>7763</v>
      </c>
      <c r="AF334" s="11" t="s">
        <v>7754</v>
      </c>
      <c r="AG334" s="11" t="s">
        <v>7758</v>
      </c>
      <c r="AH334" s="11" t="s">
        <v>7770</v>
      </c>
      <c r="AI334" s="11" t="s">
        <v>7767</v>
      </c>
      <c r="AJ334" s="11" t="s">
        <v>7782</v>
      </c>
      <c r="AK334" s="11" t="s">
        <v>311</v>
      </c>
      <c r="AL334" s="11" t="s">
        <v>7762</v>
      </c>
      <c r="AM334" s="11" t="s">
        <v>7780</v>
      </c>
      <c r="AN334" s="11" t="s">
        <v>7778</v>
      </c>
      <c r="AO334" s="11" t="s">
        <v>7784</v>
      </c>
      <c r="AP334" s="11" t="s">
        <v>7781</v>
      </c>
      <c r="AQ334" s="11" t="s">
        <v>311</v>
      </c>
      <c r="AR334" s="11" t="s">
        <v>311</v>
      </c>
      <c r="AS334" s="11" t="s">
        <v>7747</v>
      </c>
      <c r="AT334" s="11" t="s">
        <v>7755</v>
      </c>
    </row>
    <row r="335" spans="1:46" ht="15" thickBot="1" x14ac:dyDescent="0.35">
      <c r="A335" s="10" t="s">
        <v>471</v>
      </c>
      <c r="B335" s="11" t="s">
        <v>373</v>
      </c>
      <c r="C335" s="11" t="s">
        <v>464</v>
      </c>
      <c r="D335" s="11" t="s">
        <v>412</v>
      </c>
      <c r="E335" s="11" t="s">
        <v>310</v>
      </c>
      <c r="F335" s="11" t="s">
        <v>321</v>
      </c>
      <c r="G335" s="11" t="s">
        <v>421</v>
      </c>
      <c r="H335" s="11" t="s">
        <v>277</v>
      </c>
      <c r="I335" s="11" t="s">
        <v>443</v>
      </c>
      <c r="J335" s="11" t="s">
        <v>465</v>
      </c>
      <c r="K335" s="11" t="s">
        <v>459</v>
      </c>
      <c r="L335" s="11" t="s">
        <v>454</v>
      </c>
      <c r="M335" s="11" t="s">
        <v>422</v>
      </c>
      <c r="N335" s="11" t="s">
        <v>340</v>
      </c>
      <c r="O335" s="11" t="s">
        <v>325</v>
      </c>
      <c r="P335" s="11" t="s">
        <v>428</v>
      </c>
      <c r="Q335" s="11" t="s">
        <v>461</v>
      </c>
      <c r="R335" s="11" t="s">
        <v>456</v>
      </c>
      <c r="S335" s="11" t="s">
        <v>311</v>
      </c>
      <c r="T335" s="11" t="s">
        <v>311</v>
      </c>
      <c r="AA335" s="10" t="s">
        <v>471</v>
      </c>
      <c r="AB335" s="11" t="s">
        <v>7759</v>
      </c>
      <c r="AC335" s="11" t="s">
        <v>7773</v>
      </c>
      <c r="AD335" s="11" t="s">
        <v>7783</v>
      </c>
      <c r="AE335" s="11" t="s">
        <v>7763</v>
      </c>
      <c r="AF335" s="11" t="s">
        <v>7754</v>
      </c>
      <c r="AG335" s="11" t="s">
        <v>7758</v>
      </c>
      <c r="AH335" s="11" t="s">
        <v>7770</v>
      </c>
      <c r="AI335" s="11" t="s">
        <v>7767</v>
      </c>
      <c r="AJ335" s="11" t="s">
        <v>7782</v>
      </c>
      <c r="AK335" s="11" t="s">
        <v>311</v>
      </c>
      <c r="AL335" s="11" t="s">
        <v>7762</v>
      </c>
      <c r="AM335" s="11" t="s">
        <v>7780</v>
      </c>
      <c r="AN335" s="11" t="s">
        <v>7778</v>
      </c>
      <c r="AO335" s="11" t="s">
        <v>7784</v>
      </c>
      <c r="AP335" s="11" t="s">
        <v>7781</v>
      </c>
      <c r="AQ335" s="11" t="s">
        <v>311</v>
      </c>
      <c r="AR335" s="11" t="s">
        <v>311</v>
      </c>
      <c r="AS335" s="11" t="s">
        <v>7747</v>
      </c>
      <c r="AT335" s="11" t="s">
        <v>7755</v>
      </c>
    </row>
    <row r="336" spans="1:46" ht="15" thickBot="1" x14ac:dyDescent="0.35">
      <c r="A336" s="10" t="s">
        <v>472</v>
      </c>
      <c r="B336" s="11" t="s">
        <v>373</v>
      </c>
      <c r="C336" s="11" t="s">
        <v>464</v>
      </c>
      <c r="D336" s="11" t="s">
        <v>412</v>
      </c>
      <c r="E336" s="11" t="s">
        <v>310</v>
      </c>
      <c r="F336" s="11" t="s">
        <v>321</v>
      </c>
      <c r="G336" s="11" t="s">
        <v>421</v>
      </c>
      <c r="H336" s="11" t="s">
        <v>277</v>
      </c>
      <c r="I336" s="11" t="s">
        <v>443</v>
      </c>
      <c r="J336" s="11" t="s">
        <v>465</v>
      </c>
      <c r="K336" s="11" t="s">
        <v>459</v>
      </c>
      <c r="L336" s="11" t="s">
        <v>454</v>
      </c>
      <c r="M336" s="11" t="s">
        <v>422</v>
      </c>
      <c r="N336" s="11" t="s">
        <v>340</v>
      </c>
      <c r="O336" s="11" t="s">
        <v>325</v>
      </c>
      <c r="P336" s="11" t="s">
        <v>428</v>
      </c>
      <c r="Q336" s="11" t="s">
        <v>461</v>
      </c>
      <c r="R336" s="11" t="s">
        <v>456</v>
      </c>
      <c r="S336" s="11" t="s">
        <v>311</v>
      </c>
      <c r="T336" s="11" t="s">
        <v>311</v>
      </c>
      <c r="AA336" s="10" t="s">
        <v>472</v>
      </c>
      <c r="AB336" s="11" t="s">
        <v>7759</v>
      </c>
      <c r="AC336" s="11" t="s">
        <v>7773</v>
      </c>
      <c r="AD336" s="11" t="s">
        <v>7783</v>
      </c>
      <c r="AE336" s="11" t="s">
        <v>7763</v>
      </c>
      <c r="AF336" s="11" t="s">
        <v>7754</v>
      </c>
      <c r="AG336" s="11" t="s">
        <v>7758</v>
      </c>
      <c r="AH336" s="11" t="s">
        <v>7770</v>
      </c>
      <c r="AI336" s="11" t="s">
        <v>7767</v>
      </c>
      <c r="AJ336" s="11" t="s">
        <v>7782</v>
      </c>
      <c r="AK336" s="11" t="s">
        <v>311</v>
      </c>
      <c r="AL336" s="11" t="s">
        <v>7762</v>
      </c>
      <c r="AM336" s="11" t="s">
        <v>7780</v>
      </c>
      <c r="AN336" s="11" t="s">
        <v>7778</v>
      </c>
      <c r="AO336" s="11" t="s">
        <v>7784</v>
      </c>
      <c r="AP336" s="11" t="s">
        <v>7781</v>
      </c>
      <c r="AQ336" s="11" t="s">
        <v>311</v>
      </c>
      <c r="AR336" s="11" t="s">
        <v>311</v>
      </c>
      <c r="AS336" s="11" t="s">
        <v>7747</v>
      </c>
      <c r="AT336" s="11" t="s">
        <v>7755</v>
      </c>
    </row>
    <row r="337" spans="1:46" ht="15" thickBot="1" x14ac:dyDescent="0.35">
      <c r="A337" s="10" t="s">
        <v>473</v>
      </c>
      <c r="B337" s="11" t="s">
        <v>373</v>
      </c>
      <c r="C337" s="11" t="s">
        <v>464</v>
      </c>
      <c r="D337" s="11" t="s">
        <v>412</v>
      </c>
      <c r="E337" s="11" t="s">
        <v>310</v>
      </c>
      <c r="F337" s="11" t="s">
        <v>321</v>
      </c>
      <c r="G337" s="11" t="s">
        <v>421</v>
      </c>
      <c r="H337" s="11" t="s">
        <v>277</v>
      </c>
      <c r="I337" s="11" t="s">
        <v>443</v>
      </c>
      <c r="J337" s="11" t="s">
        <v>465</v>
      </c>
      <c r="K337" s="11" t="s">
        <v>474</v>
      </c>
      <c r="L337" s="11" t="s">
        <v>454</v>
      </c>
      <c r="M337" s="11" t="s">
        <v>422</v>
      </c>
      <c r="N337" s="11" t="s">
        <v>340</v>
      </c>
      <c r="O337" s="11" t="s">
        <v>325</v>
      </c>
      <c r="P337" s="11" t="s">
        <v>428</v>
      </c>
      <c r="Q337" s="11" t="s">
        <v>475</v>
      </c>
      <c r="R337" s="11" t="s">
        <v>456</v>
      </c>
      <c r="S337" s="11" t="s">
        <v>311</v>
      </c>
      <c r="T337" s="11" t="s">
        <v>311</v>
      </c>
      <c r="AA337" s="10" t="s">
        <v>473</v>
      </c>
      <c r="AB337" s="11" t="s">
        <v>7759</v>
      </c>
      <c r="AC337" s="11" t="s">
        <v>7773</v>
      </c>
      <c r="AD337" s="11" t="s">
        <v>7783</v>
      </c>
      <c r="AE337" s="11" t="s">
        <v>7763</v>
      </c>
      <c r="AF337" s="11" t="s">
        <v>7754</v>
      </c>
      <c r="AG337" s="11" t="s">
        <v>7758</v>
      </c>
      <c r="AH337" s="11" t="s">
        <v>7770</v>
      </c>
      <c r="AI337" s="11" t="s">
        <v>7767</v>
      </c>
      <c r="AJ337" s="11" t="s">
        <v>7782</v>
      </c>
      <c r="AK337" s="11" t="s">
        <v>311</v>
      </c>
      <c r="AL337" s="11" t="s">
        <v>7762</v>
      </c>
      <c r="AM337" s="11" t="s">
        <v>7780</v>
      </c>
      <c r="AN337" s="11" t="s">
        <v>7778</v>
      </c>
      <c r="AO337" s="11" t="s">
        <v>7784</v>
      </c>
      <c r="AP337" s="11" t="s">
        <v>7781</v>
      </c>
      <c r="AQ337" s="11" t="s">
        <v>311</v>
      </c>
      <c r="AR337" s="11" t="s">
        <v>311</v>
      </c>
      <c r="AS337" s="11" t="s">
        <v>7747</v>
      </c>
      <c r="AT337" s="11" t="s">
        <v>7755</v>
      </c>
    </row>
    <row r="338" spans="1:46" ht="15" thickBot="1" x14ac:dyDescent="0.35">
      <c r="A338" s="10" t="s">
        <v>476</v>
      </c>
      <c r="B338" s="11" t="s">
        <v>373</v>
      </c>
      <c r="C338" s="11" t="s">
        <v>464</v>
      </c>
      <c r="D338" s="11" t="s">
        <v>412</v>
      </c>
      <c r="E338" s="11" t="s">
        <v>310</v>
      </c>
      <c r="F338" s="11" t="s">
        <v>321</v>
      </c>
      <c r="G338" s="11" t="s">
        <v>421</v>
      </c>
      <c r="H338" s="11" t="s">
        <v>277</v>
      </c>
      <c r="I338" s="11" t="s">
        <v>443</v>
      </c>
      <c r="J338" s="11" t="s">
        <v>465</v>
      </c>
      <c r="K338" s="11" t="s">
        <v>474</v>
      </c>
      <c r="L338" s="11" t="s">
        <v>454</v>
      </c>
      <c r="M338" s="11" t="s">
        <v>422</v>
      </c>
      <c r="N338" s="11" t="s">
        <v>340</v>
      </c>
      <c r="O338" s="11" t="s">
        <v>325</v>
      </c>
      <c r="P338" s="11" t="s">
        <v>428</v>
      </c>
      <c r="Q338" s="11" t="s">
        <v>475</v>
      </c>
      <c r="R338" s="11" t="s">
        <v>456</v>
      </c>
      <c r="S338" s="11" t="s">
        <v>311</v>
      </c>
      <c r="T338" s="11" t="s">
        <v>311</v>
      </c>
      <c r="AA338" s="10" t="s">
        <v>476</v>
      </c>
      <c r="AB338" s="11" t="s">
        <v>7759</v>
      </c>
      <c r="AC338" s="11" t="s">
        <v>7773</v>
      </c>
      <c r="AD338" s="11" t="s">
        <v>7783</v>
      </c>
      <c r="AE338" s="11" t="s">
        <v>7763</v>
      </c>
      <c r="AF338" s="11" t="s">
        <v>7754</v>
      </c>
      <c r="AG338" s="11" t="s">
        <v>7758</v>
      </c>
      <c r="AH338" s="11" t="s">
        <v>7770</v>
      </c>
      <c r="AI338" s="11" t="s">
        <v>7767</v>
      </c>
      <c r="AJ338" s="11" t="s">
        <v>7782</v>
      </c>
      <c r="AK338" s="11" t="s">
        <v>311</v>
      </c>
      <c r="AL338" s="11" t="s">
        <v>7762</v>
      </c>
      <c r="AM338" s="11" t="s">
        <v>7780</v>
      </c>
      <c r="AN338" s="11" t="s">
        <v>7778</v>
      </c>
      <c r="AO338" s="11" t="s">
        <v>7784</v>
      </c>
      <c r="AP338" s="11" t="s">
        <v>7781</v>
      </c>
      <c r="AQ338" s="11" t="s">
        <v>311</v>
      </c>
      <c r="AR338" s="11" t="s">
        <v>311</v>
      </c>
      <c r="AS338" s="11" t="s">
        <v>7747</v>
      </c>
      <c r="AT338" s="11" t="s">
        <v>7755</v>
      </c>
    </row>
    <row r="339" spans="1:46" ht="15" thickBot="1" x14ac:dyDescent="0.35">
      <c r="A339" s="10" t="s">
        <v>477</v>
      </c>
      <c r="B339" s="11" t="s">
        <v>373</v>
      </c>
      <c r="C339" s="11" t="s">
        <v>464</v>
      </c>
      <c r="D339" s="11" t="s">
        <v>412</v>
      </c>
      <c r="E339" s="11" t="s">
        <v>310</v>
      </c>
      <c r="F339" s="11" t="s">
        <v>321</v>
      </c>
      <c r="G339" s="11" t="s">
        <v>421</v>
      </c>
      <c r="H339" s="11" t="s">
        <v>277</v>
      </c>
      <c r="I339" s="11" t="s">
        <v>443</v>
      </c>
      <c r="J339" s="11" t="s">
        <v>465</v>
      </c>
      <c r="K339" s="11" t="s">
        <v>474</v>
      </c>
      <c r="L339" s="11" t="s">
        <v>454</v>
      </c>
      <c r="M339" s="11" t="s">
        <v>422</v>
      </c>
      <c r="N339" s="11" t="s">
        <v>340</v>
      </c>
      <c r="O339" s="11" t="s">
        <v>325</v>
      </c>
      <c r="P339" s="11" t="s">
        <v>428</v>
      </c>
      <c r="Q339" s="11" t="s">
        <v>475</v>
      </c>
      <c r="R339" s="11" t="s">
        <v>456</v>
      </c>
      <c r="S339" s="11" t="s">
        <v>311</v>
      </c>
      <c r="T339" s="11" t="s">
        <v>311</v>
      </c>
      <c r="AA339" s="10" t="s">
        <v>477</v>
      </c>
      <c r="AB339" s="11" t="s">
        <v>7759</v>
      </c>
      <c r="AC339" s="11" t="s">
        <v>7773</v>
      </c>
      <c r="AD339" s="11" t="s">
        <v>7783</v>
      </c>
      <c r="AE339" s="11" t="s">
        <v>7763</v>
      </c>
      <c r="AF339" s="11" t="s">
        <v>7754</v>
      </c>
      <c r="AG339" s="11" t="s">
        <v>7758</v>
      </c>
      <c r="AH339" s="11" t="s">
        <v>7770</v>
      </c>
      <c r="AI339" s="11" t="s">
        <v>7767</v>
      </c>
      <c r="AJ339" s="11" t="s">
        <v>7782</v>
      </c>
      <c r="AK339" s="11" t="s">
        <v>311</v>
      </c>
      <c r="AL339" s="11" t="s">
        <v>7762</v>
      </c>
      <c r="AM339" s="11" t="s">
        <v>7780</v>
      </c>
      <c r="AN339" s="11" t="s">
        <v>7778</v>
      </c>
      <c r="AO339" s="11" t="s">
        <v>7784</v>
      </c>
      <c r="AP339" s="11" t="s">
        <v>7781</v>
      </c>
      <c r="AQ339" s="11" t="s">
        <v>311</v>
      </c>
      <c r="AR339" s="11" t="s">
        <v>311</v>
      </c>
      <c r="AS339" s="11" t="s">
        <v>7747</v>
      </c>
      <c r="AT339" s="11" t="s">
        <v>7755</v>
      </c>
    </row>
    <row r="340" spans="1:46" ht="15" thickBot="1" x14ac:dyDescent="0.35">
      <c r="A340" s="10" t="s">
        <v>478</v>
      </c>
      <c r="B340" s="11" t="s">
        <v>373</v>
      </c>
      <c r="C340" s="11" t="s">
        <v>464</v>
      </c>
      <c r="D340" s="11" t="s">
        <v>412</v>
      </c>
      <c r="E340" s="11" t="s">
        <v>310</v>
      </c>
      <c r="F340" s="11" t="s">
        <v>321</v>
      </c>
      <c r="G340" s="11" t="s">
        <v>421</v>
      </c>
      <c r="H340" s="11" t="s">
        <v>277</v>
      </c>
      <c r="I340" s="11" t="s">
        <v>443</v>
      </c>
      <c r="J340" s="11" t="s">
        <v>465</v>
      </c>
      <c r="K340" s="11" t="s">
        <v>474</v>
      </c>
      <c r="L340" s="11" t="s">
        <v>454</v>
      </c>
      <c r="M340" s="11" t="s">
        <v>422</v>
      </c>
      <c r="N340" s="11" t="s">
        <v>340</v>
      </c>
      <c r="O340" s="11" t="s">
        <v>325</v>
      </c>
      <c r="P340" s="11" t="s">
        <v>428</v>
      </c>
      <c r="Q340" s="11" t="s">
        <v>475</v>
      </c>
      <c r="R340" s="11" t="s">
        <v>456</v>
      </c>
      <c r="S340" s="11" t="s">
        <v>311</v>
      </c>
      <c r="T340" s="11" t="s">
        <v>311</v>
      </c>
      <c r="AA340" s="10" t="s">
        <v>478</v>
      </c>
      <c r="AB340" s="11" t="s">
        <v>7759</v>
      </c>
      <c r="AC340" s="11" t="s">
        <v>7773</v>
      </c>
      <c r="AD340" s="11" t="s">
        <v>7783</v>
      </c>
      <c r="AE340" s="11" t="s">
        <v>7763</v>
      </c>
      <c r="AF340" s="11" t="s">
        <v>7754</v>
      </c>
      <c r="AG340" s="11" t="s">
        <v>7758</v>
      </c>
      <c r="AH340" s="11" t="s">
        <v>7785</v>
      </c>
      <c r="AI340" s="11" t="s">
        <v>7767</v>
      </c>
      <c r="AJ340" s="11" t="s">
        <v>7782</v>
      </c>
      <c r="AK340" s="11" t="s">
        <v>311</v>
      </c>
      <c r="AL340" s="11" t="s">
        <v>7762</v>
      </c>
      <c r="AM340" s="11" t="s">
        <v>7780</v>
      </c>
      <c r="AN340" s="11" t="s">
        <v>7778</v>
      </c>
      <c r="AO340" s="11" t="s">
        <v>7784</v>
      </c>
      <c r="AP340" s="11" t="s">
        <v>7781</v>
      </c>
      <c r="AQ340" s="11" t="s">
        <v>311</v>
      </c>
      <c r="AR340" s="11" t="s">
        <v>311</v>
      </c>
      <c r="AS340" s="11" t="s">
        <v>7747</v>
      </c>
      <c r="AT340" s="11" t="s">
        <v>7755</v>
      </c>
    </row>
    <row r="341" spans="1:46" ht="15" thickBot="1" x14ac:dyDescent="0.35">
      <c r="A341" s="10" t="s">
        <v>479</v>
      </c>
      <c r="B341" s="11" t="s">
        <v>373</v>
      </c>
      <c r="C341" s="11" t="s">
        <v>464</v>
      </c>
      <c r="D341" s="11" t="s">
        <v>412</v>
      </c>
      <c r="E341" s="11" t="s">
        <v>310</v>
      </c>
      <c r="F341" s="11" t="s">
        <v>321</v>
      </c>
      <c r="G341" s="11" t="s">
        <v>421</v>
      </c>
      <c r="H341" s="11" t="s">
        <v>277</v>
      </c>
      <c r="I341" s="11" t="s">
        <v>443</v>
      </c>
      <c r="J341" s="11" t="s">
        <v>465</v>
      </c>
      <c r="K341" s="11" t="s">
        <v>474</v>
      </c>
      <c r="L341" s="11" t="s">
        <v>454</v>
      </c>
      <c r="M341" s="11" t="s">
        <v>422</v>
      </c>
      <c r="N341" s="11" t="s">
        <v>340</v>
      </c>
      <c r="O341" s="11" t="s">
        <v>325</v>
      </c>
      <c r="P341" s="11" t="s">
        <v>428</v>
      </c>
      <c r="Q341" s="11" t="s">
        <v>475</v>
      </c>
      <c r="R341" s="11" t="s">
        <v>456</v>
      </c>
      <c r="S341" s="11" t="s">
        <v>311</v>
      </c>
      <c r="T341" s="11" t="s">
        <v>311</v>
      </c>
      <c r="AA341" s="10" t="s">
        <v>479</v>
      </c>
      <c r="AB341" s="11" t="s">
        <v>7759</v>
      </c>
      <c r="AC341" s="11" t="s">
        <v>7773</v>
      </c>
      <c r="AD341" s="11" t="s">
        <v>7783</v>
      </c>
      <c r="AE341" s="11" t="s">
        <v>7763</v>
      </c>
      <c r="AF341" s="11" t="s">
        <v>7754</v>
      </c>
      <c r="AG341" s="11" t="s">
        <v>7758</v>
      </c>
      <c r="AH341" s="11" t="s">
        <v>7785</v>
      </c>
      <c r="AI341" s="11" t="s">
        <v>7767</v>
      </c>
      <c r="AJ341" s="11" t="s">
        <v>7782</v>
      </c>
      <c r="AK341" s="11" t="s">
        <v>311</v>
      </c>
      <c r="AL341" s="11" t="s">
        <v>7762</v>
      </c>
      <c r="AM341" s="11" t="s">
        <v>7780</v>
      </c>
      <c r="AN341" s="11" t="s">
        <v>7778</v>
      </c>
      <c r="AO341" s="11" t="s">
        <v>7784</v>
      </c>
      <c r="AP341" s="11" t="s">
        <v>7781</v>
      </c>
      <c r="AQ341" s="11" t="s">
        <v>311</v>
      </c>
      <c r="AR341" s="11" t="s">
        <v>311</v>
      </c>
      <c r="AS341" s="11" t="s">
        <v>7747</v>
      </c>
      <c r="AT341" s="11" t="s">
        <v>7755</v>
      </c>
    </row>
    <row r="342" spans="1:46" ht="15" thickBot="1" x14ac:dyDescent="0.35">
      <c r="A342" s="10" t="s">
        <v>480</v>
      </c>
      <c r="B342" s="11" t="s">
        <v>373</v>
      </c>
      <c r="C342" s="11" t="s">
        <v>464</v>
      </c>
      <c r="D342" s="11" t="s">
        <v>412</v>
      </c>
      <c r="E342" s="11" t="s">
        <v>310</v>
      </c>
      <c r="F342" s="11" t="s">
        <v>321</v>
      </c>
      <c r="G342" s="11" t="s">
        <v>421</v>
      </c>
      <c r="H342" s="11" t="s">
        <v>277</v>
      </c>
      <c r="I342" s="11" t="s">
        <v>443</v>
      </c>
      <c r="J342" s="11" t="s">
        <v>465</v>
      </c>
      <c r="K342" s="11" t="s">
        <v>474</v>
      </c>
      <c r="L342" s="11" t="s">
        <v>454</v>
      </c>
      <c r="M342" s="11" t="s">
        <v>422</v>
      </c>
      <c r="N342" s="11" t="s">
        <v>340</v>
      </c>
      <c r="O342" s="11" t="s">
        <v>325</v>
      </c>
      <c r="P342" s="11" t="s">
        <v>428</v>
      </c>
      <c r="Q342" s="11" t="s">
        <v>475</v>
      </c>
      <c r="R342" s="11" t="s">
        <v>456</v>
      </c>
      <c r="S342" s="11" t="s">
        <v>311</v>
      </c>
      <c r="T342" s="11" t="s">
        <v>311</v>
      </c>
      <c r="AA342" s="10" t="s">
        <v>480</v>
      </c>
      <c r="AB342" s="11" t="s">
        <v>7759</v>
      </c>
      <c r="AC342" s="11" t="s">
        <v>7773</v>
      </c>
      <c r="AD342" s="11" t="s">
        <v>7783</v>
      </c>
      <c r="AE342" s="11" t="s">
        <v>7763</v>
      </c>
      <c r="AF342" s="11" t="s">
        <v>7754</v>
      </c>
      <c r="AG342" s="11" t="s">
        <v>7758</v>
      </c>
      <c r="AH342" s="11" t="s">
        <v>7785</v>
      </c>
      <c r="AI342" s="11" t="s">
        <v>7767</v>
      </c>
      <c r="AJ342" s="11" t="s">
        <v>7782</v>
      </c>
      <c r="AK342" s="11" t="s">
        <v>311</v>
      </c>
      <c r="AL342" s="11" t="s">
        <v>7762</v>
      </c>
      <c r="AM342" s="11" t="s">
        <v>7780</v>
      </c>
      <c r="AN342" s="11" t="s">
        <v>7778</v>
      </c>
      <c r="AO342" s="11" t="s">
        <v>7784</v>
      </c>
      <c r="AP342" s="11" t="s">
        <v>7781</v>
      </c>
      <c r="AQ342" s="11" t="s">
        <v>311</v>
      </c>
      <c r="AR342" s="11" t="s">
        <v>311</v>
      </c>
      <c r="AS342" s="11" t="s">
        <v>7747</v>
      </c>
      <c r="AT342" s="11" t="s">
        <v>7755</v>
      </c>
    </row>
    <row r="343" spans="1:46" ht="15" thickBot="1" x14ac:dyDescent="0.35">
      <c r="A343" s="10" t="s">
        <v>481</v>
      </c>
      <c r="B343" s="11" t="s">
        <v>373</v>
      </c>
      <c r="C343" s="11" t="s">
        <v>464</v>
      </c>
      <c r="D343" s="11" t="s">
        <v>412</v>
      </c>
      <c r="E343" s="11" t="s">
        <v>310</v>
      </c>
      <c r="F343" s="11" t="s">
        <v>321</v>
      </c>
      <c r="G343" s="11" t="s">
        <v>421</v>
      </c>
      <c r="H343" s="11" t="s">
        <v>277</v>
      </c>
      <c r="I343" s="11" t="s">
        <v>443</v>
      </c>
      <c r="J343" s="11" t="s">
        <v>465</v>
      </c>
      <c r="K343" s="11" t="s">
        <v>474</v>
      </c>
      <c r="L343" s="11" t="s">
        <v>454</v>
      </c>
      <c r="M343" s="11" t="s">
        <v>422</v>
      </c>
      <c r="N343" s="11" t="s">
        <v>340</v>
      </c>
      <c r="O343" s="11" t="s">
        <v>325</v>
      </c>
      <c r="P343" s="11" t="s">
        <v>428</v>
      </c>
      <c r="Q343" s="11" t="s">
        <v>475</v>
      </c>
      <c r="R343" s="11" t="s">
        <v>456</v>
      </c>
      <c r="S343" s="11" t="s">
        <v>311</v>
      </c>
      <c r="T343" s="11" t="s">
        <v>311</v>
      </c>
      <c r="AA343" s="10" t="s">
        <v>481</v>
      </c>
      <c r="AB343" s="11" t="s">
        <v>7786</v>
      </c>
      <c r="AC343" s="11" t="s">
        <v>7773</v>
      </c>
      <c r="AD343" s="11" t="s">
        <v>7783</v>
      </c>
      <c r="AE343" s="11" t="s">
        <v>7763</v>
      </c>
      <c r="AF343" s="11" t="s">
        <v>7754</v>
      </c>
      <c r="AG343" s="11" t="s">
        <v>7758</v>
      </c>
      <c r="AH343" s="11" t="s">
        <v>7785</v>
      </c>
      <c r="AI343" s="11" t="s">
        <v>7767</v>
      </c>
      <c r="AJ343" s="11" t="s">
        <v>7782</v>
      </c>
      <c r="AK343" s="11" t="s">
        <v>311</v>
      </c>
      <c r="AL343" s="11" t="s">
        <v>7762</v>
      </c>
      <c r="AM343" s="11" t="s">
        <v>7780</v>
      </c>
      <c r="AN343" s="11" t="s">
        <v>7778</v>
      </c>
      <c r="AO343" s="11" t="s">
        <v>7784</v>
      </c>
      <c r="AP343" s="11" t="s">
        <v>7781</v>
      </c>
      <c r="AQ343" s="11" t="s">
        <v>311</v>
      </c>
      <c r="AR343" s="11" t="s">
        <v>311</v>
      </c>
      <c r="AS343" s="11" t="s">
        <v>7747</v>
      </c>
      <c r="AT343" s="11" t="s">
        <v>7755</v>
      </c>
    </row>
    <row r="344" spans="1:46" ht="15" thickBot="1" x14ac:dyDescent="0.35">
      <c r="A344" s="10" t="s">
        <v>482</v>
      </c>
      <c r="B344" s="11" t="s">
        <v>373</v>
      </c>
      <c r="C344" s="11" t="s">
        <v>464</v>
      </c>
      <c r="D344" s="11" t="s">
        <v>412</v>
      </c>
      <c r="E344" s="11" t="s">
        <v>310</v>
      </c>
      <c r="F344" s="11" t="s">
        <v>321</v>
      </c>
      <c r="G344" s="11" t="s">
        <v>421</v>
      </c>
      <c r="H344" s="11" t="s">
        <v>277</v>
      </c>
      <c r="I344" s="11" t="s">
        <v>443</v>
      </c>
      <c r="J344" s="11" t="s">
        <v>465</v>
      </c>
      <c r="K344" s="11" t="s">
        <v>483</v>
      </c>
      <c r="L344" s="11" t="s">
        <v>454</v>
      </c>
      <c r="M344" s="11" t="s">
        <v>422</v>
      </c>
      <c r="N344" s="11" t="s">
        <v>340</v>
      </c>
      <c r="O344" s="11" t="s">
        <v>325</v>
      </c>
      <c r="P344" s="11" t="s">
        <v>428</v>
      </c>
      <c r="Q344" s="11" t="s">
        <v>475</v>
      </c>
      <c r="R344" s="11" t="s">
        <v>456</v>
      </c>
      <c r="S344" s="11" t="s">
        <v>311</v>
      </c>
      <c r="T344" s="11" t="s">
        <v>311</v>
      </c>
      <c r="AA344" s="10" t="s">
        <v>482</v>
      </c>
      <c r="AB344" s="11" t="s">
        <v>7786</v>
      </c>
      <c r="AC344" s="11" t="s">
        <v>7773</v>
      </c>
      <c r="AD344" s="11" t="s">
        <v>7783</v>
      </c>
      <c r="AE344" s="11" t="s">
        <v>7763</v>
      </c>
      <c r="AF344" s="11" t="s">
        <v>7754</v>
      </c>
      <c r="AG344" s="11" t="s">
        <v>7758</v>
      </c>
      <c r="AH344" s="11" t="s">
        <v>7785</v>
      </c>
      <c r="AI344" s="11" t="s">
        <v>7767</v>
      </c>
      <c r="AJ344" s="11" t="s">
        <v>7782</v>
      </c>
      <c r="AK344" s="11" t="s">
        <v>311</v>
      </c>
      <c r="AL344" s="11" t="s">
        <v>7762</v>
      </c>
      <c r="AM344" s="11" t="s">
        <v>7780</v>
      </c>
      <c r="AN344" s="11" t="s">
        <v>7778</v>
      </c>
      <c r="AO344" s="11" t="s">
        <v>7784</v>
      </c>
      <c r="AP344" s="11" t="s">
        <v>7781</v>
      </c>
      <c r="AQ344" s="11" t="s">
        <v>311</v>
      </c>
      <c r="AR344" s="11" t="s">
        <v>311</v>
      </c>
      <c r="AS344" s="11" t="s">
        <v>7747</v>
      </c>
      <c r="AT344" s="11" t="s">
        <v>7755</v>
      </c>
    </row>
    <row r="345" spans="1:46" ht="15" thickBot="1" x14ac:dyDescent="0.35">
      <c r="A345" s="10" t="s">
        <v>484</v>
      </c>
      <c r="B345" s="11" t="s">
        <v>373</v>
      </c>
      <c r="C345" s="11" t="s">
        <v>464</v>
      </c>
      <c r="D345" s="11" t="s">
        <v>412</v>
      </c>
      <c r="E345" s="11" t="s">
        <v>310</v>
      </c>
      <c r="F345" s="11" t="s">
        <v>321</v>
      </c>
      <c r="G345" s="11" t="s">
        <v>421</v>
      </c>
      <c r="H345" s="11" t="s">
        <v>277</v>
      </c>
      <c r="I345" s="11" t="s">
        <v>443</v>
      </c>
      <c r="J345" s="11" t="s">
        <v>465</v>
      </c>
      <c r="K345" s="11" t="s">
        <v>483</v>
      </c>
      <c r="L345" s="11" t="s">
        <v>454</v>
      </c>
      <c r="M345" s="11" t="s">
        <v>422</v>
      </c>
      <c r="N345" s="11" t="s">
        <v>340</v>
      </c>
      <c r="O345" s="11" t="s">
        <v>325</v>
      </c>
      <c r="P345" s="11" t="s">
        <v>428</v>
      </c>
      <c r="Q345" s="11" t="s">
        <v>485</v>
      </c>
      <c r="R345" s="11" t="s">
        <v>456</v>
      </c>
      <c r="S345" s="11" t="s">
        <v>311</v>
      </c>
      <c r="T345" s="11" t="s">
        <v>311</v>
      </c>
      <c r="AA345" s="10" t="s">
        <v>484</v>
      </c>
      <c r="AB345" s="11" t="s">
        <v>7786</v>
      </c>
      <c r="AC345" s="11" t="s">
        <v>7773</v>
      </c>
      <c r="AD345" s="11" t="s">
        <v>7783</v>
      </c>
      <c r="AE345" s="11" t="s">
        <v>7763</v>
      </c>
      <c r="AF345" s="11" t="s">
        <v>7754</v>
      </c>
      <c r="AG345" s="11" t="s">
        <v>7758</v>
      </c>
      <c r="AH345" s="11" t="s">
        <v>7785</v>
      </c>
      <c r="AI345" s="11" t="s">
        <v>7767</v>
      </c>
      <c r="AJ345" s="11" t="s">
        <v>7782</v>
      </c>
      <c r="AK345" s="11" t="s">
        <v>311</v>
      </c>
      <c r="AL345" s="11" t="s">
        <v>7762</v>
      </c>
      <c r="AM345" s="11" t="s">
        <v>7780</v>
      </c>
      <c r="AN345" s="11" t="s">
        <v>7778</v>
      </c>
      <c r="AO345" s="11" t="s">
        <v>7784</v>
      </c>
      <c r="AP345" s="11" t="s">
        <v>7787</v>
      </c>
      <c r="AQ345" s="11" t="s">
        <v>311</v>
      </c>
      <c r="AR345" s="11" t="s">
        <v>311</v>
      </c>
      <c r="AS345" s="11" t="s">
        <v>7747</v>
      </c>
      <c r="AT345" s="11" t="s">
        <v>7755</v>
      </c>
    </row>
    <row r="346" spans="1:46" ht="15" thickBot="1" x14ac:dyDescent="0.35">
      <c r="A346" s="10" t="s">
        <v>486</v>
      </c>
      <c r="B346" s="11" t="s">
        <v>373</v>
      </c>
      <c r="C346" s="11" t="s">
        <v>464</v>
      </c>
      <c r="D346" s="11" t="s">
        <v>412</v>
      </c>
      <c r="E346" s="11" t="s">
        <v>310</v>
      </c>
      <c r="F346" s="11" t="s">
        <v>321</v>
      </c>
      <c r="G346" s="11" t="s">
        <v>421</v>
      </c>
      <c r="H346" s="11" t="s">
        <v>277</v>
      </c>
      <c r="I346" s="11" t="s">
        <v>443</v>
      </c>
      <c r="J346" s="11" t="s">
        <v>465</v>
      </c>
      <c r="K346" s="11" t="s">
        <v>483</v>
      </c>
      <c r="L346" s="11" t="s">
        <v>454</v>
      </c>
      <c r="M346" s="11" t="s">
        <v>422</v>
      </c>
      <c r="N346" s="11" t="s">
        <v>487</v>
      </c>
      <c r="O346" s="11" t="s">
        <v>325</v>
      </c>
      <c r="P346" s="11" t="s">
        <v>428</v>
      </c>
      <c r="Q346" s="11" t="s">
        <v>485</v>
      </c>
      <c r="R346" s="11" t="s">
        <v>456</v>
      </c>
      <c r="S346" s="11" t="s">
        <v>311</v>
      </c>
      <c r="T346" s="11" t="s">
        <v>311</v>
      </c>
      <c r="AA346" s="10" t="s">
        <v>486</v>
      </c>
      <c r="AB346" s="11" t="s">
        <v>7786</v>
      </c>
      <c r="AC346" s="11" t="s">
        <v>7773</v>
      </c>
      <c r="AD346" s="11" t="s">
        <v>7783</v>
      </c>
      <c r="AE346" s="11" t="s">
        <v>7763</v>
      </c>
      <c r="AF346" s="11" t="s">
        <v>7754</v>
      </c>
      <c r="AG346" s="11" t="s">
        <v>7758</v>
      </c>
      <c r="AH346" s="11" t="s">
        <v>7785</v>
      </c>
      <c r="AI346" s="11" t="s">
        <v>7767</v>
      </c>
      <c r="AJ346" s="11" t="s">
        <v>7782</v>
      </c>
      <c r="AK346" s="11" t="s">
        <v>311</v>
      </c>
      <c r="AL346" s="11" t="s">
        <v>7762</v>
      </c>
      <c r="AM346" s="11" t="s">
        <v>7780</v>
      </c>
      <c r="AN346" s="11" t="s">
        <v>7778</v>
      </c>
      <c r="AO346" s="11" t="s">
        <v>7784</v>
      </c>
      <c r="AP346" s="11" t="s">
        <v>7787</v>
      </c>
      <c r="AQ346" s="11" t="s">
        <v>311</v>
      </c>
      <c r="AR346" s="11" t="s">
        <v>311</v>
      </c>
      <c r="AS346" s="11" t="s">
        <v>7747</v>
      </c>
      <c r="AT346" s="11" t="s">
        <v>7755</v>
      </c>
    </row>
    <row r="347" spans="1:46" ht="15" thickBot="1" x14ac:dyDescent="0.35">
      <c r="A347" s="10" t="s">
        <v>488</v>
      </c>
      <c r="B347" s="11" t="s">
        <v>373</v>
      </c>
      <c r="C347" s="11" t="s">
        <v>464</v>
      </c>
      <c r="D347" s="11" t="s">
        <v>489</v>
      </c>
      <c r="E347" s="11" t="s">
        <v>310</v>
      </c>
      <c r="F347" s="11" t="s">
        <v>321</v>
      </c>
      <c r="G347" s="11" t="s">
        <v>421</v>
      </c>
      <c r="H347" s="11" t="s">
        <v>277</v>
      </c>
      <c r="I347" s="11" t="s">
        <v>443</v>
      </c>
      <c r="J347" s="11" t="s">
        <v>465</v>
      </c>
      <c r="K347" s="11" t="s">
        <v>483</v>
      </c>
      <c r="L347" s="11" t="s">
        <v>454</v>
      </c>
      <c r="M347" s="11" t="s">
        <v>422</v>
      </c>
      <c r="N347" s="11" t="s">
        <v>487</v>
      </c>
      <c r="O347" s="11" t="s">
        <v>325</v>
      </c>
      <c r="P347" s="11" t="s">
        <v>428</v>
      </c>
      <c r="Q347" s="11" t="s">
        <v>485</v>
      </c>
      <c r="R347" s="11" t="s">
        <v>456</v>
      </c>
      <c r="S347" s="11" t="s">
        <v>311</v>
      </c>
      <c r="T347" s="11" t="s">
        <v>311</v>
      </c>
      <c r="AA347" s="10" t="s">
        <v>488</v>
      </c>
      <c r="AB347" s="11" t="s">
        <v>7786</v>
      </c>
      <c r="AC347" s="11" t="s">
        <v>7773</v>
      </c>
      <c r="AD347" s="11" t="s">
        <v>7783</v>
      </c>
      <c r="AE347" s="11" t="s">
        <v>7763</v>
      </c>
      <c r="AF347" s="11" t="s">
        <v>7754</v>
      </c>
      <c r="AG347" s="11" t="s">
        <v>7758</v>
      </c>
      <c r="AH347" s="11" t="s">
        <v>7785</v>
      </c>
      <c r="AI347" s="11" t="s">
        <v>7767</v>
      </c>
      <c r="AJ347" s="11" t="s">
        <v>7782</v>
      </c>
      <c r="AK347" s="11" t="s">
        <v>311</v>
      </c>
      <c r="AL347" s="11" t="s">
        <v>7762</v>
      </c>
      <c r="AM347" s="11" t="s">
        <v>7780</v>
      </c>
      <c r="AN347" s="11" t="s">
        <v>7778</v>
      </c>
      <c r="AO347" s="11" t="s">
        <v>7784</v>
      </c>
      <c r="AP347" s="11" t="s">
        <v>7787</v>
      </c>
      <c r="AQ347" s="11" t="s">
        <v>311</v>
      </c>
      <c r="AR347" s="11" t="s">
        <v>311</v>
      </c>
      <c r="AS347" s="11" t="s">
        <v>7747</v>
      </c>
      <c r="AT347" s="11" t="s">
        <v>7755</v>
      </c>
    </row>
    <row r="348" spans="1:46" ht="15" thickBot="1" x14ac:dyDescent="0.35">
      <c r="A348" s="10" t="s">
        <v>490</v>
      </c>
      <c r="B348" s="11" t="s">
        <v>373</v>
      </c>
      <c r="C348" s="11" t="s">
        <v>464</v>
      </c>
      <c r="D348" s="11" t="s">
        <v>489</v>
      </c>
      <c r="E348" s="11" t="s">
        <v>310</v>
      </c>
      <c r="F348" s="11" t="s">
        <v>321</v>
      </c>
      <c r="G348" s="11" t="s">
        <v>421</v>
      </c>
      <c r="H348" s="11" t="s">
        <v>277</v>
      </c>
      <c r="I348" s="11" t="s">
        <v>443</v>
      </c>
      <c r="J348" s="11" t="s">
        <v>491</v>
      </c>
      <c r="K348" s="11" t="s">
        <v>483</v>
      </c>
      <c r="L348" s="11" t="s">
        <v>454</v>
      </c>
      <c r="M348" s="11" t="s">
        <v>422</v>
      </c>
      <c r="N348" s="11" t="s">
        <v>487</v>
      </c>
      <c r="O348" s="11" t="s">
        <v>325</v>
      </c>
      <c r="P348" s="11" t="s">
        <v>428</v>
      </c>
      <c r="Q348" s="11" t="s">
        <v>485</v>
      </c>
      <c r="R348" s="11" t="s">
        <v>456</v>
      </c>
      <c r="S348" s="11" t="s">
        <v>311</v>
      </c>
      <c r="T348" s="11" t="s">
        <v>311</v>
      </c>
      <c r="AA348" s="10" t="s">
        <v>490</v>
      </c>
      <c r="AB348" s="11" t="s">
        <v>7786</v>
      </c>
      <c r="AC348" s="11" t="s">
        <v>7773</v>
      </c>
      <c r="AD348" s="11" t="s">
        <v>7783</v>
      </c>
      <c r="AE348" s="11" t="s">
        <v>7763</v>
      </c>
      <c r="AF348" s="11" t="s">
        <v>7754</v>
      </c>
      <c r="AG348" s="11" t="s">
        <v>7758</v>
      </c>
      <c r="AH348" s="11" t="s">
        <v>7785</v>
      </c>
      <c r="AI348" s="11" t="s">
        <v>7767</v>
      </c>
      <c r="AJ348" s="11" t="s">
        <v>7782</v>
      </c>
      <c r="AK348" s="11" t="s">
        <v>311</v>
      </c>
      <c r="AL348" s="11" t="s">
        <v>7762</v>
      </c>
      <c r="AM348" s="11" t="s">
        <v>7780</v>
      </c>
      <c r="AN348" s="11" t="s">
        <v>7778</v>
      </c>
      <c r="AO348" s="11" t="s">
        <v>7784</v>
      </c>
      <c r="AP348" s="11" t="s">
        <v>7787</v>
      </c>
      <c r="AQ348" s="11" t="s">
        <v>311</v>
      </c>
      <c r="AR348" s="11" t="s">
        <v>311</v>
      </c>
      <c r="AS348" s="11" t="s">
        <v>7747</v>
      </c>
      <c r="AT348" s="11" t="s">
        <v>7755</v>
      </c>
    </row>
    <row r="349" spans="1:46" ht="15" thickBot="1" x14ac:dyDescent="0.35">
      <c r="A349" s="10" t="s">
        <v>492</v>
      </c>
      <c r="B349" s="11" t="s">
        <v>373</v>
      </c>
      <c r="C349" s="11" t="s">
        <v>464</v>
      </c>
      <c r="D349" s="11" t="s">
        <v>489</v>
      </c>
      <c r="E349" s="11" t="s">
        <v>310</v>
      </c>
      <c r="F349" s="11" t="s">
        <v>321</v>
      </c>
      <c r="G349" s="11" t="s">
        <v>421</v>
      </c>
      <c r="H349" s="11" t="s">
        <v>277</v>
      </c>
      <c r="I349" s="11" t="s">
        <v>443</v>
      </c>
      <c r="J349" s="11" t="s">
        <v>491</v>
      </c>
      <c r="K349" s="11" t="s">
        <v>483</v>
      </c>
      <c r="L349" s="11" t="s">
        <v>454</v>
      </c>
      <c r="M349" s="11" t="s">
        <v>493</v>
      </c>
      <c r="N349" s="11" t="s">
        <v>487</v>
      </c>
      <c r="O349" s="11" t="s">
        <v>325</v>
      </c>
      <c r="P349" s="11" t="s">
        <v>428</v>
      </c>
      <c r="Q349" s="11" t="s">
        <v>485</v>
      </c>
      <c r="R349" s="11" t="s">
        <v>456</v>
      </c>
      <c r="S349" s="11" t="s">
        <v>311</v>
      </c>
      <c r="T349" s="11" t="s">
        <v>311</v>
      </c>
      <c r="AA349" s="10" t="s">
        <v>492</v>
      </c>
      <c r="AB349" s="11" t="s">
        <v>7786</v>
      </c>
      <c r="AC349" s="11" t="s">
        <v>7773</v>
      </c>
      <c r="AD349" s="11" t="s">
        <v>7783</v>
      </c>
      <c r="AE349" s="11" t="s">
        <v>7763</v>
      </c>
      <c r="AF349" s="11" t="s">
        <v>7754</v>
      </c>
      <c r="AG349" s="11" t="s">
        <v>7758</v>
      </c>
      <c r="AH349" s="11" t="s">
        <v>7785</v>
      </c>
      <c r="AI349" s="11" t="s">
        <v>7767</v>
      </c>
      <c r="AJ349" s="11" t="s">
        <v>7782</v>
      </c>
      <c r="AK349" s="11" t="s">
        <v>311</v>
      </c>
      <c r="AL349" s="11" t="s">
        <v>7762</v>
      </c>
      <c r="AM349" s="11" t="s">
        <v>7780</v>
      </c>
      <c r="AN349" s="11" t="s">
        <v>7778</v>
      </c>
      <c r="AO349" s="11" t="s">
        <v>7784</v>
      </c>
      <c r="AP349" s="11" t="s">
        <v>7787</v>
      </c>
      <c r="AQ349" s="11" t="s">
        <v>311</v>
      </c>
      <c r="AR349" s="11" t="s">
        <v>311</v>
      </c>
      <c r="AS349" s="11" t="s">
        <v>7747</v>
      </c>
      <c r="AT349" s="11" t="s">
        <v>7755</v>
      </c>
    </row>
    <row r="350" spans="1:46" ht="15" thickBot="1" x14ac:dyDescent="0.35">
      <c r="A350" s="10" t="s">
        <v>494</v>
      </c>
      <c r="B350" s="11" t="s">
        <v>373</v>
      </c>
      <c r="C350" s="11" t="s">
        <v>464</v>
      </c>
      <c r="D350" s="11" t="s">
        <v>489</v>
      </c>
      <c r="E350" s="11" t="s">
        <v>495</v>
      </c>
      <c r="F350" s="11" t="s">
        <v>321</v>
      </c>
      <c r="G350" s="11" t="s">
        <v>421</v>
      </c>
      <c r="H350" s="11" t="s">
        <v>277</v>
      </c>
      <c r="I350" s="11" t="s">
        <v>443</v>
      </c>
      <c r="J350" s="11" t="s">
        <v>491</v>
      </c>
      <c r="K350" s="11" t="s">
        <v>483</v>
      </c>
      <c r="L350" s="11" t="s">
        <v>454</v>
      </c>
      <c r="M350" s="11" t="s">
        <v>493</v>
      </c>
      <c r="N350" s="11" t="s">
        <v>487</v>
      </c>
      <c r="O350" s="11" t="s">
        <v>325</v>
      </c>
      <c r="P350" s="11" t="s">
        <v>428</v>
      </c>
      <c r="Q350" s="11" t="s">
        <v>485</v>
      </c>
      <c r="R350" s="11" t="s">
        <v>456</v>
      </c>
      <c r="S350" s="11" t="s">
        <v>311</v>
      </c>
      <c r="T350" s="11" t="s">
        <v>311</v>
      </c>
      <c r="AA350" s="10" t="s">
        <v>494</v>
      </c>
      <c r="AB350" s="11" t="s">
        <v>7786</v>
      </c>
      <c r="AC350" s="11" t="s">
        <v>7773</v>
      </c>
      <c r="AD350" s="11" t="s">
        <v>7783</v>
      </c>
      <c r="AE350" s="11" t="s">
        <v>7763</v>
      </c>
      <c r="AF350" s="11" t="s">
        <v>7754</v>
      </c>
      <c r="AG350" s="11" t="s">
        <v>7758</v>
      </c>
      <c r="AH350" s="11" t="s">
        <v>7785</v>
      </c>
      <c r="AI350" s="11" t="s">
        <v>7767</v>
      </c>
      <c r="AJ350" s="11" t="s">
        <v>7782</v>
      </c>
      <c r="AK350" s="11" t="s">
        <v>311</v>
      </c>
      <c r="AL350" s="11" t="s">
        <v>7762</v>
      </c>
      <c r="AM350" s="11" t="s">
        <v>7780</v>
      </c>
      <c r="AN350" s="11" t="s">
        <v>7778</v>
      </c>
      <c r="AO350" s="11" t="s">
        <v>7784</v>
      </c>
      <c r="AP350" s="11" t="s">
        <v>7787</v>
      </c>
      <c r="AQ350" s="11" t="s">
        <v>311</v>
      </c>
      <c r="AR350" s="11" t="s">
        <v>311</v>
      </c>
      <c r="AS350" s="11" t="s">
        <v>7747</v>
      </c>
      <c r="AT350" s="11" t="s">
        <v>7755</v>
      </c>
    </row>
    <row r="351" spans="1:46" ht="15" thickBot="1" x14ac:dyDescent="0.35">
      <c r="A351" s="10" t="s">
        <v>496</v>
      </c>
      <c r="B351" s="11" t="s">
        <v>373</v>
      </c>
      <c r="C351" s="11" t="s">
        <v>464</v>
      </c>
      <c r="D351" s="11" t="s">
        <v>489</v>
      </c>
      <c r="E351" s="11" t="s">
        <v>495</v>
      </c>
      <c r="F351" s="11" t="s">
        <v>321</v>
      </c>
      <c r="G351" s="11" t="s">
        <v>421</v>
      </c>
      <c r="H351" s="11" t="s">
        <v>277</v>
      </c>
      <c r="I351" s="11" t="s">
        <v>443</v>
      </c>
      <c r="J351" s="11" t="s">
        <v>491</v>
      </c>
      <c r="K351" s="11" t="s">
        <v>483</v>
      </c>
      <c r="L351" s="11" t="s">
        <v>454</v>
      </c>
      <c r="M351" s="11" t="s">
        <v>493</v>
      </c>
      <c r="N351" s="11" t="s">
        <v>487</v>
      </c>
      <c r="O351" s="11" t="s">
        <v>325</v>
      </c>
      <c r="P351" s="11" t="s">
        <v>428</v>
      </c>
      <c r="Q351" s="11" t="s">
        <v>485</v>
      </c>
      <c r="R351" s="11" t="s">
        <v>456</v>
      </c>
      <c r="S351" s="11" t="s">
        <v>311</v>
      </c>
      <c r="T351" s="11" t="s">
        <v>311</v>
      </c>
      <c r="AA351" s="10" t="s">
        <v>496</v>
      </c>
      <c r="AB351" s="11" t="s">
        <v>7786</v>
      </c>
      <c r="AC351" s="11" t="s">
        <v>7773</v>
      </c>
      <c r="AD351" s="11" t="s">
        <v>7783</v>
      </c>
      <c r="AE351" s="11" t="s">
        <v>7763</v>
      </c>
      <c r="AF351" s="11" t="s">
        <v>7754</v>
      </c>
      <c r="AG351" s="11" t="s">
        <v>7758</v>
      </c>
      <c r="AH351" s="11" t="s">
        <v>7785</v>
      </c>
      <c r="AI351" s="11" t="s">
        <v>7767</v>
      </c>
      <c r="AJ351" s="11" t="s">
        <v>7782</v>
      </c>
      <c r="AK351" s="11" t="s">
        <v>311</v>
      </c>
      <c r="AL351" s="11" t="s">
        <v>7762</v>
      </c>
      <c r="AM351" s="11" t="s">
        <v>7780</v>
      </c>
      <c r="AN351" s="11" t="s">
        <v>7778</v>
      </c>
      <c r="AO351" s="11" t="s">
        <v>7784</v>
      </c>
      <c r="AP351" s="11" t="s">
        <v>7787</v>
      </c>
      <c r="AQ351" s="11" t="s">
        <v>311</v>
      </c>
      <c r="AR351" s="11" t="s">
        <v>311</v>
      </c>
      <c r="AS351" s="11" t="s">
        <v>7747</v>
      </c>
      <c r="AT351" s="11" t="s">
        <v>7755</v>
      </c>
    </row>
    <row r="352" spans="1:46" ht="15" thickBot="1" x14ac:dyDescent="0.35">
      <c r="A352" s="10" t="s">
        <v>497</v>
      </c>
      <c r="B352" s="11" t="s">
        <v>373</v>
      </c>
      <c r="C352" s="11" t="s">
        <v>464</v>
      </c>
      <c r="D352" s="11" t="s">
        <v>489</v>
      </c>
      <c r="E352" s="11" t="s">
        <v>495</v>
      </c>
      <c r="F352" s="11" t="s">
        <v>321</v>
      </c>
      <c r="G352" s="11" t="s">
        <v>421</v>
      </c>
      <c r="H352" s="11" t="s">
        <v>277</v>
      </c>
      <c r="I352" s="11" t="s">
        <v>443</v>
      </c>
      <c r="J352" s="11" t="s">
        <v>491</v>
      </c>
      <c r="K352" s="11" t="s">
        <v>483</v>
      </c>
      <c r="L352" s="11" t="s">
        <v>454</v>
      </c>
      <c r="M352" s="11" t="s">
        <v>493</v>
      </c>
      <c r="N352" s="11" t="s">
        <v>487</v>
      </c>
      <c r="O352" s="11" t="s">
        <v>325</v>
      </c>
      <c r="P352" s="11" t="s">
        <v>428</v>
      </c>
      <c r="Q352" s="11" t="s">
        <v>485</v>
      </c>
      <c r="R352" s="11" t="s">
        <v>456</v>
      </c>
      <c r="S352" s="11" t="s">
        <v>311</v>
      </c>
      <c r="T352" s="11" t="s">
        <v>311</v>
      </c>
      <c r="AA352" s="10" t="s">
        <v>497</v>
      </c>
      <c r="AB352" s="11" t="s">
        <v>7786</v>
      </c>
      <c r="AC352" s="11" t="s">
        <v>7773</v>
      </c>
      <c r="AD352" s="11" t="s">
        <v>7783</v>
      </c>
      <c r="AE352" s="11" t="s">
        <v>7763</v>
      </c>
      <c r="AF352" s="11" t="s">
        <v>7754</v>
      </c>
      <c r="AG352" s="11" t="s">
        <v>7758</v>
      </c>
      <c r="AH352" s="11" t="s">
        <v>7785</v>
      </c>
      <c r="AI352" s="11" t="s">
        <v>7767</v>
      </c>
      <c r="AJ352" s="11" t="s">
        <v>7782</v>
      </c>
      <c r="AK352" s="11" t="s">
        <v>311</v>
      </c>
      <c r="AL352" s="11" t="s">
        <v>7762</v>
      </c>
      <c r="AM352" s="11" t="s">
        <v>7780</v>
      </c>
      <c r="AN352" s="11" t="s">
        <v>7778</v>
      </c>
      <c r="AO352" s="11" t="s">
        <v>7784</v>
      </c>
      <c r="AP352" s="11" t="s">
        <v>7787</v>
      </c>
      <c r="AQ352" s="11" t="s">
        <v>311</v>
      </c>
      <c r="AR352" s="11" t="s">
        <v>311</v>
      </c>
      <c r="AS352" s="11" t="s">
        <v>7747</v>
      </c>
      <c r="AT352" s="11" t="s">
        <v>7755</v>
      </c>
    </row>
    <row r="353" spans="1:46" ht="15" thickBot="1" x14ac:dyDescent="0.35">
      <c r="A353" s="10" t="s">
        <v>498</v>
      </c>
      <c r="B353" s="11" t="s">
        <v>373</v>
      </c>
      <c r="C353" s="11" t="s">
        <v>464</v>
      </c>
      <c r="D353" s="11" t="s">
        <v>489</v>
      </c>
      <c r="E353" s="11" t="s">
        <v>495</v>
      </c>
      <c r="F353" s="11" t="s">
        <v>321</v>
      </c>
      <c r="G353" s="11" t="s">
        <v>421</v>
      </c>
      <c r="H353" s="11" t="s">
        <v>277</v>
      </c>
      <c r="I353" s="11" t="s">
        <v>443</v>
      </c>
      <c r="J353" s="11" t="s">
        <v>491</v>
      </c>
      <c r="K353" s="11" t="s">
        <v>483</v>
      </c>
      <c r="L353" s="11" t="s">
        <v>454</v>
      </c>
      <c r="M353" s="11" t="s">
        <v>493</v>
      </c>
      <c r="N353" s="11" t="s">
        <v>487</v>
      </c>
      <c r="O353" s="11" t="s">
        <v>325</v>
      </c>
      <c r="P353" s="11" t="s">
        <v>428</v>
      </c>
      <c r="Q353" s="11" t="s">
        <v>485</v>
      </c>
      <c r="R353" s="11" t="s">
        <v>456</v>
      </c>
      <c r="S353" s="11" t="s">
        <v>311</v>
      </c>
      <c r="T353" s="11" t="s">
        <v>311</v>
      </c>
      <c r="AA353" s="10" t="s">
        <v>498</v>
      </c>
      <c r="AB353" s="11" t="s">
        <v>7786</v>
      </c>
      <c r="AC353" s="11" t="s">
        <v>7773</v>
      </c>
      <c r="AD353" s="11" t="s">
        <v>7783</v>
      </c>
      <c r="AE353" s="11" t="s">
        <v>7763</v>
      </c>
      <c r="AF353" s="11" t="s">
        <v>7754</v>
      </c>
      <c r="AG353" s="11" t="s">
        <v>7758</v>
      </c>
      <c r="AH353" s="11" t="s">
        <v>7785</v>
      </c>
      <c r="AI353" s="11" t="s">
        <v>7767</v>
      </c>
      <c r="AJ353" s="11" t="s">
        <v>7782</v>
      </c>
      <c r="AK353" s="11" t="s">
        <v>311</v>
      </c>
      <c r="AL353" s="11" t="s">
        <v>7762</v>
      </c>
      <c r="AM353" s="11" t="s">
        <v>7780</v>
      </c>
      <c r="AN353" s="11" t="s">
        <v>7778</v>
      </c>
      <c r="AO353" s="11" t="s">
        <v>7784</v>
      </c>
      <c r="AP353" s="11" t="s">
        <v>7787</v>
      </c>
      <c r="AQ353" s="11" t="s">
        <v>311</v>
      </c>
      <c r="AR353" s="11" t="s">
        <v>311</v>
      </c>
      <c r="AS353" s="11" t="s">
        <v>7747</v>
      </c>
      <c r="AT353" s="11" t="s">
        <v>7755</v>
      </c>
    </row>
    <row r="354" spans="1:46" ht="15" thickBot="1" x14ac:dyDescent="0.35">
      <c r="A354" s="10" t="s">
        <v>499</v>
      </c>
      <c r="B354" s="11" t="s">
        <v>373</v>
      </c>
      <c r="C354" s="11" t="s">
        <v>464</v>
      </c>
      <c r="D354" s="11" t="s">
        <v>489</v>
      </c>
      <c r="E354" s="11" t="s">
        <v>495</v>
      </c>
      <c r="F354" s="11" t="s">
        <v>321</v>
      </c>
      <c r="G354" s="11" t="s">
        <v>421</v>
      </c>
      <c r="H354" s="11" t="s">
        <v>277</v>
      </c>
      <c r="I354" s="11" t="s">
        <v>443</v>
      </c>
      <c r="J354" s="11" t="s">
        <v>491</v>
      </c>
      <c r="K354" s="11" t="s">
        <v>483</v>
      </c>
      <c r="L354" s="11" t="s">
        <v>454</v>
      </c>
      <c r="M354" s="11" t="s">
        <v>493</v>
      </c>
      <c r="N354" s="11" t="s">
        <v>487</v>
      </c>
      <c r="O354" s="11" t="s">
        <v>325</v>
      </c>
      <c r="P354" s="11" t="s">
        <v>428</v>
      </c>
      <c r="Q354" s="11" t="s">
        <v>485</v>
      </c>
      <c r="R354" s="11" t="s">
        <v>456</v>
      </c>
      <c r="S354" s="11" t="s">
        <v>311</v>
      </c>
      <c r="T354" s="11" t="s">
        <v>311</v>
      </c>
      <c r="AA354" s="10" t="s">
        <v>499</v>
      </c>
      <c r="AB354" s="11" t="s">
        <v>7786</v>
      </c>
      <c r="AC354" s="11" t="s">
        <v>7773</v>
      </c>
      <c r="AD354" s="11" t="s">
        <v>7783</v>
      </c>
      <c r="AE354" s="11" t="s">
        <v>7763</v>
      </c>
      <c r="AF354" s="11" t="s">
        <v>7754</v>
      </c>
      <c r="AG354" s="11" t="s">
        <v>7758</v>
      </c>
      <c r="AH354" s="11" t="s">
        <v>7785</v>
      </c>
      <c r="AI354" s="11" t="s">
        <v>7767</v>
      </c>
      <c r="AJ354" s="11" t="s">
        <v>7782</v>
      </c>
      <c r="AK354" s="11" t="s">
        <v>311</v>
      </c>
      <c r="AL354" s="11" t="s">
        <v>7762</v>
      </c>
      <c r="AM354" s="11" t="s">
        <v>7780</v>
      </c>
      <c r="AN354" s="11" t="s">
        <v>7778</v>
      </c>
      <c r="AO354" s="11" t="s">
        <v>7784</v>
      </c>
      <c r="AP354" s="11" t="s">
        <v>7787</v>
      </c>
      <c r="AQ354" s="11" t="s">
        <v>311</v>
      </c>
      <c r="AR354" s="11" t="s">
        <v>311</v>
      </c>
      <c r="AS354" s="11" t="s">
        <v>7747</v>
      </c>
      <c r="AT354" s="11" t="s">
        <v>7755</v>
      </c>
    </row>
    <row r="355" spans="1:46" ht="15" thickBot="1" x14ac:dyDescent="0.35">
      <c r="A355" s="10" t="s">
        <v>500</v>
      </c>
      <c r="B355" s="11" t="s">
        <v>373</v>
      </c>
      <c r="C355" s="11" t="s">
        <v>464</v>
      </c>
      <c r="D355" s="11" t="s">
        <v>489</v>
      </c>
      <c r="E355" s="11" t="s">
        <v>495</v>
      </c>
      <c r="F355" s="11" t="s">
        <v>321</v>
      </c>
      <c r="G355" s="11" t="s">
        <v>421</v>
      </c>
      <c r="H355" s="11" t="s">
        <v>277</v>
      </c>
      <c r="I355" s="11" t="s">
        <v>443</v>
      </c>
      <c r="J355" s="11" t="s">
        <v>491</v>
      </c>
      <c r="K355" s="11" t="s">
        <v>483</v>
      </c>
      <c r="L355" s="11" t="s">
        <v>454</v>
      </c>
      <c r="M355" s="11" t="s">
        <v>493</v>
      </c>
      <c r="N355" s="11" t="s">
        <v>487</v>
      </c>
      <c r="O355" s="11" t="s">
        <v>325</v>
      </c>
      <c r="P355" s="11" t="s">
        <v>428</v>
      </c>
      <c r="Q355" s="11" t="s">
        <v>485</v>
      </c>
      <c r="R355" s="11" t="s">
        <v>456</v>
      </c>
      <c r="S355" s="11" t="s">
        <v>311</v>
      </c>
      <c r="T355" s="11" t="s">
        <v>311</v>
      </c>
      <c r="AA355" s="10" t="s">
        <v>500</v>
      </c>
      <c r="AB355" s="11" t="s">
        <v>7786</v>
      </c>
      <c r="AC355" s="11" t="s">
        <v>7773</v>
      </c>
      <c r="AD355" s="11" t="s">
        <v>7783</v>
      </c>
      <c r="AE355" s="11" t="s">
        <v>7763</v>
      </c>
      <c r="AF355" s="11" t="s">
        <v>7754</v>
      </c>
      <c r="AG355" s="11" t="s">
        <v>7758</v>
      </c>
      <c r="AH355" s="11" t="s">
        <v>7785</v>
      </c>
      <c r="AI355" s="11" t="s">
        <v>7767</v>
      </c>
      <c r="AJ355" s="11" t="s">
        <v>7782</v>
      </c>
      <c r="AK355" s="11" t="s">
        <v>311</v>
      </c>
      <c r="AL355" s="11" t="s">
        <v>7762</v>
      </c>
      <c r="AM355" s="11" t="s">
        <v>7780</v>
      </c>
      <c r="AN355" s="11" t="s">
        <v>7778</v>
      </c>
      <c r="AO355" s="11" t="s">
        <v>7784</v>
      </c>
      <c r="AP355" s="11" t="s">
        <v>7787</v>
      </c>
      <c r="AQ355" s="11" t="s">
        <v>311</v>
      </c>
      <c r="AR355" s="11" t="s">
        <v>311</v>
      </c>
      <c r="AS355" s="11" t="s">
        <v>7747</v>
      </c>
      <c r="AT355" s="11" t="s">
        <v>7755</v>
      </c>
    </row>
    <row r="356" spans="1:46" ht="15" thickBot="1" x14ac:dyDescent="0.35">
      <c r="A356" s="10" t="s">
        <v>501</v>
      </c>
      <c r="B356" s="11" t="s">
        <v>373</v>
      </c>
      <c r="C356" s="11" t="s">
        <v>464</v>
      </c>
      <c r="D356" s="11" t="s">
        <v>489</v>
      </c>
      <c r="E356" s="11" t="s">
        <v>495</v>
      </c>
      <c r="F356" s="11" t="s">
        <v>321</v>
      </c>
      <c r="G356" s="11" t="s">
        <v>421</v>
      </c>
      <c r="H356" s="11" t="s">
        <v>277</v>
      </c>
      <c r="I356" s="11" t="s">
        <v>443</v>
      </c>
      <c r="J356" s="11" t="s">
        <v>491</v>
      </c>
      <c r="K356" s="11" t="s">
        <v>483</v>
      </c>
      <c r="L356" s="11" t="s">
        <v>454</v>
      </c>
      <c r="M356" s="11" t="s">
        <v>493</v>
      </c>
      <c r="N356" s="11" t="s">
        <v>487</v>
      </c>
      <c r="O356" s="11" t="s">
        <v>325</v>
      </c>
      <c r="P356" s="11" t="s">
        <v>428</v>
      </c>
      <c r="Q356" s="11" t="s">
        <v>485</v>
      </c>
      <c r="R356" s="11" t="s">
        <v>456</v>
      </c>
      <c r="S356" s="11" t="s">
        <v>311</v>
      </c>
      <c r="T356" s="11" t="s">
        <v>311</v>
      </c>
      <c r="AA356" s="10" t="s">
        <v>501</v>
      </c>
      <c r="AB356" s="11" t="s">
        <v>7786</v>
      </c>
      <c r="AC356" s="11" t="s">
        <v>7773</v>
      </c>
      <c r="AD356" s="11" t="s">
        <v>7783</v>
      </c>
      <c r="AE356" s="11" t="s">
        <v>7763</v>
      </c>
      <c r="AF356" s="11" t="s">
        <v>7754</v>
      </c>
      <c r="AG356" s="11" t="s">
        <v>7758</v>
      </c>
      <c r="AH356" s="11" t="s">
        <v>7785</v>
      </c>
      <c r="AI356" s="11" t="s">
        <v>7767</v>
      </c>
      <c r="AJ356" s="11" t="s">
        <v>7782</v>
      </c>
      <c r="AK356" s="11" t="s">
        <v>311</v>
      </c>
      <c r="AL356" s="11" t="s">
        <v>7762</v>
      </c>
      <c r="AM356" s="11" t="s">
        <v>7780</v>
      </c>
      <c r="AN356" s="11" t="s">
        <v>7778</v>
      </c>
      <c r="AO356" s="11" t="s">
        <v>7784</v>
      </c>
      <c r="AP356" s="11" t="s">
        <v>7787</v>
      </c>
      <c r="AQ356" s="11" t="s">
        <v>311</v>
      </c>
      <c r="AR356" s="11" t="s">
        <v>311</v>
      </c>
      <c r="AS356" s="11" t="s">
        <v>7747</v>
      </c>
      <c r="AT356" s="11" t="s">
        <v>7755</v>
      </c>
    </row>
    <row r="357" spans="1:46" ht="15" thickBot="1" x14ac:dyDescent="0.35">
      <c r="A357" s="10" t="s">
        <v>502</v>
      </c>
      <c r="B357" s="11" t="s">
        <v>373</v>
      </c>
      <c r="C357" s="11" t="s">
        <v>464</v>
      </c>
      <c r="D357" s="11" t="s">
        <v>489</v>
      </c>
      <c r="E357" s="11" t="s">
        <v>495</v>
      </c>
      <c r="F357" s="11" t="s">
        <v>321</v>
      </c>
      <c r="G357" s="11" t="s">
        <v>421</v>
      </c>
      <c r="H357" s="11" t="s">
        <v>277</v>
      </c>
      <c r="I357" s="11" t="s">
        <v>443</v>
      </c>
      <c r="J357" s="11" t="s">
        <v>491</v>
      </c>
      <c r="K357" s="11" t="s">
        <v>483</v>
      </c>
      <c r="L357" s="11" t="s">
        <v>454</v>
      </c>
      <c r="M357" s="11" t="s">
        <v>493</v>
      </c>
      <c r="N357" s="11" t="s">
        <v>487</v>
      </c>
      <c r="O357" s="11" t="s">
        <v>325</v>
      </c>
      <c r="P357" s="11" t="s">
        <v>428</v>
      </c>
      <c r="Q357" s="11" t="s">
        <v>485</v>
      </c>
      <c r="R357" s="11" t="s">
        <v>456</v>
      </c>
      <c r="S357" s="11" t="s">
        <v>311</v>
      </c>
      <c r="T357" s="11" t="s">
        <v>311</v>
      </c>
      <c r="AA357" s="10" t="s">
        <v>502</v>
      </c>
      <c r="AB357" s="11" t="s">
        <v>7786</v>
      </c>
      <c r="AC357" s="11" t="s">
        <v>7773</v>
      </c>
      <c r="AD357" s="11" t="s">
        <v>7783</v>
      </c>
      <c r="AE357" s="11" t="s">
        <v>7763</v>
      </c>
      <c r="AF357" s="11" t="s">
        <v>7754</v>
      </c>
      <c r="AG357" s="11" t="s">
        <v>7758</v>
      </c>
      <c r="AH357" s="11" t="s">
        <v>7785</v>
      </c>
      <c r="AI357" s="11" t="s">
        <v>7767</v>
      </c>
      <c r="AJ357" s="11" t="s">
        <v>7782</v>
      </c>
      <c r="AK357" s="11" t="s">
        <v>311</v>
      </c>
      <c r="AL357" s="11" t="s">
        <v>7762</v>
      </c>
      <c r="AM357" s="11" t="s">
        <v>7780</v>
      </c>
      <c r="AN357" s="11" t="s">
        <v>7778</v>
      </c>
      <c r="AO357" s="11" t="s">
        <v>7784</v>
      </c>
      <c r="AP357" s="11" t="s">
        <v>7787</v>
      </c>
      <c r="AQ357" s="11" t="s">
        <v>311</v>
      </c>
      <c r="AR357" s="11" t="s">
        <v>311</v>
      </c>
      <c r="AS357" s="11" t="s">
        <v>7747</v>
      </c>
      <c r="AT357" s="11" t="s">
        <v>7755</v>
      </c>
    </row>
    <row r="358" spans="1:46" ht="15" thickBot="1" x14ac:dyDescent="0.35">
      <c r="A358" s="10" t="s">
        <v>503</v>
      </c>
      <c r="B358" s="11" t="s">
        <v>373</v>
      </c>
      <c r="C358" s="11" t="s">
        <v>464</v>
      </c>
      <c r="D358" s="11" t="s">
        <v>489</v>
      </c>
      <c r="E358" s="11" t="s">
        <v>495</v>
      </c>
      <c r="F358" s="11" t="s">
        <v>321</v>
      </c>
      <c r="G358" s="11" t="s">
        <v>421</v>
      </c>
      <c r="H358" s="11" t="s">
        <v>277</v>
      </c>
      <c r="I358" s="11" t="s">
        <v>443</v>
      </c>
      <c r="J358" s="11" t="s">
        <v>491</v>
      </c>
      <c r="K358" s="11" t="s">
        <v>483</v>
      </c>
      <c r="L358" s="11" t="s">
        <v>454</v>
      </c>
      <c r="M358" s="11" t="s">
        <v>493</v>
      </c>
      <c r="N358" s="11" t="s">
        <v>487</v>
      </c>
      <c r="O358" s="11" t="s">
        <v>325</v>
      </c>
      <c r="P358" s="11" t="s">
        <v>428</v>
      </c>
      <c r="Q358" s="11" t="s">
        <v>485</v>
      </c>
      <c r="R358" s="11" t="s">
        <v>456</v>
      </c>
      <c r="S358" s="11" t="s">
        <v>311</v>
      </c>
      <c r="T358" s="11" t="s">
        <v>311</v>
      </c>
      <c r="AA358" s="10" t="s">
        <v>503</v>
      </c>
      <c r="AB358" s="11" t="s">
        <v>7786</v>
      </c>
      <c r="AC358" s="11" t="s">
        <v>7773</v>
      </c>
      <c r="AD358" s="11" t="s">
        <v>7783</v>
      </c>
      <c r="AE358" s="11" t="s">
        <v>7763</v>
      </c>
      <c r="AF358" s="11" t="s">
        <v>7754</v>
      </c>
      <c r="AG358" s="11" t="s">
        <v>7758</v>
      </c>
      <c r="AH358" s="11" t="s">
        <v>7785</v>
      </c>
      <c r="AI358" s="11" t="s">
        <v>7767</v>
      </c>
      <c r="AJ358" s="11" t="s">
        <v>7782</v>
      </c>
      <c r="AK358" s="11" t="s">
        <v>311</v>
      </c>
      <c r="AL358" s="11" t="s">
        <v>7762</v>
      </c>
      <c r="AM358" s="11" t="s">
        <v>7780</v>
      </c>
      <c r="AN358" s="11" t="s">
        <v>7778</v>
      </c>
      <c r="AO358" s="11" t="s">
        <v>7784</v>
      </c>
      <c r="AP358" s="11" t="s">
        <v>7787</v>
      </c>
      <c r="AQ358" s="11" t="s">
        <v>311</v>
      </c>
      <c r="AR358" s="11" t="s">
        <v>311</v>
      </c>
      <c r="AS358" s="11" t="s">
        <v>7747</v>
      </c>
      <c r="AT358" s="11" t="s">
        <v>7755</v>
      </c>
    </row>
    <row r="359" spans="1:46" ht="15" thickBot="1" x14ac:dyDescent="0.35">
      <c r="A359" s="10" t="s">
        <v>504</v>
      </c>
      <c r="B359" s="11" t="s">
        <v>373</v>
      </c>
      <c r="C359" s="11" t="s">
        <v>311</v>
      </c>
      <c r="D359" s="11" t="s">
        <v>489</v>
      </c>
      <c r="E359" s="11" t="s">
        <v>495</v>
      </c>
      <c r="F359" s="11" t="s">
        <v>321</v>
      </c>
      <c r="G359" s="11" t="s">
        <v>421</v>
      </c>
      <c r="H359" s="11" t="s">
        <v>277</v>
      </c>
      <c r="I359" s="11" t="s">
        <v>443</v>
      </c>
      <c r="J359" s="11" t="s">
        <v>491</v>
      </c>
      <c r="K359" s="11" t="s">
        <v>483</v>
      </c>
      <c r="L359" s="11" t="s">
        <v>454</v>
      </c>
      <c r="M359" s="11" t="s">
        <v>493</v>
      </c>
      <c r="N359" s="11" t="s">
        <v>487</v>
      </c>
      <c r="O359" s="11" t="s">
        <v>325</v>
      </c>
      <c r="P359" s="11" t="s">
        <v>428</v>
      </c>
      <c r="Q359" s="11" t="s">
        <v>485</v>
      </c>
      <c r="R359" s="11" t="s">
        <v>456</v>
      </c>
      <c r="S359" s="11" t="s">
        <v>311</v>
      </c>
      <c r="T359" s="11" t="s">
        <v>311</v>
      </c>
      <c r="AA359" s="10" t="s">
        <v>504</v>
      </c>
      <c r="AB359" s="11" t="s">
        <v>7786</v>
      </c>
      <c r="AC359" s="11" t="s">
        <v>7773</v>
      </c>
      <c r="AD359" s="11" t="s">
        <v>7783</v>
      </c>
      <c r="AE359" s="11" t="s">
        <v>7763</v>
      </c>
      <c r="AF359" s="11" t="s">
        <v>7754</v>
      </c>
      <c r="AG359" s="11" t="s">
        <v>7758</v>
      </c>
      <c r="AH359" s="11" t="s">
        <v>7785</v>
      </c>
      <c r="AI359" s="11" t="s">
        <v>7767</v>
      </c>
      <c r="AJ359" s="11" t="s">
        <v>7782</v>
      </c>
      <c r="AK359" s="11" t="s">
        <v>311</v>
      </c>
      <c r="AL359" s="11" t="s">
        <v>7762</v>
      </c>
      <c r="AM359" s="11" t="s">
        <v>7780</v>
      </c>
      <c r="AN359" s="11" t="s">
        <v>7778</v>
      </c>
      <c r="AO359" s="11" t="s">
        <v>7784</v>
      </c>
      <c r="AP359" s="11" t="s">
        <v>7787</v>
      </c>
      <c r="AQ359" s="11" t="s">
        <v>311</v>
      </c>
      <c r="AR359" s="11" t="s">
        <v>311</v>
      </c>
      <c r="AS359" s="11" t="s">
        <v>7747</v>
      </c>
      <c r="AT359" s="11" t="s">
        <v>7755</v>
      </c>
    </row>
    <row r="360" spans="1:46" ht="15" thickBot="1" x14ac:dyDescent="0.35">
      <c r="A360" s="10" t="s">
        <v>505</v>
      </c>
      <c r="B360" s="11" t="s">
        <v>373</v>
      </c>
      <c r="C360" s="11" t="s">
        <v>311</v>
      </c>
      <c r="D360" s="11" t="s">
        <v>489</v>
      </c>
      <c r="E360" s="11" t="s">
        <v>495</v>
      </c>
      <c r="F360" s="11" t="s">
        <v>321</v>
      </c>
      <c r="G360" s="11" t="s">
        <v>421</v>
      </c>
      <c r="H360" s="11" t="s">
        <v>277</v>
      </c>
      <c r="I360" s="11" t="s">
        <v>443</v>
      </c>
      <c r="J360" s="11" t="s">
        <v>491</v>
      </c>
      <c r="K360" s="11" t="s">
        <v>483</v>
      </c>
      <c r="L360" s="11" t="s">
        <v>454</v>
      </c>
      <c r="M360" s="11" t="s">
        <v>493</v>
      </c>
      <c r="N360" s="11" t="s">
        <v>487</v>
      </c>
      <c r="O360" s="11" t="s">
        <v>325</v>
      </c>
      <c r="P360" s="11" t="s">
        <v>428</v>
      </c>
      <c r="Q360" s="11" t="s">
        <v>485</v>
      </c>
      <c r="R360" s="11" t="s">
        <v>456</v>
      </c>
      <c r="S360" s="11" t="s">
        <v>311</v>
      </c>
      <c r="T360" s="11" t="s">
        <v>311</v>
      </c>
      <c r="AA360" s="10" t="s">
        <v>505</v>
      </c>
      <c r="AB360" s="11" t="s">
        <v>7786</v>
      </c>
      <c r="AC360" s="11" t="s">
        <v>7773</v>
      </c>
      <c r="AD360" s="11" t="s">
        <v>7783</v>
      </c>
      <c r="AE360" s="11" t="s">
        <v>7763</v>
      </c>
      <c r="AF360" s="11" t="s">
        <v>7754</v>
      </c>
      <c r="AG360" s="11" t="s">
        <v>7758</v>
      </c>
      <c r="AH360" s="11" t="s">
        <v>7785</v>
      </c>
      <c r="AI360" s="11" t="s">
        <v>7767</v>
      </c>
      <c r="AJ360" s="11" t="s">
        <v>7782</v>
      </c>
      <c r="AK360" s="11" t="s">
        <v>311</v>
      </c>
      <c r="AL360" s="11" t="s">
        <v>7762</v>
      </c>
      <c r="AM360" s="11" t="s">
        <v>7780</v>
      </c>
      <c r="AN360" s="11" t="s">
        <v>7778</v>
      </c>
      <c r="AO360" s="11" t="s">
        <v>7784</v>
      </c>
      <c r="AP360" s="11" t="s">
        <v>7787</v>
      </c>
      <c r="AQ360" s="11" t="s">
        <v>311</v>
      </c>
      <c r="AR360" s="11" t="s">
        <v>311</v>
      </c>
      <c r="AS360" s="11" t="s">
        <v>7747</v>
      </c>
      <c r="AT360" s="11" t="s">
        <v>7755</v>
      </c>
    </row>
    <row r="361" spans="1:46" ht="15" thickBot="1" x14ac:dyDescent="0.35">
      <c r="A361" s="10" t="s">
        <v>506</v>
      </c>
      <c r="B361" s="11" t="s">
        <v>373</v>
      </c>
      <c r="C361" s="11" t="s">
        <v>311</v>
      </c>
      <c r="D361" s="11" t="s">
        <v>489</v>
      </c>
      <c r="E361" s="11" t="s">
        <v>495</v>
      </c>
      <c r="F361" s="11" t="s">
        <v>321</v>
      </c>
      <c r="G361" s="11" t="s">
        <v>421</v>
      </c>
      <c r="H361" s="11" t="s">
        <v>277</v>
      </c>
      <c r="I361" s="11" t="s">
        <v>443</v>
      </c>
      <c r="J361" s="11" t="s">
        <v>491</v>
      </c>
      <c r="K361" s="11" t="s">
        <v>483</v>
      </c>
      <c r="L361" s="11" t="s">
        <v>454</v>
      </c>
      <c r="M361" s="11" t="s">
        <v>493</v>
      </c>
      <c r="N361" s="11" t="s">
        <v>487</v>
      </c>
      <c r="O361" s="11" t="s">
        <v>325</v>
      </c>
      <c r="P361" s="11" t="s">
        <v>428</v>
      </c>
      <c r="Q361" s="11" t="s">
        <v>485</v>
      </c>
      <c r="R361" s="11" t="s">
        <v>456</v>
      </c>
      <c r="S361" s="11" t="s">
        <v>311</v>
      </c>
      <c r="T361" s="11" t="s">
        <v>311</v>
      </c>
      <c r="AA361" s="10" t="s">
        <v>506</v>
      </c>
      <c r="AB361" s="11" t="s">
        <v>7786</v>
      </c>
      <c r="AC361" s="11" t="s">
        <v>7773</v>
      </c>
      <c r="AD361" s="11" t="s">
        <v>7783</v>
      </c>
      <c r="AE361" s="11" t="s">
        <v>7763</v>
      </c>
      <c r="AF361" s="11" t="s">
        <v>7754</v>
      </c>
      <c r="AG361" s="11" t="s">
        <v>7758</v>
      </c>
      <c r="AH361" s="11" t="s">
        <v>7785</v>
      </c>
      <c r="AI361" s="11" t="s">
        <v>7767</v>
      </c>
      <c r="AJ361" s="11" t="s">
        <v>7782</v>
      </c>
      <c r="AK361" s="11" t="s">
        <v>311</v>
      </c>
      <c r="AL361" s="11" t="s">
        <v>7762</v>
      </c>
      <c r="AM361" s="11" t="s">
        <v>7780</v>
      </c>
      <c r="AN361" s="11" t="s">
        <v>7778</v>
      </c>
      <c r="AO361" s="11" t="s">
        <v>7784</v>
      </c>
      <c r="AP361" s="11" t="s">
        <v>7787</v>
      </c>
      <c r="AQ361" s="11" t="s">
        <v>311</v>
      </c>
      <c r="AR361" s="11" t="s">
        <v>311</v>
      </c>
      <c r="AS361" s="11" t="s">
        <v>7747</v>
      </c>
      <c r="AT361" s="11" t="s">
        <v>7755</v>
      </c>
    </row>
    <row r="362" spans="1:46" ht="15" thickBot="1" x14ac:dyDescent="0.35">
      <c r="A362" s="10" t="s">
        <v>507</v>
      </c>
      <c r="B362" s="11" t="s">
        <v>373</v>
      </c>
      <c r="C362" s="11" t="s">
        <v>311</v>
      </c>
      <c r="D362" s="11" t="s">
        <v>489</v>
      </c>
      <c r="E362" s="11" t="s">
        <v>495</v>
      </c>
      <c r="F362" s="11" t="s">
        <v>321</v>
      </c>
      <c r="G362" s="11" t="s">
        <v>421</v>
      </c>
      <c r="H362" s="11" t="s">
        <v>277</v>
      </c>
      <c r="I362" s="11" t="s">
        <v>443</v>
      </c>
      <c r="J362" s="11" t="s">
        <v>491</v>
      </c>
      <c r="K362" s="11" t="s">
        <v>483</v>
      </c>
      <c r="L362" s="11" t="s">
        <v>454</v>
      </c>
      <c r="M362" s="11" t="s">
        <v>508</v>
      </c>
      <c r="N362" s="11" t="s">
        <v>487</v>
      </c>
      <c r="O362" s="11" t="s">
        <v>325</v>
      </c>
      <c r="P362" s="11" t="s">
        <v>428</v>
      </c>
      <c r="Q362" s="11" t="s">
        <v>485</v>
      </c>
      <c r="R362" s="11" t="s">
        <v>456</v>
      </c>
      <c r="S362" s="11" t="s">
        <v>311</v>
      </c>
      <c r="T362" s="11" t="s">
        <v>311</v>
      </c>
      <c r="AA362" s="10" t="s">
        <v>507</v>
      </c>
      <c r="AB362" s="11" t="s">
        <v>7786</v>
      </c>
      <c r="AC362" s="11" t="s">
        <v>7773</v>
      </c>
      <c r="AD362" s="11" t="s">
        <v>7783</v>
      </c>
      <c r="AE362" s="11" t="s">
        <v>7763</v>
      </c>
      <c r="AF362" s="11" t="s">
        <v>7754</v>
      </c>
      <c r="AG362" s="11" t="s">
        <v>7758</v>
      </c>
      <c r="AH362" s="11" t="s">
        <v>7785</v>
      </c>
      <c r="AI362" s="11" t="s">
        <v>7767</v>
      </c>
      <c r="AJ362" s="11" t="s">
        <v>7782</v>
      </c>
      <c r="AK362" s="11" t="s">
        <v>311</v>
      </c>
      <c r="AL362" s="11" t="s">
        <v>7762</v>
      </c>
      <c r="AM362" s="11" t="s">
        <v>7780</v>
      </c>
      <c r="AN362" s="11" t="s">
        <v>7778</v>
      </c>
      <c r="AO362" s="11" t="s">
        <v>7784</v>
      </c>
      <c r="AP362" s="11" t="s">
        <v>7787</v>
      </c>
      <c r="AQ362" s="11" t="s">
        <v>311</v>
      </c>
      <c r="AR362" s="11" t="s">
        <v>311</v>
      </c>
      <c r="AS362" s="11" t="s">
        <v>7747</v>
      </c>
      <c r="AT362" s="11" t="s">
        <v>7755</v>
      </c>
    </row>
    <row r="363" spans="1:46" ht="15" thickBot="1" x14ac:dyDescent="0.35">
      <c r="A363" s="10" t="s">
        <v>509</v>
      </c>
      <c r="B363" s="11" t="s">
        <v>373</v>
      </c>
      <c r="C363" s="11" t="s">
        <v>311</v>
      </c>
      <c r="D363" s="11" t="s">
        <v>489</v>
      </c>
      <c r="E363" s="11" t="s">
        <v>495</v>
      </c>
      <c r="F363" s="11" t="s">
        <v>321</v>
      </c>
      <c r="G363" s="11" t="s">
        <v>421</v>
      </c>
      <c r="H363" s="11" t="s">
        <v>277</v>
      </c>
      <c r="I363" s="11" t="s">
        <v>443</v>
      </c>
      <c r="J363" s="11" t="s">
        <v>491</v>
      </c>
      <c r="K363" s="11" t="s">
        <v>483</v>
      </c>
      <c r="L363" s="11" t="s">
        <v>454</v>
      </c>
      <c r="M363" s="11" t="s">
        <v>508</v>
      </c>
      <c r="N363" s="11" t="s">
        <v>487</v>
      </c>
      <c r="O363" s="11" t="s">
        <v>325</v>
      </c>
      <c r="P363" s="11" t="s">
        <v>428</v>
      </c>
      <c r="Q363" s="11" t="s">
        <v>485</v>
      </c>
      <c r="R363" s="11" t="s">
        <v>456</v>
      </c>
      <c r="S363" s="11" t="s">
        <v>311</v>
      </c>
      <c r="T363" s="11" t="s">
        <v>311</v>
      </c>
      <c r="AA363" s="10" t="s">
        <v>509</v>
      </c>
      <c r="AB363" s="11" t="s">
        <v>7786</v>
      </c>
      <c r="AC363" s="11" t="s">
        <v>7773</v>
      </c>
      <c r="AD363" s="11" t="s">
        <v>7783</v>
      </c>
      <c r="AE363" s="11" t="s">
        <v>7763</v>
      </c>
      <c r="AF363" s="11" t="s">
        <v>7754</v>
      </c>
      <c r="AG363" s="11" t="s">
        <v>7758</v>
      </c>
      <c r="AH363" s="11" t="s">
        <v>7785</v>
      </c>
      <c r="AI363" s="11" t="s">
        <v>7767</v>
      </c>
      <c r="AJ363" s="11" t="s">
        <v>7782</v>
      </c>
      <c r="AK363" s="11" t="s">
        <v>311</v>
      </c>
      <c r="AL363" s="11" t="s">
        <v>7762</v>
      </c>
      <c r="AM363" s="11" t="s">
        <v>7788</v>
      </c>
      <c r="AN363" s="11" t="s">
        <v>7778</v>
      </c>
      <c r="AO363" s="11" t="s">
        <v>7784</v>
      </c>
      <c r="AP363" s="11" t="s">
        <v>7787</v>
      </c>
      <c r="AQ363" s="11" t="s">
        <v>311</v>
      </c>
      <c r="AR363" s="11" t="s">
        <v>311</v>
      </c>
      <c r="AS363" s="11" t="s">
        <v>7747</v>
      </c>
      <c r="AT363" s="11" t="s">
        <v>7755</v>
      </c>
    </row>
    <row r="364" spans="1:46" ht="15" thickBot="1" x14ac:dyDescent="0.35">
      <c r="A364" s="10" t="s">
        <v>510</v>
      </c>
      <c r="B364" s="11" t="s">
        <v>373</v>
      </c>
      <c r="C364" s="11" t="s">
        <v>311</v>
      </c>
      <c r="D364" s="11" t="s">
        <v>489</v>
      </c>
      <c r="E364" s="11" t="s">
        <v>495</v>
      </c>
      <c r="F364" s="11" t="s">
        <v>321</v>
      </c>
      <c r="G364" s="11" t="s">
        <v>421</v>
      </c>
      <c r="H364" s="11" t="s">
        <v>277</v>
      </c>
      <c r="I364" s="11" t="s">
        <v>443</v>
      </c>
      <c r="J364" s="11" t="s">
        <v>511</v>
      </c>
      <c r="K364" s="11" t="s">
        <v>483</v>
      </c>
      <c r="L364" s="11" t="s">
        <v>454</v>
      </c>
      <c r="M364" s="11" t="s">
        <v>508</v>
      </c>
      <c r="N364" s="11" t="s">
        <v>487</v>
      </c>
      <c r="O364" s="11" t="s">
        <v>325</v>
      </c>
      <c r="P364" s="11" t="s">
        <v>428</v>
      </c>
      <c r="Q364" s="11" t="s">
        <v>485</v>
      </c>
      <c r="R364" s="11" t="s">
        <v>456</v>
      </c>
      <c r="S364" s="11" t="s">
        <v>311</v>
      </c>
      <c r="T364" s="11" t="s">
        <v>311</v>
      </c>
      <c r="AA364" s="10" t="s">
        <v>510</v>
      </c>
      <c r="AB364" s="11" t="s">
        <v>7786</v>
      </c>
      <c r="AC364" s="11" t="s">
        <v>7773</v>
      </c>
      <c r="AD364" s="11" t="s">
        <v>7783</v>
      </c>
      <c r="AE364" s="11" t="s">
        <v>7763</v>
      </c>
      <c r="AF364" s="11" t="s">
        <v>7754</v>
      </c>
      <c r="AG364" s="11" t="s">
        <v>7758</v>
      </c>
      <c r="AH364" s="11" t="s">
        <v>7785</v>
      </c>
      <c r="AI364" s="11" t="s">
        <v>7767</v>
      </c>
      <c r="AJ364" s="11" t="s">
        <v>7782</v>
      </c>
      <c r="AK364" s="11" t="s">
        <v>311</v>
      </c>
      <c r="AL364" s="11" t="s">
        <v>7762</v>
      </c>
      <c r="AM364" s="11" t="s">
        <v>7788</v>
      </c>
      <c r="AN364" s="11" t="s">
        <v>7778</v>
      </c>
      <c r="AO364" s="11" t="s">
        <v>7784</v>
      </c>
      <c r="AP364" s="11" t="s">
        <v>7787</v>
      </c>
      <c r="AQ364" s="11" t="s">
        <v>311</v>
      </c>
      <c r="AR364" s="11" t="s">
        <v>311</v>
      </c>
      <c r="AS364" s="11" t="s">
        <v>7747</v>
      </c>
      <c r="AT364" s="11" t="s">
        <v>7755</v>
      </c>
    </row>
    <row r="365" spans="1:46" ht="15" thickBot="1" x14ac:dyDescent="0.35">
      <c r="A365" s="10" t="s">
        <v>512</v>
      </c>
      <c r="B365" s="11" t="s">
        <v>373</v>
      </c>
      <c r="C365" s="11" t="s">
        <v>311</v>
      </c>
      <c r="D365" s="11" t="s">
        <v>489</v>
      </c>
      <c r="E365" s="11" t="s">
        <v>495</v>
      </c>
      <c r="F365" s="11" t="s">
        <v>321</v>
      </c>
      <c r="G365" s="11" t="s">
        <v>421</v>
      </c>
      <c r="H365" s="11" t="s">
        <v>277</v>
      </c>
      <c r="I365" s="11" t="s">
        <v>443</v>
      </c>
      <c r="J365" s="11" t="s">
        <v>511</v>
      </c>
      <c r="K365" s="11" t="s">
        <v>483</v>
      </c>
      <c r="L365" s="11" t="s">
        <v>513</v>
      </c>
      <c r="M365" s="11" t="s">
        <v>508</v>
      </c>
      <c r="N365" s="11" t="s">
        <v>487</v>
      </c>
      <c r="O365" s="11" t="s">
        <v>325</v>
      </c>
      <c r="P365" s="11" t="s">
        <v>428</v>
      </c>
      <c r="Q365" s="11" t="s">
        <v>485</v>
      </c>
      <c r="R365" s="11" t="s">
        <v>456</v>
      </c>
      <c r="S365" s="11" t="s">
        <v>311</v>
      </c>
      <c r="T365" s="11" t="s">
        <v>311</v>
      </c>
      <c r="AA365" s="10" t="s">
        <v>512</v>
      </c>
      <c r="AB365" s="11" t="s">
        <v>7786</v>
      </c>
      <c r="AC365" s="11" t="s">
        <v>7773</v>
      </c>
      <c r="AD365" s="11" t="s">
        <v>7783</v>
      </c>
      <c r="AE365" s="11" t="s">
        <v>7763</v>
      </c>
      <c r="AF365" s="11" t="s">
        <v>7754</v>
      </c>
      <c r="AG365" s="11" t="s">
        <v>7758</v>
      </c>
      <c r="AH365" s="11" t="s">
        <v>7785</v>
      </c>
      <c r="AI365" s="11" t="s">
        <v>7767</v>
      </c>
      <c r="AJ365" s="11" t="s">
        <v>7782</v>
      </c>
      <c r="AK365" s="11" t="s">
        <v>311</v>
      </c>
      <c r="AL365" s="11" t="s">
        <v>7762</v>
      </c>
      <c r="AM365" s="11" t="s">
        <v>7788</v>
      </c>
      <c r="AN365" s="11" t="s">
        <v>7778</v>
      </c>
      <c r="AO365" s="11" t="s">
        <v>7784</v>
      </c>
      <c r="AP365" s="11" t="s">
        <v>7787</v>
      </c>
      <c r="AQ365" s="11" t="s">
        <v>311</v>
      </c>
      <c r="AR365" s="11" t="s">
        <v>311</v>
      </c>
      <c r="AS365" s="11" t="s">
        <v>7747</v>
      </c>
      <c r="AT365" s="11" t="s">
        <v>7755</v>
      </c>
    </row>
    <row r="366" spans="1:46" ht="15" thickBot="1" x14ac:dyDescent="0.35">
      <c r="A366" s="10" t="s">
        <v>514</v>
      </c>
      <c r="B366" s="11" t="s">
        <v>373</v>
      </c>
      <c r="C366" s="11" t="s">
        <v>311</v>
      </c>
      <c r="D366" s="11" t="s">
        <v>489</v>
      </c>
      <c r="E366" s="11" t="s">
        <v>495</v>
      </c>
      <c r="F366" s="11" t="s">
        <v>321</v>
      </c>
      <c r="G366" s="11" t="s">
        <v>421</v>
      </c>
      <c r="H366" s="11" t="s">
        <v>277</v>
      </c>
      <c r="I366" s="11" t="s">
        <v>443</v>
      </c>
      <c r="J366" s="11" t="s">
        <v>511</v>
      </c>
      <c r="K366" s="11" t="s">
        <v>483</v>
      </c>
      <c r="L366" s="11" t="s">
        <v>513</v>
      </c>
      <c r="M366" s="11" t="s">
        <v>508</v>
      </c>
      <c r="N366" s="11" t="s">
        <v>487</v>
      </c>
      <c r="O366" s="11" t="s">
        <v>325</v>
      </c>
      <c r="P366" s="11" t="s">
        <v>428</v>
      </c>
      <c r="Q366" s="11" t="s">
        <v>485</v>
      </c>
      <c r="R366" s="11" t="s">
        <v>456</v>
      </c>
      <c r="S366" s="11" t="s">
        <v>311</v>
      </c>
      <c r="T366" s="11" t="s">
        <v>311</v>
      </c>
      <c r="AA366" s="10" t="s">
        <v>514</v>
      </c>
      <c r="AB366" s="11" t="s">
        <v>7786</v>
      </c>
      <c r="AC366" s="11" t="s">
        <v>7789</v>
      </c>
      <c r="AD366" s="11" t="s">
        <v>7783</v>
      </c>
      <c r="AE366" s="11" t="s">
        <v>7763</v>
      </c>
      <c r="AF366" s="11" t="s">
        <v>7754</v>
      </c>
      <c r="AG366" s="11" t="s">
        <v>7758</v>
      </c>
      <c r="AH366" s="11" t="s">
        <v>7785</v>
      </c>
      <c r="AI366" s="11" t="s">
        <v>7767</v>
      </c>
      <c r="AJ366" s="11" t="s">
        <v>7782</v>
      </c>
      <c r="AK366" s="11" t="s">
        <v>311</v>
      </c>
      <c r="AL366" s="11" t="s">
        <v>7762</v>
      </c>
      <c r="AM366" s="11" t="s">
        <v>7788</v>
      </c>
      <c r="AN366" s="11" t="s">
        <v>7778</v>
      </c>
      <c r="AO366" s="11" t="s">
        <v>7784</v>
      </c>
      <c r="AP366" s="11" t="s">
        <v>7787</v>
      </c>
      <c r="AQ366" s="11" t="s">
        <v>311</v>
      </c>
      <c r="AR366" s="11" t="s">
        <v>311</v>
      </c>
      <c r="AS366" s="11" t="s">
        <v>7747</v>
      </c>
      <c r="AT366" s="11" t="s">
        <v>7755</v>
      </c>
    </row>
    <row r="367" spans="1:46" ht="15" thickBot="1" x14ac:dyDescent="0.35">
      <c r="A367" s="10" t="s">
        <v>515</v>
      </c>
      <c r="B367" s="11" t="s">
        <v>373</v>
      </c>
      <c r="C367" s="11" t="s">
        <v>311</v>
      </c>
      <c r="D367" s="11" t="s">
        <v>489</v>
      </c>
      <c r="E367" s="11" t="s">
        <v>495</v>
      </c>
      <c r="F367" s="11" t="s">
        <v>321</v>
      </c>
      <c r="G367" s="11" t="s">
        <v>421</v>
      </c>
      <c r="H367" s="11" t="s">
        <v>277</v>
      </c>
      <c r="I367" s="11" t="s">
        <v>443</v>
      </c>
      <c r="J367" s="11" t="s">
        <v>511</v>
      </c>
      <c r="K367" s="11" t="s">
        <v>516</v>
      </c>
      <c r="L367" s="11" t="s">
        <v>513</v>
      </c>
      <c r="M367" s="11" t="s">
        <v>508</v>
      </c>
      <c r="N367" s="11" t="s">
        <v>487</v>
      </c>
      <c r="O367" s="11" t="s">
        <v>325</v>
      </c>
      <c r="P367" s="11" t="s">
        <v>428</v>
      </c>
      <c r="Q367" s="11" t="s">
        <v>485</v>
      </c>
      <c r="R367" s="11" t="s">
        <v>456</v>
      </c>
      <c r="S367" s="11" t="s">
        <v>311</v>
      </c>
      <c r="T367" s="11" t="s">
        <v>311</v>
      </c>
      <c r="AA367" s="10" t="s">
        <v>515</v>
      </c>
      <c r="AB367" s="11" t="s">
        <v>7786</v>
      </c>
      <c r="AC367" s="11" t="s">
        <v>7789</v>
      </c>
      <c r="AD367" s="11" t="s">
        <v>7783</v>
      </c>
      <c r="AE367" s="11" t="s">
        <v>7763</v>
      </c>
      <c r="AF367" s="11" t="s">
        <v>7754</v>
      </c>
      <c r="AG367" s="11" t="s">
        <v>7758</v>
      </c>
      <c r="AH367" s="11" t="s">
        <v>7785</v>
      </c>
      <c r="AI367" s="11" t="s">
        <v>7767</v>
      </c>
      <c r="AJ367" s="11" t="s">
        <v>7782</v>
      </c>
      <c r="AK367" s="11" t="s">
        <v>311</v>
      </c>
      <c r="AL367" s="11" t="s">
        <v>7762</v>
      </c>
      <c r="AM367" s="11" t="s">
        <v>7788</v>
      </c>
      <c r="AN367" s="11" t="s">
        <v>7778</v>
      </c>
      <c r="AO367" s="11" t="s">
        <v>7784</v>
      </c>
      <c r="AP367" s="11" t="s">
        <v>7787</v>
      </c>
      <c r="AQ367" s="11" t="s">
        <v>311</v>
      </c>
      <c r="AR367" s="11" t="s">
        <v>311</v>
      </c>
      <c r="AS367" s="11" t="s">
        <v>7747</v>
      </c>
      <c r="AT367" s="11" t="s">
        <v>7755</v>
      </c>
    </row>
    <row r="368" spans="1:46" ht="15" thickBot="1" x14ac:dyDescent="0.35">
      <c r="A368" s="10" t="s">
        <v>517</v>
      </c>
      <c r="B368" s="11" t="s">
        <v>373</v>
      </c>
      <c r="C368" s="11" t="s">
        <v>311</v>
      </c>
      <c r="D368" s="11" t="s">
        <v>489</v>
      </c>
      <c r="E368" s="11" t="s">
        <v>495</v>
      </c>
      <c r="F368" s="11" t="s">
        <v>321</v>
      </c>
      <c r="G368" s="11" t="s">
        <v>421</v>
      </c>
      <c r="H368" s="11" t="s">
        <v>277</v>
      </c>
      <c r="I368" s="11" t="s">
        <v>443</v>
      </c>
      <c r="J368" s="11" t="s">
        <v>511</v>
      </c>
      <c r="K368" s="11" t="s">
        <v>516</v>
      </c>
      <c r="L368" s="11" t="s">
        <v>513</v>
      </c>
      <c r="M368" s="11" t="s">
        <v>508</v>
      </c>
      <c r="N368" s="11" t="s">
        <v>487</v>
      </c>
      <c r="O368" s="11" t="s">
        <v>325</v>
      </c>
      <c r="P368" s="11" t="s">
        <v>428</v>
      </c>
      <c r="Q368" s="11" t="s">
        <v>485</v>
      </c>
      <c r="R368" s="11" t="s">
        <v>518</v>
      </c>
      <c r="S368" s="11" t="s">
        <v>311</v>
      </c>
      <c r="T368" s="11" t="s">
        <v>311</v>
      </c>
      <c r="AA368" s="10" t="s">
        <v>517</v>
      </c>
      <c r="AB368" s="11" t="s">
        <v>7786</v>
      </c>
      <c r="AC368" s="11" t="s">
        <v>7789</v>
      </c>
      <c r="AD368" s="11" t="s">
        <v>7783</v>
      </c>
      <c r="AE368" s="11" t="s">
        <v>7763</v>
      </c>
      <c r="AF368" s="11" t="s">
        <v>7754</v>
      </c>
      <c r="AG368" s="11" t="s">
        <v>7758</v>
      </c>
      <c r="AH368" s="11" t="s">
        <v>7785</v>
      </c>
      <c r="AI368" s="11" t="s">
        <v>7767</v>
      </c>
      <c r="AJ368" s="11" t="s">
        <v>7782</v>
      </c>
      <c r="AK368" s="11" t="s">
        <v>311</v>
      </c>
      <c r="AL368" s="11" t="s">
        <v>7762</v>
      </c>
      <c r="AM368" s="11" t="s">
        <v>7788</v>
      </c>
      <c r="AN368" s="11" t="s">
        <v>7778</v>
      </c>
      <c r="AO368" s="11" t="s">
        <v>7784</v>
      </c>
      <c r="AP368" s="11" t="s">
        <v>7787</v>
      </c>
      <c r="AQ368" s="11" t="s">
        <v>311</v>
      </c>
      <c r="AR368" s="11" t="s">
        <v>311</v>
      </c>
      <c r="AS368" s="11" t="s">
        <v>7747</v>
      </c>
      <c r="AT368" s="11" t="s">
        <v>7755</v>
      </c>
    </row>
    <row r="369" spans="1:46" ht="15" thickBot="1" x14ac:dyDescent="0.35">
      <c r="A369" s="10" t="s">
        <v>519</v>
      </c>
      <c r="B369" s="11" t="s">
        <v>373</v>
      </c>
      <c r="C369" s="11" t="s">
        <v>311</v>
      </c>
      <c r="D369" s="11" t="s">
        <v>489</v>
      </c>
      <c r="E369" s="11" t="s">
        <v>495</v>
      </c>
      <c r="F369" s="11" t="s">
        <v>321</v>
      </c>
      <c r="G369" s="11" t="s">
        <v>421</v>
      </c>
      <c r="H369" s="11" t="s">
        <v>277</v>
      </c>
      <c r="I369" s="11" t="s">
        <v>443</v>
      </c>
      <c r="J369" s="11" t="s">
        <v>511</v>
      </c>
      <c r="K369" s="11" t="s">
        <v>516</v>
      </c>
      <c r="L369" s="11" t="s">
        <v>513</v>
      </c>
      <c r="M369" s="11" t="s">
        <v>508</v>
      </c>
      <c r="N369" s="11" t="s">
        <v>487</v>
      </c>
      <c r="O369" s="11" t="s">
        <v>325</v>
      </c>
      <c r="P369" s="11" t="s">
        <v>428</v>
      </c>
      <c r="Q369" s="11" t="s">
        <v>485</v>
      </c>
      <c r="R369" s="11" t="s">
        <v>518</v>
      </c>
      <c r="S369" s="11" t="s">
        <v>311</v>
      </c>
      <c r="T369" s="11" t="s">
        <v>311</v>
      </c>
      <c r="AA369" s="10" t="s">
        <v>519</v>
      </c>
      <c r="AB369" s="11" t="s">
        <v>7786</v>
      </c>
      <c r="AC369" s="11" t="s">
        <v>7789</v>
      </c>
      <c r="AD369" s="11" t="s">
        <v>7783</v>
      </c>
      <c r="AE369" s="11" t="s">
        <v>7763</v>
      </c>
      <c r="AF369" s="11" t="s">
        <v>7754</v>
      </c>
      <c r="AG369" s="11" t="s">
        <v>7758</v>
      </c>
      <c r="AH369" s="11" t="s">
        <v>7785</v>
      </c>
      <c r="AI369" s="11" t="s">
        <v>7767</v>
      </c>
      <c r="AJ369" s="11" t="s">
        <v>7782</v>
      </c>
      <c r="AK369" s="11" t="s">
        <v>311</v>
      </c>
      <c r="AL369" s="11" t="s">
        <v>7762</v>
      </c>
      <c r="AM369" s="11" t="s">
        <v>7788</v>
      </c>
      <c r="AN369" s="11" t="s">
        <v>7778</v>
      </c>
      <c r="AO369" s="11" t="s">
        <v>7784</v>
      </c>
      <c r="AP369" s="11" t="s">
        <v>7790</v>
      </c>
      <c r="AQ369" s="11" t="s">
        <v>311</v>
      </c>
      <c r="AR369" s="11" t="s">
        <v>311</v>
      </c>
      <c r="AS369" s="11" t="s">
        <v>7747</v>
      </c>
      <c r="AT369" s="11" t="s">
        <v>7755</v>
      </c>
    </row>
    <row r="370" spans="1:46" ht="15" thickBot="1" x14ac:dyDescent="0.35">
      <c r="A370" s="10" t="s">
        <v>520</v>
      </c>
      <c r="B370" s="11" t="s">
        <v>373</v>
      </c>
      <c r="C370" s="11" t="s">
        <v>311</v>
      </c>
      <c r="D370" s="11" t="s">
        <v>489</v>
      </c>
      <c r="E370" s="11" t="s">
        <v>495</v>
      </c>
      <c r="F370" s="11" t="s">
        <v>321</v>
      </c>
      <c r="G370" s="11" t="s">
        <v>421</v>
      </c>
      <c r="H370" s="11" t="s">
        <v>277</v>
      </c>
      <c r="I370" s="11" t="s">
        <v>443</v>
      </c>
      <c r="J370" s="11" t="s">
        <v>511</v>
      </c>
      <c r="K370" s="11" t="s">
        <v>516</v>
      </c>
      <c r="L370" s="11" t="s">
        <v>513</v>
      </c>
      <c r="M370" s="11" t="s">
        <v>508</v>
      </c>
      <c r="N370" s="11" t="s">
        <v>487</v>
      </c>
      <c r="O370" s="11" t="s">
        <v>325</v>
      </c>
      <c r="P370" s="11" t="s">
        <v>428</v>
      </c>
      <c r="Q370" s="11" t="s">
        <v>485</v>
      </c>
      <c r="R370" s="11" t="s">
        <v>518</v>
      </c>
      <c r="S370" s="11" t="s">
        <v>311</v>
      </c>
      <c r="T370" s="11" t="s">
        <v>311</v>
      </c>
      <c r="AA370" s="10" t="s">
        <v>520</v>
      </c>
      <c r="AB370" s="11" t="s">
        <v>7786</v>
      </c>
      <c r="AC370" s="11" t="s">
        <v>7789</v>
      </c>
      <c r="AD370" s="11" t="s">
        <v>7783</v>
      </c>
      <c r="AE370" s="11" t="s">
        <v>7763</v>
      </c>
      <c r="AF370" s="11" t="s">
        <v>7754</v>
      </c>
      <c r="AG370" s="11" t="s">
        <v>7758</v>
      </c>
      <c r="AH370" s="11" t="s">
        <v>7785</v>
      </c>
      <c r="AI370" s="11" t="s">
        <v>7767</v>
      </c>
      <c r="AJ370" s="11" t="s">
        <v>7782</v>
      </c>
      <c r="AK370" s="11" t="s">
        <v>311</v>
      </c>
      <c r="AL370" s="11" t="s">
        <v>7762</v>
      </c>
      <c r="AM370" s="11" t="s">
        <v>7791</v>
      </c>
      <c r="AN370" s="11" t="s">
        <v>7778</v>
      </c>
      <c r="AO370" s="11" t="s">
        <v>7784</v>
      </c>
      <c r="AP370" s="11" t="s">
        <v>7790</v>
      </c>
      <c r="AQ370" s="11" t="s">
        <v>311</v>
      </c>
      <c r="AR370" s="11" t="s">
        <v>311</v>
      </c>
      <c r="AS370" s="11" t="s">
        <v>7747</v>
      </c>
      <c r="AT370" s="11" t="s">
        <v>7755</v>
      </c>
    </row>
    <row r="371" spans="1:46" ht="15" thickBot="1" x14ac:dyDescent="0.35">
      <c r="A371" s="10" t="s">
        <v>521</v>
      </c>
      <c r="B371" s="11" t="s">
        <v>373</v>
      </c>
      <c r="C371" s="11" t="s">
        <v>311</v>
      </c>
      <c r="D371" s="11" t="s">
        <v>489</v>
      </c>
      <c r="E371" s="11" t="s">
        <v>495</v>
      </c>
      <c r="F371" s="11" t="s">
        <v>321</v>
      </c>
      <c r="G371" s="11" t="s">
        <v>421</v>
      </c>
      <c r="H371" s="11" t="s">
        <v>277</v>
      </c>
      <c r="I371" s="11" t="s">
        <v>443</v>
      </c>
      <c r="J371" s="11" t="s">
        <v>522</v>
      </c>
      <c r="K371" s="11" t="s">
        <v>516</v>
      </c>
      <c r="L371" s="11" t="s">
        <v>513</v>
      </c>
      <c r="M371" s="11" t="s">
        <v>508</v>
      </c>
      <c r="N371" s="11" t="s">
        <v>487</v>
      </c>
      <c r="O371" s="11" t="s">
        <v>325</v>
      </c>
      <c r="P371" s="11" t="s">
        <v>428</v>
      </c>
      <c r="Q371" s="11" t="s">
        <v>485</v>
      </c>
      <c r="R371" s="11" t="s">
        <v>518</v>
      </c>
      <c r="S371" s="11" t="s">
        <v>311</v>
      </c>
      <c r="T371" s="11" t="s">
        <v>311</v>
      </c>
      <c r="AA371" s="10" t="s">
        <v>521</v>
      </c>
      <c r="AB371" s="11" t="s">
        <v>7786</v>
      </c>
      <c r="AC371" s="11" t="s">
        <v>7789</v>
      </c>
      <c r="AD371" s="11" t="s">
        <v>7783</v>
      </c>
      <c r="AE371" s="11" t="s">
        <v>7763</v>
      </c>
      <c r="AF371" s="11" t="s">
        <v>7754</v>
      </c>
      <c r="AG371" s="11" t="s">
        <v>7758</v>
      </c>
      <c r="AH371" s="11" t="s">
        <v>7785</v>
      </c>
      <c r="AI371" s="11" t="s">
        <v>7767</v>
      </c>
      <c r="AJ371" s="11" t="s">
        <v>7792</v>
      </c>
      <c r="AK371" s="11" t="s">
        <v>311</v>
      </c>
      <c r="AL371" s="11" t="s">
        <v>7762</v>
      </c>
      <c r="AM371" s="11" t="s">
        <v>7791</v>
      </c>
      <c r="AN371" s="11" t="s">
        <v>7778</v>
      </c>
      <c r="AO371" s="11" t="s">
        <v>7784</v>
      </c>
      <c r="AP371" s="11" t="s">
        <v>7790</v>
      </c>
      <c r="AQ371" s="11" t="s">
        <v>311</v>
      </c>
      <c r="AR371" s="11" t="s">
        <v>311</v>
      </c>
      <c r="AS371" s="11" t="s">
        <v>7747</v>
      </c>
      <c r="AT371" s="11" t="s">
        <v>7755</v>
      </c>
    </row>
    <row r="372" spans="1:46" ht="15" thickBot="1" x14ac:dyDescent="0.35">
      <c r="A372" s="10" t="s">
        <v>523</v>
      </c>
      <c r="B372" s="11" t="s">
        <v>373</v>
      </c>
      <c r="C372" s="11" t="s">
        <v>311</v>
      </c>
      <c r="D372" s="11" t="s">
        <v>489</v>
      </c>
      <c r="E372" s="11" t="s">
        <v>495</v>
      </c>
      <c r="F372" s="11" t="s">
        <v>321</v>
      </c>
      <c r="G372" s="11" t="s">
        <v>421</v>
      </c>
      <c r="H372" s="11" t="s">
        <v>277</v>
      </c>
      <c r="I372" s="11" t="s">
        <v>443</v>
      </c>
      <c r="J372" s="11" t="s">
        <v>522</v>
      </c>
      <c r="K372" s="11" t="s">
        <v>516</v>
      </c>
      <c r="L372" s="11" t="s">
        <v>513</v>
      </c>
      <c r="M372" s="11" t="s">
        <v>508</v>
      </c>
      <c r="N372" s="11" t="s">
        <v>487</v>
      </c>
      <c r="O372" s="11" t="s">
        <v>325</v>
      </c>
      <c r="P372" s="11" t="s">
        <v>428</v>
      </c>
      <c r="Q372" s="11" t="s">
        <v>485</v>
      </c>
      <c r="R372" s="11" t="s">
        <v>518</v>
      </c>
      <c r="S372" s="11" t="s">
        <v>311</v>
      </c>
      <c r="T372" s="11" t="s">
        <v>311</v>
      </c>
      <c r="AA372" s="10" t="s">
        <v>523</v>
      </c>
      <c r="AB372" s="11" t="s">
        <v>7786</v>
      </c>
      <c r="AC372" s="11" t="s">
        <v>7789</v>
      </c>
      <c r="AD372" s="11" t="s">
        <v>7783</v>
      </c>
      <c r="AE372" s="11" t="s">
        <v>7763</v>
      </c>
      <c r="AF372" s="11" t="s">
        <v>7754</v>
      </c>
      <c r="AG372" s="11" t="s">
        <v>7758</v>
      </c>
      <c r="AH372" s="11" t="s">
        <v>7785</v>
      </c>
      <c r="AI372" s="11" t="s">
        <v>7767</v>
      </c>
      <c r="AJ372" s="11" t="s">
        <v>7792</v>
      </c>
      <c r="AK372" s="11" t="s">
        <v>311</v>
      </c>
      <c r="AL372" s="11" t="s">
        <v>7762</v>
      </c>
      <c r="AM372" s="11" t="s">
        <v>7791</v>
      </c>
      <c r="AN372" s="11" t="s">
        <v>7778</v>
      </c>
      <c r="AO372" s="11" t="s">
        <v>7784</v>
      </c>
      <c r="AP372" s="11" t="s">
        <v>7790</v>
      </c>
      <c r="AQ372" s="11" t="s">
        <v>311</v>
      </c>
      <c r="AR372" s="11" t="s">
        <v>311</v>
      </c>
      <c r="AS372" s="11" t="s">
        <v>7747</v>
      </c>
      <c r="AT372" s="11" t="s">
        <v>7755</v>
      </c>
    </row>
    <row r="373" spans="1:46" ht="15" thickBot="1" x14ac:dyDescent="0.35">
      <c r="A373" s="10" t="s">
        <v>524</v>
      </c>
      <c r="B373" s="11" t="s">
        <v>373</v>
      </c>
      <c r="C373" s="11" t="s">
        <v>311</v>
      </c>
      <c r="D373" s="11" t="s">
        <v>489</v>
      </c>
      <c r="E373" s="11" t="s">
        <v>495</v>
      </c>
      <c r="F373" s="11" t="s">
        <v>321</v>
      </c>
      <c r="G373" s="11" t="s">
        <v>421</v>
      </c>
      <c r="H373" s="11" t="s">
        <v>277</v>
      </c>
      <c r="I373" s="11" t="s">
        <v>443</v>
      </c>
      <c r="J373" s="11" t="s">
        <v>522</v>
      </c>
      <c r="K373" s="11" t="s">
        <v>516</v>
      </c>
      <c r="L373" s="11" t="s">
        <v>513</v>
      </c>
      <c r="M373" s="11" t="s">
        <v>508</v>
      </c>
      <c r="N373" s="11" t="s">
        <v>487</v>
      </c>
      <c r="O373" s="11" t="s">
        <v>325</v>
      </c>
      <c r="P373" s="11" t="s">
        <v>428</v>
      </c>
      <c r="Q373" s="11" t="s">
        <v>485</v>
      </c>
      <c r="R373" s="11" t="s">
        <v>518</v>
      </c>
      <c r="S373" s="11" t="s">
        <v>311</v>
      </c>
      <c r="T373" s="11" t="s">
        <v>311</v>
      </c>
      <c r="AA373" s="10" t="s">
        <v>524</v>
      </c>
      <c r="AB373" s="11" t="s">
        <v>7786</v>
      </c>
      <c r="AC373" s="11" t="s">
        <v>7789</v>
      </c>
      <c r="AD373" s="11" t="s">
        <v>7793</v>
      </c>
      <c r="AE373" s="11" t="s">
        <v>7763</v>
      </c>
      <c r="AF373" s="11" t="s">
        <v>7754</v>
      </c>
      <c r="AG373" s="11" t="s">
        <v>7758</v>
      </c>
      <c r="AH373" s="11" t="s">
        <v>7785</v>
      </c>
      <c r="AI373" s="11" t="s">
        <v>7767</v>
      </c>
      <c r="AJ373" s="11" t="s">
        <v>7792</v>
      </c>
      <c r="AK373" s="11" t="s">
        <v>311</v>
      </c>
      <c r="AL373" s="11" t="s">
        <v>7762</v>
      </c>
      <c r="AM373" s="11" t="s">
        <v>7791</v>
      </c>
      <c r="AN373" s="11" t="s">
        <v>7778</v>
      </c>
      <c r="AO373" s="11" t="s">
        <v>7784</v>
      </c>
      <c r="AP373" s="11" t="s">
        <v>7790</v>
      </c>
      <c r="AQ373" s="11" t="s">
        <v>311</v>
      </c>
      <c r="AR373" s="11" t="s">
        <v>311</v>
      </c>
      <c r="AS373" s="11" t="s">
        <v>7747</v>
      </c>
      <c r="AT373" s="11" t="s">
        <v>7755</v>
      </c>
    </row>
    <row r="374" spans="1:46" ht="15" thickBot="1" x14ac:dyDescent="0.35">
      <c r="A374" s="10" t="s">
        <v>525</v>
      </c>
      <c r="B374" s="11" t="s">
        <v>373</v>
      </c>
      <c r="C374" s="11" t="s">
        <v>311</v>
      </c>
      <c r="D374" s="11" t="s">
        <v>489</v>
      </c>
      <c r="E374" s="11" t="s">
        <v>495</v>
      </c>
      <c r="F374" s="11" t="s">
        <v>321</v>
      </c>
      <c r="G374" s="11" t="s">
        <v>421</v>
      </c>
      <c r="H374" s="11" t="s">
        <v>277</v>
      </c>
      <c r="I374" s="11" t="s">
        <v>443</v>
      </c>
      <c r="J374" s="11" t="s">
        <v>522</v>
      </c>
      <c r="K374" s="11" t="s">
        <v>516</v>
      </c>
      <c r="L374" s="11" t="s">
        <v>513</v>
      </c>
      <c r="M374" s="11" t="s">
        <v>508</v>
      </c>
      <c r="N374" s="11" t="s">
        <v>487</v>
      </c>
      <c r="O374" s="11" t="s">
        <v>325</v>
      </c>
      <c r="P374" s="11" t="s">
        <v>428</v>
      </c>
      <c r="Q374" s="11" t="s">
        <v>485</v>
      </c>
      <c r="R374" s="11" t="s">
        <v>518</v>
      </c>
      <c r="S374" s="11" t="s">
        <v>311</v>
      </c>
      <c r="T374" s="11" t="s">
        <v>311</v>
      </c>
      <c r="AA374" s="10" t="s">
        <v>525</v>
      </c>
      <c r="AB374" s="11" t="s">
        <v>7786</v>
      </c>
      <c r="AC374" s="11" t="s">
        <v>7789</v>
      </c>
      <c r="AD374" s="11" t="s">
        <v>7793</v>
      </c>
      <c r="AE374" s="11" t="s">
        <v>7763</v>
      </c>
      <c r="AF374" s="11" t="s">
        <v>7754</v>
      </c>
      <c r="AG374" s="11" t="s">
        <v>7758</v>
      </c>
      <c r="AH374" s="11" t="s">
        <v>7785</v>
      </c>
      <c r="AI374" s="11" t="s">
        <v>7767</v>
      </c>
      <c r="AJ374" s="11" t="s">
        <v>7792</v>
      </c>
      <c r="AK374" s="11" t="s">
        <v>311</v>
      </c>
      <c r="AL374" s="11" t="s">
        <v>7762</v>
      </c>
      <c r="AM374" s="11" t="s">
        <v>7791</v>
      </c>
      <c r="AN374" s="11" t="s">
        <v>7778</v>
      </c>
      <c r="AO374" s="11" t="s">
        <v>7784</v>
      </c>
      <c r="AP374" s="11" t="s">
        <v>7790</v>
      </c>
      <c r="AQ374" s="11" t="s">
        <v>311</v>
      </c>
      <c r="AR374" s="11" t="s">
        <v>311</v>
      </c>
      <c r="AS374" s="11" t="s">
        <v>7747</v>
      </c>
      <c r="AT374" s="11" t="s">
        <v>7755</v>
      </c>
    </row>
    <row r="375" spans="1:46" ht="15" thickBot="1" x14ac:dyDescent="0.35">
      <c r="A375" s="10" t="s">
        <v>526</v>
      </c>
      <c r="B375" s="11" t="s">
        <v>373</v>
      </c>
      <c r="C375" s="11" t="s">
        <v>311</v>
      </c>
      <c r="D375" s="11" t="s">
        <v>489</v>
      </c>
      <c r="E375" s="11" t="s">
        <v>495</v>
      </c>
      <c r="F375" s="11" t="s">
        <v>321</v>
      </c>
      <c r="G375" s="11" t="s">
        <v>421</v>
      </c>
      <c r="H375" s="11" t="s">
        <v>277</v>
      </c>
      <c r="I375" s="11" t="s">
        <v>443</v>
      </c>
      <c r="J375" s="11" t="s">
        <v>522</v>
      </c>
      <c r="K375" s="11" t="s">
        <v>516</v>
      </c>
      <c r="L375" s="11" t="s">
        <v>513</v>
      </c>
      <c r="M375" s="11" t="s">
        <v>508</v>
      </c>
      <c r="N375" s="11" t="s">
        <v>487</v>
      </c>
      <c r="O375" s="11" t="s">
        <v>325</v>
      </c>
      <c r="P375" s="11" t="s">
        <v>428</v>
      </c>
      <c r="Q375" s="11" t="s">
        <v>485</v>
      </c>
      <c r="R375" s="11" t="s">
        <v>518</v>
      </c>
      <c r="S375" s="11" t="s">
        <v>311</v>
      </c>
      <c r="T375" s="11" t="s">
        <v>311</v>
      </c>
      <c r="AA375" s="10" t="s">
        <v>526</v>
      </c>
      <c r="AB375" s="11" t="s">
        <v>7786</v>
      </c>
      <c r="AC375" s="11" t="s">
        <v>7789</v>
      </c>
      <c r="AD375" s="11" t="s">
        <v>7793</v>
      </c>
      <c r="AE375" s="11" t="s">
        <v>7763</v>
      </c>
      <c r="AF375" s="11" t="s">
        <v>7754</v>
      </c>
      <c r="AG375" s="11" t="s">
        <v>7758</v>
      </c>
      <c r="AH375" s="11" t="s">
        <v>7785</v>
      </c>
      <c r="AI375" s="11" t="s">
        <v>7767</v>
      </c>
      <c r="AJ375" s="11" t="s">
        <v>7792</v>
      </c>
      <c r="AK375" s="11" t="s">
        <v>311</v>
      </c>
      <c r="AL375" s="11" t="s">
        <v>7762</v>
      </c>
      <c r="AM375" s="11" t="s">
        <v>7791</v>
      </c>
      <c r="AN375" s="11" t="s">
        <v>7778</v>
      </c>
      <c r="AO375" s="11" t="s">
        <v>7784</v>
      </c>
      <c r="AP375" s="11" t="s">
        <v>7790</v>
      </c>
      <c r="AQ375" s="11" t="s">
        <v>311</v>
      </c>
      <c r="AR375" s="11" t="s">
        <v>311</v>
      </c>
      <c r="AS375" s="11" t="s">
        <v>7747</v>
      </c>
      <c r="AT375" s="11" t="s">
        <v>7755</v>
      </c>
    </row>
    <row r="376" spans="1:46" ht="15" thickBot="1" x14ac:dyDescent="0.35">
      <c r="A376" s="10" t="s">
        <v>527</v>
      </c>
      <c r="B376" s="11" t="s">
        <v>373</v>
      </c>
      <c r="C376" s="11" t="s">
        <v>311</v>
      </c>
      <c r="D376" s="11" t="s">
        <v>489</v>
      </c>
      <c r="E376" s="11" t="s">
        <v>495</v>
      </c>
      <c r="F376" s="11" t="s">
        <v>321</v>
      </c>
      <c r="G376" s="11" t="s">
        <v>421</v>
      </c>
      <c r="H376" s="11" t="s">
        <v>277</v>
      </c>
      <c r="I376" s="11" t="s">
        <v>311</v>
      </c>
      <c r="J376" s="11" t="s">
        <v>522</v>
      </c>
      <c r="K376" s="11" t="s">
        <v>516</v>
      </c>
      <c r="L376" s="11" t="s">
        <v>513</v>
      </c>
      <c r="M376" s="11" t="s">
        <v>508</v>
      </c>
      <c r="N376" s="11" t="s">
        <v>487</v>
      </c>
      <c r="O376" s="11" t="s">
        <v>325</v>
      </c>
      <c r="P376" s="11" t="s">
        <v>428</v>
      </c>
      <c r="Q376" s="11" t="s">
        <v>528</v>
      </c>
      <c r="R376" s="11" t="s">
        <v>518</v>
      </c>
      <c r="S376" s="11" t="s">
        <v>311</v>
      </c>
      <c r="T376" s="11" t="s">
        <v>311</v>
      </c>
      <c r="AA376" s="10" t="s">
        <v>527</v>
      </c>
      <c r="AB376" s="11" t="s">
        <v>7786</v>
      </c>
      <c r="AC376" s="11" t="s">
        <v>7789</v>
      </c>
      <c r="AD376" s="11" t="s">
        <v>7793</v>
      </c>
      <c r="AE376" s="11" t="s">
        <v>7763</v>
      </c>
      <c r="AF376" s="11" t="s">
        <v>7754</v>
      </c>
      <c r="AG376" s="11" t="s">
        <v>7758</v>
      </c>
      <c r="AH376" s="11" t="s">
        <v>7785</v>
      </c>
      <c r="AI376" s="11" t="s">
        <v>7767</v>
      </c>
      <c r="AJ376" s="11" t="s">
        <v>7792</v>
      </c>
      <c r="AK376" s="11" t="s">
        <v>311</v>
      </c>
      <c r="AL376" s="11" t="s">
        <v>7762</v>
      </c>
      <c r="AM376" s="11" t="s">
        <v>7791</v>
      </c>
      <c r="AN376" s="11" t="s">
        <v>7778</v>
      </c>
      <c r="AO376" s="11" t="s">
        <v>7784</v>
      </c>
      <c r="AP376" s="11" t="s">
        <v>7790</v>
      </c>
      <c r="AQ376" s="11" t="s">
        <v>311</v>
      </c>
      <c r="AR376" s="11" t="s">
        <v>311</v>
      </c>
      <c r="AS376" s="11" t="s">
        <v>7747</v>
      </c>
      <c r="AT376" s="11" t="s">
        <v>7755</v>
      </c>
    </row>
    <row r="377" spans="1:46" ht="15" thickBot="1" x14ac:dyDescent="0.35">
      <c r="A377" s="10" t="s">
        <v>529</v>
      </c>
      <c r="B377" s="11" t="s">
        <v>373</v>
      </c>
      <c r="C377" s="11" t="s">
        <v>311</v>
      </c>
      <c r="D377" s="11" t="s">
        <v>489</v>
      </c>
      <c r="E377" s="11" t="s">
        <v>495</v>
      </c>
      <c r="F377" s="11" t="s">
        <v>321</v>
      </c>
      <c r="G377" s="11" t="s">
        <v>421</v>
      </c>
      <c r="H377" s="11" t="s">
        <v>277</v>
      </c>
      <c r="I377" s="11" t="s">
        <v>311</v>
      </c>
      <c r="J377" s="11" t="s">
        <v>522</v>
      </c>
      <c r="K377" s="11" t="s">
        <v>516</v>
      </c>
      <c r="L377" s="11" t="s">
        <v>513</v>
      </c>
      <c r="M377" s="11" t="s">
        <v>508</v>
      </c>
      <c r="N377" s="11" t="s">
        <v>487</v>
      </c>
      <c r="O377" s="11" t="s">
        <v>325</v>
      </c>
      <c r="P377" s="11" t="s">
        <v>428</v>
      </c>
      <c r="Q377" s="11" t="s">
        <v>528</v>
      </c>
      <c r="R377" s="11" t="s">
        <v>518</v>
      </c>
      <c r="S377" s="11" t="s">
        <v>311</v>
      </c>
      <c r="T377" s="11" t="s">
        <v>311</v>
      </c>
      <c r="AA377" s="10" t="s">
        <v>529</v>
      </c>
      <c r="AB377" s="11" t="s">
        <v>7786</v>
      </c>
      <c r="AC377" s="11" t="s">
        <v>7789</v>
      </c>
      <c r="AD377" s="11" t="s">
        <v>7793</v>
      </c>
      <c r="AE377" s="11" t="s">
        <v>7763</v>
      </c>
      <c r="AF377" s="11" t="s">
        <v>7754</v>
      </c>
      <c r="AG377" s="11" t="s">
        <v>7758</v>
      </c>
      <c r="AH377" s="11" t="s">
        <v>7785</v>
      </c>
      <c r="AI377" s="11" t="s">
        <v>7767</v>
      </c>
      <c r="AJ377" s="11" t="s">
        <v>7792</v>
      </c>
      <c r="AK377" s="11" t="s">
        <v>311</v>
      </c>
      <c r="AL377" s="11" t="s">
        <v>7762</v>
      </c>
      <c r="AM377" s="11" t="s">
        <v>7794</v>
      </c>
      <c r="AN377" s="11" t="s">
        <v>7778</v>
      </c>
      <c r="AO377" s="11" t="s">
        <v>7784</v>
      </c>
      <c r="AP377" s="11" t="s">
        <v>7790</v>
      </c>
      <c r="AQ377" s="11" t="s">
        <v>311</v>
      </c>
      <c r="AR377" s="11" t="s">
        <v>311</v>
      </c>
      <c r="AS377" s="11" t="s">
        <v>7747</v>
      </c>
      <c r="AT377" s="11" t="s">
        <v>7755</v>
      </c>
    </row>
    <row r="378" spans="1:46" ht="15" thickBot="1" x14ac:dyDescent="0.35">
      <c r="A378" s="10" t="s">
        <v>530</v>
      </c>
      <c r="B378" s="11" t="s">
        <v>373</v>
      </c>
      <c r="C378" s="11" t="s">
        <v>311</v>
      </c>
      <c r="D378" s="11" t="s">
        <v>489</v>
      </c>
      <c r="E378" s="11" t="s">
        <v>495</v>
      </c>
      <c r="F378" s="11" t="s">
        <v>321</v>
      </c>
      <c r="G378" s="11" t="s">
        <v>421</v>
      </c>
      <c r="H378" s="11" t="s">
        <v>277</v>
      </c>
      <c r="I378" s="11" t="s">
        <v>311</v>
      </c>
      <c r="J378" s="11" t="s">
        <v>522</v>
      </c>
      <c r="K378" s="11" t="s">
        <v>516</v>
      </c>
      <c r="L378" s="11" t="s">
        <v>513</v>
      </c>
      <c r="M378" s="11" t="s">
        <v>508</v>
      </c>
      <c r="N378" s="11" t="s">
        <v>487</v>
      </c>
      <c r="O378" s="11" t="s">
        <v>325</v>
      </c>
      <c r="P378" s="11" t="s">
        <v>428</v>
      </c>
      <c r="Q378" s="11" t="s">
        <v>528</v>
      </c>
      <c r="R378" s="11" t="s">
        <v>518</v>
      </c>
      <c r="S378" s="11" t="s">
        <v>311</v>
      </c>
      <c r="T378" s="11" t="s">
        <v>311</v>
      </c>
      <c r="AA378" s="10" t="s">
        <v>530</v>
      </c>
      <c r="AB378" s="11" t="s">
        <v>7786</v>
      </c>
      <c r="AC378" s="11" t="s">
        <v>7789</v>
      </c>
      <c r="AD378" s="11" t="s">
        <v>7793</v>
      </c>
      <c r="AE378" s="11" t="s">
        <v>7763</v>
      </c>
      <c r="AF378" s="11" t="s">
        <v>7754</v>
      </c>
      <c r="AG378" s="11" t="s">
        <v>7758</v>
      </c>
      <c r="AH378" s="11" t="s">
        <v>7785</v>
      </c>
      <c r="AI378" s="11" t="s">
        <v>7767</v>
      </c>
      <c r="AJ378" s="11" t="s">
        <v>7792</v>
      </c>
      <c r="AK378" s="11" t="s">
        <v>311</v>
      </c>
      <c r="AL378" s="11" t="s">
        <v>7762</v>
      </c>
      <c r="AM378" s="11" t="s">
        <v>7794</v>
      </c>
      <c r="AN378" s="11" t="s">
        <v>7778</v>
      </c>
      <c r="AO378" s="11" t="s">
        <v>7784</v>
      </c>
      <c r="AP378" s="11" t="s">
        <v>7790</v>
      </c>
      <c r="AQ378" s="11" t="s">
        <v>311</v>
      </c>
      <c r="AR378" s="11" t="s">
        <v>311</v>
      </c>
      <c r="AS378" s="11" t="s">
        <v>7747</v>
      </c>
      <c r="AT378" s="11" t="s">
        <v>7755</v>
      </c>
    </row>
    <row r="379" spans="1:46" ht="15" thickBot="1" x14ac:dyDescent="0.35">
      <c r="A379" s="10" t="s">
        <v>531</v>
      </c>
      <c r="B379" s="11" t="s">
        <v>373</v>
      </c>
      <c r="C379" s="11" t="s">
        <v>311</v>
      </c>
      <c r="D379" s="11" t="s">
        <v>489</v>
      </c>
      <c r="E379" s="11" t="s">
        <v>495</v>
      </c>
      <c r="F379" s="11" t="s">
        <v>321</v>
      </c>
      <c r="G379" s="11" t="s">
        <v>421</v>
      </c>
      <c r="H379" s="11" t="s">
        <v>277</v>
      </c>
      <c r="I379" s="11" t="s">
        <v>311</v>
      </c>
      <c r="J379" s="11" t="s">
        <v>522</v>
      </c>
      <c r="K379" s="11" t="s">
        <v>516</v>
      </c>
      <c r="L379" s="11" t="s">
        <v>513</v>
      </c>
      <c r="M379" s="11" t="s">
        <v>508</v>
      </c>
      <c r="N379" s="11" t="s">
        <v>487</v>
      </c>
      <c r="O379" s="11" t="s">
        <v>325</v>
      </c>
      <c r="P379" s="11" t="s">
        <v>428</v>
      </c>
      <c r="Q379" s="11" t="s">
        <v>528</v>
      </c>
      <c r="R379" s="11" t="s">
        <v>518</v>
      </c>
      <c r="S379" s="11" t="s">
        <v>311</v>
      </c>
      <c r="T379" s="11" t="s">
        <v>311</v>
      </c>
      <c r="AA379" s="10" t="s">
        <v>531</v>
      </c>
      <c r="AB379" s="11" t="s">
        <v>7786</v>
      </c>
      <c r="AC379" s="11" t="s">
        <v>7789</v>
      </c>
      <c r="AD379" s="11" t="s">
        <v>7793</v>
      </c>
      <c r="AE379" s="11" t="s">
        <v>7763</v>
      </c>
      <c r="AF379" s="11" t="s">
        <v>7754</v>
      </c>
      <c r="AG379" s="11" t="s">
        <v>7758</v>
      </c>
      <c r="AH379" s="11" t="s">
        <v>7785</v>
      </c>
      <c r="AI379" s="11" t="s">
        <v>7767</v>
      </c>
      <c r="AJ379" s="11" t="s">
        <v>7792</v>
      </c>
      <c r="AK379" s="11" t="s">
        <v>311</v>
      </c>
      <c r="AL379" s="11" t="s">
        <v>7762</v>
      </c>
      <c r="AM379" s="11" t="s">
        <v>7794</v>
      </c>
      <c r="AN379" s="11" t="s">
        <v>7778</v>
      </c>
      <c r="AO379" s="11" t="s">
        <v>7784</v>
      </c>
      <c r="AP379" s="11" t="s">
        <v>7790</v>
      </c>
      <c r="AQ379" s="11" t="s">
        <v>311</v>
      </c>
      <c r="AR379" s="11" t="s">
        <v>311</v>
      </c>
      <c r="AS379" s="11" t="s">
        <v>7747</v>
      </c>
      <c r="AT379" s="11" t="s">
        <v>7755</v>
      </c>
    </row>
    <row r="380" spans="1:46" ht="15" thickBot="1" x14ac:dyDescent="0.35">
      <c r="A380" s="10" t="s">
        <v>532</v>
      </c>
      <c r="B380" s="11" t="s">
        <v>373</v>
      </c>
      <c r="C380" s="11" t="s">
        <v>311</v>
      </c>
      <c r="D380" s="11" t="s">
        <v>489</v>
      </c>
      <c r="E380" s="11" t="s">
        <v>495</v>
      </c>
      <c r="F380" s="11" t="s">
        <v>311</v>
      </c>
      <c r="G380" s="11" t="s">
        <v>421</v>
      </c>
      <c r="H380" s="11" t="s">
        <v>277</v>
      </c>
      <c r="I380" s="11" t="s">
        <v>311</v>
      </c>
      <c r="J380" s="11" t="s">
        <v>522</v>
      </c>
      <c r="K380" s="11" t="s">
        <v>516</v>
      </c>
      <c r="L380" s="11" t="s">
        <v>513</v>
      </c>
      <c r="M380" s="11" t="s">
        <v>508</v>
      </c>
      <c r="N380" s="11" t="s">
        <v>487</v>
      </c>
      <c r="O380" s="11" t="s">
        <v>325</v>
      </c>
      <c r="P380" s="11" t="s">
        <v>428</v>
      </c>
      <c r="Q380" s="11" t="s">
        <v>528</v>
      </c>
      <c r="R380" s="11" t="s">
        <v>518</v>
      </c>
      <c r="S380" s="11" t="s">
        <v>311</v>
      </c>
      <c r="T380" s="11" t="s">
        <v>311</v>
      </c>
      <c r="AA380" s="10" t="s">
        <v>532</v>
      </c>
      <c r="AB380" s="11" t="s">
        <v>7786</v>
      </c>
      <c r="AC380" s="11" t="s">
        <v>7789</v>
      </c>
      <c r="AD380" s="11" t="s">
        <v>7793</v>
      </c>
      <c r="AE380" s="11" t="s">
        <v>7763</v>
      </c>
      <c r="AF380" s="11" t="s">
        <v>7754</v>
      </c>
      <c r="AG380" s="11" t="s">
        <v>7758</v>
      </c>
      <c r="AH380" s="11" t="s">
        <v>7785</v>
      </c>
      <c r="AI380" s="11" t="s">
        <v>7767</v>
      </c>
      <c r="AJ380" s="11" t="s">
        <v>7792</v>
      </c>
      <c r="AK380" s="11" t="s">
        <v>311</v>
      </c>
      <c r="AL380" s="11" t="s">
        <v>7762</v>
      </c>
      <c r="AM380" s="11" t="s">
        <v>7794</v>
      </c>
      <c r="AN380" s="11" t="s">
        <v>7778</v>
      </c>
      <c r="AO380" s="11" t="s">
        <v>7784</v>
      </c>
      <c r="AP380" s="11" t="s">
        <v>7790</v>
      </c>
      <c r="AQ380" s="11" t="s">
        <v>311</v>
      </c>
      <c r="AR380" s="11" t="s">
        <v>311</v>
      </c>
      <c r="AS380" s="11" t="s">
        <v>7747</v>
      </c>
      <c r="AT380" s="11" t="s">
        <v>7755</v>
      </c>
    </row>
    <row r="381" spans="1:46" ht="15" thickBot="1" x14ac:dyDescent="0.35">
      <c r="A381" s="10" t="s">
        <v>533</v>
      </c>
      <c r="B381" s="11" t="s">
        <v>373</v>
      </c>
      <c r="C381" s="11" t="s">
        <v>311</v>
      </c>
      <c r="D381" s="11" t="s">
        <v>489</v>
      </c>
      <c r="E381" s="11" t="s">
        <v>495</v>
      </c>
      <c r="F381" s="11" t="s">
        <v>311</v>
      </c>
      <c r="G381" s="11" t="s">
        <v>421</v>
      </c>
      <c r="H381" s="11" t="s">
        <v>277</v>
      </c>
      <c r="I381" s="11" t="s">
        <v>311</v>
      </c>
      <c r="J381" s="11" t="s">
        <v>522</v>
      </c>
      <c r="K381" s="11" t="s">
        <v>516</v>
      </c>
      <c r="L381" s="11" t="s">
        <v>513</v>
      </c>
      <c r="M381" s="11" t="s">
        <v>508</v>
      </c>
      <c r="N381" s="11" t="s">
        <v>487</v>
      </c>
      <c r="O381" s="11" t="s">
        <v>325</v>
      </c>
      <c r="P381" s="11" t="s">
        <v>311</v>
      </c>
      <c r="Q381" s="11" t="s">
        <v>528</v>
      </c>
      <c r="R381" s="11" t="s">
        <v>518</v>
      </c>
      <c r="S381" s="11" t="s">
        <v>311</v>
      </c>
      <c r="T381" s="11" t="s">
        <v>311</v>
      </c>
      <c r="AA381" s="10" t="s">
        <v>533</v>
      </c>
      <c r="AB381" s="11" t="s">
        <v>7786</v>
      </c>
      <c r="AC381" s="11" t="s">
        <v>7789</v>
      </c>
      <c r="AD381" s="11" t="s">
        <v>7793</v>
      </c>
      <c r="AE381" s="11" t="s">
        <v>7795</v>
      </c>
      <c r="AF381" s="11" t="s">
        <v>7754</v>
      </c>
      <c r="AG381" s="11" t="s">
        <v>7758</v>
      </c>
      <c r="AH381" s="11" t="s">
        <v>7785</v>
      </c>
      <c r="AI381" s="11" t="s">
        <v>7767</v>
      </c>
      <c r="AJ381" s="11" t="s">
        <v>7792</v>
      </c>
      <c r="AK381" s="11" t="s">
        <v>311</v>
      </c>
      <c r="AL381" s="11" t="s">
        <v>7762</v>
      </c>
      <c r="AM381" s="11" t="s">
        <v>7794</v>
      </c>
      <c r="AN381" s="11" t="s">
        <v>7778</v>
      </c>
      <c r="AO381" s="11" t="s">
        <v>7784</v>
      </c>
      <c r="AP381" s="11" t="s">
        <v>7790</v>
      </c>
      <c r="AQ381" s="11" t="s">
        <v>311</v>
      </c>
      <c r="AR381" s="11" t="s">
        <v>311</v>
      </c>
      <c r="AS381" s="11" t="s">
        <v>7747</v>
      </c>
      <c r="AT381" s="11" t="s">
        <v>7755</v>
      </c>
    </row>
    <row r="382" spans="1:46" ht="15" thickBot="1" x14ac:dyDescent="0.35">
      <c r="A382" s="10" t="s">
        <v>534</v>
      </c>
      <c r="B382" s="11" t="s">
        <v>373</v>
      </c>
      <c r="C382" s="11" t="s">
        <v>311</v>
      </c>
      <c r="D382" s="11" t="s">
        <v>489</v>
      </c>
      <c r="E382" s="11" t="s">
        <v>495</v>
      </c>
      <c r="F382" s="11" t="s">
        <v>311</v>
      </c>
      <c r="G382" s="11" t="s">
        <v>421</v>
      </c>
      <c r="H382" s="11" t="s">
        <v>277</v>
      </c>
      <c r="I382" s="11" t="s">
        <v>311</v>
      </c>
      <c r="J382" s="11" t="s">
        <v>522</v>
      </c>
      <c r="K382" s="11" t="s">
        <v>516</v>
      </c>
      <c r="L382" s="11" t="s">
        <v>513</v>
      </c>
      <c r="M382" s="11" t="s">
        <v>508</v>
      </c>
      <c r="N382" s="11" t="s">
        <v>487</v>
      </c>
      <c r="O382" s="11" t="s">
        <v>311</v>
      </c>
      <c r="P382" s="11" t="s">
        <v>311</v>
      </c>
      <c r="Q382" s="11" t="s">
        <v>535</v>
      </c>
      <c r="R382" s="11" t="s">
        <v>518</v>
      </c>
      <c r="S382" s="11" t="s">
        <v>311</v>
      </c>
      <c r="T382" s="11" t="s">
        <v>311</v>
      </c>
      <c r="AA382" s="10" t="s">
        <v>534</v>
      </c>
      <c r="AB382" s="11" t="s">
        <v>7786</v>
      </c>
      <c r="AC382" s="11" t="s">
        <v>7789</v>
      </c>
      <c r="AD382" s="11" t="s">
        <v>7793</v>
      </c>
      <c r="AE382" s="11" t="s">
        <v>7795</v>
      </c>
      <c r="AF382" s="11" t="s">
        <v>7754</v>
      </c>
      <c r="AG382" s="11" t="s">
        <v>7758</v>
      </c>
      <c r="AH382" s="11" t="s">
        <v>7785</v>
      </c>
      <c r="AI382" s="11" t="s">
        <v>7767</v>
      </c>
      <c r="AJ382" s="11" t="s">
        <v>7792</v>
      </c>
      <c r="AK382" s="11" t="s">
        <v>311</v>
      </c>
      <c r="AL382" s="11" t="s">
        <v>7762</v>
      </c>
      <c r="AM382" s="11" t="s">
        <v>7794</v>
      </c>
      <c r="AN382" s="11" t="s">
        <v>7778</v>
      </c>
      <c r="AO382" s="11" t="s">
        <v>7784</v>
      </c>
      <c r="AP382" s="11" t="s">
        <v>7790</v>
      </c>
      <c r="AQ382" s="11" t="s">
        <v>311</v>
      </c>
      <c r="AR382" s="11" t="s">
        <v>311</v>
      </c>
      <c r="AS382" s="11" t="s">
        <v>7747</v>
      </c>
      <c r="AT382" s="11" t="s">
        <v>7755</v>
      </c>
    </row>
    <row r="383" spans="1:46" ht="15" thickBot="1" x14ac:dyDescent="0.35">
      <c r="A383" s="10" t="s">
        <v>536</v>
      </c>
      <c r="B383" s="11" t="s">
        <v>373</v>
      </c>
      <c r="C383" s="11" t="s">
        <v>311</v>
      </c>
      <c r="D383" s="11" t="s">
        <v>489</v>
      </c>
      <c r="E383" s="11" t="s">
        <v>495</v>
      </c>
      <c r="F383" s="11" t="s">
        <v>311</v>
      </c>
      <c r="G383" s="11" t="s">
        <v>421</v>
      </c>
      <c r="H383" s="11" t="s">
        <v>277</v>
      </c>
      <c r="I383" s="11" t="s">
        <v>311</v>
      </c>
      <c r="J383" s="11" t="s">
        <v>522</v>
      </c>
      <c r="K383" s="11" t="s">
        <v>516</v>
      </c>
      <c r="L383" s="11" t="s">
        <v>513</v>
      </c>
      <c r="M383" s="11" t="s">
        <v>508</v>
      </c>
      <c r="N383" s="11" t="s">
        <v>487</v>
      </c>
      <c r="O383" s="11" t="s">
        <v>311</v>
      </c>
      <c r="P383" s="11" t="s">
        <v>311</v>
      </c>
      <c r="Q383" s="11" t="s">
        <v>535</v>
      </c>
      <c r="R383" s="11" t="s">
        <v>518</v>
      </c>
      <c r="S383" s="11" t="s">
        <v>311</v>
      </c>
      <c r="T383" s="11" t="s">
        <v>311</v>
      </c>
      <c r="AA383" s="10" t="s">
        <v>536</v>
      </c>
      <c r="AB383" s="11" t="s">
        <v>7786</v>
      </c>
      <c r="AC383" s="11" t="s">
        <v>7789</v>
      </c>
      <c r="AD383" s="11" t="s">
        <v>7793</v>
      </c>
      <c r="AE383" s="11" t="s">
        <v>7795</v>
      </c>
      <c r="AF383" s="11" t="s">
        <v>7754</v>
      </c>
      <c r="AG383" s="11" t="s">
        <v>7758</v>
      </c>
      <c r="AH383" s="11" t="s">
        <v>7785</v>
      </c>
      <c r="AI383" s="11" t="s">
        <v>7767</v>
      </c>
      <c r="AJ383" s="11" t="s">
        <v>7792</v>
      </c>
      <c r="AK383" s="11" t="s">
        <v>311</v>
      </c>
      <c r="AL383" s="11" t="s">
        <v>7762</v>
      </c>
      <c r="AM383" s="11" t="s">
        <v>7794</v>
      </c>
      <c r="AN383" s="11" t="s">
        <v>7778</v>
      </c>
      <c r="AO383" s="11" t="s">
        <v>7784</v>
      </c>
      <c r="AP383" s="11" t="s">
        <v>7790</v>
      </c>
      <c r="AQ383" s="11" t="s">
        <v>311</v>
      </c>
      <c r="AR383" s="11" t="s">
        <v>311</v>
      </c>
      <c r="AS383" s="11" t="s">
        <v>7747</v>
      </c>
      <c r="AT383" s="11" t="s">
        <v>7755</v>
      </c>
    </row>
    <row r="384" spans="1:46" ht="15" thickBot="1" x14ac:dyDescent="0.35">
      <c r="A384" s="10" t="s">
        <v>537</v>
      </c>
      <c r="B384" s="11" t="s">
        <v>373</v>
      </c>
      <c r="C384" s="11" t="s">
        <v>311</v>
      </c>
      <c r="D384" s="11" t="s">
        <v>489</v>
      </c>
      <c r="E384" s="11" t="s">
        <v>495</v>
      </c>
      <c r="F384" s="11" t="s">
        <v>311</v>
      </c>
      <c r="G384" s="11" t="s">
        <v>421</v>
      </c>
      <c r="H384" s="11" t="s">
        <v>277</v>
      </c>
      <c r="I384" s="11" t="s">
        <v>311</v>
      </c>
      <c r="J384" s="11" t="s">
        <v>522</v>
      </c>
      <c r="K384" s="11" t="s">
        <v>516</v>
      </c>
      <c r="L384" s="11" t="s">
        <v>513</v>
      </c>
      <c r="M384" s="11" t="s">
        <v>508</v>
      </c>
      <c r="N384" s="11" t="s">
        <v>487</v>
      </c>
      <c r="O384" s="11" t="s">
        <v>311</v>
      </c>
      <c r="P384" s="11" t="s">
        <v>311</v>
      </c>
      <c r="Q384" s="11" t="s">
        <v>535</v>
      </c>
      <c r="R384" s="11" t="s">
        <v>518</v>
      </c>
      <c r="S384" s="11" t="s">
        <v>311</v>
      </c>
      <c r="T384" s="11" t="s">
        <v>311</v>
      </c>
      <c r="AA384" s="10" t="s">
        <v>537</v>
      </c>
      <c r="AB384" s="11" t="s">
        <v>7786</v>
      </c>
      <c r="AC384" s="11" t="s">
        <v>7789</v>
      </c>
      <c r="AD384" s="11" t="s">
        <v>7793</v>
      </c>
      <c r="AE384" s="11" t="s">
        <v>7795</v>
      </c>
      <c r="AF384" s="11" t="s">
        <v>7754</v>
      </c>
      <c r="AG384" s="11" t="s">
        <v>7758</v>
      </c>
      <c r="AH384" s="11" t="s">
        <v>7785</v>
      </c>
      <c r="AI384" s="11" t="s">
        <v>7767</v>
      </c>
      <c r="AJ384" s="11" t="s">
        <v>7796</v>
      </c>
      <c r="AK384" s="11" t="s">
        <v>311</v>
      </c>
      <c r="AL384" s="11" t="s">
        <v>7762</v>
      </c>
      <c r="AM384" s="11" t="s">
        <v>7794</v>
      </c>
      <c r="AN384" s="11" t="s">
        <v>7778</v>
      </c>
      <c r="AO384" s="11" t="s">
        <v>7784</v>
      </c>
      <c r="AP384" s="11" t="s">
        <v>7790</v>
      </c>
      <c r="AQ384" s="11" t="s">
        <v>311</v>
      </c>
      <c r="AR384" s="11" t="s">
        <v>311</v>
      </c>
      <c r="AS384" s="11" t="s">
        <v>7747</v>
      </c>
      <c r="AT384" s="11" t="s">
        <v>7755</v>
      </c>
    </row>
    <row r="385" spans="1:46" ht="15" thickBot="1" x14ac:dyDescent="0.35">
      <c r="A385" s="10" t="s">
        <v>538</v>
      </c>
      <c r="B385" s="11" t="s">
        <v>373</v>
      </c>
      <c r="C385" s="11" t="s">
        <v>311</v>
      </c>
      <c r="D385" s="11" t="s">
        <v>489</v>
      </c>
      <c r="E385" s="11" t="s">
        <v>495</v>
      </c>
      <c r="F385" s="11" t="s">
        <v>311</v>
      </c>
      <c r="G385" s="11" t="s">
        <v>421</v>
      </c>
      <c r="H385" s="11" t="s">
        <v>277</v>
      </c>
      <c r="I385" s="11" t="s">
        <v>311</v>
      </c>
      <c r="J385" s="11" t="s">
        <v>522</v>
      </c>
      <c r="K385" s="11" t="s">
        <v>516</v>
      </c>
      <c r="L385" s="11" t="s">
        <v>513</v>
      </c>
      <c r="M385" s="11" t="s">
        <v>508</v>
      </c>
      <c r="N385" s="11" t="s">
        <v>487</v>
      </c>
      <c r="O385" s="11" t="s">
        <v>311</v>
      </c>
      <c r="P385" s="11" t="s">
        <v>311</v>
      </c>
      <c r="Q385" s="11" t="s">
        <v>535</v>
      </c>
      <c r="R385" s="11" t="s">
        <v>518</v>
      </c>
      <c r="S385" s="11" t="s">
        <v>311</v>
      </c>
      <c r="T385" s="11" t="s">
        <v>311</v>
      </c>
      <c r="AA385" s="10" t="s">
        <v>538</v>
      </c>
      <c r="AB385" s="11" t="s">
        <v>7786</v>
      </c>
      <c r="AC385" s="11" t="s">
        <v>7789</v>
      </c>
      <c r="AD385" s="11" t="s">
        <v>7793</v>
      </c>
      <c r="AE385" s="11" t="s">
        <v>7795</v>
      </c>
      <c r="AF385" s="11" t="s">
        <v>7754</v>
      </c>
      <c r="AG385" s="11" t="s">
        <v>7758</v>
      </c>
      <c r="AH385" s="11" t="s">
        <v>7785</v>
      </c>
      <c r="AI385" s="11" t="s">
        <v>7767</v>
      </c>
      <c r="AJ385" s="11" t="s">
        <v>7796</v>
      </c>
      <c r="AK385" s="11" t="s">
        <v>311</v>
      </c>
      <c r="AL385" s="11" t="s">
        <v>7762</v>
      </c>
      <c r="AM385" s="11" t="s">
        <v>7797</v>
      </c>
      <c r="AN385" s="11" t="s">
        <v>7778</v>
      </c>
      <c r="AO385" s="11" t="s">
        <v>7784</v>
      </c>
      <c r="AP385" s="11" t="s">
        <v>7790</v>
      </c>
      <c r="AQ385" s="11" t="s">
        <v>311</v>
      </c>
      <c r="AR385" s="11" t="s">
        <v>311</v>
      </c>
      <c r="AS385" s="11" t="s">
        <v>7747</v>
      </c>
      <c r="AT385" s="11" t="s">
        <v>7755</v>
      </c>
    </row>
    <row r="386" spans="1:46" ht="15" thickBot="1" x14ac:dyDescent="0.35">
      <c r="A386" s="10" t="s">
        <v>539</v>
      </c>
      <c r="B386" s="11" t="s">
        <v>373</v>
      </c>
      <c r="C386" s="11" t="s">
        <v>311</v>
      </c>
      <c r="D386" s="11" t="s">
        <v>489</v>
      </c>
      <c r="E386" s="11" t="s">
        <v>495</v>
      </c>
      <c r="F386" s="11" t="s">
        <v>311</v>
      </c>
      <c r="G386" s="11" t="s">
        <v>421</v>
      </c>
      <c r="H386" s="11" t="s">
        <v>277</v>
      </c>
      <c r="I386" s="11" t="s">
        <v>311</v>
      </c>
      <c r="J386" s="11" t="s">
        <v>540</v>
      </c>
      <c r="K386" s="11" t="s">
        <v>516</v>
      </c>
      <c r="L386" s="11" t="s">
        <v>513</v>
      </c>
      <c r="M386" s="11" t="s">
        <v>508</v>
      </c>
      <c r="N386" s="11" t="s">
        <v>487</v>
      </c>
      <c r="O386" s="11" t="s">
        <v>311</v>
      </c>
      <c r="P386" s="11" t="s">
        <v>311</v>
      </c>
      <c r="Q386" s="11" t="s">
        <v>535</v>
      </c>
      <c r="R386" s="11" t="s">
        <v>518</v>
      </c>
      <c r="S386" s="11" t="s">
        <v>311</v>
      </c>
      <c r="T386" s="11" t="s">
        <v>311</v>
      </c>
      <c r="AA386" s="10" t="s">
        <v>539</v>
      </c>
      <c r="AB386" s="11" t="s">
        <v>7786</v>
      </c>
      <c r="AC386" s="11" t="s">
        <v>7789</v>
      </c>
      <c r="AD386" s="11" t="s">
        <v>7793</v>
      </c>
      <c r="AE386" s="11" t="s">
        <v>7795</v>
      </c>
      <c r="AF386" s="11" t="s">
        <v>7754</v>
      </c>
      <c r="AG386" s="11" t="s">
        <v>7758</v>
      </c>
      <c r="AH386" s="11" t="s">
        <v>7785</v>
      </c>
      <c r="AI386" s="11" t="s">
        <v>7767</v>
      </c>
      <c r="AJ386" s="11" t="s">
        <v>7796</v>
      </c>
      <c r="AK386" s="11" t="s">
        <v>311</v>
      </c>
      <c r="AL386" s="11" t="s">
        <v>7762</v>
      </c>
      <c r="AM386" s="11" t="s">
        <v>7797</v>
      </c>
      <c r="AN386" s="11" t="s">
        <v>7778</v>
      </c>
      <c r="AO386" s="11" t="s">
        <v>7784</v>
      </c>
      <c r="AP386" s="11" t="s">
        <v>7790</v>
      </c>
      <c r="AQ386" s="11" t="s">
        <v>311</v>
      </c>
      <c r="AR386" s="11" t="s">
        <v>311</v>
      </c>
      <c r="AS386" s="11" t="s">
        <v>7747</v>
      </c>
      <c r="AT386" s="11" t="s">
        <v>7755</v>
      </c>
    </row>
    <row r="387" spans="1:46" ht="15" thickBot="1" x14ac:dyDescent="0.35">
      <c r="A387" s="10" t="s">
        <v>541</v>
      </c>
      <c r="B387" s="11" t="s">
        <v>373</v>
      </c>
      <c r="C387" s="11" t="s">
        <v>311</v>
      </c>
      <c r="D387" s="11" t="s">
        <v>489</v>
      </c>
      <c r="E387" s="11" t="s">
        <v>495</v>
      </c>
      <c r="F387" s="11" t="s">
        <v>311</v>
      </c>
      <c r="G387" s="11" t="s">
        <v>421</v>
      </c>
      <c r="H387" s="11" t="s">
        <v>277</v>
      </c>
      <c r="I387" s="11" t="s">
        <v>311</v>
      </c>
      <c r="J387" s="11" t="s">
        <v>540</v>
      </c>
      <c r="K387" s="11" t="s">
        <v>516</v>
      </c>
      <c r="L387" s="11" t="s">
        <v>513</v>
      </c>
      <c r="M387" s="11" t="s">
        <v>508</v>
      </c>
      <c r="N387" s="11" t="s">
        <v>487</v>
      </c>
      <c r="O387" s="11" t="s">
        <v>311</v>
      </c>
      <c r="P387" s="11" t="s">
        <v>311</v>
      </c>
      <c r="Q387" s="11" t="s">
        <v>535</v>
      </c>
      <c r="R387" s="11" t="s">
        <v>518</v>
      </c>
      <c r="S387" s="11" t="s">
        <v>311</v>
      </c>
      <c r="T387" s="11" t="s">
        <v>311</v>
      </c>
      <c r="AA387" s="10" t="s">
        <v>541</v>
      </c>
      <c r="AB387" s="11" t="s">
        <v>7786</v>
      </c>
      <c r="AC387" s="11" t="s">
        <v>7789</v>
      </c>
      <c r="AD387" s="11" t="s">
        <v>7793</v>
      </c>
      <c r="AE387" s="11" t="s">
        <v>7795</v>
      </c>
      <c r="AF387" s="11" t="s">
        <v>7754</v>
      </c>
      <c r="AG387" s="11" t="s">
        <v>7758</v>
      </c>
      <c r="AH387" s="11" t="s">
        <v>7785</v>
      </c>
      <c r="AI387" s="11" t="s">
        <v>7767</v>
      </c>
      <c r="AJ387" s="11" t="s">
        <v>7796</v>
      </c>
      <c r="AK387" s="11" t="s">
        <v>311</v>
      </c>
      <c r="AL387" s="11" t="s">
        <v>7762</v>
      </c>
      <c r="AM387" s="11" t="s">
        <v>7797</v>
      </c>
      <c r="AN387" s="11" t="s">
        <v>7778</v>
      </c>
      <c r="AO387" s="11" t="s">
        <v>7784</v>
      </c>
      <c r="AP387" s="11" t="s">
        <v>7790</v>
      </c>
      <c r="AQ387" s="11" t="s">
        <v>311</v>
      </c>
      <c r="AR387" s="11" t="s">
        <v>311</v>
      </c>
      <c r="AS387" s="11" t="s">
        <v>7747</v>
      </c>
      <c r="AT387" s="11" t="s">
        <v>7755</v>
      </c>
    </row>
    <row r="388" spans="1:46" ht="15" thickBot="1" x14ac:dyDescent="0.35">
      <c r="A388" s="10" t="s">
        <v>542</v>
      </c>
      <c r="B388" s="11" t="s">
        <v>373</v>
      </c>
      <c r="C388" s="11" t="s">
        <v>311</v>
      </c>
      <c r="D388" s="11" t="s">
        <v>489</v>
      </c>
      <c r="E388" s="11" t="s">
        <v>495</v>
      </c>
      <c r="F388" s="11" t="s">
        <v>311</v>
      </c>
      <c r="G388" s="11" t="s">
        <v>421</v>
      </c>
      <c r="H388" s="11" t="s">
        <v>277</v>
      </c>
      <c r="I388" s="11" t="s">
        <v>311</v>
      </c>
      <c r="J388" s="11" t="s">
        <v>540</v>
      </c>
      <c r="K388" s="11" t="s">
        <v>311</v>
      </c>
      <c r="L388" s="11" t="s">
        <v>513</v>
      </c>
      <c r="M388" s="11" t="s">
        <v>508</v>
      </c>
      <c r="N388" s="11" t="s">
        <v>487</v>
      </c>
      <c r="O388" s="11" t="s">
        <v>311</v>
      </c>
      <c r="P388" s="11" t="s">
        <v>311</v>
      </c>
      <c r="Q388" s="11" t="s">
        <v>535</v>
      </c>
      <c r="R388" s="11" t="s">
        <v>518</v>
      </c>
      <c r="S388" s="11" t="s">
        <v>311</v>
      </c>
      <c r="T388" s="11" t="s">
        <v>311</v>
      </c>
      <c r="AA388" s="10" t="s">
        <v>542</v>
      </c>
      <c r="AB388" s="11" t="s">
        <v>7786</v>
      </c>
      <c r="AC388" s="11" t="s">
        <v>7789</v>
      </c>
      <c r="AD388" s="11" t="s">
        <v>7793</v>
      </c>
      <c r="AE388" s="11" t="s">
        <v>7795</v>
      </c>
      <c r="AF388" s="11" t="s">
        <v>7754</v>
      </c>
      <c r="AG388" s="11" t="s">
        <v>7758</v>
      </c>
      <c r="AH388" s="11" t="s">
        <v>7785</v>
      </c>
      <c r="AI388" s="11" t="s">
        <v>7767</v>
      </c>
      <c r="AJ388" s="11" t="s">
        <v>7796</v>
      </c>
      <c r="AK388" s="11" t="s">
        <v>311</v>
      </c>
      <c r="AL388" s="11" t="s">
        <v>7762</v>
      </c>
      <c r="AM388" s="11" t="s">
        <v>7797</v>
      </c>
      <c r="AN388" s="11" t="s">
        <v>7778</v>
      </c>
      <c r="AO388" s="11" t="s">
        <v>7784</v>
      </c>
      <c r="AP388" s="11" t="s">
        <v>7790</v>
      </c>
      <c r="AQ388" s="11" t="s">
        <v>311</v>
      </c>
      <c r="AR388" s="11" t="s">
        <v>311</v>
      </c>
      <c r="AS388" s="11" t="s">
        <v>7747</v>
      </c>
      <c r="AT388" s="11" t="s">
        <v>7755</v>
      </c>
    </row>
    <row r="389" spans="1:46" ht="15" thickBot="1" x14ac:dyDescent="0.35">
      <c r="A389" s="10" t="s">
        <v>543</v>
      </c>
      <c r="B389" s="11" t="s">
        <v>373</v>
      </c>
      <c r="C389" s="11" t="s">
        <v>311</v>
      </c>
      <c r="D389" s="11" t="s">
        <v>489</v>
      </c>
      <c r="E389" s="11" t="s">
        <v>495</v>
      </c>
      <c r="F389" s="11" t="s">
        <v>311</v>
      </c>
      <c r="G389" s="11" t="s">
        <v>421</v>
      </c>
      <c r="H389" s="11" t="s">
        <v>277</v>
      </c>
      <c r="I389" s="11" t="s">
        <v>311</v>
      </c>
      <c r="J389" s="11" t="s">
        <v>540</v>
      </c>
      <c r="K389" s="11" t="s">
        <v>311</v>
      </c>
      <c r="L389" s="11" t="s">
        <v>513</v>
      </c>
      <c r="M389" s="11" t="s">
        <v>508</v>
      </c>
      <c r="N389" s="11" t="s">
        <v>487</v>
      </c>
      <c r="O389" s="11" t="s">
        <v>311</v>
      </c>
      <c r="P389" s="11" t="s">
        <v>311</v>
      </c>
      <c r="Q389" s="11" t="s">
        <v>535</v>
      </c>
      <c r="R389" s="11" t="s">
        <v>518</v>
      </c>
      <c r="S389" s="11" t="s">
        <v>311</v>
      </c>
      <c r="T389" s="11" t="s">
        <v>311</v>
      </c>
      <c r="AA389" s="10" t="s">
        <v>543</v>
      </c>
      <c r="AB389" s="11" t="s">
        <v>7786</v>
      </c>
      <c r="AC389" s="11" t="s">
        <v>7789</v>
      </c>
      <c r="AD389" s="11" t="s">
        <v>7793</v>
      </c>
      <c r="AE389" s="11" t="s">
        <v>7795</v>
      </c>
      <c r="AF389" s="11" t="s">
        <v>7754</v>
      </c>
      <c r="AG389" s="11" t="s">
        <v>7758</v>
      </c>
      <c r="AH389" s="11" t="s">
        <v>7785</v>
      </c>
      <c r="AI389" s="11" t="s">
        <v>7767</v>
      </c>
      <c r="AJ389" s="11" t="s">
        <v>7796</v>
      </c>
      <c r="AK389" s="11" t="s">
        <v>311</v>
      </c>
      <c r="AL389" s="11" t="s">
        <v>7762</v>
      </c>
      <c r="AM389" s="11" t="s">
        <v>7797</v>
      </c>
      <c r="AN389" s="11" t="s">
        <v>7778</v>
      </c>
      <c r="AO389" s="11" t="s">
        <v>7784</v>
      </c>
      <c r="AP389" s="11" t="s">
        <v>7790</v>
      </c>
      <c r="AQ389" s="11" t="s">
        <v>311</v>
      </c>
      <c r="AR389" s="11" t="s">
        <v>311</v>
      </c>
      <c r="AS389" s="11" t="s">
        <v>7747</v>
      </c>
      <c r="AT389" s="11" t="s">
        <v>7755</v>
      </c>
    </row>
    <row r="390" spans="1:46" ht="15" thickBot="1" x14ac:dyDescent="0.35">
      <c r="A390" s="10" t="s">
        <v>544</v>
      </c>
      <c r="B390" s="11" t="s">
        <v>373</v>
      </c>
      <c r="C390" s="11" t="s">
        <v>311</v>
      </c>
      <c r="D390" s="11" t="s">
        <v>489</v>
      </c>
      <c r="E390" s="11" t="s">
        <v>495</v>
      </c>
      <c r="F390" s="11" t="s">
        <v>311</v>
      </c>
      <c r="G390" s="11" t="s">
        <v>421</v>
      </c>
      <c r="H390" s="11" t="s">
        <v>277</v>
      </c>
      <c r="I390" s="11" t="s">
        <v>311</v>
      </c>
      <c r="J390" s="11" t="s">
        <v>540</v>
      </c>
      <c r="K390" s="11" t="s">
        <v>311</v>
      </c>
      <c r="L390" s="11" t="s">
        <v>513</v>
      </c>
      <c r="M390" s="11" t="s">
        <v>508</v>
      </c>
      <c r="N390" s="11" t="s">
        <v>487</v>
      </c>
      <c r="O390" s="11" t="s">
        <v>311</v>
      </c>
      <c r="P390" s="11" t="s">
        <v>311</v>
      </c>
      <c r="Q390" s="11" t="s">
        <v>535</v>
      </c>
      <c r="R390" s="11" t="s">
        <v>518</v>
      </c>
      <c r="S390" s="11" t="s">
        <v>311</v>
      </c>
      <c r="T390" s="11" t="s">
        <v>311</v>
      </c>
      <c r="AA390" s="10" t="s">
        <v>544</v>
      </c>
      <c r="AB390" s="11" t="s">
        <v>7786</v>
      </c>
      <c r="AC390" s="11" t="s">
        <v>7789</v>
      </c>
      <c r="AD390" s="11" t="s">
        <v>7793</v>
      </c>
      <c r="AE390" s="11" t="s">
        <v>7795</v>
      </c>
      <c r="AF390" s="11" t="s">
        <v>7754</v>
      </c>
      <c r="AG390" s="11" t="s">
        <v>7758</v>
      </c>
      <c r="AH390" s="11" t="s">
        <v>7785</v>
      </c>
      <c r="AI390" s="11" t="s">
        <v>7767</v>
      </c>
      <c r="AJ390" s="11" t="s">
        <v>7796</v>
      </c>
      <c r="AK390" s="11" t="s">
        <v>311</v>
      </c>
      <c r="AL390" s="11" t="s">
        <v>7762</v>
      </c>
      <c r="AM390" s="11" t="s">
        <v>7797</v>
      </c>
      <c r="AN390" s="11" t="s">
        <v>7778</v>
      </c>
      <c r="AO390" s="11" t="s">
        <v>7784</v>
      </c>
      <c r="AP390" s="11" t="s">
        <v>7790</v>
      </c>
      <c r="AQ390" s="11" t="s">
        <v>311</v>
      </c>
      <c r="AR390" s="11" t="s">
        <v>311</v>
      </c>
      <c r="AS390" s="11" t="s">
        <v>7747</v>
      </c>
      <c r="AT390" s="11" t="s">
        <v>7755</v>
      </c>
    </row>
    <row r="391" spans="1:46" ht="15" thickBot="1" x14ac:dyDescent="0.35">
      <c r="A391" s="10" t="s">
        <v>545</v>
      </c>
      <c r="B391" s="11" t="s">
        <v>373</v>
      </c>
      <c r="C391" s="11" t="s">
        <v>311</v>
      </c>
      <c r="D391" s="11" t="s">
        <v>489</v>
      </c>
      <c r="E391" s="11" t="s">
        <v>495</v>
      </c>
      <c r="F391" s="11" t="s">
        <v>311</v>
      </c>
      <c r="G391" s="11" t="s">
        <v>421</v>
      </c>
      <c r="H391" s="11" t="s">
        <v>277</v>
      </c>
      <c r="I391" s="11" t="s">
        <v>311</v>
      </c>
      <c r="J391" s="11" t="s">
        <v>540</v>
      </c>
      <c r="K391" s="11" t="s">
        <v>311</v>
      </c>
      <c r="L391" s="11" t="s">
        <v>513</v>
      </c>
      <c r="M391" s="11" t="s">
        <v>508</v>
      </c>
      <c r="N391" s="11" t="s">
        <v>487</v>
      </c>
      <c r="O391" s="11" t="s">
        <v>311</v>
      </c>
      <c r="P391" s="11" t="s">
        <v>311</v>
      </c>
      <c r="Q391" s="11" t="s">
        <v>535</v>
      </c>
      <c r="R391" s="11" t="s">
        <v>518</v>
      </c>
      <c r="S391" s="11" t="s">
        <v>311</v>
      </c>
      <c r="T391" s="11" t="s">
        <v>311</v>
      </c>
      <c r="AA391" s="10" t="s">
        <v>545</v>
      </c>
      <c r="AB391" s="11" t="s">
        <v>7786</v>
      </c>
      <c r="AC391" s="11" t="s">
        <v>7789</v>
      </c>
      <c r="AD391" s="11" t="s">
        <v>7793</v>
      </c>
      <c r="AE391" s="11" t="s">
        <v>7795</v>
      </c>
      <c r="AF391" s="11" t="s">
        <v>7754</v>
      </c>
      <c r="AG391" s="11" t="s">
        <v>7758</v>
      </c>
      <c r="AH391" s="11" t="s">
        <v>7785</v>
      </c>
      <c r="AI391" s="11" t="s">
        <v>7767</v>
      </c>
      <c r="AJ391" s="11" t="s">
        <v>7796</v>
      </c>
      <c r="AK391" s="11" t="s">
        <v>311</v>
      </c>
      <c r="AL391" s="11" t="s">
        <v>7762</v>
      </c>
      <c r="AM391" s="11" t="s">
        <v>7797</v>
      </c>
      <c r="AN391" s="11" t="s">
        <v>7778</v>
      </c>
      <c r="AO391" s="11" t="s">
        <v>7784</v>
      </c>
      <c r="AP391" s="11" t="s">
        <v>7790</v>
      </c>
      <c r="AQ391" s="11" t="s">
        <v>311</v>
      </c>
      <c r="AR391" s="11" t="s">
        <v>311</v>
      </c>
      <c r="AS391" s="11" t="s">
        <v>7747</v>
      </c>
      <c r="AT391" s="11" t="s">
        <v>7755</v>
      </c>
    </row>
    <row r="392" spans="1:46" ht="15" thickBot="1" x14ac:dyDescent="0.35">
      <c r="A392" s="10" t="s">
        <v>546</v>
      </c>
      <c r="B392" s="11" t="s">
        <v>373</v>
      </c>
      <c r="C392" s="11" t="s">
        <v>311</v>
      </c>
      <c r="D392" s="11" t="s">
        <v>489</v>
      </c>
      <c r="E392" s="11" t="s">
        <v>495</v>
      </c>
      <c r="F392" s="11" t="s">
        <v>311</v>
      </c>
      <c r="G392" s="11" t="s">
        <v>421</v>
      </c>
      <c r="H392" s="11" t="s">
        <v>277</v>
      </c>
      <c r="I392" s="11" t="s">
        <v>311</v>
      </c>
      <c r="J392" s="11" t="s">
        <v>540</v>
      </c>
      <c r="K392" s="11" t="s">
        <v>311</v>
      </c>
      <c r="L392" s="11" t="s">
        <v>513</v>
      </c>
      <c r="M392" s="11" t="s">
        <v>547</v>
      </c>
      <c r="N392" s="11" t="s">
        <v>487</v>
      </c>
      <c r="O392" s="11" t="s">
        <v>311</v>
      </c>
      <c r="P392" s="11" t="s">
        <v>311</v>
      </c>
      <c r="Q392" s="11" t="s">
        <v>535</v>
      </c>
      <c r="R392" s="11" t="s">
        <v>518</v>
      </c>
      <c r="S392" s="11" t="s">
        <v>311</v>
      </c>
      <c r="T392" s="11" t="s">
        <v>311</v>
      </c>
      <c r="AA392" s="10" t="s">
        <v>546</v>
      </c>
      <c r="AB392" s="11" t="s">
        <v>7786</v>
      </c>
      <c r="AC392" s="11" t="s">
        <v>7789</v>
      </c>
      <c r="AD392" s="11" t="s">
        <v>7793</v>
      </c>
      <c r="AE392" s="11" t="s">
        <v>7795</v>
      </c>
      <c r="AF392" s="11" t="s">
        <v>7754</v>
      </c>
      <c r="AG392" s="11" t="s">
        <v>7758</v>
      </c>
      <c r="AH392" s="11" t="s">
        <v>7785</v>
      </c>
      <c r="AI392" s="11" t="s">
        <v>7767</v>
      </c>
      <c r="AJ392" s="11" t="s">
        <v>7796</v>
      </c>
      <c r="AK392" s="11" t="s">
        <v>311</v>
      </c>
      <c r="AL392" s="11" t="s">
        <v>7762</v>
      </c>
      <c r="AM392" s="11" t="s">
        <v>7797</v>
      </c>
      <c r="AN392" s="11" t="s">
        <v>7778</v>
      </c>
      <c r="AO392" s="11" t="s">
        <v>7784</v>
      </c>
      <c r="AP392" s="11" t="s">
        <v>7790</v>
      </c>
      <c r="AQ392" s="11" t="s">
        <v>311</v>
      </c>
      <c r="AR392" s="11" t="s">
        <v>311</v>
      </c>
      <c r="AS392" s="11" t="s">
        <v>7747</v>
      </c>
      <c r="AT392" s="11" t="s">
        <v>7755</v>
      </c>
    </row>
    <row r="393" spans="1:46" ht="15" thickBot="1" x14ac:dyDescent="0.35">
      <c r="A393" s="10" t="s">
        <v>548</v>
      </c>
      <c r="B393" s="11" t="s">
        <v>373</v>
      </c>
      <c r="C393" s="11" t="s">
        <v>311</v>
      </c>
      <c r="D393" s="11" t="s">
        <v>489</v>
      </c>
      <c r="E393" s="11" t="s">
        <v>495</v>
      </c>
      <c r="F393" s="11" t="s">
        <v>311</v>
      </c>
      <c r="G393" s="11" t="s">
        <v>421</v>
      </c>
      <c r="H393" s="11" t="s">
        <v>277</v>
      </c>
      <c r="I393" s="11" t="s">
        <v>311</v>
      </c>
      <c r="J393" s="11" t="s">
        <v>540</v>
      </c>
      <c r="K393" s="11" t="s">
        <v>311</v>
      </c>
      <c r="L393" s="11" t="s">
        <v>513</v>
      </c>
      <c r="M393" s="11" t="s">
        <v>547</v>
      </c>
      <c r="N393" s="11" t="s">
        <v>487</v>
      </c>
      <c r="O393" s="11" t="s">
        <v>311</v>
      </c>
      <c r="P393" s="11" t="s">
        <v>311</v>
      </c>
      <c r="Q393" s="11" t="s">
        <v>535</v>
      </c>
      <c r="R393" s="11" t="s">
        <v>518</v>
      </c>
      <c r="S393" s="11" t="s">
        <v>311</v>
      </c>
      <c r="T393" s="11" t="s">
        <v>311</v>
      </c>
      <c r="AA393" s="10" t="s">
        <v>548</v>
      </c>
      <c r="AB393" s="11" t="s">
        <v>7786</v>
      </c>
      <c r="AC393" s="11" t="s">
        <v>7789</v>
      </c>
      <c r="AD393" s="11" t="s">
        <v>7793</v>
      </c>
      <c r="AE393" s="11" t="s">
        <v>7795</v>
      </c>
      <c r="AF393" s="11" t="s">
        <v>7754</v>
      </c>
      <c r="AG393" s="11" t="s">
        <v>7758</v>
      </c>
      <c r="AH393" s="11" t="s">
        <v>7785</v>
      </c>
      <c r="AI393" s="11" t="s">
        <v>7767</v>
      </c>
      <c r="AJ393" s="11" t="s">
        <v>7796</v>
      </c>
      <c r="AK393" s="11" t="s">
        <v>311</v>
      </c>
      <c r="AL393" s="11" t="s">
        <v>7762</v>
      </c>
      <c r="AM393" s="11" t="s">
        <v>7797</v>
      </c>
      <c r="AN393" s="11" t="s">
        <v>7778</v>
      </c>
      <c r="AO393" s="11" t="s">
        <v>7784</v>
      </c>
      <c r="AP393" s="11" t="s">
        <v>7790</v>
      </c>
      <c r="AQ393" s="11" t="s">
        <v>311</v>
      </c>
      <c r="AR393" s="11" t="s">
        <v>311</v>
      </c>
      <c r="AS393" s="11" t="s">
        <v>7747</v>
      </c>
      <c r="AT393" s="11" t="s">
        <v>7755</v>
      </c>
    </row>
    <row r="394" spans="1:46" ht="15" thickBot="1" x14ac:dyDescent="0.35">
      <c r="A394" s="10" t="s">
        <v>549</v>
      </c>
      <c r="B394" s="11" t="s">
        <v>373</v>
      </c>
      <c r="C394" s="11" t="s">
        <v>311</v>
      </c>
      <c r="D394" s="11" t="s">
        <v>489</v>
      </c>
      <c r="E394" s="11" t="s">
        <v>495</v>
      </c>
      <c r="F394" s="11" t="s">
        <v>311</v>
      </c>
      <c r="G394" s="11" t="s">
        <v>421</v>
      </c>
      <c r="H394" s="11" t="s">
        <v>277</v>
      </c>
      <c r="I394" s="11" t="s">
        <v>311</v>
      </c>
      <c r="J394" s="11" t="s">
        <v>540</v>
      </c>
      <c r="K394" s="11" t="s">
        <v>311</v>
      </c>
      <c r="L394" s="11" t="s">
        <v>513</v>
      </c>
      <c r="M394" s="11" t="s">
        <v>547</v>
      </c>
      <c r="N394" s="11" t="s">
        <v>487</v>
      </c>
      <c r="O394" s="11" t="s">
        <v>311</v>
      </c>
      <c r="P394" s="11" t="s">
        <v>311</v>
      </c>
      <c r="Q394" s="11" t="s">
        <v>535</v>
      </c>
      <c r="R394" s="11" t="s">
        <v>518</v>
      </c>
      <c r="S394" s="11" t="s">
        <v>311</v>
      </c>
      <c r="T394" s="11" t="s">
        <v>311</v>
      </c>
      <c r="AA394" s="10" t="s">
        <v>549</v>
      </c>
      <c r="AB394" s="11" t="s">
        <v>7786</v>
      </c>
      <c r="AC394" s="11" t="s">
        <v>7789</v>
      </c>
      <c r="AD394" s="11" t="s">
        <v>7793</v>
      </c>
      <c r="AE394" s="11" t="s">
        <v>7795</v>
      </c>
      <c r="AF394" s="11" t="s">
        <v>7754</v>
      </c>
      <c r="AG394" s="11" t="s">
        <v>7758</v>
      </c>
      <c r="AH394" s="11" t="s">
        <v>7785</v>
      </c>
      <c r="AI394" s="11" t="s">
        <v>7767</v>
      </c>
      <c r="AJ394" s="11" t="s">
        <v>7796</v>
      </c>
      <c r="AK394" s="11" t="s">
        <v>311</v>
      </c>
      <c r="AL394" s="11" t="s">
        <v>7762</v>
      </c>
      <c r="AM394" s="11" t="s">
        <v>7797</v>
      </c>
      <c r="AN394" s="11" t="s">
        <v>7778</v>
      </c>
      <c r="AO394" s="11" t="s">
        <v>7784</v>
      </c>
      <c r="AP394" s="11" t="s">
        <v>7790</v>
      </c>
      <c r="AQ394" s="11" t="s">
        <v>311</v>
      </c>
      <c r="AR394" s="11" t="s">
        <v>311</v>
      </c>
      <c r="AS394" s="11" t="s">
        <v>7747</v>
      </c>
      <c r="AT394" s="11" t="s">
        <v>7755</v>
      </c>
    </row>
    <row r="395" spans="1:46" ht="15" thickBot="1" x14ac:dyDescent="0.35">
      <c r="A395" s="10" t="s">
        <v>550</v>
      </c>
      <c r="B395" s="11" t="s">
        <v>373</v>
      </c>
      <c r="C395" s="11" t="s">
        <v>311</v>
      </c>
      <c r="D395" s="11" t="s">
        <v>489</v>
      </c>
      <c r="E395" s="11" t="s">
        <v>495</v>
      </c>
      <c r="F395" s="11" t="s">
        <v>311</v>
      </c>
      <c r="G395" s="11" t="s">
        <v>421</v>
      </c>
      <c r="H395" s="11" t="s">
        <v>277</v>
      </c>
      <c r="I395" s="11" t="s">
        <v>311</v>
      </c>
      <c r="J395" s="11" t="s">
        <v>540</v>
      </c>
      <c r="K395" s="11" t="s">
        <v>311</v>
      </c>
      <c r="L395" s="11" t="s">
        <v>513</v>
      </c>
      <c r="M395" s="11" t="s">
        <v>547</v>
      </c>
      <c r="N395" s="11" t="s">
        <v>487</v>
      </c>
      <c r="O395" s="11" t="s">
        <v>311</v>
      </c>
      <c r="P395" s="11" t="s">
        <v>311</v>
      </c>
      <c r="Q395" s="11" t="s">
        <v>535</v>
      </c>
      <c r="R395" s="11" t="s">
        <v>518</v>
      </c>
      <c r="S395" s="11" t="s">
        <v>311</v>
      </c>
      <c r="T395" s="11" t="s">
        <v>311</v>
      </c>
      <c r="AA395" s="10" t="s">
        <v>550</v>
      </c>
      <c r="AB395" s="11" t="s">
        <v>7786</v>
      </c>
      <c r="AC395" s="11" t="s">
        <v>7789</v>
      </c>
      <c r="AD395" s="11" t="s">
        <v>7793</v>
      </c>
      <c r="AE395" s="11" t="s">
        <v>7795</v>
      </c>
      <c r="AF395" s="11" t="s">
        <v>7754</v>
      </c>
      <c r="AG395" s="11" t="s">
        <v>7758</v>
      </c>
      <c r="AH395" s="11" t="s">
        <v>7785</v>
      </c>
      <c r="AI395" s="11" t="s">
        <v>7767</v>
      </c>
      <c r="AJ395" s="11" t="s">
        <v>7796</v>
      </c>
      <c r="AK395" s="11" t="s">
        <v>311</v>
      </c>
      <c r="AL395" s="11" t="s">
        <v>7762</v>
      </c>
      <c r="AM395" s="11" t="s">
        <v>7797</v>
      </c>
      <c r="AN395" s="11" t="s">
        <v>7778</v>
      </c>
      <c r="AO395" s="11" t="s">
        <v>7784</v>
      </c>
      <c r="AP395" s="11" t="s">
        <v>7790</v>
      </c>
      <c r="AQ395" s="11" t="s">
        <v>311</v>
      </c>
      <c r="AR395" s="11" t="s">
        <v>311</v>
      </c>
      <c r="AS395" s="11" t="s">
        <v>7747</v>
      </c>
      <c r="AT395" s="11" t="s">
        <v>7755</v>
      </c>
    </row>
    <row r="396" spans="1:46" ht="15" thickBot="1" x14ac:dyDescent="0.35">
      <c r="A396" s="10" t="s">
        <v>551</v>
      </c>
      <c r="B396" s="11" t="s">
        <v>373</v>
      </c>
      <c r="C396" s="11" t="s">
        <v>311</v>
      </c>
      <c r="D396" s="11" t="s">
        <v>489</v>
      </c>
      <c r="E396" s="11" t="s">
        <v>495</v>
      </c>
      <c r="F396" s="11" t="s">
        <v>311</v>
      </c>
      <c r="G396" s="11" t="s">
        <v>421</v>
      </c>
      <c r="H396" s="11" t="s">
        <v>277</v>
      </c>
      <c r="I396" s="11" t="s">
        <v>311</v>
      </c>
      <c r="J396" s="11" t="s">
        <v>540</v>
      </c>
      <c r="K396" s="11" t="s">
        <v>311</v>
      </c>
      <c r="L396" s="11" t="s">
        <v>513</v>
      </c>
      <c r="M396" s="11" t="s">
        <v>547</v>
      </c>
      <c r="N396" s="11" t="s">
        <v>487</v>
      </c>
      <c r="O396" s="11" t="s">
        <v>311</v>
      </c>
      <c r="P396" s="11" t="s">
        <v>311</v>
      </c>
      <c r="Q396" s="11" t="s">
        <v>535</v>
      </c>
      <c r="R396" s="11" t="s">
        <v>518</v>
      </c>
      <c r="S396" s="11" t="s">
        <v>311</v>
      </c>
      <c r="T396" s="11" t="s">
        <v>311</v>
      </c>
      <c r="AA396" s="10" t="s">
        <v>551</v>
      </c>
      <c r="AB396" s="11" t="s">
        <v>7786</v>
      </c>
      <c r="AC396" s="11" t="s">
        <v>7789</v>
      </c>
      <c r="AD396" s="11" t="s">
        <v>7793</v>
      </c>
      <c r="AE396" s="11" t="s">
        <v>7795</v>
      </c>
      <c r="AF396" s="11" t="s">
        <v>7754</v>
      </c>
      <c r="AG396" s="11" t="s">
        <v>7758</v>
      </c>
      <c r="AH396" s="11" t="s">
        <v>7785</v>
      </c>
      <c r="AI396" s="11" t="s">
        <v>7767</v>
      </c>
      <c r="AJ396" s="11" t="s">
        <v>7796</v>
      </c>
      <c r="AK396" s="11" t="s">
        <v>311</v>
      </c>
      <c r="AL396" s="11" t="s">
        <v>7762</v>
      </c>
      <c r="AM396" s="11" t="s">
        <v>7797</v>
      </c>
      <c r="AN396" s="11" t="s">
        <v>7778</v>
      </c>
      <c r="AO396" s="11" t="s">
        <v>7784</v>
      </c>
      <c r="AP396" s="11" t="s">
        <v>7790</v>
      </c>
      <c r="AQ396" s="11" t="s">
        <v>311</v>
      </c>
      <c r="AR396" s="11" t="s">
        <v>311</v>
      </c>
      <c r="AS396" s="11" t="s">
        <v>7747</v>
      </c>
      <c r="AT396" s="11" t="s">
        <v>7755</v>
      </c>
    </row>
    <row r="397" spans="1:46" ht="15" thickBot="1" x14ac:dyDescent="0.35">
      <c r="A397" s="10" t="s">
        <v>552</v>
      </c>
      <c r="B397" s="11" t="s">
        <v>373</v>
      </c>
      <c r="C397" s="11" t="s">
        <v>311</v>
      </c>
      <c r="D397" s="11" t="s">
        <v>489</v>
      </c>
      <c r="E397" s="11" t="s">
        <v>495</v>
      </c>
      <c r="F397" s="11" t="s">
        <v>311</v>
      </c>
      <c r="G397" s="11" t="s">
        <v>421</v>
      </c>
      <c r="H397" s="11" t="s">
        <v>277</v>
      </c>
      <c r="I397" s="11" t="s">
        <v>311</v>
      </c>
      <c r="J397" s="11" t="s">
        <v>540</v>
      </c>
      <c r="K397" s="11" t="s">
        <v>311</v>
      </c>
      <c r="L397" s="11" t="s">
        <v>513</v>
      </c>
      <c r="M397" s="11" t="s">
        <v>547</v>
      </c>
      <c r="N397" s="11" t="s">
        <v>487</v>
      </c>
      <c r="O397" s="11" t="s">
        <v>311</v>
      </c>
      <c r="P397" s="11" t="s">
        <v>311</v>
      </c>
      <c r="Q397" s="11" t="s">
        <v>553</v>
      </c>
      <c r="R397" s="11" t="s">
        <v>518</v>
      </c>
      <c r="S397" s="11" t="s">
        <v>311</v>
      </c>
      <c r="T397" s="11" t="s">
        <v>311</v>
      </c>
      <c r="AA397" s="10" t="s">
        <v>552</v>
      </c>
      <c r="AB397" s="11" t="s">
        <v>7786</v>
      </c>
      <c r="AC397" s="11" t="s">
        <v>7789</v>
      </c>
      <c r="AD397" s="11" t="s">
        <v>7793</v>
      </c>
      <c r="AE397" s="11" t="s">
        <v>7795</v>
      </c>
      <c r="AF397" s="11" t="s">
        <v>7754</v>
      </c>
      <c r="AG397" s="11" t="s">
        <v>7758</v>
      </c>
      <c r="AH397" s="11" t="s">
        <v>7785</v>
      </c>
      <c r="AI397" s="11" t="s">
        <v>7767</v>
      </c>
      <c r="AJ397" s="11" t="s">
        <v>7796</v>
      </c>
      <c r="AK397" s="11" t="s">
        <v>311</v>
      </c>
      <c r="AL397" s="11" t="s">
        <v>7762</v>
      </c>
      <c r="AM397" s="11" t="s">
        <v>7797</v>
      </c>
      <c r="AN397" s="11" t="s">
        <v>7778</v>
      </c>
      <c r="AO397" s="11" t="s">
        <v>7784</v>
      </c>
      <c r="AP397" s="11" t="s">
        <v>7790</v>
      </c>
      <c r="AQ397" s="11" t="s">
        <v>311</v>
      </c>
      <c r="AR397" s="11" t="s">
        <v>311</v>
      </c>
      <c r="AS397" s="11" t="s">
        <v>7747</v>
      </c>
      <c r="AT397" s="11" t="s">
        <v>7755</v>
      </c>
    </row>
    <row r="398" spans="1:46" ht="15" thickBot="1" x14ac:dyDescent="0.35">
      <c r="A398" s="10" t="s">
        <v>554</v>
      </c>
      <c r="B398" s="11" t="s">
        <v>373</v>
      </c>
      <c r="C398" s="11" t="s">
        <v>311</v>
      </c>
      <c r="D398" s="11" t="s">
        <v>489</v>
      </c>
      <c r="E398" s="11" t="s">
        <v>495</v>
      </c>
      <c r="F398" s="11" t="s">
        <v>311</v>
      </c>
      <c r="G398" s="11" t="s">
        <v>421</v>
      </c>
      <c r="H398" s="11" t="s">
        <v>277</v>
      </c>
      <c r="I398" s="11" t="s">
        <v>311</v>
      </c>
      <c r="J398" s="11" t="s">
        <v>540</v>
      </c>
      <c r="K398" s="11" t="s">
        <v>311</v>
      </c>
      <c r="L398" s="11" t="s">
        <v>513</v>
      </c>
      <c r="M398" s="11" t="s">
        <v>547</v>
      </c>
      <c r="N398" s="11" t="s">
        <v>487</v>
      </c>
      <c r="O398" s="11" t="s">
        <v>311</v>
      </c>
      <c r="P398" s="11" t="s">
        <v>311</v>
      </c>
      <c r="Q398" s="11" t="s">
        <v>553</v>
      </c>
      <c r="R398" s="11" t="s">
        <v>518</v>
      </c>
      <c r="S398" s="11" t="s">
        <v>311</v>
      </c>
      <c r="T398" s="11" t="s">
        <v>311</v>
      </c>
      <c r="AA398" s="10" t="s">
        <v>554</v>
      </c>
      <c r="AB398" s="11" t="s">
        <v>7786</v>
      </c>
      <c r="AC398" s="11" t="s">
        <v>7789</v>
      </c>
      <c r="AD398" s="11" t="s">
        <v>7793</v>
      </c>
      <c r="AE398" s="11" t="s">
        <v>7798</v>
      </c>
      <c r="AF398" s="11" t="s">
        <v>7754</v>
      </c>
      <c r="AG398" s="11" t="s">
        <v>7758</v>
      </c>
      <c r="AH398" s="11" t="s">
        <v>7785</v>
      </c>
      <c r="AI398" s="11" t="s">
        <v>7767</v>
      </c>
      <c r="AJ398" s="11" t="s">
        <v>7796</v>
      </c>
      <c r="AK398" s="11" t="s">
        <v>311</v>
      </c>
      <c r="AL398" s="11" t="s">
        <v>7762</v>
      </c>
      <c r="AM398" s="11" t="s">
        <v>7797</v>
      </c>
      <c r="AN398" s="11" t="s">
        <v>7778</v>
      </c>
      <c r="AO398" s="11" t="s">
        <v>7784</v>
      </c>
      <c r="AP398" s="11" t="s">
        <v>7790</v>
      </c>
      <c r="AQ398" s="11" t="s">
        <v>311</v>
      </c>
      <c r="AR398" s="11" t="s">
        <v>311</v>
      </c>
      <c r="AS398" s="11" t="s">
        <v>7747</v>
      </c>
      <c r="AT398" s="11" t="s">
        <v>7755</v>
      </c>
    </row>
    <row r="399" spans="1:46" ht="15" thickBot="1" x14ac:dyDescent="0.35">
      <c r="A399" s="10" t="s">
        <v>555</v>
      </c>
      <c r="B399" s="11" t="s">
        <v>373</v>
      </c>
      <c r="C399" s="11" t="s">
        <v>311</v>
      </c>
      <c r="D399" s="11" t="s">
        <v>489</v>
      </c>
      <c r="E399" s="11" t="s">
        <v>495</v>
      </c>
      <c r="F399" s="11" t="s">
        <v>311</v>
      </c>
      <c r="G399" s="11" t="s">
        <v>421</v>
      </c>
      <c r="H399" s="11" t="s">
        <v>277</v>
      </c>
      <c r="I399" s="11" t="s">
        <v>311</v>
      </c>
      <c r="J399" s="11" t="s">
        <v>540</v>
      </c>
      <c r="K399" s="11" t="s">
        <v>311</v>
      </c>
      <c r="L399" s="11" t="s">
        <v>513</v>
      </c>
      <c r="M399" s="11" t="s">
        <v>547</v>
      </c>
      <c r="N399" s="11" t="s">
        <v>487</v>
      </c>
      <c r="O399" s="11" t="s">
        <v>311</v>
      </c>
      <c r="P399" s="11" t="s">
        <v>311</v>
      </c>
      <c r="Q399" s="11" t="s">
        <v>553</v>
      </c>
      <c r="R399" s="11" t="s">
        <v>518</v>
      </c>
      <c r="S399" s="11" t="s">
        <v>311</v>
      </c>
      <c r="T399" s="11" t="s">
        <v>311</v>
      </c>
      <c r="AA399" s="10" t="s">
        <v>555</v>
      </c>
      <c r="AB399" s="11" t="s">
        <v>7786</v>
      </c>
      <c r="AC399" s="11" t="s">
        <v>7789</v>
      </c>
      <c r="AD399" s="11" t="s">
        <v>7793</v>
      </c>
      <c r="AE399" s="11" t="s">
        <v>7798</v>
      </c>
      <c r="AF399" s="11" t="s">
        <v>7754</v>
      </c>
      <c r="AG399" s="11" t="s">
        <v>7758</v>
      </c>
      <c r="AH399" s="11" t="s">
        <v>7785</v>
      </c>
      <c r="AI399" s="11" t="s">
        <v>7767</v>
      </c>
      <c r="AJ399" s="11" t="s">
        <v>7796</v>
      </c>
      <c r="AK399" s="11" t="s">
        <v>311</v>
      </c>
      <c r="AL399" s="11" t="s">
        <v>7762</v>
      </c>
      <c r="AM399" s="11" t="s">
        <v>7797</v>
      </c>
      <c r="AN399" s="11" t="s">
        <v>7778</v>
      </c>
      <c r="AO399" s="11" t="s">
        <v>7784</v>
      </c>
      <c r="AP399" s="11" t="s">
        <v>7790</v>
      </c>
      <c r="AQ399" s="11" t="s">
        <v>311</v>
      </c>
      <c r="AR399" s="11" t="s">
        <v>311</v>
      </c>
      <c r="AS399" s="11" t="s">
        <v>7747</v>
      </c>
      <c r="AT399" s="11" t="s">
        <v>7755</v>
      </c>
    </row>
    <row r="400" spans="1:46" ht="15" thickBot="1" x14ac:dyDescent="0.35">
      <c r="A400" s="10" t="s">
        <v>556</v>
      </c>
      <c r="B400" s="11" t="s">
        <v>373</v>
      </c>
      <c r="C400" s="11" t="s">
        <v>311</v>
      </c>
      <c r="D400" s="11" t="s">
        <v>489</v>
      </c>
      <c r="E400" s="11" t="s">
        <v>495</v>
      </c>
      <c r="F400" s="11" t="s">
        <v>311</v>
      </c>
      <c r="G400" s="11" t="s">
        <v>421</v>
      </c>
      <c r="H400" s="11" t="s">
        <v>277</v>
      </c>
      <c r="I400" s="11" t="s">
        <v>311</v>
      </c>
      <c r="J400" s="11" t="s">
        <v>540</v>
      </c>
      <c r="K400" s="11" t="s">
        <v>311</v>
      </c>
      <c r="L400" s="11" t="s">
        <v>513</v>
      </c>
      <c r="M400" s="11" t="s">
        <v>547</v>
      </c>
      <c r="N400" s="11" t="s">
        <v>487</v>
      </c>
      <c r="O400" s="11" t="s">
        <v>311</v>
      </c>
      <c r="P400" s="11" t="s">
        <v>311</v>
      </c>
      <c r="Q400" s="11" t="s">
        <v>553</v>
      </c>
      <c r="R400" s="11" t="s">
        <v>518</v>
      </c>
      <c r="S400" s="11" t="s">
        <v>311</v>
      </c>
      <c r="T400" s="11" t="s">
        <v>311</v>
      </c>
      <c r="AA400" s="10" t="s">
        <v>556</v>
      </c>
      <c r="AB400" s="11" t="s">
        <v>7786</v>
      </c>
      <c r="AC400" s="11" t="s">
        <v>7789</v>
      </c>
      <c r="AD400" s="11" t="s">
        <v>7793</v>
      </c>
      <c r="AE400" s="11" t="s">
        <v>7798</v>
      </c>
      <c r="AF400" s="11" t="s">
        <v>7754</v>
      </c>
      <c r="AG400" s="11" t="s">
        <v>7758</v>
      </c>
      <c r="AH400" s="11" t="s">
        <v>7785</v>
      </c>
      <c r="AI400" s="11" t="s">
        <v>7767</v>
      </c>
      <c r="AJ400" s="11" t="s">
        <v>7796</v>
      </c>
      <c r="AK400" s="11" t="s">
        <v>311</v>
      </c>
      <c r="AL400" s="11" t="s">
        <v>7762</v>
      </c>
      <c r="AM400" s="11" t="s">
        <v>7797</v>
      </c>
      <c r="AN400" s="11" t="s">
        <v>7778</v>
      </c>
      <c r="AO400" s="11" t="s">
        <v>7784</v>
      </c>
      <c r="AP400" s="11" t="s">
        <v>7790</v>
      </c>
      <c r="AQ400" s="11" t="s">
        <v>311</v>
      </c>
      <c r="AR400" s="11" t="s">
        <v>311</v>
      </c>
      <c r="AS400" s="11" t="s">
        <v>7747</v>
      </c>
      <c r="AT400" s="11" t="s">
        <v>7755</v>
      </c>
    </row>
    <row r="401" spans="1:46" ht="15" thickBot="1" x14ac:dyDescent="0.35">
      <c r="A401" s="10" t="s">
        <v>557</v>
      </c>
      <c r="B401" s="11" t="s">
        <v>373</v>
      </c>
      <c r="C401" s="11" t="s">
        <v>311</v>
      </c>
      <c r="D401" s="11" t="s">
        <v>489</v>
      </c>
      <c r="E401" s="11" t="s">
        <v>495</v>
      </c>
      <c r="F401" s="11" t="s">
        <v>311</v>
      </c>
      <c r="G401" s="11" t="s">
        <v>421</v>
      </c>
      <c r="H401" s="11" t="s">
        <v>277</v>
      </c>
      <c r="I401" s="11" t="s">
        <v>311</v>
      </c>
      <c r="J401" s="11" t="s">
        <v>540</v>
      </c>
      <c r="K401" s="11" t="s">
        <v>311</v>
      </c>
      <c r="L401" s="11" t="s">
        <v>513</v>
      </c>
      <c r="M401" s="11" t="s">
        <v>547</v>
      </c>
      <c r="N401" s="11" t="s">
        <v>487</v>
      </c>
      <c r="O401" s="11" t="s">
        <v>311</v>
      </c>
      <c r="P401" s="11" t="s">
        <v>311</v>
      </c>
      <c r="Q401" s="11" t="s">
        <v>553</v>
      </c>
      <c r="R401" s="11" t="s">
        <v>518</v>
      </c>
      <c r="S401" s="11" t="s">
        <v>311</v>
      </c>
      <c r="T401" s="11" t="s">
        <v>311</v>
      </c>
      <c r="AA401" s="10" t="s">
        <v>557</v>
      </c>
      <c r="AB401" s="11" t="s">
        <v>7786</v>
      </c>
      <c r="AC401" s="11" t="s">
        <v>7789</v>
      </c>
      <c r="AD401" s="11" t="s">
        <v>7793</v>
      </c>
      <c r="AE401" s="11" t="s">
        <v>7798</v>
      </c>
      <c r="AF401" s="11" t="s">
        <v>7754</v>
      </c>
      <c r="AG401" s="11" t="s">
        <v>311</v>
      </c>
      <c r="AH401" s="11" t="s">
        <v>7785</v>
      </c>
      <c r="AI401" s="11" t="s">
        <v>7767</v>
      </c>
      <c r="AJ401" s="11" t="s">
        <v>7796</v>
      </c>
      <c r="AK401" s="11" t="s">
        <v>311</v>
      </c>
      <c r="AL401" s="11" t="s">
        <v>7762</v>
      </c>
      <c r="AM401" s="11" t="s">
        <v>7797</v>
      </c>
      <c r="AN401" s="11" t="s">
        <v>7778</v>
      </c>
      <c r="AO401" s="11" t="s">
        <v>7784</v>
      </c>
      <c r="AP401" s="11" t="s">
        <v>7790</v>
      </c>
      <c r="AQ401" s="11" t="s">
        <v>311</v>
      </c>
      <c r="AR401" s="11" t="s">
        <v>311</v>
      </c>
      <c r="AS401" s="11" t="s">
        <v>7747</v>
      </c>
      <c r="AT401" s="11" t="s">
        <v>7755</v>
      </c>
    </row>
    <row r="402" spans="1:46" ht="15" thickBot="1" x14ac:dyDescent="0.35">
      <c r="A402" s="10" t="s">
        <v>558</v>
      </c>
      <c r="B402" s="11" t="s">
        <v>373</v>
      </c>
      <c r="C402" s="11" t="s">
        <v>311</v>
      </c>
      <c r="D402" s="11" t="s">
        <v>489</v>
      </c>
      <c r="E402" s="11" t="s">
        <v>495</v>
      </c>
      <c r="F402" s="11" t="s">
        <v>311</v>
      </c>
      <c r="G402" s="11" t="s">
        <v>421</v>
      </c>
      <c r="H402" s="11" t="s">
        <v>277</v>
      </c>
      <c r="I402" s="11" t="s">
        <v>311</v>
      </c>
      <c r="J402" s="11" t="s">
        <v>559</v>
      </c>
      <c r="K402" s="11" t="s">
        <v>311</v>
      </c>
      <c r="L402" s="11" t="s">
        <v>513</v>
      </c>
      <c r="M402" s="11" t="s">
        <v>547</v>
      </c>
      <c r="N402" s="11" t="s">
        <v>487</v>
      </c>
      <c r="O402" s="11" t="s">
        <v>311</v>
      </c>
      <c r="P402" s="11" t="s">
        <v>311</v>
      </c>
      <c r="Q402" s="11" t="s">
        <v>553</v>
      </c>
      <c r="R402" s="11" t="s">
        <v>518</v>
      </c>
      <c r="S402" s="11" t="s">
        <v>311</v>
      </c>
      <c r="T402" s="11" t="s">
        <v>311</v>
      </c>
      <c r="AA402" s="10" t="s">
        <v>558</v>
      </c>
      <c r="AB402" s="11" t="s">
        <v>7786</v>
      </c>
      <c r="AC402" s="11" t="s">
        <v>7789</v>
      </c>
      <c r="AD402" s="11" t="s">
        <v>7793</v>
      </c>
      <c r="AE402" s="11" t="s">
        <v>7798</v>
      </c>
      <c r="AF402" s="11" t="s">
        <v>7754</v>
      </c>
      <c r="AG402" s="11" t="s">
        <v>311</v>
      </c>
      <c r="AH402" s="11" t="s">
        <v>7785</v>
      </c>
      <c r="AI402" s="11" t="s">
        <v>7767</v>
      </c>
      <c r="AJ402" s="11" t="s">
        <v>7799</v>
      </c>
      <c r="AK402" s="11" t="s">
        <v>311</v>
      </c>
      <c r="AL402" s="11" t="s">
        <v>7762</v>
      </c>
      <c r="AM402" s="11" t="s">
        <v>7800</v>
      </c>
      <c r="AN402" s="11" t="s">
        <v>7778</v>
      </c>
      <c r="AO402" s="11" t="s">
        <v>7784</v>
      </c>
      <c r="AP402" s="11" t="s">
        <v>7801</v>
      </c>
      <c r="AQ402" s="11" t="s">
        <v>311</v>
      </c>
      <c r="AR402" s="11" t="s">
        <v>311</v>
      </c>
      <c r="AS402" s="11" t="s">
        <v>7747</v>
      </c>
      <c r="AT402" s="11" t="s">
        <v>7755</v>
      </c>
    </row>
    <row r="403" spans="1:46" ht="15" thickBot="1" x14ac:dyDescent="0.35">
      <c r="A403" s="10" t="s">
        <v>560</v>
      </c>
      <c r="B403" s="11" t="s">
        <v>373</v>
      </c>
      <c r="C403" s="11" t="s">
        <v>311</v>
      </c>
      <c r="D403" s="11" t="s">
        <v>489</v>
      </c>
      <c r="E403" s="11" t="s">
        <v>495</v>
      </c>
      <c r="F403" s="11" t="s">
        <v>311</v>
      </c>
      <c r="G403" s="11" t="s">
        <v>421</v>
      </c>
      <c r="H403" s="11" t="s">
        <v>277</v>
      </c>
      <c r="I403" s="11" t="s">
        <v>311</v>
      </c>
      <c r="J403" s="11" t="s">
        <v>559</v>
      </c>
      <c r="K403" s="11" t="s">
        <v>311</v>
      </c>
      <c r="L403" s="11" t="s">
        <v>513</v>
      </c>
      <c r="M403" s="11" t="s">
        <v>311</v>
      </c>
      <c r="N403" s="11" t="s">
        <v>487</v>
      </c>
      <c r="O403" s="11" t="s">
        <v>311</v>
      </c>
      <c r="P403" s="11" t="s">
        <v>311</v>
      </c>
      <c r="Q403" s="11" t="s">
        <v>553</v>
      </c>
      <c r="R403" s="11" t="s">
        <v>518</v>
      </c>
      <c r="S403" s="11" t="s">
        <v>311</v>
      </c>
      <c r="T403" s="11" t="s">
        <v>311</v>
      </c>
      <c r="AA403" s="10" t="s">
        <v>560</v>
      </c>
      <c r="AB403" s="11" t="s">
        <v>7786</v>
      </c>
      <c r="AC403" s="11" t="s">
        <v>7789</v>
      </c>
      <c r="AD403" s="11" t="s">
        <v>7793</v>
      </c>
      <c r="AE403" s="11" t="s">
        <v>7798</v>
      </c>
      <c r="AF403" s="11" t="s">
        <v>7754</v>
      </c>
      <c r="AG403" s="11" t="s">
        <v>311</v>
      </c>
      <c r="AH403" s="11" t="s">
        <v>7785</v>
      </c>
      <c r="AI403" s="11" t="s">
        <v>7767</v>
      </c>
      <c r="AJ403" s="11" t="s">
        <v>7799</v>
      </c>
      <c r="AK403" s="11" t="s">
        <v>311</v>
      </c>
      <c r="AL403" s="11" t="s">
        <v>7762</v>
      </c>
      <c r="AM403" s="11" t="s">
        <v>7800</v>
      </c>
      <c r="AN403" s="11" t="s">
        <v>7778</v>
      </c>
      <c r="AO403" s="11" t="s">
        <v>7784</v>
      </c>
      <c r="AP403" s="11" t="s">
        <v>7801</v>
      </c>
      <c r="AQ403" s="11" t="s">
        <v>311</v>
      </c>
      <c r="AR403" s="11" t="s">
        <v>311</v>
      </c>
      <c r="AS403" s="11" t="s">
        <v>7747</v>
      </c>
      <c r="AT403" s="11" t="s">
        <v>7755</v>
      </c>
    </row>
    <row r="404" spans="1:46" ht="15" thickBot="1" x14ac:dyDescent="0.35">
      <c r="A404" s="10" t="s">
        <v>561</v>
      </c>
      <c r="B404" s="11" t="s">
        <v>373</v>
      </c>
      <c r="C404" s="11" t="s">
        <v>311</v>
      </c>
      <c r="D404" s="11" t="s">
        <v>489</v>
      </c>
      <c r="E404" s="11" t="s">
        <v>495</v>
      </c>
      <c r="F404" s="11" t="s">
        <v>311</v>
      </c>
      <c r="G404" s="11" t="s">
        <v>421</v>
      </c>
      <c r="H404" s="11" t="s">
        <v>277</v>
      </c>
      <c r="I404" s="11" t="s">
        <v>311</v>
      </c>
      <c r="J404" s="11" t="s">
        <v>559</v>
      </c>
      <c r="K404" s="11" t="s">
        <v>311</v>
      </c>
      <c r="L404" s="11" t="s">
        <v>513</v>
      </c>
      <c r="M404" s="11" t="s">
        <v>311</v>
      </c>
      <c r="N404" s="11" t="s">
        <v>487</v>
      </c>
      <c r="O404" s="11" t="s">
        <v>311</v>
      </c>
      <c r="P404" s="11" t="s">
        <v>311</v>
      </c>
      <c r="Q404" s="11" t="s">
        <v>553</v>
      </c>
      <c r="R404" s="11" t="s">
        <v>518</v>
      </c>
      <c r="S404" s="11" t="s">
        <v>311</v>
      </c>
      <c r="T404" s="11" t="s">
        <v>311</v>
      </c>
      <c r="AA404" s="10" t="s">
        <v>561</v>
      </c>
      <c r="AB404" s="11" t="s">
        <v>7786</v>
      </c>
      <c r="AC404" s="11" t="s">
        <v>7789</v>
      </c>
      <c r="AD404" s="11" t="s">
        <v>7793</v>
      </c>
      <c r="AE404" s="11" t="s">
        <v>7798</v>
      </c>
      <c r="AF404" s="11" t="s">
        <v>7754</v>
      </c>
      <c r="AG404" s="11" t="s">
        <v>311</v>
      </c>
      <c r="AH404" s="11" t="s">
        <v>7785</v>
      </c>
      <c r="AI404" s="11" t="s">
        <v>7767</v>
      </c>
      <c r="AJ404" s="11" t="s">
        <v>7799</v>
      </c>
      <c r="AK404" s="11" t="s">
        <v>311</v>
      </c>
      <c r="AL404" s="11" t="s">
        <v>7762</v>
      </c>
      <c r="AM404" s="11" t="s">
        <v>7800</v>
      </c>
      <c r="AN404" s="11" t="s">
        <v>7778</v>
      </c>
      <c r="AO404" s="11" t="s">
        <v>7784</v>
      </c>
      <c r="AP404" s="11" t="s">
        <v>7801</v>
      </c>
      <c r="AQ404" s="11" t="s">
        <v>311</v>
      </c>
      <c r="AR404" s="11" t="s">
        <v>311</v>
      </c>
      <c r="AS404" s="11" t="s">
        <v>7747</v>
      </c>
      <c r="AT404" s="11" t="s">
        <v>7755</v>
      </c>
    </row>
    <row r="405" spans="1:46" ht="15" thickBot="1" x14ac:dyDescent="0.35">
      <c r="A405" s="10" t="s">
        <v>562</v>
      </c>
      <c r="B405" s="11" t="s">
        <v>373</v>
      </c>
      <c r="C405" s="11" t="s">
        <v>311</v>
      </c>
      <c r="D405" s="11" t="s">
        <v>489</v>
      </c>
      <c r="E405" s="11" t="s">
        <v>495</v>
      </c>
      <c r="F405" s="11" t="s">
        <v>311</v>
      </c>
      <c r="G405" s="11" t="s">
        <v>421</v>
      </c>
      <c r="H405" s="11" t="s">
        <v>277</v>
      </c>
      <c r="I405" s="11" t="s">
        <v>311</v>
      </c>
      <c r="J405" s="11" t="s">
        <v>559</v>
      </c>
      <c r="K405" s="11" t="s">
        <v>311</v>
      </c>
      <c r="L405" s="11" t="s">
        <v>513</v>
      </c>
      <c r="M405" s="11" t="s">
        <v>311</v>
      </c>
      <c r="N405" s="11" t="s">
        <v>487</v>
      </c>
      <c r="O405" s="11" t="s">
        <v>311</v>
      </c>
      <c r="P405" s="11" t="s">
        <v>311</v>
      </c>
      <c r="Q405" s="11" t="s">
        <v>553</v>
      </c>
      <c r="R405" s="11" t="s">
        <v>518</v>
      </c>
      <c r="S405" s="11" t="s">
        <v>311</v>
      </c>
      <c r="T405" s="11" t="s">
        <v>311</v>
      </c>
      <c r="AA405" s="10" t="s">
        <v>562</v>
      </c>
      <c r="AB405" s="11" t="s">
        <v>7786</v>
      </c>
      <c r="AC405" s="11" t="s">
        <v>7789</v>
      </c>
      <c r="AD405" s="11" t="s">
        <v>7793</v>
      </c>
      <c r="AE405" s="11" t="s">
        <v>7798</v>
      </c>
      <c r="AF405" s="11" t="s">
        <v>7802</v>
      </c>
      <c r="AG405" s="11" t="s">
        <v>311</v>
      </c>
      <c r="AH405" s="11" t="s">
        <v>7785</v>
      </c>
      <c r="AI405" s="11" t="s">
        <v>7767</v>
      </c>
      <c r="AJ405" s="11" t="s">
        <v>7799</v>
      </c>
      <c r="AK405" s="11" t="s">
        <v>311</v>
      </c>
      <c r="AL405" s="11" t="s">
        <v>7762</v>
      </c>
      <c r="AM405" s="11" t="s">
        <v>7800</v>
      </c>
      <c r="AN405" s="11" t="s">
        <v>7778</v>
      </c>
      <c r="AO405" s="11" t="s">
        <v>7784</v>
      </c>
      <c r="AP405" s="11" t="s">
        <v>7801</v>
      </c>
      <c r="AQ405" s="11" t="s">
        <v>311</v>
      </c>
      <c r="AR405" s="11" t="s">
        <v>311</v>
      </c>
      <c r="AS405" s="11" t="s">
        <v>7747</v>
      </c>
      <c r="AT405" s="11" t="s">
        <v>7755</v>
      </c>
    </row>
    <row r="406" spans="1:46" ht="15" thickBot="1" x14ac:dyDescent="0.35">
      <c r="A406" s="10" t="s">
        <v>563</v>
      </c>
      <c r="B406" s="11" t="s">
        <v>373</v>
      </c>
      <c r="C406" s="11" t="s">
        <v>311</v>
      </c>
      <c r="D406" s="11" t="s">
        <v>489</v>
      </c>
      <c r="E406" s="11" t="s">
        <v>495</v>
      </c>
      <c r="F406" s="11" t="s">
        <v>311</v>
      </c>
      <c r="G406" s="11" t="s">
        <v>421</v>
      </c>
      <c r="H406" s="11" t="s">
        <v>277</v>
      </c>
      <c r="I406" s="11" t="s">
        <v>311</v>
      </c>
      <c r="J406" s="11" t="s">
        <v>564</v>
      </c>
      <c r="K406" s="11" t="s">
        <v>311</v>
      </c>
      <c r="L406" s="11" t="s">
        <v>513</v>
      </c>
      <c r="M406" s="11" t="s">
        <v>311</v>
      </c>
      <c r="N406" s="11" t="s">
        <v>487</v>
      </c>
      <c r="O406" s="11" t="s">
        <v>311</v>
      </c>
      <c r="P406" s="11" t="s">
        <v>311</v>
      </c>
      <c r="Q406" s="11" t="s">
        <v>553</v>
      </c>
      <c r="R406" s="11" t="s">
        <v>518</v>
      </c>
      <c r="S406" s="11" t="s">
        <v>311</v>
      </c>
      <c r="T406" s="11" t="s">
        <v>311</v>
      </c>
      <c r="AA406" s="10" t="s">
        <v>563</v>
      </c>
      <c r="AB406" s="11" t="s">
        <v>7786</v>
      </c>
      <c r="AC406" s="11" t="s">
        <v>7789</v>
      </c>
      <c r="AD406" s="11" t="s">
        <v>7793</v>
      </c>
      <c r="AE406" s="11" t="s">
        <v>7798</v>
      </c>
      <c r="AF406" s="11" t="s">
        <v>7802</v>
      </c>
      <c r="AG406" s="11" t="s">
        <v>311</v>
      </c>
      <c r="AH406" s="11" t="s">
        <v>7785</v>
      </c>
      <c r="AI406" s="11" t="s">
        <v>7767</v>
      </c>
      <c r="AJ406" s="11" t="s">
        <v>7799</v>
      </c>
      <c r="AK406" s="11" t="s">
        <v>311</v>
      </c>
      <c r="AL406" s="11" t="s">
        <v>7762</v>
      </c>
      <c r="AM406" s="11" t="s">
        <v>7800</v>
      </c>
      <c r="AN406" s="11" t="s">
        <v>7778</v>
      </c>
      <c r="AO406" s="11" t="s">
        <v>7784</v>
      </c>
      <c r="AP406" s="11" t="s">
        <v>7801</v>
      </c>
      <c r="AQ406" s="11" t="s">
        <v>311</v>
      </c>
      <c r="AR406" s="11" t="s">
        <v>311</v>
      </c>
      <c r="AS406" s="11" t="s">
        <v>7747</v>
      </c>
      <c r="AT406" s="11" t="s">
        <v>7755</v>
      </c>
    </row>
    <row r="407" spans="1:46" ht="15" thickBot="1" x14ac:dyDescent="0.35">
      <c r="A407" s="10" t="s">
        <v>565</v>
      </c>
      <c r="B407" s="11" t="s">
        <v>373</v>
      </c>
      <c r="C407" s="11" t="s">
        <v>311</v>
      </c>
      <c r="D407" s="11" t="s">
        <v>489</v>
      </c>
      <c r="E407" s="11" t="s">
        <v>495</v>
      </c>
      <c r="F407" s="11" t="s">
        <v>311</v>
      </c>
      <c r="G407" s="11" t="s">
        <v>421</v>
      </c>
      <c r="H407" s="11" t="s">
        <v>277</v>
      </c>
      <c r="I407" s="11" t="s">
        <v>311</v>
      </c>
      <c r="J407" s="11" t="s">
        <v>564</v>
      </c>
      <c r="K407" s="11" t="s">
        <v>311</v>
      </c>
      <c r="L407" s="11" t="s">
        <v>513</v>
      </c>
      <c r="M407" s="11" t="s">
        <v>311</v>
      </c>
      <c r="N407" s="11" t="s">
        <v>487</v>
      </c>
      <c r="O407" s="11" t="s">
        <v>311</v>
      </c>
      <c r="P407" s="11" t="s">
        <v>311</v>
      </c>
      <c r="Q407" s="11" t="s">
        <v>553</v>
      </c>
      <c r="R407" s="11" t="s">
        <v>518</v>
      </c>
      <c r="S407" s="11" t="s">
        <v>311</v>
      </c>
      <c r="T407" s="11" t="s">
        <v>311</v>
      </c>
      <c r="AA407" s="10" t="s">
        <v>565</v>
      </c>
      <c r="AB407" s="11" t="s">
        <v>7786</v>
      </c>
      <c r="AC407" s="11" t="s">
        <v>7789</v>
      </c>
      <c r="AD407" s="11" t="s">
        <v>7793</v>
      </c>
      <c r="AE407" s="11" t="s">
        <v>7798</v>
      </c>
      <c r="AF407" s="11" t="s">
        <v>7802</v>
      </c>
      <c r="AG407" s="11" t="s">
        <v>311</v>
      </c>
      <c r="AH407" s="11" t="s">
        <v>7785</v>
      </c>
      <c r="AI407" s="11" t="s">
        <v>7767</v>
      </c>
      <c r="AJ407" s="11" t="s">
        <v>7803</v>
      </c>
      <c r="AK407" s="11" t="s">
        <v>311</v>
      </c>
      <c r="AL407" s="11" t="s">
        <v>7762</v>
      </c>
      <c r="AM407" s="11" t="s">
        <v>7800</v>
      </c>
      <c r="AN407" s="11" t="s">
        <v>7778</v>
      </c>
      <c r="AO407" s="11" t="s">
        <v>7784</v>
      </c>
      <c r="AP407" s="11" t="s">
        <v>7801</v>
      </c>
      <c r="AQ407" s="11" t="s">
        <v>311</v>
      </c>
      <c r="AR407" s="11" t="s">
        <v>311</v>
      </c>
      <c r="AS407" s="11" t="s">
        <v>7747</v>
      </c>
      <c r="AT407" s="11" t="s">
        <v>7755</v>
      </c>
    </row>
    <row r="408" spans="1:46" ht="15" thickBot="1" x14ac:dyDescent="0.35">
      <c r="A408" s="10" t="s">
        <v>566</v>
      </c>
      <c r="B408" s="11" t="s">
        <v>373</v>
      </c>
      <c r="C408" s="11" t="s">
        <v>311</v>
      </c>
      <c r="D408" s="11" t="s">
        <v>489</v>
      </c>
      <c r="E408" s="11" t="s">
        <v>495</v>
      </c>
      <c r="F408" s="11" t="s">
        <v>311</v>
      </c>
      <c r="G408" s="11" t="s">
        <v>421</v>
      </c>
      <c r="H408" s="11" t="s">
        <v>277</v>
      </c>
      <c r="I408" s="11" t="s">
        <v>311</v>
      </c>
      <c r="J408" s="11" t="s">
        <v>564</v>
      </c>
      <c r="K408" s="11" t="s">
        <v>311</v>
      </c>
      <c r="L408" s="11" t="s">
        <v>513</v>
      </c>
      <c r="M408" s="11" t="s">
        <v>311</v>
      </c>
      <c r="N408" s="11" t="s">
        <v>487</v>
      </c>
      <c r="O408" s="11" t="s">
        <v>311</v>
      </c>
      <c r="P408" s="11" t="s">
        <v>311</v>
      </c>
      <c r="Q408" s="11" t="s">
        <v>553</v>
      </c>
      <c r="R408" s="11" t="s">
        <v>518</v>
      </c>
      <c r="S408" s="11" t="s">
        <v>311</v>
      </c>
      <c r="T408" s="11" t="s">
        <v>311</v>
      </c>
      <c r="AA408" s="10" t="s">
        <v>566</v>
      </c>
      <c r="AB408" s="11" t="s">
        <v>7786</v>
      </c>
      <c r="AC408" s="11" t="s">
        <v>7789</v>
      </c>
      <c r="AD408" s="11" t="s">
        <v>7793</v>
      </c>
      <c r="AE408" s="11" t="s">
        <v>7798</v>
      </c>
      <c r="AF408" s="11" t="s">
        <v>7802</v>
      </c>
      <c r="AG408" s="11" t="s">
        <v>311</v>
      </c>
      <c r="AH408" s="11" t="s">
        <v>7785</v>
      </c>
      <c r="AI408" s="11" t="s">
        <v>7767</v>
      </c>
      <c r="AJ408" s="11" t="s">
        <v>7803</v>
      </c>
      <c r="AK408" s="11" t="s">
        <v>311</v>
      </c>
      <c r="AL408" s="11" t="s">
        <v>7762</v>
      </c>
      <c r="AM408" s="11" t="s">
        <v>7800</v>
      </c>
      <c r="AN408" s="11" t="s">
        <v>7778</v>
      </c>
      <c r="AO408" s="11" t="s">
        <v>7784</v>
      </c>
      <c r="AP408" s="11" t="s">
        <v>7801</v>
      </c>
      <c r="AQ408" s="11" t="s">
        <v>311</v>
      </c>
      <c r="AR408" s="11" t="s">
        <v>311</v>
      </c>
      <c r="AS408" s="11" t="s">
        <v>7747</v>
      </c>
      <c r="AT408" s="11" t="s">
        <v>7755</v>
      </c>
    </row>
    <row r="409" spans="1:46" ht="15" thickBot="1" x14ac:dyDescent="0.35">
      <c r="A409" s="10" t="s">
        <v>567</v>
      </c>
      <c r="B409" s="11" t="s">
        <v>373</v>
      </c>
      <c r="C409" s="11" t="s">
        <v>311</v>
      </c>
      <c r="D409" s="11" t="s">
        <v>489</v>
      </c>
      <c r="E409" s="11" t="s">
        <v>495</v>
      </c>
      <c r="F409" s="11" t="s">
        <v>311</v>
      </c>
      <c r="G409" s="11" t="s">
        <v>421</v>
      </c>
      <c r="H409" s="11" t="s">
        <v>277</v>
      </c>
      <c r="I409" s="11" t="s">
        <v>311</v>
      </c>
      <c r="J409" s="11" t="s">
        <v>564</v>
      </c>
      <c r="K409" s="11" t="s">
        <v>311</v>
      </c>
      <c r="L409" s="11" t="s">
        <v>513</v>
      </c>
      <c r="M409" s="11" t="s">
        <v>311</v>
      </c>
      <c r="N409" s="11" t="s">
        <v>487</v>
      </c>
      <c r="O409" s="11" t="s">
        <v>311</v>
      </c>
      <c r="P409" s="11" t="s">
        <v>311</v>
      </c>
      <c r="Q409" s="11" t="s">
        <v>553</v>
      </c>
      <c r="R409" s="11" t="s">
        <v>518</v>
      </c>
      <c r="S409" s="11" t="s">
        <v>311</v>
      </c>
      <c r="T409" s="11" t="s">
        <v>311</v>
      </c>
      <c r="AA409" s="10" t="s">
        <v>567</v>
      </c>
      <c r="AB409" s="11" t="s">
        <v>7786</v>
      </c>
      <c r="AC409" s="11" t="s">
        <v>7789</v>
      </c>
      <c r="AD409" s="11" t="s">
        <v>7793</v>
      </c>
      <c r="AE409" s="11" t="s">
        <v>7798</v>
      </c>
      <c r="AF409" s="11" t="s">
        <v>7802</v>
      </c>
      <c r="AG409" s="11" t="s">
        <v>311</v>
      </c>
      <c r="AH409" s="11" t="s">
        <v>7785</v>
      </c>
      <c r="AI409" s="11" t="s">
        <v>7767</v>
      </c>
      <c r="AJ409" s="11" t="s">
        <v>7803</v>
      </c>
      <c r="AK409" s="11" t="s">
        <v>311</v>
      </c>
      <c r="AL409" s="11" t="s">
        <v>7762</v>
      </c>
      <c r="AM409" s="11" t="s">
        <v>7800</v>
      </c>
      <c r="AN409" s="11" t="s">
        <v>7778</v>
      </c>
      <c r="AO409" s="11" t="s">
        <v>7784</v>
      </c>
      <c r="AP409" s="11" t="s">
        <v>7801</v>
      </c>
      <c r="AQ409" s="11" t="s">
        <v>311</v>
      </c>
      <c r="AR409" s="11" t="s">
        <v>311</v>
      </c>
      <c r="AS409" s="11" t="s">
        <v>7747</v>
      </c>
      <c r="AT409" s="11" t="s">
        <v>7755</v>
      </c>
    </row>
    <row r="410" spans="1:46" ht="15" thickBot="1" x14ac:dyDescent="0.35">
      <c r="A410" s="10" t="s">
        <v>568</v>
      </c>
      <c r="B410" s="11" t="s">
        <v>373</v>
      </c>
      <c r="C410" s="11" t="s">
        <v>311</v>
      </c>
      <c r="D410" s="11" t="s">
        <v>569</v>
      </c>
      <c r="E410" s="11" t="s">
        <v>495</v>
      </c>
      <c r="F410" s="11" t="s">
        <v>311</v>
      </c>
      <c r="G410" s="11" t="s">
        <v>421</v>
      </c>
      <c r="H410" s="11" t="s">
        <v>570</v>
      </c>
      <c r="I410" s="11" t="s">
        <v>311</v>
      </c>
      <c r="J410" s="11" t="s">
        <v>564</v>
      </c>
      <c r="K410" s="11" t="s">
        <v>311</v>
      </c>
      <c r="L410" s="11" t="s">
        <v>513</v>
      </c>
      <c r="M410" s="11" t="s">
        <v>311</v>
      </c>
      <c r="N410" s="11" t="s">
        <v>487</v>
      </c>
      <c r="O410" s="11" t="s">
        <v>311</v>
      </c>
      <c r="P410" s="11" t="s">
        <v>311</v>
      </c>
      <c r="Q410" s="11" t="s">
        <v>553</v>
      </c>
      <c r="R410" s="11" t="s">
        <v>518</v>
      </c>
      <c r="S410" s="11" t="s">
        <v>311</v>
      </c>
      <c r="T410" s="11" t="s">
        <v>311</v>
      </c>
      <c r="AA410" s="10" t="s">
        <v>568</v>
      </c>
      <c r="AB410" s="11" t="s">
        <v>7786</v>
      </c>
      <c r="AC410" s="11" t="s">
        <v>7789</v>
      </c>
      <c r="AD410" s="11" t="s">
        <v>7793</v>
      </c>
      <c r="AE410" s="11" t="s">
        <v>7798</v>
      </c>
      <c r="AF410" s="11" t="s">
        <v>7802</v>
      </c>
      <c r="AG410" s="11" t="s">
        <v>311</v>
      </c>
      <c r="AH410" s="11" t="s">
        <v>7785</v>
      </c>
      <c r="AI410" s="11" t="s">
        <v>7767</v>
      </c>
      <c r="AJ410" s="11" t="s">
        <v>7804</v>
      </c>
      <c r="AK410" s="11" t="s">
        <v>311</v>
      </c>
      <c r="AL410" s="11" t="s">
        <v>7805</v>
      </c>
      <c r="AM410" s="11" t="s">
        <v>7800</v>
      </c>
      <c r="AN410" s="11" t="s">
        <v>7778</v>
      </c>
      <c r="AO410" s="11" t="s">
        <v>7784</v>
      </c>
      <c r="AP410" s="11" t="s">
        <v>7801</v>
      </c>
      <c r="AQ410" s="11" t="s">
        <v>311</v>
      </c>
      <c r="AR410" s="11" t="s">
        <v>311</v>
      </c>
      <c r="AS410" s="11" t="s">
        <v>7747</v>
      </c>
      <c r="AT410" s="11" t="s">
        <v>7755</v>
      </c>
    </row>
    <row r="411" spans="1:46" ht="15" thickBot="1" x14ac:dyDescent="0.35">
      <c r="A411" s="10" t="s">
        <v>571</v>
      </c>
      <c r="B411" s="11" t="s">
        <v>373</v>
      </c>
      <c r="C411" s="11" t="s">
        <v>311</v>
      </c>
      <c r="D411" s="11" t="s">
        <v>569</v>
      </c>
      <c r="E411" s="11" t="s">
        <v>495</v>
      </c>
      <c r="F411" s="11" t="s">
        <v>311</v>
      </c>
      <c r="G411" s="11" t="s">
        <v>421</v>
      </c>
      <c r="H411" s="11" t="s">
        <v>570</v>
      </c>
      <c r="I411" s="11" t="s">
        <v>311</v>
      </c>
      <c r="J411" s="11" t="s">
        <v>564</v>
      </c>
      <c r="K411" s="11" t="s">
        <v>311</v>
      </c>
      <c r="L411" s="11" t="s">
        <v>513</v>
      </c>
      <c r="M411" s="11" t="s">
        <v>311</v>
      </c>
      <c r="N411" s="11" t="s">
        <v>487</v>
      </c>
      <c r="O411" s="11" t="s">
        <v>311</v>
      </c>
      <c r="P411" s="11" t="s">
        <v>311</v>
      </c>
      <c r="Q411" s="11" t="s">
        <v>553</v>
      </c>
      <c r="R411" s="11" t="s">
        <v>518</v>
      </c>
      <c r="S411" s="11" t="s">
        <v>311</v>
      </c>
      <c r="T411" s="11" t="s">
        <v>311</v>
      </c>
      <c r="AA411" s="10" t="s">
        <v>571</v>
      </c>
      <c r="AB411" s="11" t="s">
        <v>7786</v>
      </c>
      <c r="AC411" s="11" t="s">
        <v>7789</v>
      </c>
      <c r="AD411" s="11" t="s">
        <v>7793</v>
      </c>
      <c r="AE411" s="11" t="s">
        <v>7798</v>
      </c>
      <c r="AF411" s="11" t="s">
        <v>7802</v>
      </c>
      <c r="AG411" s="11" t="s">
        <v>311</v>
      </c>
      <c r="AH411" s="11" t="s">
        <v>7785</v>
      </c>
      <c r="AI411" s="11" t="s">
        <v>7767</v>
      </c>
      <c r="AJ411" s="11" t="s">
        <v>7804</v>
      </c>
      <c r="AK411" s="11" t="s">
        <v>311</v>
      </c>
      <c r="AL411" s="11" t="s">
        <v>7805</v>
      </c>
      <c r="AM411" s="11" t="s">
        <v>7800</v>
      </c>
      <c r="AN411" s="11" t="s">
        <v>7778</v>
      </c>
      <c r="AO411" s="11" t="s">
        <v>7784</v>
      </c>
      <c r="AP411" s="11" t="s">
        <v>7801</v>
      </c>
      <c r="AQ411" s="11" t="s">
        <v>311</v>
      </c>
      <c r="AR411" s="11" t="s">
        <v>311</v>
      </c>
      <c r="AS411" s="11" t="s">
        <v>7747</v>
      </c>
      <c r="AT411" s="11" t="s">
        <v>7755</v>
      </c>
    </row>
    <row r="412" spans="1:46" ht="15" thickBot="1" x14ac:dyDescent="0.35">
      <c r="A412" s="10" t="s">
        <v>572</v>
      </c>
      <c r="B412" s="11" t="s">
        <v>573</v>
      </c>
      <c r="C412" s="11" t="s">
        <v>311</v>
      </c>
      <c r="D412" s="11" t="s">
        <v>569</v>
      </c>
      <c r="E412" s="11" t="s">
        <v>495</v>
      </c>
      <c r="F412" s="11" t="s">
        <v>311</v>
      </c>
      <c r="G412" s="11" t="s">
        <v>421</v>
      </c>
      <c r="H412" s="11" t="s">
        <v>570</v>
      </c>
      <c r="I412" s="11" t="s">
        <v>311</v>
      </c>
      <c r="J412" s="11" t="s">
        <v>564</v>
      </c>
      <c r="K412" s="11" t="s">
        <v>311</v>
      </c>
      <c r="L412" s="11" t="s">
        <v>513</v>
      </c>
      <c r="M412" s="11" t="s">
        <v>311</v>
      </c>
      <c r="N412" s="11" t="s">
        <v>487</v>
      </c>
      <c r="O412" s="11" t="s">
        <v>311</v>
      </c>
      <c r="P412" s="11" t="s">
        <v>311</v>
      </c>
      <c r="Q412" s="11" t="s">
        <v>553</v>
      </c>
      <c r="R412" s="11" t="s">
        <v>518</v>
      </c>
      <c r="S412" s="11" t="s">
        <v>311</v>
      </c>
      <c r="T412" s="11" t="s">
        <v>311</v>
      </c>
      <c r="AA412" s="10" t="s">
        <v>572</v>
      </c>
      <c r="AB412" s="11" t="s">
        <v>7786</v>
      </c>
      <c r="AC412" s="11" t="s">
        <v>7789</v>
      </c>
      <c r="AD412" s="11" t="s">
        <v>7793</v>
      </c>
      <c r="AE412" s="11" t="s">
        <v>7798</v>
      </c>
      <c r="AF412" s="11" t="s">
        <v>7802</v>
      </c>
      <c r="AG412" s="11" t="s">
        <v>311</v>
      </c>
      <c r="AH412" s="11" t="s">
        <v>311</v>
      </c>
      <c r="AI412" s="11" t="s">
        <v>7767</v>
      </c>
      <c r="AJ412" s="11" t="s">
        <v>7804</v>
      </c>
      <c r="AK412" s="11" t="s">
        <v>311</v>
      </c>
      <c r="AL412" s="11" t="s">
        <v>7805</v>
      </c>
      <c r="AM412" s="11" t="s">
        <v>7800</v>
      </c>
      <c r="AN412" s="11" t="s">
        <v>7806</v>
      </c>
      <c r="AO412" s="11" t="s">
        <v>7784</v>
      </c>
      <c r="AP412" s="11" t="s">
        <v>7801</v>
      </c>
      <c r="AQ412" s="11" t="s">
        <v>311</v>
      </c>
      <c r="AR412" s="11" t="s">
        <v>311</v>
      </c>
      <c r="AS412" s="11" t="s">
        <v>7747</v>
      </c>
      <c r="AT412" s="11" t="s">
        <v>7755</v>
      </c>
    </row>
    <row r="413" spans="1:46" ht="15" thickBot="1" x14ac:dyDescent="0.35">
      <c r="A413" s="10" t="s">
        <v>574</v>
      </c>
      <c r="B413" s="11" t="s">
        <v>573</v>
      </c>
      <c r="C413" s="11" t="s">
        <v>311</v>
      </c>
      <c r="D413" s="11" t="s">
        <v>569</v>
      </c>
      <c r="E413" s="11" t="s">
        <v>495</v>
      </c>
      <c r="F413" s="11" t="s">
        <v>311</v>
      </c>
      <c r="G413" s="11" t="s">
        <v>421</v>
      </c>
      <c r="H413" s="11" t="s">
        <v>570</v>
      </c>
      <c r="I413" s="11" t="s">
        <v>311</v>
      </c>
      <c r="J413" s="11" t="s">
        <v>564</v>
      </c>
      <c r="K413" s="11" t="s">
        <v>311</v>
      </c>
      <c r="L413" s="11" t="s">
        <v>513</v>
      </c>
      <c r="M413" s="11" t="s">
        <v>311</v>
      </c>
      <c r="N413" s="11" t="s">
        <v>487</v>
      </c>
      <c r="O413" s="11" t="s">
        <v>311</v>
      </c>
      <c r="P413" s="11" t="s">
        <v>311</v>
      </c>
      <c r="Q413" s="11" t="s">
        <v>553</v>
      </c>
      <c r="R413" s="11" t="s">
        <v>518</v>
      </c>
      <c r="S413" s="11" t="s">
        <v>311</v>
      </c>
      <c r="T413" s="11" t="s">
        <v>311</v>
      </c>
      <c r="AA413" s="10" t="s">
        <v>574</v>
      </c>
      <c r="AB413" s="11" t="s">
        <v>7807</v>
      </c>
      <c r="AC413" s="11" t="s">
        <v>311</v>
      </c>
      <c r="AD413" s="11" t="s">
        <v>7793</v>
      </c>
      <c r="AE413" s="11" t="s">
        <v>7798</v>
      </c>
      <c r="AF413" s="11" t="s">
        <v>7802</v>
      </c>
      <c r="AG413" s="11" t="s">
        <v>311</v>
      </c>
      <c r="AH413" s="11" t="s">
        <v>311</v>
      </c>
      <c r="AI413" s="11" t="s">
        <v>7767</v>
      </c>
      <c r="AJ413" s="11" t="s">
        <v>7804</v>
      </c>
      <c r="AK413" s="11" t="s">
        <v>311</v>
      </c>
      <c r="AL413" s="11" t="s">
        <v>7805</v>
      </c>
      <c r="AM413" s="11" t="s">
        <v>7800</v>
      </c>
      <c r="AN413" s="11" t="s">
        <v>7806</v>
      </c>
      <c r="AO413" s="11" t="s">
        <v>7784</v>
      </c>
      <c r="AP413" s="11" t="s">
        <v>7801</v>
      </c>
      <c r="AQ413" s="11" t="s">
        <v>311</v>
      </c>
      <c r="AR413" s="11" t="s">
        <v>311</v>
      </c>
      <c r="AS413" s="11" t="s">
        <v>7747</v>
      </c>
      <c r="AT413" s="11" t="s">
        <v>7755</v>
      </c>
    </row>
    <row r="414" spans="1:46" ht="15" thickBot="1" x14ac:dyDescent="0.35">
      <c r="A414" s="10" t="s">
        <v>575</v>
      </c>
      <c r="B414" s="11" t="s">
        <v>573</v>
      </c>
      <c r="C414" s="11" t="s">
        <v>311</v>
      </c>
      <c r="D414" s="11" t="s">
        <v>569</v>
      </c>
      <c r="E414" s="11" t="s">
        <v>495</v>
      </c>
      <c r="F414" s="11" t="s">
        <v>311</v>
      </c>
      <c r="G414" s="11" t="s">
        <v>421</v>
      </c>
      <c r="H414" s="11" t="s">
        <v>570</v>
      </c>
      <c r="I414" s="11" t="s">
        <v>311</v>
      </c>
      <c r="J414" s="11" t="s">
        <v>564</v>
      </c>
      <c r="K414" s="11" t="s">
        <v>311</v>
      </c>
      <c r="L414" s="11" t="s">
        <v>513</v>
      </c>
      <c r="M414" s="11" t="s">
        <v>311</v>
      </c>
      <c r="N414" s="11" t="s">
        <v>487</v>
      </c>
      <c r="O414" s="11" t="s">
        <v>311</v>
      </c>
      <c r="P414" s="11" t="s">
        <v>311</v>
      </c>
      <c r="Q414" s="11" t="s">
        <v>553</v>
      </c>
      <c r="R414" s="11" t="s">
        <v>518</v>
      </c>
      <c r="S414" s="11" t="s">
        <v>311</v>
      </c>
      <c r="T414" s="11" t="s">
        <v>311</v>
      </c>
      <c r="AA414" s="10" t="s">
        <v>575</v>
      </c>
      <c r="AB414" s="11" t="s">
        <v>7807</v>
      </c>
      <c r="AC414" s="11" t="s">
        <v>311</v>
      </c>
      <c r="AD414" s="11" t="s">
        <v>7793</v>
      </c>
      <c r="AE414" s="11" t="s">
        <v>7798</v>
      </c>
      <c r="AF414" s="11" t="s">
        <v>7802</v>
      </c>
      <c r="AG414" s="11" t="s">
        <v>311</v>
      </c>
      <c r="AH414" s="11" t="s">
        <v>311</v>
      </c>
      <c r="AI414" s="11" t="s">
        <v>7767</v>
      </c>
      <c r="AJ414" s="11" t="s">
        <v>7804</v>
      </c>
      <c r="AK414" s="11" t="s">
        <v>311</v>
      </c>
      <c r="AL414" s="11" t="s">
        <v>7805</v>
      </c>
      <c r="AM414" s="11" t="s">
        <v>7800</v>
      </c>
      <c r="AN414" s="11" t="s">
        <v>7806</v>
      </c>
      <c r="AO414" s="11" t="s">
        <v>7784</v>
      </c>
      <c r="AP414" s="11" t="s">
        <v>7801</v>
      </c>
      <c r="AQ414" s="11" t="s">
        <v>311</v>
      </c>
      <c r="AR414" s="11" t="s">
        <v>311</v>
      </c>
      <c r="AS414" s="11" t="s">
        <v>7747</v>
      </c>
      <c r="AT414" s="11" t="s">
        <v>7755</v>
      </c>
    </row>
    <row r="415" spans="1:46" ht="15" thickBot="1" x14ac:dyDescent="0.35">
      <c r="A415" s="10" t="s">
        <v>576</v>
      </c>
      <c r="B415" s="11" t="s">
        <v>573</v>
      </c>
      <c r="C415" s="11" t="s">
        <v>311</v>
      </c>
      <c r="D415" s="11" t="s">
        <v>569</v>
      </c>
      <c r="E415" s="11" t="s">
        <v>495</v>
      </c>
      <c r="F415" s="11" t="s">
        <v>311</v>
      </c>
      <c r="G415" s="11" t="s">
        <v>421</v>
      </c>
      <c r="H415" s="11" t="s">
        <v>570</v>
      </c>
      <c r="I415" s="11" t="s">
        <v>311</v>
      </c>
      <c r="J415" s="11" t="s">
        <v>564</v>
      </c>
      <c r="K415" s="11" t="s">
        <v>311</v>
      </c>
      <c r="L415" s="11" t="s">
        <v>513</v>
      </c>
      <c r="M415" s="11" t="s">
        <v>311</v>
      </c>
      <c r="N415" s="11" t="s">
        <v>487</v>
      </c>
      <c r="O415" s="11" t="s">
        <v>311</v>
      </c>
      <c r="P415" s="11" t="s">
        <v>311</v>
      </c>
      <c r="Q415" s="11" t="s">
        <v>553</v>
      </c>
      <c r="R415" s="11" t="s">
        <v>518</v>
      </c>
      <c r="S415" s="11" t="s">
        <v>311</v>
      </c>
      <c r="T415" s="11" t="s">
        <v>311</v>
      </c>
      <c r="AA415" s="10" t="s">
        <v>576</v>
      </c>
      <c r="AB415" s="11" t="s">
        <v>7807</v>
      </c>
      <c r="AC415" s="11" t="s">
        <v>311</v>
      </c>
      <c r="AD415" s="11" t="s">
        <v>7793</v>
      </c>
      <c r="AE415" s="11" t="s">
        <v>7798</v>
      </c>
      <c r="AF415" s="11" t="s">
        <v>7802</v>
      </c>
      <c r="AG415" s="11" t="s">
        <v>311</v>
      </c>
      <c r="AH415" s="11" t="s">
        <v>311</v>
      </c>
      <c r="AI415" s="11" t="s">
        <v>7767</v>
      </c>
      <c r="AJ415" s="11" t="s">
        <v>7804</v>
      </c>
      <c r="AK415" s="11" t="s">
        <v>311</v>
      </c>
      <c r="AL415" s="11" t="s">
        <v>7805</v>
      </c>
      <c r="AM415" s="11" t="s">
        <v>311</v>
      </c>
      <c r="AN415" s="11" t="s">
        <v>311</v>
      </c>
      <c r="AO415" s="11" t="s">
        <v>7784</v>
      </c>
      <c r="AP415" s="11" t="s">
        <v>7801</v>
      </c>
      <c r="AQ415" s="11" t="s">
        <v>311</v>
      </c>
      <c r="AR415" s="11" t="s">
        <v>311</v>
      </c>
      <c r="AS415" s="11" t="s">
        <v>7747</v>
      </c>
      <c r="AT415" s="11" t="s">
        <v>7755</v>
      </c>
    </row>
    <row r="416" spans="1:46" ht="15" thickBot="1" x14ac:dyDescent="0.35">
      <c r="A416" s="10" t="s">
        <v>577</v>
      </c>
      <c r="B416" s="11" t="s">
        <v>573</v>
      </c>
      <c r="C416" s="11" t="s">
        <v>311</v>
      </c>
      <c r="D416" s="11" t="s">
        <v>569</v>
      </c>
      <c r="E416" s="11" t="s">
        <v>495</v>
      </c>
      <c r="F416" s="11" t="s">
        <v>311</v>
      </c>
      <c r="G416" s="11" t="s">
        <v>421</v>
      </c>
      <c r="H416" s="11" t="s">
        <v>570</v>
      </c>
      <c r="I416" s="11" t="s">
        <v>311</v>
      </c>
      <c r="J416" s="11" t="s">
        <v>564</v>
      </c>
      <c r="K416" s="11" t="s">
        <v>311</v>
      </c>
      <c r="L416" s="11" t="s">
        <v>513</v>
      </c>
      <c r="M416" s="11" t="s">
        <v>311</v>
      </c>
      <c r="N416" s="11" t="s">
        <v>487</v>
      </c>
      <c r="O416" s="11" t="s">
        <v>311</v>
      </c>
      <c r="P416" s="11" t="s">
        <v>311</v>
      </c>
      <c r="Q416" s="11" t="s">
        <v>553</v>
      </c>
      <c r="R416" s="11" t="s">
        <v>518</v>
      </c>
      <c r="S416" s="11" t="s">
        <v>311</v>
      </c>
      <c r="T416" s="11" t="s">
        <v>311</v>
      </c>
      <c r="AA416" s="10" t="s">
        <v>577</v>
      </c>
      <c r="AB416" s="11" t="s">
        <v>7807</v>
      </c>
      <c r="AC416" s="11" t="s">
        <v>311</v>
      </c>
      <c r="AD416" s="11" t="s">
        <v>311</v>
      </c>
      <c r="AE416" s="11" t="s">
        <v>7798</v>
      </c>
      <c r="AF416" s="11" t="s">
        <v>311</v>
      </c>
      <c r="AG416" s="11" t="s">
        <v>311</v>
      </c>
      <c r="AH416" s="11" t="s">
        <v>311</v>
      </c>
      <c r="AI416" s="11" t="s">
        <v>7767</v>
      </c>
      <c r="AJ416" s="11" t="s">
        <v>7804</v>
      </c>
      <c r="AK416" s="11" t="s">
        <v>311</v>
      </c>
      <c r="AL416" s="11" t="s">
        <v>7805</v>
      </c>
      <c r="AM416" s="11" t="s">
        <v>311</v>
      </c>
      <c r="AN416" s="11" t="s">
        <v>311</v>
      </c>
      <c r="AO416" s="11" t="s">
        <v>7784</v>
      </c>
      <c r="AP416" s="11" t="s">
        <v>7801</v>
      </c>
      <c r="AQ416" s="11" t="s">
        <v>311</v>
      </c>
      <c r="AR416" s="11" t="s">
        <v>311</v>
      </c>
      <c r="AS416" s="11" t="s">
        <v>7747</v>
      </c>
      <c r="AT416" s="11" t="s">
        <v>7755</v>
      </c>
    </row>
    <row r="417" spans="1:46" ht="15" thickBot="1" x14ac:dyDescent="0.35">
      <c r="A417" s="10" t="s">
        <v>578</v>
      </c>
      <c r="B417" s="11" t="s">
        <v>573</v>
      </c>
      <c r="C417" s="11" t="s">
        <v>311</v>
      </c>
      <c r="D417" s="11" t="s">
        <v>579</v>
      </c>
      <c r="E417" s="11" t="s">
        <v>495</v>
      </c>
      <c r="F417" s="11" t="s">
        <v>311</v>
      </c>
      <c r="G417" s="11" t="s">
        <v>421</v>
      </c>
      <c r="H417" s="11" t="s">
        <v>570</v>
      </c>
      <c r="I417" s="11" t="s">
        <v>311</v>
      </c>
      <c r="J417" s="11" t="s">
        <v>564</v>
      </c>
      <c r="K417" s="11" t="s">
        <v>311</v>
      </c>
      <c r="L417" s="11" t="s">
        <v>513</v>
      </c>
      <c r="M417" s="11" t="s">
        <v>311</v>
      </c>
      <c r="N417" s="11" t="s">
        <v>487</v>
      </c>
      <c r="O417" s="11" t="s">
        <v>311</v>
      </c>
      <c r="P417" s="11" t="s">
        <v>311</v>
      </c>
      <c r="Q417" s="11" t="s">
        <v>580</v>
      </c>
      <c r="R417" s="11" t="s">
        <v>518</v>
      </c>
      <c r="S417" s="11" t="s">
        <v>311</v>
      </c>
      <c r="T417" s="11" t="s">
        <v>311</v>
      </c>
      <c r="AA417" s="10" t="s">
        <v>578</v>
      </c>
      <c r="AB417" s="11" t="s">
        <v>7807</v>
      </c>
      <c r="AC417" s="11" t="s">
        <v>311</v>
      </c>
      <c r="AD417" s="11" t="s">
        <v>311</v>
      </c>
      <c r="AE417" s="11" t="s">
        <v>7798</v>
      </c>
      <c r="AF417" s="11" t="s">
        <v>311</v>
      </c>
      <c r="AG417" s="11" t="s">
        <v>311</v>
      </c>
      <c r="AH417" s="11" t="s">
        <v>311</v>
      </c>
      <c r="AI417" s="11" t="s">
        <v>7767</v>
      </c>
      <c r="AJ417" s="11" t="s">
        <v>7804</v>
      </c>
      <c r="AK417" s="11" t="s">
        <v>311</v>
      </c>
      <c r="AL417" s="11" t="s">
        <v>7805</v>
      </c>
      <c r="AM417" s="11" t="s">
        <v>311</v>
      </c>
      <c r="AN417" s="11" t="s">
        <v>311</v>
      </c>
      <c r="AO417" s="11" t="s">
        <v>7784</v>
      </c>
      <c r="AP417" s="11" t="s">
        <v>7801</v>
      </c>
      <c r="AQ417" s="11" t="s">
        <v>311</v>
      </c>
      <c r="AR417" s="11" t="s">
        <v>311</v>
      </c>
      <c r="AS417" s="11" t="s">
        <v>7747</v>
      </c>
      <c r="AT417" s="11" t="s">
        <v>7755</v>
      </c>
    </row>
    <row r="418" spans="1:46" ht="15" thickBot="1" x14ac:dyDescent="0.35">
      <c r="A418" s="10" t="s">
        <v>581</v>
      </c>
      <c r="B418" s="11" t="s">
        <v>311</v>
      </c>
      <c r="C418" s="11" t="s">
        <v>311</v>
      </c>
      <c r="D418" s="11" t="s">
        <v>579</v>
      </c>
      <c r="E418" s="11" t="s">
        <v>495</v>
      </c>
      <c r="F418" s="11" t="s">
        <v>311</v>
      </c>
      <c r="G418" s="11" t="s">
        <v>421</v>
      </c>
      <c r="H418" s="11" t="s">
        <v>570</v>
      </c>
      <c r="I418" s="11" t="s">
        <v>311</v>
      </c>
      <c r="J418" s="11" t="s">
        <v>564</v>
      </c>
      <c r="K418" s="11" t="s">
        <v>311</v>
      </c>
      <c r="L418" s="11" t="s">
        <v>513</v>
      </c>
      <c r="M418" s="11" t="s">
        <v>311</v>
      </c>
      <c r="N418" s="11" t="s">
        <v>487</v>
      </c>
      <c r="O418" s="11" t="s">
        <v>311</v>
      </c>
      <c r="P418" s="11" t="s">
        <v>311</v>
      </c>
      <c r="Q418" s="11" t="s">
        <v>580</v>
      </c>
      <c r="R418" s="11" t="s">
        <v>518</v>
      </c>
      <c r="S418" s="11" t="s">
        <v>311</v>
      </c>
      <c r="T418" s="11" t="s">
        <v>311</v>
      </c>
      <c r="AA418" s="10" t="s">
        <v>581</v>
      </c>
      <c r="AB418" s="11" t="s">
        <v>7807</v>
      </c>
      <c r="AC418" s="11" t="s">
        <v>311</v>
      </c>
      <c r="AD418" s="11" t="s">
        <v>311</v>
      </c>
      <c r="AE418" s="11" t="s">
        <v>7808</v>
      </c>
      <c r="AF418" s="11" t="s">
        <v>311</v>
      </c>
      <c r="AG418" s="11" t="s">
        <v>311</v>
      </c>
      <c r="AH418" s="11" t="s">
        <v>311</v>
      </c>
      <c r="AI418" s="11" t="s">
        <v>311</v>
      </c>
      <c r="AJ418" s="11" t="s">
        <v>7809</v>
      </c>
      <c r="AK418" s="11" t="s">
        <v>311</v>
      </c>
      <c r="AL418" s="11" t="s">
        <v>7805</v>
      </c>
      <c r="AM418" s="11" t="s">
        <v>311</v>
      </c>
      <c r="AN418" s="11" t="s">
        <v>311</v>
      </c>
      <c r="AO418" s="11" t="s">
        <v>7784</v>
      </c>
      <c r="AP418" s="11" t="s">
        <v>7801</v>
      </c>
      <c r="AQ418" s="11" t="s">
        <v>311</v>
      </c>
      <c r="AR418" s="11" t="s">
        <v>311</v>
      </c>
      <c r="AS418" s="11" t="s">
        <v>7747</v>
      </c>
      <c r="AT418" s="11" t="s">
        <v>7755</v>
      </c>
    </row>
    <row r="419" spans="1:46" ht="15" thickBot="1" x14ac:dyDescent="0.35">
      <c r="A419" s="10" t="s">
        <v>582</v>
      </c>
      <c r="B419" s="11" t="s">
        <v>311</v>
      </c>
      <c r="C419" s="11" t="s">
        <v>311</v>
      </c>
      <c r="D419" s="11" t="s">
        <v>579</v>
      </c>
      <c r="E419" s="11" t="s">
        <v>495</v>
      </c>
      <c r="F419" s="11" t="s">
        <v>311</v>
      </c>
      <c r="G419" s="11" t="s">
        <v>421</v>
      </c>
      <c r="H419" s="11" t="s">
        <v>570</v>
      </c>
      <c r="I419" s="11" t="s">
        <v>311</v>
      </c>
      <c r="J419" s="11" t="s">
        <v>564</v>
      </c>
      <c r="K419" s="11" t="s">
        <v>311</v>
      </c>
      <c r="L419" s="11" t="s">
        <v>513</v>
      </c>
      <c r="M419" s="11" t="s">
        <v>311</v>
      </c>
      <c r="N419" s="11" t="s">
        <v>487</v>
      </c>
      <c r="O419" s="11" t="s">
        <v>311</v>
      </c>
      <c r="P419" s="11" t="s">
        <v>311</v>
      </c>
      <c r="Q419" s="11" t="s">
        <v>580</v>
      </c>
      <c r="R419" s="11" t="s">
        <v>518</v>
      </c>
      <c r="S419" s="11" t="s">
        <v>311</v>
      </c>
      <c r="T419" s="11" t="s">
        <v>311</v>
      </c>
      <c r="AA419" s="10" t="s">
        <v>582</v>
      </c>
      <c r="AB419" s="11" t="s">
        <v>7807</v>
      </c>
      <c r="AC419" s="11" t="s">
        <v>311</v>
      </c>
      <c r="AD419" s="11" t="s">
        <v>311</v>
      </c>
      <c r="AE419" s="11" t="s">
        <v>7808</v>
      </c>
      <c r="AF419" s="11" t="s">
        <v>311</v>
      </c>
      <c r="AG419" s="11" t="s">
        <v>311</v>
      </c>
      <c r="AH419" s="11" t="s">
        <v>311</v>
      </c>
      <c r="AI419" s="11" t="s">
        <v>311</v>
      </c>
      <c r="AJ419" s="11" t="s">
        <v>7810</v>
      </c>
      <c r="AK419" s="11" t="s">
        <v>311</v>
      </c>
      <c r="AL419" s="11" t="s">
        <v>7805</v>
      </c>
      <c r="AM419" s="11" t="s">
        <v>311</v>
      </c>
      <c r="AN419" s="11" t="s">
        <v>311</v>
      </c>
      <c r="AO419" s="11" t="s">
        <v>7784</v>
      </c>
      <c r="AP419" s="11" t="s">
        <v>7801</v>
      </c>
      <c r="AQ419" s="11" t="s">
        <v>311</v>
      </c>
      <c r="AR419" s="11" t="s">
        <v>311</v>
      </c>
      <c r="AS419" s="11" t="s">
        <v>7747</v>
      </c>
      <c r="AT419" s="11" t="s">
        <v>7755</v>
      </c>
    </row>
    <row r="420" spans="1:46" ht="15" thickBot="1" x14ac:dyDescent="0.35">
      <c r="A420" s="10" t="s">
        <v>583</v>
      </c>
      <c r="B420" s="11" t="s">
        <v>311</v>
      </c>
      <c r="C420" s="11" t="s">
        <v>311</v>
      </c>
      <c r="D420" s="11" t="s">
        <v>579</v>
      </c>
      <c r="E420" s="11" t="s">
        <v>584</v>
      </c>
      <c r="F420" s="11" t="s">
        <v>311</v>
      </c>
      <c r="G420" s="11" t="s">
        <v>421</v>
      </c>
      <c r="H420" s="11" t="s">
        <v>570</v>
      </c>
      <c r="I420" s="11" t="s">
        <v>311</v>
      </c>
      <c r="J420" s="11" t="s">
        <v>585</v>
      </c>
      <c r="K420" s="11" t="s">
        <v>311</v>
      </c>
      <c r="L420" s="11" t="s">
        <v>513</v>
      </c>
      <c r="M420" s="11" t="s">
        <v>311</v>
      </c>
      <c r="N420" s="11" t="s">
        <v>487</v>
      </c>
      <c r="O420" s="11" t="s">
        <v>311</v>
      </c>
      <c r="P420" s="11" t="s">
        <v>311</v>
      </c>
      <c r="Q420" s="11" t="s">
        <v>580</v>
      </c>
      <c r="R420" s="11" t="s">
        <v>518</v>
      </c>
      <c r="S420" s="11" t="s">
        <v>311</v>
      </c>
      <c r="T420" s="11" t="s">
        <v>311</v>
      </c>
      <c r="AA420" s="10" t="s">
        <v>583</v>
      </c>
      <c r="AB420" s="11" t="s">
        <v>7811</v>
      </c>
      <c r="AC420" s="11" t="s">
        <v>311</v>
      </c>
      <c r="AD420" s="11" t="s">
        <v>311</v>
      </c>
      <c r="AE420" s="11" t="s">
        <v>7812</v>
      </c>
      <c r="AF420" s="11" t="s">
        <v>311</v>
      </c>
      <c r="AG420" s="11" t="s">
        <v>311</v>
      </c>
      <c r="AH420" s="11" t="s">
        <v>311</v>
      </c>
      <c r="AI420" s="11" t="s">
        <v>311</v>
      </c>
      <c r="AJ420" s="11" t="s">
        <v>7813</v>
      </c>
      <c r="AK420" s="11" t="s">
        <v>311</v>
      </c>
      <c r="AL420" s="11" t="s">
        <v>7805</v>
      </c>
      <c r="AM420" s="11" t="s">
        <v>311</v>
      </c>
      <c r="AN420" s="11" t="s">
        <v>311</v>
      </c>
      <c r="AO420" s="11" t="s">
        <v>7784</v>
      </c>
      <c r="AP420" s="11" t="s">
        <v>311</v>
      </c>
      <c r="AQ420" s="11" t="s">
        <v>311</v>
      </c>
      <c r="AR420" s="11" t="s">
        <v>311</v>
      </c>
      <c r="AS420" s="11" t="s">
        <v>7747</v>
      </c>
      <c r="AT420" s="11" t="s">
        <v>7755</v>
      </c>
    </row>
    <row r="421" spans="1:46" ht="15" thickBot="1" x14ac:dyDescent="0.35">
      <c r="A421" s="10" t="s">
        <v>586</v>
      </c>
      <c r="B421" s="11" t="s">
        <v>311</v>
      </c>
      <c r="C421" s="11" t="s">
        <v>311</v>
      </c>
      <c r="D421" s="11" t="s">
        <v>579</v>
      </c>
      <c r="E421" s="11" t="s">
        <v>584</v>
      </c>
      <c r="F421" s="11" t="s">
        <v>311</v>
      </c>
      <c r="G421" s="11" t="s">
        <v>421</v>
      </c>
      <c r="H421" s="11" t="s">
        <v>570</v>
      </c>
      <c r="I421" s="11" t="s">
        <v>311</v>
      </c>
      <c r="J421" s="11" t="s">
        <v>585</v>
      </c>
      <c r="K421" s="11" t="s">
        <v>311</v>
      </c>
      <c r="L421" s="11" t="s">
        <v>513</v>
      </c>
      <c r="M421" s="11" t="s">
        <v>311</v>
      </c>
      <c r="N421" s="11" t="s">
        <v>311</v>
      </c>
      <c r="O421" s="11" t="s">
        <v>311</v>
      </c>
      <c r="P421" s="11" t="s">
        <v>311</v>
      </c>
      <c r="Q421" s="11" t="s">
        <v>587</v>
      </c>
      <c r="R421" s="11" t="s">
        <v>518</v>
      </c>
      <c r="S421" s="11" t="s">
        <v>311</v>
      </c>
      <c r="T421" s="11" t="s">
        <v>311</v>
      </c>
      <c r="AA421" s="10" t="s">
        <v>586</v>
      </c>
      <c r="AB421" s="11" t="s">
        <v>7811</v>
      </c>
      <c r="AC421" s="11" t="s">
        <v>311</v>
      </c>
      <c r="AD421" s="11" t="s">
        <v>311</v>
      </c>
      <c r="AE421" s="11" t="s">
        <v>7812</v>
      </c>
      <c r="AF421" s="11" t="s">
        <v>311</v>
      </c>
      <c r="AG421" s="11" t="s">
        <v>311</v>
      </c>
      <c r="AH421" s="11" t="s">
        <v>311</v>
      </c>
      <c r="AI421" s="11" t="s">
        <v>311</v>
      </c>
      <c r="AJ421" s="11" t="s">
        <v>7813</v>
      </c>
      <c r="AK421" s="11" t="s">
        <v>311</v>
      </c>
      <c r="AL421" s="11" t="s">
        <v>7805</v>
      </c>
      <c r="AM421" s="11" t="s">
        <v>311</v>
      </c>
      <c r="AN421" s="11" t="s">
        <v>311</v>
      </c>
      <c r="AO421" s="11" t="s">
        <v>7784</v>
      </c>
      <c r="AP421" s="11" t="s">
        <v>311</v>
      </c>
      <c r="AQ421" s="11" t="s">
        <v>311</v>
      </c>
      <c r="AR421" s="11" t="s">
        <v>311</v>
      </c>
      <c r="AS421" s="11" t="s">
        <v>7747</v>
      </c>
      <c r="AT421" s="11" t="s">
        <v>7755</v>
      </c>
    </row>
    <row r="422" spans="1:46" ht="15" thickBot="1" x14ac:dyDescent="0.35">
      <c r="A422" s="10" t="s">
        <v>588</v>
      </c>
      <c r="B422" s="11" t="s">
        <v>311</v>
      </c>
      <c r="C422" s="11" t="s">
        <v>311</v>
      </c>
      <c r="D422" s="11" t="s">
        <v>311</v>
      </c>
      <c r="E422" s="11" t="s">
        <v>584</v>
      </c>
      <c r="F422" s="11" t="s">
        <v>311</v>
      </c>
      <c r="G422" s="11" t="s">
        <v>311</v>
      </c>
      <c r="H422" s="11" t="s">
        <v>570</v>
      </c>
      <c r="I422" s="11" t="s">
        <v>311</v>
      </c>
      <c r="J422" s="11" t="s">
        <v>585</v>
      </c>
      <c r="K422" s="11" t="s">
        <v>311</v>
      </c>
      <c r="L422" s="11" t="s">
        <v>513</v>
      </c>
      <c r="M422" s="11" t="s">
        <v>311</v>
      </c>
      <c r="N422" s="11" t="s">
        <v>311</v>
      </c>
      <c r="O422" s="11" t="s">
        <v>311</v>
      </c>
      <c r="P422" s="11" t="s">
        <v>311</v>
      </c>
      <c r="Q422" s="11" t="s">
        <v>587</v>
      </c>
      <c r="R422" s="11" t="s">
        <v>311</v>
      </c>
      <c r="S422" s="11" t="s">
        <v>311</v>
      </c>
      <c r="T422" s="11" t="s">
        <v>311</v>
      </c>
      <c r="AA422" s="10" t="s">
        <v>588</v>
      </c>
      <c r="AB422" s="11" t="s">
        <v>311</v>
      </c>
      <c r="AC422" s="11" t="s">
        <v>311</v>
      </c>
      <c r="AD422" s="11" t="s">
        <v>311</v>
      </c>
      <c r="AE422" s="11" t="s">
        <v>7814</v>
      </c>
      <c r="AF422" s="11" t="s">
        <v>311</v>
      </c>
      <c r="AG422" s="11" t="s">
        <v>311</v>
      </c>
      <c r="AH422" s="11" t="s">
        <v>311</v>
      </c>
      <c r="AI422" s="11" t="s">
        <v>311</v>
      </c>
      <c r="AJ422" s="11" t="s">
        <v>311</v>
      </c>
      <c r="AK422" s="11" t="s">
        <v>311</v>
      </c>
      <c r="AL422" s="11" t="s">
        <v>7805</v>
      </c>
      <c r="AM422" s="11" t="s">
        <v>311</v>
      </c>
      <c r="AN422" s="11" t="s">
        <v>311</v>
      </c>
      <c r="AO422" s="11" t="s">
        <v>7815</v>
      </c>
      <c r="AP422" s="11" t="s">
        <v>311</v>
      </c>
      <c r="AQ422" s="11" t="s">
        <v>311</v>
      </c>
      <c r="AR422" s="11" t="s">
        <v>311</v>
      </c>
      <c r="AS422" s="11" t="s">
        <v>7747</v>
      </c>
      <c r="AT422" s="11" t="s">
        <v>7755</v>
      </c>
    </row>
    <row r="423" spans="1:46" ht="15" thickBot="1" x14ac:dyDescent="0.35">
      <c r="A423" s="10" t="s">
        <v>589</v>
      </c>
      <c r="B423" s="11" t="s">
        <v>311</v>
      </c>
      <c r="C423" s="11" t="s">
        <v>311</v>
      </c>
      <c r="D423" s="11" t="s">
        <v>311</v>
      </c>
      <c r="E423" s="11" t="s">
        <v>311</v>
      </c>
      <c r="F423" s="11" t="s">
        <v>311</v>
      </c>
      <c r="G423" s="11" t="s">
        <v>311</v>
      </c>
      <c r="H423" s="11" t="s">
        <v>311</v>
      </c>
      <c r="I423" s="11" t="s">
        <v>311</v>
      </c>
      <c r="J423" s="11" t="s">
        <v>311</v>
      </c>
      <c r="K423" s="11" t="s">
        <v>311</v>
      </c>
      <c r="L423" s="11" t="s">
        <v>311</v>
      </c>
      <c r="M423" s="11" t="s">
        <v>311</v>
      </c>
      <c r="N423" s="11" t="s">
        <v>311</v>
      </c>
      <c r="O423" s="11" t="s">
        <v>311</v>
      </c>
      <c r="P423" s="11" t="s">
        <v>311</v>
      </c>
      <c r="Q423" s="11" t="s">
        <v>311</v>
      </c>
      <c r="R423" s="11" t="s">
        <v>311</v>
      </c>
      <c r="S423" s="11" t="s">
        <v>311</v>
      </c>
      <c r="T423" s="11" t="s">
        <v>311</v>
      </c>
      <c r="AA423" s="10" t="s">
        <v>589</v>
      </c>
      <c r="AB423" s="11" t="s">
        <v>311</v>
      </c>
      <c r="AC423" s="11" t="s">
        <v>311</v>
      </c>
      <c r="AD423" s="11" t="s">
        <v>311</v>
      </c>
      <c r="AE423" s="11" t="s">
        <v>311</v>
      </c>
      <c r="AF423" s="11" t="s">
        <v>311</v>
      </c>
      <c r="AG423" s="11" t="s">
        <v>311</v>
      </c>
      <c r="AH423" s="11" t="s">
        <v>311</v>
      </c>
      <c r="AI423" s="11" t="s">
        <v>311</v>
      </c>
      <c r="AJ423" s="11" t="s">
        <v>311</v>
      </c>
      <c r="AK423" s="11" t="s">
        <v>311</v>
      </c>
      <c r="AL423" s="11" t="s">
        <v>311</v>
      </c>
      <c r="AM423" s="11" t="s">
        <v>311</v>
      </c>
      <c r="AN423" s="11" t="s">
        <v>311</v>
      </c>
      <c r="AO423" s="11" t="s">
        <v>7816</v>
      </c>
      <c r="AP423" s="11" t="s">
        <v>311</v>
      </c>
      <c r="AQ423" s="11" t="s">
        <v>311</v>
      </c>
      <c r="AR423" s="11" t="s">
        <v>311</v>
      </c>
      <c r="AS423" s="11" t="s">
        <v>311</v>
      </c>
      <c r="AT423" s="11" t="s">
        <v>311</v>
      </c>
    </row>
    <row r="424" spans="1:46" ht="18.600000000000001" thickBot="1" x14ac:dyDescent="0.35">
      <c r="A424" s="6"/>
      <c r="AA424" s="6"/>
    </row>
    <row r="425" spans="1:46" ht="15" thickBot="1" x14ac:dyDescent="0.35">
      <c r="A425" s="10" t="s">
        <v>590</v>
      </c>
      <c r="B425" s="10" t="s">
        <v>42</v>
      </c>
      <c r="C425" s="10" t="s">
        <v>43</v>
      </c>
      <c r="D425" s="10" t="s">
        <v>44</v>
      </c>
      <c r="E425" s="10" t="s">
        <v>45</v>
      </c>
      <c r="F425" s="10" t="s">
        <v>46</v>
      </c>
      <c r="G425" s="10" t="s">
        <v>47</v>
      </c>
      <c r="H425" s="10" t="s">
        <v>48</v>
      </c>
      <c r="I425" s="10" t="s">
        <v>49</v>
      </c>
      <c r="J425" s="10" t="s">
        <v>50</v>
      </c>
      <c r="K425" s="10" t="s">
        <v>51</v>
      </c>
      <c r="L425" s="10" t="s">
        <v>52</v>
      </c>
      <c r="M425" s="10" t="s">
        <v>53</v>
      </c>
      <c r="N425" s="10" t="s">
        <v>54</v>
      </c>
      <c r="O425" s="10" t="s">
        <v>55</v>
      </c>
      <c r="P425" s="10" t="s">
        <v>56</v>
      </c>
      <c r="Q425" s="10" t="s">
        <v>57</v>
      </c>
      <c r="R425" s="10" t="s">
        <v>58</v>
      </c>
      <c r="S425" s="10" t="s">
        <v>59</v>
      </c>
      <c r="T425" s="10" t="s">
        <v>60</v>
      </c>
      <c r="AA425" s="10" t="s">
        <v>590</v>
      </c>
      <c r="AB425" s="10" t="s">
        <v>42</v>
      </c>
      <c r="AC425" s="10" t="s">
        <v>43</v>
      </c>
      <c r="AD425" s="10" t="s">
        <v>44</v>
      </c>
      <c r="AE425" s="10" t="s">
        <v>45</v>
      </c>
      <c r="AF425" s="10" t="s">
        <v>46</v>
      </c>
      <c r="AG425" s="10" t="s">
        <v>47</v>
      </c>
      <c r="AH425" s="10" t="s">
        <v>48</v>
      </c>
      <c r="AI425" s="10" t="s">
        <v>49</v>
      </c>
      <c r="AJ425" s="10" t="s">
        <v>50</v>
      </c>
      <c r="AK425" s="10" t="s">
        <v>51</v>
      </c>
      <c r="AL425" s="10" t="s">
        <v>52</v>
      </c>
      <c r="AM425" s="10" t="s">
        <v>53</v>
      </c>
      <c r="AN425" s="10" t="s">
        <v>54</v>
      </c>
      <c r="AO425" s="10" t="s">
        <v>55</v>
      </c>
      <c r="AP425" s="10" t="s">
        <v>56</v>
      </c>
      <c r="AQ425" s="10" t="s">
        <v>57</v>
      </c>
      <c r="AR425" s="10" t="s">
        <v>58</v>
      </c>
      <c r="AS425" s="10" t="s">
        <v>59</v>
      </c>
      <c r="AT425" s="10" t="s">
        <v>60</v>
      </c>
    </row>
    <row r="426" spans="1:46" ht="15" thickBot="1" x14ac:dyDescent="0.35">
      <c r="A426" s="10" t="s">
        <v>270</v>
      </c>
      <c r="B426" s="11">
        <v>46085.7</v>
      </c>
      <c r="C426" s="11">
        <v>1436.3</v>
      </c>
      <c r="D426" s="11">
        <v>5669</v>
      </c>
      <c r="E426" s="11">
        <v>9060.6</v>
      </c>
      <c r="F426" s="11">
        <v>2461.4</v>
      </c>
      <c r="G426" s="11">
        <v>25964.9</v>
      </c>
      <c r="H426" s="11">
        <v>2197.4</v>
      </c>
      <c r="I426" s="11">
        <v>11152.2</v>
      </c>
      <c r="J426" s="11">
        <v>15734.9</v>
      </c>
      <c r="K426" s="11">
        <v>10048.1</v>
      </c>
      <c r="L426" s="11">
        <v>5266.7</v>
      </c>
      <c r="M426" s="11">
        <v>6234.5</v>
      </c>
      <c r="N426" s="11">
        <v>6120.8</v>
      </c>
      <c r="O426" s="11">
        <v>1670.6</v>
      </c>
      <c r="P426" s="11">
        <v>7254.6</v>
      </c>
      <c r="Q426" s="11">
        <v>74646.399999999994</v>
      </c>
      <c r="R426" s="11">
        <v>6438.1</v>
      </c>
      <c r="S426" s="11">
        <v>3581.3</v>
      </c>
      <c r="T426" s="11">
        <v>2754.9</v>
      </c>
      <c r="AA426" s="10" t="s">
        <v>270</v>
      </c>
      <c r="AB426" s="11">
        <v>17303.2</v>
      </c>
      <c r="AC426" s="11">
        <v>6165.5</v>
      </c>
      <c r="AD426" s="11">
        <v>16455.099999999999</v>
      </c>
      <c r="AE426" s="11">
        <v>19609.599999999999</v>
      </c>
      <c r="AF426" s="11">
        <v>8253.1</v>
      </c>
      <c r="AG426" s="11">
        <v>6199.2</v>
      </c>
      <c r="AH426" s="11">
        <v>2702.5</v>
      </c>
      <c r="AI426" s="11">
        <v>1159.5</v>
      </c>
      <c r="AJ426" s="11">
        <v>26564.400000000001</v>
      </c>
      <c r="AK426" s="11">
        <v>14429.1</v>
      </c>
      <c r="AL426" s="11">
        <v>11008.6</v>
      </c>
      <c r="AM426" s="11">
        <v>22361.3</v>
      </c>
      <c r="AN426" s="11">
        <v>10164.299999999999</v>
      </c>
      <c r="AO426" s="11">
        <v>27208.2</v>
      </c>
      <c r="AP426" s="11">
        <v>30828.3</v>
      </c>
      <c r="AQ426" s="11">
        <v>2018.2</v>
      </c>
      <c r="AR426" s="11">
        <v>0</v>
      </c>
      <c r="AS426" s="11">
        <v>7126.4</v>
      </c>
      <c r="AT426" s="11">
        <v>278.5</v>
      </c>
    </row>
    <row r="427" spans="1:46" ht="15" thickBot="1" x14ac:dyDescent="0.35">
      <c r="A427" s="10" t="s">
        <v>290</v>
      </c>
      <c r="B427" s="11">
        <v>4293</v>
      </c>
      <c r="C427" s="11">
        <v>1436.3</v>
      </c>
      <c r="D427" s="11">
        <v>5669</v>
      </c>
      <c r="E427" s="11">
        <v>9060.6</v>
      </c>
      <c r="F427" s="11">
        <v>2461.4</v>
      </c>
      <c r="G427" s="11">
        <v>25964.9</v>
      </c>
      <c r="H427" s="11">
        <v>2197.4</v>
      </c>
      <c r="I427" s="11">
        <v>11152.2</v>
      </c>
      <c r="J427" s="11">
        <v>15734.9</v>
      </c>
      <c r="K427" s="11">
        <v>10048.1</v>
      </c>
      <c r="L427" s="11">
        <v>5266.7</v>
      </c>
      <c r="M427" s="11">
        <v>6234.5</v>
      </c>
      <c r="N427" s="11">
        <v>6120.8</v>
      </c>
      <c r="O427" s="11">
        <v>1670.6</v>
      </c>
      <c r="P427" s="11">
        <v>7254.6</v>
      </c>
      <c r="Q427" s="11">
        <v>70117.100000000006</v>
      </c>
      <c r="R427" s="11">
        <v>2656.1</v>
      </c>
      <c r="S427" s="11">
        <v>2123.3000000000002</v>
      </c>
      <c r="T427" s="11">
        <v>2754.9</v>
      </c>
      <c r="AA427" s="10" t="s">
        <v>290</v>
      </c>
      <c r="AB427" s="11">
        <v>17303.2</v>
      </c>
      <c r="AC427" s="11">
        <v>6165.5</v>
      </c>
      <c r="AD427" s="11">
        <v>7631.4</v>
      </c>
      <c r="AE427" s="11">
        <v>19609.599999999999</v>
      </c>
      <c r="AF427" s="11">
        <v>8253.1</v>
      </c>
      <c r="AG427" s="11">
        <v>6199.2</v>
      </c>
      <c r="AH427" s="11">
        <v>2702.5</v>
      </c>
      <c r="AI427" s="11">
        <v>1159.5</v>
      </c>
      <c r="AJ427" s="11">
        <v>26564.400000000001</v>
      </c>
      <c r="AK427" s="11">
        <v>14429.1</v>
      </c>
      <c r="AL427" s="11">
        <v>10298.299999999999</v>
      </c>
      <c r="AM427" s="11">
        <v>22361.3</v>
      </c>
      <c r="AN427" s="11">
        <v>10164.299999999999</v>
      </c>
      <c r="AO427" s="11">
        <v>17709.900000000001</v>
      </c>
      <c r="AP427" s="11">
        <v>30828.3</v>
      </c>
      <c r="AQ427" s="11">
        <v>2018.2</v>
      </c>
      <c r="AR427" s="11">
        <v>0</v>
      </c>
      <c r="AS427" s="11">
        <v>7126.4</v>
      </c>
      <c r="AT427" s="11">
        <v>278.5</v>
      </c>
    </row>
    <row r="428" spans="1:46" ht="15" thickBot="1" x14ac:dyDescent="0.35">
      <c r="A428" s="10" t="s">
        <v>295</v>
      </c>
      <c r="B428" s="11">
        <v>1428.4</v>
      </c>
      <c r="C428" s="11">
        <v>1436.3</v>
      </c>
      <c r="D428" s="11">
        <v>5669</v>
      </c>
      <c r="E428" s="11">
        <v>9060.6</v>
      </c>
      <c r="F428" s="11">
        <v>2461.4</v>
      </c>
      <c r="G428" s="11">
        <v>25964.9</v>
      </c>
      <c r="H428" s="11">
        <v>2197.4</v>
      </c>
      <c r="I428" s="11">
        <v>11152.2</v>
      </c>
      <c r="J428" s="11">
        <v>15270.3</v>
      </c>
      <c r="K428" s="11">
        <v>10048.1</v>
      </c>
      <c r="L428" s="11">
        <v>5266.7</v>
      </c>
      <c r="M428" s="11">
        <v>6234.5</v>
      </c>
      <c r="N428" s="11">
        <v>6120.8</v>
      </c>
      <c r="O428" s="11">
        <v>1381.9</v>
      </c>
      <c r="P428" s="11">
        <v>7254.6</v>
      </c>
      <c r="Q428" s="11">
        <v>70117.100000000006</v>
      </c>
      <c r="R428" s="11">
        <v>2656.1</v>
      </c>
      <c r="S428" s="11">
        <v>2123.3000000000002</v>
      </c>
      <c r="T428" s="11">
        <v>2754.9</v>
      </c>
      <c r="AA428" s="10" t="s">
        <v>295</v>
      </c>
      <c r="AB428" s="11">
        <v>17303.2</v>
      </c>
      <c r="AC428" s="11">
        <v>6165.5</v>
      </c>
      <c r="AD428" s="11">
        <v>7631.4</v>
      </c>
      <c r="AE428" s="11">
        <v>19609.599999999999</v>
      </c>
      <c r="AF428" s="11">
        <v>8253.1</v>
      </c>
      <c r="AG428" s="11">
        <v>1572</v>
      </c>
      <c r="AH428" s="11">
        <v>2702.5</v>
      </c>
      <c r="AI428" s="11">
        <v>1159.5</v>
      </c>
      <c r="AJ428" s="11">
        <v>26493.1</v>
      </c>
      <c r="AK428" s="11">
        <v>14429.1</v>
      </c>
      <c r="AL428" s="11">
        <v>10298.299999999999</v>
      </c>
      <c r="AM428" s="11">
        <v>22361.3</v>
      </c>
      <c r="AN428" s="11">
        <v>10164.299999999999</v>
      </c>
      <c r="AO428" s="11">
        <v>17709.900000000001</v>
      </c>
      <c r="AP428" s="11">
        <v>30828.3</v>
      </c>
      <c r="AQ428" s="11">
        <v>2018.2</v>
      </c>
      <c r="AR428" s="11">
        <v>0</v>
      </c>
      <c r="AS428" s="11">
        <v>7126.4</v>
      </c>
      <c r="AT428" s="11">
        <v>278.5</v>
      </c>
    </row>
    <row r="429" spans="1:46" ht="15" thickBot="1" x14ac:dyDescent="0.35">
      <c r="A429" s="10" t="s">
        <v>299</v>
      </c>
      <c r="B429" s="11">
        <v>1428.4</v>
      </c>
      <c r="C429" s="11">
        <v>1436.3</v>
      </c>
      <c r="D429" s="11">
        <v>5669</v>
      </c>
      <c r="E429" s="11">
        <v>9060.6</v>
      </c>
      <c r="F429" s="11">
        <v>2461.4</v>
      </c>
      <c r="G429" s="11">
        <v>25964.9</v>
      </c>
      <c r="H429" s="11">
        <v>2197.4</v>
      </c>
      <c r="I429" s="11">
        <v>11125.5</v>
      </c>
      <c r="J429" s="11">
        <v>13995.1</v>
      </c>
      <c r="K429" s="11">
        <v>10048.1</v>
      </c>
      <c r="L429" s="11">
        <v>5013.7</v>
      </c>
      <c r="M429" s="11">
        <v>6234.5</v>
      </c>
      <c r="N429" s="11">
        <v>6120.8</v>
      </c>
      <c r="O429" s="11">
        <v>1381.9</v>
      </c>
      <c r="P429" s="11">
        <v>6191</v>
      </c>
      <c r="Q429" s="11">
        <v>70117.100000000006</v>
      </c>
      <c r="R429" s="11">
        <v>2656.1</v>
      </c>
      <c r="S429" s="11">
        <v>2123.3000000000002</v>
      </c>
      <c r="T429" s="11">
        <v>2754.9</v>
      </c>
      <c r="AA429" s="10" t="s">
        <v>299</v>
      </c>
      <c r="AB429" s="11">
        <v>17303.2</v>
      </c>
      <c r="AC429" s="11">
        <v>6165.5</v>
      </c>
      <c r="AD429" s="11">
        <v>6534.6</v>
      </c>
      <c r="AE429" s="11">
        <v>19609.599999999999</v>
      </c>
      <c r="AF429" s="11">
        <v>8253.1</v>
      </c>
      <c r="AG429" s="11">
        <v>1572</v>
      </c>
      <c r="AH429" s="11">
        <v>2702.5</v>
      </c>
      <c r="AI429" s="11">
        <v>1159.5</v>
      </c>
      <c r="AJ429" s="11">
        <v>26493.1</v>
      </c>
      <c r="AK429" s="11">
        <v>14429.1</v>
      </c>
      <c r="AL429" s="11">
        <v>10298.299999999999</v>
      </c>
      <c r="AM429" s="11">
        <v>22361.3</v>
      </c>
      <c r="AN429" s="11">
        <v>5392.5</v>
      </c>
      <c r="AO429" s="11">
        <v>17709.900000000001</v>
      </c>
      <c r="AP429" s="11">
        <v>30828.3</v>
      </c>
      <c r="AQ429" s="11">
        <v>2018.2</v>
      </c>
      <c r="AR429" s="11">
        <v>0</v>
      </c>
      <c r="AS429" s="11">
        <v>7126.4</v>
      </c>
      <c r="AT429" s="11">
        <v>278.5</v>
      </c>
    </row>
    <row r="430" spans="1:46" ht="15" thickBot="1" x14ac:dyDescent="0.35">
      <c r="A430" s="10" t="s">
        <v>304</v>
      </c>
      <c r="B430" s="11">
        <v>1428.4</v>
      </c>
      <c r="C430" s="11">
        <v>1436.3</v>
      </c>
      <c r="D430" s="11">
        <v>5669</v>
      </c>
      <c r="E430" s="11">
        <v>6560.7</v>
      </c>
      <c r="F430" s="11">
        <v>2461.4</v>
      </c>
      <c r="G430" s="11">
        <v>25964.9</v>
      </c>
      <c r="H430" s="11">
        <v>2197.4</v>
      </c>
      <c r="I430" s="11">
        <v>11125.5</v>
      </c>
      <c r="J430" s="11">
        <v>13995.1</v>
      </c>
      <c r="K430" s="11">
        <v>10048.1</v>
      </c>
      <c r="L430" s="11">
        <v>5013.7</v>
      </c>
      <c r="M430" s="11">
        <v>6234.5</v>
      </c>
      <c r="N430" s="11">
        <v>6120.8</v>
      </c>
      <c r="O430" s="11">
        <v>1381.9</v>
      </c>
      <c r="P430" s="11">
        <v>6191</v>
      </c>
      <c r="Q430" s="11">
        <v>70117.100000000006</v>
      </c>
      <c r="R430" s="11">
        <v>2656.1</v>
      </c>
      <c r="S430" s="11">
        <v>2123.3000000000002</v>
      </c>
      <c r="T430" s="11">
        <v>2754.9</v>
      </c>
      <c r="AA430" s="10" t="s">
        <v>304</v>
      </c>
      <c r="AB430" s="11">
        <v>17303.2</v>
      </c>
      <c r="AC430" s="11">
        <v>6165.5</v>
      </c>
      <c r="AD430" s="11">
        <v>6534.6</v>
      </c>
      <c r="AE430" s="11">
        <v>18618.8</v>
      </c>
      <c r="AF430" s="11">
        <v>8253.1</v>
      </c>
      <c r="AG430" s="11">
        <v>1572</v>
      </c>
      <c r="AH430" s="11">
        <v>2702.5</v>
      </c>
      <c r="AI430" s="11">
        <v>1159.5</v>
      </c>
      <c r="AJ430" s="11">
        <v>25852.2</v>
      </c>
      <c r="AK430" s="11">
        <v>14429.1</v>
      </c>
      <c r="AL430" s="11">
        <v>10298.299999999999</v>
      </c>
      <c r="AM430" s="11">
        <v>22361.3</v>
      </c>
      <c r="AN430" s="11">
        <v>5392.5</v>
      </c>
      <c r="AO430" s="11">
        <v>17709.900000000001</v>
      </c>
      <c r="AP430" s="11">
        <v>30828.3</v>
      </c>
      <c r="AQ430" s="11">
        <v>2018.2</v>
      </c>
      <c r="AR430" s="11">
        <v>0</v>
      </c>
      <c r="AS430" s="11">
        <v>3171.9</v>
      </c>
      <c r="AT430" s="11">
        <v>278.5</v>
      </c>
    </row>
    <row r="431" spans="1:46" ht="15" thickBot="1" x14ac:dyDescent="0.35">
      <c r="A431" s="10" t="s">
        <v>306</v>
      </c>
      <c r="B431" s="11">
        <v>1428.4</v>
      </c>
      <c r="C431" s="11">
        <v>1436.3</v>
      </c>
      <c r="D431" s="11">
        <v>5669</v>
      </c>
      <c r="E431" s="11">
        <v>6560.7</v>
      </c>
      <c r="F431" s="11">
        <v>1337.4</v>
      </c>
      <c r="G431" s="11">
        <v>25964.9</v>
      </c>
      <c r="H431" s="11">
        <v>2197.4</v>
      </c>
      <c r="I431" s="11">
        <v>11125.5</v>
      </c>
      <c r="J431" s="11">
        <v>13995.1</v>
      </c>
      <c r="K431" s="11">
        <v>10048.1</v>
      </c>
      <c r="L431" s="11">
        <v>5013.7</v>
      </c>
      <c r="M431" s="11">
        <v>6234.5</v>
      </c>
      <c r="N431" s="11">
        <v>6120.8</v>
      </c>
      <c r="O431" s="11">
        <v>1381.9</v>
      </c>
      <c r="P431" s="11">
        <v>5023.5</v>
      </c>
      <c r="Q431" s="11">
        <v>70117.100000000006</v>
      </c>
      <c r="R431" s="11">
        <v>2656.1</v>
      </c>
      <c r="S431" s="11">
        <v>2123.3000000000002</v>
      </c>
      <c r="T431" s="11">
        <v>2754.9</v>
      </c>
      <c r="AA431" s="10" t="s">
        <v>306</v>
      </c>
      <c r="AB431" s="11">
        <v>17303.2</v>
      </c>
      <c r="AC431" s="11">
        <v>6165.5</v>
      </c>
      <c r="AD431" s="11">
        <v>6534.6</v>
      </c>
      <c r="AE431" s="11">
        <v>18618.8</v>
      </c>
      <c r="AF431" s="11">
        <v>8253.1</v>
      </c>
      <c r="AG431" s="11">
        <v>1572</v>
      </c>
      <c r="AH431" s="11">
        <v>2702.5</v>
      </c>
      <c r="AI431" s="11">
        <v>1159.5</v>
      </c>
      <c r="AJ431" s="11">
        <v>25852.2</v>
      </c>
      <c r="AK431" s="11">
        <v>14429.1</v>
      </c>
      <c r="AL431" s="11">
        <v>10298.299999999999</v>
      </c>
      <c r="AM431" s="11">
        <v>22361.3</v>
      </c>
      <c r="AN431" s="11">
        <v>5392.5</v>
      </c>
      <c r="AO431" s="11">
        <v>17709.900000000001</v>
      </c>
      <c r="AP431" s="11">
        <v>30828.3</v>
      </c>
      <c r="AQ431" s="11">
        <v>2018.2</v>
      </c>
      <c r="AR431" s="11">
        <v>0</v>
      </c>
      <c r="AS431" s="11">
        <v>3171.9</v>
      </c>
      <c r="AT431" s="11">
        <v>278.5</v>
      </c>
    </row>
    <row r="432" spans="1:46" ht="15" thickBot="1" x14ac:dyDescent="0.35">
      <c r="A432" s="10" t="s">
        <v>309</v>
      </c>
      <c r="B432" s="11">
        <v>1428.4</v>
      </c>
      <c r="C432" s="11">
        <v>1436.3</v>
      </c>
      <c r="D432" s="11">
        <v>5669</v>
      </c>
      <c r="E432" s="11">
        <v>2878.5</v>
      </c>
      <c r="F432" s="11">
        <v>1337.4</v>
      </c>
      <c r="G432" s="11">
        <v>25964.9</v>
      </c>
      <c r="H432" s="11">
        <v>2197.4</v>
      </c>
      <c r="I432" s="11">
        <v>11125.5</v>
      </c>
      <c r="J432" s="11">
        <v>13995.1</v>
      </c>
      <c r="K432" s="11">
        <v>10048.1</v>
      </c>
      <c r="L432" s="11">
        <v>5013.7</v>
      </c>
      <c r="M432" s="11">
        <v>6234.5</v>
      </c>
      <c r="N432" s="11">
        <v>6120.8</v>
      </c>
      <c r="O432" s="11">
        <v>1381.9</v>
      </c>
      <c r="P432" s="11">
        <v>5023.5</v>
      </c>
      <c r="Q432" s="11">
        <v>70117.100000000006</v>
      </c>
      <c r="R432" s="11">
        <v>2656.1</v>
      </c>
      <c r="S432" s="11">
        <v>0</v>
      </c>
      <c r="T432" s="11">
        <v>0</v>
      </c>
      <c r="AA432" s="10" t="s">
        <v>309</v>
      </c>
      <c r="AB432" s="11">
        <v>17303.2</v>
      </c>
      <c r="AC432" s="11">
        <v>6165.5</v>
      </c>
      <c r="AD432" s="11">
        <v>6534.6</v>
      </c>
      <c r="AE432" s="11">
        <v>18618.8</v>
      </c>
      <c r="AF432" s="11">
        <v>8253.1</v>
      </c>
      <c r="AG432" s="11">
        <v>1572</v>
      </c>
      <c r="AH432" s="11">
        <v>2702.5</v>
      </c>
      <c r="AI432" s="11">
        <v>1159.5</v>
      </c>
      <c r="AJ432" s="11">
        <v>25852.2</v>
      </c>
      <c r="AK432" s="11">
        <v>14429.1</v>
      </c>
      <c r="AL432" s="11">
        <v>10298.299999999999</v>
      </c>
      <c r="AM432" s="11">
        <v>22361.3</v>
      </c>
      <c r="AN432" s="11">
        <v>5392.5</v>
      </c>
      <c r="AO432" s="11">
        <v>17709.900000000001</v>
      </c>
      <c r="AP432" s="11">
        <v>30828.3</v>
      </c>
      <c r="AQ432" s="11">
        <v>2018.2</v>
      </c>
      <c r="AR432" s="11">
        <v>0</v>
      </c>
      <c r="AS432" s="11">
        <v>3171.9</v>
      </c>
      <c r="AT432" s="11">
        <v>278.5</v>
      </c>
    </row>
    <row r="433" spans="1:46" ht="15" thickBot="1" x14ac:dyDescent="0.35">
      <c r="A433" s="10" t="s">
        <v>312</v>
      </c>
      <c r="B433" s="11">
        <v>1428.4</v>
      </c>
      <c r="C433" s="11">
        <v>1436.3</v>
      </c>
      <c r="D433" s="11">
        <v>5669</v>
      </c>
      <c r="E433" s="11">
        <v>2878.5</v>
      </c>
      <c r="F433" s="11">
        <v>1337.4</v>
      </c>
      <c r="G433" s="11">
        <v>25964.9</v>
      </c>
      <c r="H433" s="11">
        <v>2197.4</v>
      </c>
      <c r="I433" s="11">
        <v>11062.3</v>
      </c>
      <c r="J433" s="11">
        <v>13995.1</v>
      </c>
      <c r="K433" s="11">
        <v>10048.1</v>
      </c>
      <c r="L433" s="11">
        <v>5013.7</v>
      </c>
      <c r="M433" s="11">
        <v>6234.5</v>
      </c>
      <c r="N433" s="11">
        <v>6120.8</v>
      </c>
      <c r="O433" s="11">
        <v>1381.9</v>
      </c>
      <c r="P433" s="11">
        <v>5023.5</v>
      </c>
      <c r="Q433" s="11">
        <v>70117.100000000006</v>
      </c>
      <c r="R433" s="11">
        <v>2656.1</v>
      </c>
      <c r="S433" s="11">
        <v>0</v>
      </c>
      <c r="T433" s="11">
        <v>0</v>
      </c>
      <c r="AA433" s="10" t="s">
        <v>312</v>
      </c>
      <c r="AB433" s="11">
        <v>17303.2</v>
      </c>
      <c r="AC433" s="11">
        <v>6165.5</v>
      </c>
      <c r="AD433" s="11">
        <v>6534.6</v>
      </c>
      <c r="AE433" s="11">
        <v>18618.8</v>
      </c>
      <c r="AF433" s="11">
        <v>8253.1</v>
      </c>
      <c r="AG433" s="11">
        <v>1572</v>
      </c>
      <c r="AH433" s="11">
        <v>2702.5</v>
      </c>
      <c r="AI433" s="11">
        <v>1159.5</v>
      </c>
      <c r="AJ433" s="11">
        <v>25852.2</v>
      </c>
      <c r="AK433" s="11">
        <v>14429.1</v>
      </c>
      <c r="AL433" s="11">
        <v>10298.299999999999</v>
      </c>
      <c r="AM433" s="11">
        <v>22361.3</v>
      </c>
      <c r="AN433" s="11">
        <v>5392.5</v>
      </c>
      <c r="AO433" s="11">
        <v>17709.900000000001</v>
      </c>
      <c r="AP433" s="11">
        <v>30828.3</v>
      </c>
      <c r="AQ433" s="11">
        <v>2018.2</v>
      </c>
      <c r="AR433" s="11">
        <v>0</v>
      </c>
      <c r="AS433" s="11">
        <v>3171.9</v>
      </c>
      <c r="AT433" s="11">
        <v>278.5</v>
      </c>
    </row>
    <row r="434" spans="1:46" ht="15" thickBot="1" x14ac:dyDescent="0.35">
      <c r="A434" s="10" t="s">
        <v>314</v>
      </c>
      <c r="B434" s="11">
        <v>1428.4</v>
      </c>
      <c r="C434" s="11">
        <v>1436.3</v>
      </c>
      <c r="D434" s="11">
        <v>5669</v>
      </c>
      <c r="E434" s="11">
        <v>2878.5</v>
      </c>
      <c r="F434" s="11">
        <v>1337.4</v>
      </c>
      <c r="G434" s="11">
        <v>25964.9</v>
      </c>
      <c r="H434" s="11">
        <v>2197.4</v>
      </c>
      <c r="I434" s="11">
        <v>11062.3</v>
      </c>
      <c r="J434" s="11">
        <v>13995.1</v>
      </c>
      <c r="K434" s="11">
        <v>10048.1</v>
      </c>
      <c r="L434" s="11">
        <v>5013.7</v>
      </c>
      <c r="M434" s="11">
        <v>6234.5</v>
      </c>
      <c r="N434" s="11">
        <v>3521</v>
      </c>
      <c r="O434" s="11">
        <v>1381.9</v>
      </c>
      <c r="P434" s="11">
        <v>5023.5</v>
      </c>
      <c r="Q434" s="11">
        <v>70117.100000000006</v>
      </c>
      <c r="R434" s="11">
        <v>2656.1</v>
      </c>
      <c r="S434" s="11">
        <v>0</v>
      </c>
      <c r="T434" s="11">
        <v>0</v>
      </c>
      <c r="AA434" s="10" t="s">
        <v>314</v>
      </c>
      <c r="AB434" s="11">
        <v>17303.2</v>
      </c>
      <c r="AC434" s="11">
        <v>6165.5</v>
      </c>
      <c r="AD434" s="11">
        <v>6534.6</v>
      </c>
      <c r="AE434" s="11">
        <v>18618.8</v>
      </c>
      <c r="AF434" s="11">
        <v>8253.1</v>
      </c>
      <c r="AG434" s="11">
        <v>1572</v>
      </c>
      <c r="AH434" s="11">
        <v>2702.5</v>
      </c>
      <c r="AI434" s="11">
        <v>1159.5</v>
      </c>
      <c r="AJ434" s="11">
        <v>22562.7</v>
      </c>
      <c r="AK434" s="11">
        <v>14429.1</v>
      </c>
      <c r="AL434" s="11">
        <v>10298.299999999999</v>
      </c>
      <c r="AM434" s="11">
        <v>22361.3</v>
      </c>
      <c r="AN434" s="11">
        <v>5392.5</v>
      </c>
      <c r="AO434" s="11">
        <v>17709.900000000001</v>
      </c>
      <c r="AP434" s="11">
        <v>30828.3</v>
      </c>
      <c r="AQ434" s="11">
        <v>2018.2</v>
      </c>
      <c r="AR434" s="11">
        <v>0</v>
      </c>
      <c r="AS434" s="11">
        <v>3171.9</v>
      </c>
      <c r="AT434" s="11">
        <v>278.5</v>
      </c>
    </row>
    <row r="435" spans="1:46" ht="15" thickBot="1" x14ac:dyDescent="0.35">
      <c r="A435" s="10" t="s">
        <v>316</v>
      </c>
      <c r="B435" s="11">
        <v>1428.4</v>
      </c>
      <c r="C435" s="11">
        <v>1436.3</v>
      </c>
      <c r="D435" s="11">
        <v>5669</v>
      </c>
      <c r="E435" s="11">
        <v>2878.5</v>
      </c>
      <c r="F435" s="11">
        <v>1337.4</v>
      </c>
      <c r="G435" s="11">
        <v>25964.9</v>
      </c>
      <c r="H435" s="11">
        <v>2197.4</v>
      </c>
      <c r="I435" s="11">
        <v>11062.3</v>
      </c>
      <c r="J435" s="11">
        <v>13841.9</v>
      </c>
      <c r="K435" s="11">
        <v>10048.1</v>
      </c>
      <c r="L435" s="11">
        <v>5013.7</v>
      </c>
      <c r="M435" s="11">
        <v>6234.5</v>
      </c>
      <c r="N435" s="11">
        <v>3521</v>
      </c>
      <c r="O435" s="11">
        <v>1381.9</v>
      </c>
      <c r="P435" s="11">
        <v>5023.5</v>
      </c>
      <c r="Q435" s="11">
        <v>70117.100000000006</v>
      </c>
      <c r="R435" s="11">
        <v>2656.1</v>
      </c>
      <c r="S435" s="11">
        <v>0</v>
      </c>
      <c r="T435" s="11">
        <v>0</v>
      </c>
      <c r="AA435" s="10" t="s">
        <v>316</v>
      </c>
      <c r="AB435" s="11">
        <v>17303.2</v>
      </c>
      <c r="AC435" s="11">
        <v>4660</v>
      </c>
      <c r="AD435" s="11">
        <v>6534.6</v>
      </c>
      <c r="AE435" s="11">
        <v>18618.8</v>
      </c>
      <c r="AF435" s="11">
        <v>8253.1</v>
      </c>
      <c r="AG435" s="11">
        <v>1572</v>
      </c>
      <c r="AH435" s="11">
        <v>2702.5</v>
      </c>
      <c r="AI435" s="11">
        <v>1159.5</v>
      </c>
      <c r="AJ435" s="11">
        <v>22562.7</v>
      </c>
      <c r="AK435" s="11">
        <v>14429.1</v>
      </c>
      <c r="AL435" s="11">
        <v>10298.299999999999</v>
      </c>
      <c r="AM435" s="11">
        <v>22361.3</v>
      </c>
      <c r="AN435" s="11">
        <v>5392.5</v>
      </c>
      <c r="AO435" s="11">
        <v>17709.900000000001</v>
      </c>
      <c r="AP435" s="11">
        <v>30828.3</v>
      </c>
      <c r="AQ435" s="11">
        <v>2018.2</v>
      </c>
      <c r="AR435" s="11">
        <v>0</v>
      </c>
      <c r="AS435" s="11">
        <v>3171.9</v>
      </c>
      <c r="AT435" s="11">
        <v>278.5</v>
      </c>
    </row>
    <row r="436" spans="1:46" ht="15" thickBot="1" x14ac:dyDescent="0.35">
      <c r="A436" s="10" t="s">
        <v>318</v>
      </c>
      <c r="B436" s="11">
        <v>1163.5</v>
      </c>
      <c r="C436" s="11">
        <v>1436.3</v>
      </c>
      <c r="D436" s="11">
        <v>5669</v>
      </c>
      <c r="E436" s="11">
        <v>2878.5</v>
      </c>
      <c r="F436" s="11">
        <v>1337.4</v>
      </c>
      <c r="G436" s="11">
        <v>25964.9</v>
      </c>
      <c r="H436" s="11">
        <v>2197.4</v>
      </c>
      <c r="I436" s="11">
        <v>11062.3</v>
      </c>
      <c r="J436" s="11">
        <v>13841.9</v>
      </c>
      <c r="K436" s="11">
        <v>10048.1</v>
      </c>
      <c r="L436" s="11">
        <v>5013.7</v>
      </c>
      <c r="M436" s="11">
        <v>6234.5</v>
      </c>
      <c r="N436" s="11">
        <v>3521</v>
      </c>
      <c r="O436" s="11">
        <v>1381.9</v>
      </c>
      <c r="P436" s="11">
        <v>5023.5</v>
      </c>
      <c r="Q436" s="11">
        <v>70117.100000000006</v>
      </c>
      <c r="R436" s="11">
        <v>2656.1</v>
      </c>
      <c r="S436" s="11">
        <v>0</v>
      </c>
      <c r="T436" s="11">
        <v>0</v>
      </c>
      <c r="AA436" s="10" t="s">
        <v>318</v>
      </c>
      <c r="AB436" s="11">
        <v>17303.2</v>
      </c>
      <c r="AC436" s="11">
        <v>4660</v>
      </c>
      <c r="AD436" s="11">
        <v>6534.6</v>
      </c>
      <c r="AE436" s="11">
        <v>16481.099999999999</v>
      </c>
      <c r="AF436" s="11">
        <v>8253.1</v>
      </c>
      <c r="AG436" s="11">
        <v>1572</v>
      </c>
      <c r="AH436" s="11">
        <v>2702.5</v>
      </c>
      <c r="AI436" s="11">
        <v>1159.5</v>
      </c>
      <c r="AJ436" s="11">
        <v>22562.7</v>
      </c>
      <c r="AK436" s="11">
        <v>14429.1</v>
      </c>
      <c r="AL436" s="11">
        <v>10298.299999999999</v>
      </c>
      <c r="AM436" s="11">
        <v>22361.3</v>
      </c>
      <c r="AN436" s="11">
        <v>5392.5</v>
      </c>
      <c r="AO436" s="11">
        <v>17709.900000000001</v>
      </c>
      <c r="AP436" s="11">
        <v>30828.3</v>
      </c>
      <c r="AQ436" s="11">
        <v>2018.2</v>
      </c>
      <c r="AR436" s="11">
        <v>0</v>
      </c>
      <c r="AS436" s="11">
        <v>3171.9</v>
      </c>
      <c r="AT436" s="11">
        <v>278.5</v>
      </c>
    </row>
    <row r="437" spans="1:46" ht="15" thickBot="1" x14ac:dyDescent="0.35">
      <c r="A437" s="10" t="s">
        <v>320</v>
      </c>
      <c r="B437" s="11">
        <v>1163.5</v>
      </c>
      <c r="C437" s="11">
        <v>1436.3</v>
      </c>
      <c r="D437" s="11">
        <v>5669</v>
      </c>
      <c r="E437" s="11">
        <v>2878.5</v>
      </c>
      <c r="F437" s="11">
        <v>967.7</v>
      </c>
      <c r="G437" s="11">
        <v>25964.9</v>
      </c>
      <c r="H437" s="11">
        <v>2197.4</v>
      </c>
      <c r="I437" s="11">
        <v>11062.3</v>
      </c>
      <c r="J437" s="11">
        <v>13841.9</v>
      </c>
      <c r="K437" s="11">
        <v>10048.1</v>
      </c>
      <c r="L437" s="11">
        <v>5013.7</v>
      </c>
      <c r="M437" s="11">
        <v>6234.5</v>
      </c>
      <c r="N437" s="11">
        <v>3521</v>
      </c>
      <c r="O437" s="11">
        <v>1381.9</v>
      </c>
      <c r="P437" s="11">
        <v>5023.5</v>
      </c>
      <c r="Q437" s="11">
        <v>70117.100000000006</v>
      </c>
      <c r="R437" s="11">
        <v>2656.1</v>
      </c>
      <c r="S437" s="11">
        <v>0</v>
      </c>
      <c r="T437" s="11">
        <v>0</v>
      </c>
      <c r="AA437" s="10" t="s">
        <v>320</v>
      </c>
      <c r="AB437" s="11">
        <v>17303.2</v>
      </c>
      <c r="AC437" s="11">
        <v>4660</v>
      </c>
      <c r="AD437" s="11">
        <v>6534.6</v>
      </c>
      <c r="AE437" s="11">
        <v>16481.099999999999</v>
      </c>
      <c r="AF437" s="11">
        <v>8253.1</v>
      </c>
      <c r="AG437" s="11">
        <v>1572</v>
      </c>
      <c r="AH437" s="11">
        <v>2702.5</v>
      </c>
      <c r="AI437" s="11">
        <v>1159.5</v>
      </c>
      <c r="AJ437" s="11">
        <v>22562.7</v>
      </c>
      <c r="AK437" s="11">
        <v>14429.1</v>
      </c>
      <c r="AL437" s="11">
        <v>10298.299999999999</v>
      </c>
      <c r="AM437" s="11">
        <v>22361.3</v>
      </c>
      <c r="AN437" s="11">
        <v>5392.5</v>
      </c>
      <c r="AO437" s="11">
        <v>17709.900000000001</v>
      </c>
      <c r="AP437" s="11">
        <v>30828.3</v>
      </c>
      <c r="AQ437" s="11">
        <v>2018.2</v>
      </c>
      <c r="AR437" s="11">
        <v>0</v>
      </c>
      <c r="AS437" s="11">
        <v>3171.9</v>
      </c>
      <c r="AT437" s="11">
        <v>278.5</v>
      </c>
    </row>
    <row r="438" spans="1:46" ht="15" thickBot="1" x14ac:dyDescent="0.35">
      <c r="A438" s="10" t="s">
        <v>322</v>
      </c>
      <c r="B438" s="11">
        <v>1163.5</v>
      </c>
      <c r="C438" s="11">
        <v>1436.3</v>
      </c>
      <c r="D438" s="11">
        <v>5669</v>
      </c>
      <c r="E438" s="11">
        <v>2878.5</v>
      </c>
      <c r="F438" s="11">
        <v>967.7</v>
      </c>
      <c r="G438" s="11">
        <v>25964.9</v>
      </c>
      <c r="H438" s="11">
        <v>2197.4</v>
      </c>
      <c r="I438" s="11">
        <v>11062.3</v>
      </c>
      <c r="J438" s="11">
        <v>13841.9</v>
      </c>
      <c r="K438" s="11">
        <v>10048.1</v>
      </c>
      <c r="L438" s="11">
        <v>5013.7</v>
      </c>
      <c r="M438" s="11">
        <v>6234.5</v>
      </c>
      <c r="N438" s="11">
        <v>3164.2</v>
      </c>
      <c r="O438" s="11">
        <v>1381.9</v>
      </c>
      <c r="P438" s="11">
        <v>5023.5</v>
      </c>
      <c r="Q438" s="11">
        <v>70117.100000000006</v>
      </c>
      <c r="R438" s="11">
        <v>2656.1</v>
      </c>
      <c r="S438" s="11">
        <v>0</v>
      </c>
      <c r="T438" s="11">
        <v>0</v>
      </c>
      <c r="AA438" s="10" t="s">
        <v>322</v>
      </c>
      <c r="AB438" s="11">
        <v>17303.2</v>
      </c>
      <c r="AC438" s="11">
        <v>4660</v>
      </c>
      <c r="AD438" s="11">
        <v>6534.6</v>
      </c>
      <c r="AE438" s="11">
        <v>16481.099999999999</v>
      </c>
      <c r="AF438" s="11">
        <v>8253.1</v>
      </c>
      <c r="AG438" s="11">
        <v>1572</v>
      </c>
      <c r="AH438" s="11">
        <v>2702.5</v>
      </c>
      <c r="AI438" s="11">
        <v>1159.5</v>
      </c>
      <c r="AJ438" s="11">
        <v>22562.7</v>
      </c>
      <c r="AK438" s="11">
        <v>14429.1</v>
      </c>
      <c r="AL438" s="11">
        <v>8900.7000000000007</v>
      </c>
      <c r="AM438" s="11">
        <v>22361.3</v>
      </c>
      <c r="AN438" s="11">
        <v>5392.5</v>
      </c>
      <c r="AO438" s="11">
        <v>17709.900000000001</v>
      </c>
      <c r="AP438" s="11">
        <v>30828.3</v>
      </c>
      <c r="AQ438" s="11">
        <v>2018.2</v>
      </c>
      <c r="AR438" s="11">
        <v>0</v>
      </c>
      <c r="AS438" s="11">
        <v>3171.9</v>
      </c>
      <c r="AT438" s="11">
        <v>278.5</v>
      </c>
    </row>
    <row r="439" spans="1:46" ht="15" thickBot="1" x14ac:dyDescent="0.35">
      <c r="A439" s="10" t="s">
        <v>324</v>
      </c>
      <c r="B439" s="11">
        <v>1163.5</v>
      </c>
      <c r="C439" s="11">
        <v>1436.3</v>
      </c>
      <c r="D439" s="11">
        <v>5669</v>
      </c>
      <c r="E439" s="11">
        <v>2878.5</v>
      </c>
      <c r="F439" s="11">
        <v>967.7</v>
      </c>
      <c r="G439" s="11">
        <v>25964.9</v>
      </c>
      <c r="H439" s="11">
        <v>2197.4</v>
      </c>
      <c r="I439" s="11">
        <v>11062.3</v>
      </c>
      <c r="J439" s="11">
        <v>13841.9</v>
      </c>
      <c r="K439" s="11">
        <v>10048.1</v>
      </c>
      <c r="L439" s="11">
        <v>5013.7</v>
      </c>
      <c r="M439" s="11">
        <v>6234.5</v>
      </c>
      <c r="N439" s="11">
        <v>3164.2</v>
      </c>
      <c r="O439" s="11">
        <v>525.9</v>
      </c>
      <c r="P439" s="11">
        <v>5023.5</v>
      </c>
      <c r="Q439" s="11">
        <v>70117.100000000006</v>
      </c>
      <c r="R439" s="11">
        <v>2656.1</v>
      </c>
      <c r="S439" s="11">
        <v>0</v>
      </c>
      <c r="T439" s="11">
        <v>0</v>
      </c>
      <c r="AA439" s="10" t="s">
        <v>324</v>
      </c>
      <c r="AB439" s="11">
        <v>17303.2</v>
      </c>
      <c r="AC439" s="11">
        <v>4660</v>
      </c>
      <c r="AD439" s="11">
        <v>6534.6</v>
      </c>
      <c r="AE439" s="11">
        <v>16481.099999999999</v>
      </c>
      <c r="AF439" s="11">
        <v>8253.1</v>
      </c>
      <c r="AG439" s="11">
        <v>1572</v>
      </c>
      <c r="AH439" s="11">
        <v>2702.5</v>
      </c>
      <c r="AI439" s="11">
        <v>1159.5</v>
      </c>
      <c r="AJ439" s="11">
        <v>22562.7</v>
      </c>
      <c r="AK439" s="11">
        <v>14429.1</v>
      </c>
      <c r="AL439" s="11">
        <v>8900.7000000000007</v>
      </c>
      <c r="AM439" s="11">
        <v>22361.3</v>
      </c>
      <c r="AN439" s="11">
        <v>5392.5</v>
      </c>
      <c r="AO439" s="11">
        <v>17476.7</v>
      </c>
      <c r="AP439" s="11">
        <v>30828.3</v>
      </c>
      <c r="AQ439" s="11">
        <v>2018.2</v>
      </c>
      <c r="AR439" s="11">
        <v>0</v>
      </c>
      <c r="AS439" s="11">
        <v>3171.9</v>
      </c>
      <c r="AT439" s="11">
        <v>278.5</v>
      </c>
    </row>
    <row r="440" spans="1:46" ht="15" thickBot="1" x14ac:dyDescent="0.35">
      <c r="A440" s="10" t="s">
        <v>326</v>
      </c>
      <c r="B440" s="11">
        <v>1163.5</v>
      </c>
      <c r="C440" s="11">
        <v>1436.3</v>
      </c>
      <c r="D440" s="11">
        <v>5669</v>
      </c>
      <c r="E440" s="11">
        <v>2878.5</v>
      </c>
      <c r="F440" s="11">
        <v>967.7</v>
      </c>
      <c r="G440" s="11">
        <v>25964.9</v>
      </c>
      <c r="H440" s="11">
        <v>2197.4</v>
      </c>
      <c r="I440" s="11">
        <v>11062.3</v>
      </c>
      <c r="J440" s="11">
        <v>13818.2</v>
      </c>
      <c r="K440" s="11">
        <v>10048.1</v>
      </c>
      <c r="L440" s="11">
        <v>5013.7</v>
      </c>
      <c r="M440" s="11">
        <v>6234.5</v>
      </c>
      <c r="N440" s="11">
        <v>3164.2</v>
      </c>
      <c r="O440" s="11">
        <v>525.9</v>
      </c>
      <c r="P440" s="11">
        <v>4850.6000000000004</v>
      </c>
      <c r="Q440" s="11">
        <v>70117.100000000006</v>
      </c>
      <c r="R440" s="11">
        <v>2656.1</v>
      </c>
      <c r="S440" s="11">
        <v>0</v>
      </c>
      <c r="T440" s="11">
        <v>0</v>
      </c>
      <c r="AA440" s="10" t="s">
        <v>326</v>
      </c>
      <c r="AB440" s="11">
        <v>17303.2</v>
      </c>
      <c r="AC440" s="11">
        <v>4660</v>
      </c>
      <c r="AD440" s="11">
        <v>6534.6</v>
      </c>
      <c r="AE440" s="11">
        <v>16481.099999999999</v>
      </c>
      <c r="AF440" s="11">
        <v>8253.1</v>
      </c>
      <c r="AG440" s="11">
        <v>1572</v>
      </c>
      <c r="AH440" s="11">
        <v>2702.5</v>
      </c>
      <c r="AI440" s="11">
        <v>1159.5</v>
      </c>
      <c r="AJ440" s="11">
        <v>22562.7</v>
      </c>
      <c r="AK440" s="11">
        <v>14429.1</v>
      </c>
      <c r="AL440" s="11">
        <v>8900.7000000000007</v>
      </c>
      <c r="AM440" s="11">
        <v>22361.3</v>
      </c>
      <c r="AN440" s="11">
        <v>5392.5</v>
      </c>
      <c r="AO440" s="11">
        <v>17476.7</v>
      </c>
      <c r="AP440" s="11">
        <v>30828.3</v>
      </c>
      <c r="AQ440" s="11">
        <v>2018.2</v>
      </c>
      <c r="AR440" s="11">
        <v>0</v>
      </c>
      <c r="AS440" s="11">
        <v>3171.9</v>
      </c>
      <c r="AT440" s="11">
        <v>278.5</v>
      </c>
    </row>
    <row r="441" spans="1:46" ht="15" thickBot="1" x14ac:dyDescent="0.35">
      <c r="A441" s="10" t="s">
        <v>329</v>
      </c>
      <c r="B441" s="11">
        <v>1163.5</v>
      </c>
      <c r="C441" s="11">
        <v>1436.3</v>
      </c>
      <c r="D441" s="11">
        <v>5669</v>
      </c>
      <c r="E441" s="11">
        <v>2878.5</v>
      </c>
      <c r="F441" s="11">
        <v>967.7</v>
      </c>
      <c r="G441" s="11">
        <v>25964.9</v>
      </c>
      <c r="H441" s="11">
        <v>2197.4</v>
      </c>
      <c r="I441" s="11">
        <v>11062.3</v>
      </c>
      <c r="J441" s="11">
        <v>13818.2</v>
      </c>
      <c r="K441" s="11">
        <v>10048.1</v>
      </c>
      <c r="L441" s="11">
        <v>5013.7</v>
      </c>
      <c r="M441" s="11">
        <v>6234.5</v>
      </c>
      <c r="N441" s="11">
        <v>3164.2</v>
      </c>
      <c r="O441" s="11">
        <v>525.9</v>
      </c>
      <c r="P441" s="11">
        <v>4850.6000000000004</v>
      </c>
      <c r="Q441" s="11">
        <v>70117.100000000006</v>
      </c>
      <c r="R441" s="11">
        <v>2656.1</v>
      </c>
      <c r="S441" s="11">
        <v>0</v>
      </c>
      <c r="T441" s="11">
        <v>0</v>
      </c>
      <c r="AA441" s="10" t="s">
        <v>329</v>
      </c>
      <c r="AB441" s="11">
        <v>17303.2</v>
      </c>
      <c r="AC441" s="11">
        <v>4660</v>
      </c>
      <c r="AD441" s="11">
        <v>6534.6</v>
      </c>
      <c r="AE441" s="11">
        <v>16481.099999999999</v>
      </c>
      <c r="AF441" s="11">
        <v>8253.1</v>
      </c>
      <c r="AG441" s="11">
        <v>1572</v>
      </c>
      <c r="AH441" s="11">
        <v>2702.5</v>
      </c>
      <c r="AI441" s="11">
        <v>1159.5</v>
      </c>
      <c r="AJ441" s="11">
        <v>22562.7</v>
      </c>
      <c r="AK441" s="11">
        <v>14429.1</v>
      </c>
      <c r="AL441" s="11">
        <v>8900.7000000000007</v>
      </c>
      <c r="AM441" s="11">
        <v>22361.3</v>
      </c>
      <c r="AN441" s="11">
        <v>5392.5</v>
      </c>
      <c r="AO441" s="11">
        <v>17476.7</v>
      </c>
      <c r="AP441" s="11">
        <v>30828.3</v>
      </c>
      <c r="AQ441" s="11">
        <v>2018.2</v>
      </c>
      <c r="AR441" s="11">
        <v>0</v>
      </c>
      <c r="AS441" s="11">
        <v>3171.9</v>
      </c>
      <c r="AT441" s="11">
        <v>278.5</v>
      </c>
    </row>
    <row r="442" spans="1:46" ht="15" thickBot="1" x14ac:dyDescent="0.35">
      <c r="A442" s="10" t="s">
        <v>330</v>
      </c>
      <c r="B442" s="11">
        <v>1163.5</v>
      </c>
      <c r="C442" s="11">
        <v>1436.3</v>
      </c>
      <c r="D442" s="11">
        <v>5669</v>
      </c>
      <c r="E442" s="11">
        <v>2878.5</v>
      </c>
      <c r="F442" s="11">
        <v>967.7</v>
      </c>
      <c r="G442" s="11">
        <v>25964.9</v>
      </c>
      <c r="H442" s="11">
        <v>2197.4</v>
      </c>
      <c r="I442" s="11">
        <v>11062.3</v>
      </c>
      <c r="J442" s="11">
        <v>13818.2</v>
      </c>
      <c r="K442" s="11">
        <v>10048.1</v>
      </c>
      <c r="L442" s="11">
        <v>5013.7</v>
      </c>
      <c r="M442" s="11">
        <v>6234.5</v>
      </c>
      <c r="N442" s="11">
        <v>3164.2</v>
      </c>
      <c r="O442" s="11">
        <v>525.9</v>
      </c>
      <c r="P442" s="11">
        <v>4850.6000000000004</v>
      </c>
      <c r="Q442" s="11">
        <v>70117.100000000006</v>
      </c>
      <c r="R442" s="11">
        <v>2656.1</v>
      </c>
      <c r="S442" s="11">
        <v>0</v>
      </c>
      <c r="T442" s="11">
        <v>0</v>
      </c>
      <c r="AA442" s="10" t="s">
        <v>330</v>
      </c>
      <c r="AB442" s="11">
        <v>17303.2</v>
      </c>
      <c r="AC442" s="11">
        <v>4660</v>
      </c>
      <c r="AD442" s="11">
        <v>6534.6</v>
      </c>
      <c r="AE442" s="11">
        <v>16481.099999999999</v>
      </c>
      <c r="AF442" s="11">
        <v>8253.1</v>
      </c>
      <c r="AG442" s="11">
        <v>1572</v>
      </c>
      <c r="AH442" s="11">
        <v>2702.5</v>
      </c>
      <c r="AI442" s="11">
        <v>1159.5</v>
      </c>
      <c r="AJ442" s="11">
        <v>22562.7</v>
      </c>
      <c r="AK442" s="11">
        <v>14429.1</v>
      </c>
      <c r="AL442" s="11">
        <v>8900.7000000000007</v>
      </c>
      <c r="AM442" s="11">
        <v>22361.3</v>
      </c>
      <c r="AN442" s="11">
        <v>5392.5</v>
      </c>
      <c r="AO442" s="11">
        <v>17476.7</v>
      </c>
      <c r="AP442" s="11">
        <v>30828.3</v>
      </c>
      <c r="AQ442" s="11">
        <v>2018.2</v>
      </c>
      <c r="AR442" s="11">
        <v>0</v>
      </c>
      <c r="AS442" s="11">
        <v>3171.9</v>
      </c>
      <c r="AT442" s="11">
        <v>278.5</v>
      </c>
    </row>
    <row r="443" spans="1:46" ht="15" thickBot="1" x14ac:dyDescent="0.35">
      <c r="A443" s="10" t="s">
        <v>331</v>
      </c>
      <c r="B443" s="11">
        <v>1163.5</v>
      </c>
      <c r="C443" s="11">
        <v>1436.3</v>
      </c>
      <c r="D443" s="11">
        <v>4658.8</v>
      </c>
      <c r="E443" s="11">
        <v>2878.5</v>
      </c>
      <c r="F443" s="11">
        <v>967.7</v>
      </c>
      <c r="G443" s="11">
        <v>25964.9</v>
      </c>
      <c r="H443" s="11">
        <v>2197.4</v>
      </c>
      <c r="I443" s="11">
        <v>11062.3</v>
      </c>
      <c r="J443" s="11">
        <v>12414.5</v>
      </c>
      <c r="K443" s="11">
        <v>10048.1</v>
      </c>
      <c r="L443" s="11">
        <v>5013.7</v>
      </c>
      <c r="M443" s="11">
        <v>6234.5</v>
      </c>
      <c r="N443" s="11">
        <v>3164.2</v>
      </c>
      <c r="O443" s="11">
        <v>525.9</v>
      </c>
      <c r="P443" s="11">
        <v>4850.6000000000004</v>
      </c>
      <c r="Q443" s="11">
        <v>70117.100000000006</v>
      </c>
      <c r="R443" s="11">
        <v>2656.1</v>
      </c>
      <c r="S443" s="11">
        <v>0</v>
      </c>
      <c r="T443" s="11">
        <v>0</v>
      </c>
      <c r="AA443" s="10" t="s">
        <v>331</v>
      </c>
      <c r="AB443" s="11">
        <v>17303.2</v>
      </c>
      <c r="AC443" s="11">
        <v>4660</v>
      </c>
      <c r="AD443" s="11">
        <v>6534.6</v>
      </c>
      <c r="AE443" s="11">
        <v>15204</v>
      </c>
      <c r="AF443" s="11">
        <v>8253.1</v>
      </c>
      <c r="AG443" s="11">
        <v>1572</v>
      </c>
      <c r="AH443" s="11">
        <v>2702.5</v>
      </c>
      <c r="AI443" s="11">
        <v>1159.5</v>
      </c>
      <c r="AJ443" s="11">
        <v>22562.7</v>
      </c>
      <c r="AK443" s="11">
        <v>14429.1</v>
      </c>
      <c r="AL443" s="11">
        <v>8900.7000000000007</v>
      </c>
      <c r="AM443" s="11">
        <v>22361.3</v>
      </c>
      <c r="AN443" s="11">
        <v>5392.5</v>
      </c>
      <c r="AO443" s="11">
        <v>17476.7</v>
      </c>
      <c r="AP443" s="11">
        <v>30828.3</v>
      </c>
      <c r="AQ443" s="11">
        <v>2018.2</v>
      </c>
      <c r="AR443" s="11">
        <v>0</v>
      </c>
      <c r="AS443" s="11">
        <v>3171.9</v>
      </c>
      <c r="AT443" s="11">
        <v>278.5</v>
      </c>
    </row>
    <row r="444" spans="1:46" ht="15" thickBot="1" x14ac:dyDescent="0.35">
      <c r="A444" s="10" t="s">
        <v>334</v>
      </c>
      <c r="B444" s="11">
        <v>1163.5</v>
      </c>
      <c r="C444" s="11">
        <v>1436.3</v>
      </c>
      <c r="D444" s="11">
        <v>4658.8</v>
      </c>
      <c r="E444" s="11">
        <v>2878.5</v>
      </c>
      <c r="F444" s="11">
        <v>967.7</v>
      </c>
      <c r="G444" s="11">
        <v>25964.9</v>
      </c>
      <c r="H444" s="11">
        <v>2197.4</v>
      </c>
      <c r="I444" s="11">
        <v>11062.3</v>
      </c>
      <c r="J444" s="11">
        <v>12414.5</v>
      </c>
      <c r="K444" s="11">
        <v>10048.1</v>
      </c>
      <c r="L444" s="11">
        <v>5013.7</v>
      </c>
      <c r="M444" s="11">
        <v>6234.5</v>
      </c>
      <c r="N444" s="11">
        <v>3164.2</v>
      </c>
      <c r="O444" s="11">
        <v>525.9</v>
      </c>
      <c r="P444" s="11">
        <v>4850.6000000000004</v>
      </c>
      <c r="Q444" s="11">
        <v>70117.100000000006</v>
      </c>
      <c r="R444" s="11">
        <v>2656.1</v>
      </c>
      <c r="S444" s="11">
        <v>0</v>
      </c>
      <c r="T444" s="11">
        <v>0</v>
      </c>
      <c r="AA444" s="10" t="s">
        <v>334</v>
      </c>
      <c r="AB444" s="11">
        <v>17303.2</v>
      </c>
      <c r="AC444" s="11">
        <v>4660</v>
      </c>
      <c r="AD444" s="11">
        <v>6534.6</v>
      </c>
      <c r="AE444" s="11">
        <v>15204</v>
      </c>
      <c r="AF444" s="11">
        <v>8253.1</v>
      </c>
      <c r="AG444" s="11">
        <v>1572</v>
      </c>
      <c r="AH444" s="11">
        <v>2702.5</v>
      </c>
      <c r="AI444" s="11">
        <v>1159.5</v>
      </c>
      <c r="AJ444" s="11">
        <v>22562.7</v>
      </c>
      <c r="AK444" s="11">
        <v>14429.1</v>
      </c>
      <c r="AL444" s="11">
        <v>8900.7000000000007</v>
      </c>
      <c r="AM444" s="11">
        <v>22361.3</v>
      </c>
      <c r="AN444" s="11">
        <v>5392.5</v>
      </c>
      <c r="AO444" s="11">
        <v>17476.7</v>
      </c>
      <c r="AP444" s="11">
        <v>30828.3</v>
      </c>
      <c r="AQ444" s="11">
        <v>2018.2</v>
      </c>
      <c r="AR444" s="11">
        <v>0</v>
      </c>
      <c r="AS444" s="11">
        <v>3171.9</v>
      </c>
      <c r="AT444" s="11">
        <v>278.5</v>
      </c>
    </row>
    <row r="445" spans="1:46" ht="15" thickBot="1" x14ac:dyDescent="0.35">
      <c r="A445" s="10" t="s">
        <v>335</v>
      </c>
      <c r="B445" s="11">
        <v>1163.5</v>
      </c>
      <c r="C445" s="11">
        <v>1436.3</v>
      </c>
      <c r="D445" s="11">
        <v>4658.8</v>
      </c>
      <c r="E445" s="11">
        <v>2878.5</v>
      </c>
      <c r="F445" s="11">
        <v>967.7</v>
      </c>
      <c r="G445" s="11">
        <v>25964.9</v>
      </c>
      <c r="H445" s="11">
        <v>2197.4</v>
      </c>
      <c r="I445" s="11">
        <v>11062.3</v>
      </c>
      <c r="J445" s="11">
        <v>12414.5</v>
      </c>
      <c r="K445" s="11">
        <v>10048.1</v>
      </c>
      <c r="L445" s="11">
        <v>5013.7</v>
      </c>
      <c r="M445" s="11">
        <v>6234.5</v>
      </c>
      <c r="N445" s="11">
        <v>3164.2</v>
      </c>
      <c r="O445" s="11">
        <v>525.9</v>
      </c>
      <c r="P445" s="11">
        <v>4850.6000000000004</v>
      </c>
      <c r="Q445" s="11">
        <v>70117.100000000006</v>
      </c>
      <c r="R445" s="11">
        <v>2656.1</v>
      </c>
      <c r="S445" s="11">
        <v>0</v>
      </c>
      <c r="T445" s="11">
        <v>0</v>
      </c>
      <c r="AA445" s="10" t="s">
        <v>335</v>
      </c>
      <c r="AB445" s="11">
        <v>17303.2</v>
      </c>
      <c r="AC445" s="11">
        <v>4660</v>
      </c>
      <c r="AD445" s="11">
        <v>6534.6</v>
      </c>
      <c r="AE445" s="11">
        <v>15204</v>
      </c>
      <c r="AF445" s="11">
        <v>3112.1</v>
      </c>
      <c r="AG445" s="11">
        <v>1572</v>
      </c>
      <c r="AH445" s="11">
        <v>2702.5</v>
      </c>
      <c r="AI445" s="11">
        <v>1159.5</v>
      </c>
      <c r="AJ445" s="11">
        <v>22562.7</v>
      </c>
      <c r="AK445" s="11">
        <v>14429.1</v>
      </c>
      <c r="AL445" s="11">
        <v>8900.7000000000007</v>
      </c>
      <c r="AM445" s="11">
        <v>22361.3</v>
      </c>
      <c r="AN445" s="11">
        <v>5392.5</v>
      </c>
      <c r="AO445" s="11">
        <v>17476.7</v>
      </c>
      <c r="AP445" s="11">
        <v>30828.3</v>
      </c>
      <c r="AQ445" s="11">
        <v>2018.2</v>
      </c>
      <c r="AR445" s="11">
        <v>0</v>
      </c>
      <c r="AS445" s="11">
        <v>3171.9</v>
      </c>
      <c r="AT445" s="11">
        <v>278.5</v>
      </c>
    </row>
    <row r="446" spans="1:46" ht="15" thickBot="1" x14ac:dyDescent="0.35">
      <c r="A446" s="10" t="s">
        <v>336</v>
      </c>
      <c r="B446" s="11">
        <v>1163.5</v>
      </c>
      <c r="C446" s="11">
        <v>1436.3</v>
      </c>
      <c r="D446" s="11">
        <v>4658.8</v>
      </c>
      <c r="E446" s="11">
        <v>2878.5</v>
      </c>
      <c r="F446" s="11">
        <v>967.7</v>
      </c>
      <c r="G446" s="11">
        <v>25964.9</v>
      </c>
      <c r="H446" s="11">
        <v>2197.4</v>
      </c>
      <c r="I446" s="11">
        <v>11062.3</v>
      </c>
      <c r="J446" s="11">
        <v>12414.5</v>
      </c>
      <c r="K446" s="11">
        <v>10048.1</v>
      </c>
      <c r="L446" s="11">
        <v>5013.7</v>
      </c>
      <c r="M446" s="11">
        <v>6234.5</v>
      </c>
      <c r="N446" s="11">
        <v>3164.2</v>
      </c>
      <c r="O446" s="11">
        <v>525.9</v>
      </c>
      <c r="P446" s="11">
        <v>4850.6000000000004</v>
      </c>
      <c r="Q446" s="11">
        <v>70117.100000000006</v>
      </c>
      <c r="R446" s="11">
        <v>2656.1</v>
      </c>
      <c r="S446" s="11">
        <v>0</v>
      </c>
      <c r="T446" s="11">
        <v>0</v>
      </c>
      <c r="AA446" s="10" t="s">
        <v>336</v>
      </c>
      <c r="AB446" s="11">
        <v>17303.2</v>
      </c>
      <c r="AC446" s="11">
        <v>4660</v>
      </c>
      <c r="AD446" s="11">
        <v>6534.6</v>
      </c>
      <c r="AE446" s="11">
        <v>15204</v>
      </c>
      <c r="AF446" s="11">
        <v>3112.1</v>
      </c>
      <c r="AG446" s="11">
        <v>1572</v>
      </c>
      <c r="AH446" s="11">
        <v>2702.5</v>
      </c>
      <c r="AI446" s="11">
        <v>1159.5</v>
      </c>
      <c r="AJ446" s="11">
        <v>22562.7</v>
      </c>
      <c r="AK446" s="11">
        <v>14429.1</v>
      </c>
      <c r="AL446" s="11">
        <v>8900.7000000000007</v>
      </c>
      <c r="AM446" s="11">
        <v>22361.3</v>
      </c>
      <c r="AN446" s="11">
        <v>5392.5</v>
      </c>
      <c r="AO446" s="11">
        <v>17476.7</v>
      </c>
      <c r="AP446" s="11">
        <v>30828.3</v>
      </c>
      <c r="AQ446" s="11">
        <v>2018.2</v>
      </c>
      <c r="AR446" s="11">
        <v>0</v>
      </c>
      <c r="AS446" s="11">
        <v>3171.9</v>
      </c>
      <c r="AT446" s="11">
        <v>278.5</v>
      </c>
    </row>
    <row r="447" spans="1:46" ht="15" thickBot="1" x14ac:dyDescent="0.35">
      <c r="A447" s="10" t="s">
        <v>337</v>
      </c>
      <c r="B447" s="11">
        <v>1163.5</v>
      </c>
      <c r="C447" s="11">
        <v>1436.3</v>
      </c>
      <c r="D447" s="11">
        <v>4658.8</v>
      </c>
      <c r="E447" s="11">
        <v>2878.5</v>
      </c>
      <c r="F447" s="11">
        <v>967.7</v>
      </c>
      <c r="G447" s="11">
        <v>25964.9</v>
      </c>
      <c r="H447" s="11">
        <v>2197.4</v>
      </c>
      <c r="I447" s="11">
        <v>11062.3</v>
      </c>
      <c r="J447" s="11">
        <v>12414.5</v>
      </c>
      <c r="K447" s="11">
        <v>10048.1</v>
      </c>
      <c r="L447" s="11">
        <v>5013.7</v>
      </c>
      <c r="M447" s="11">
        <v>6234.5</v>
      </c>
      <c r="N447" s="11">
        <v>3164.2</v>
      </c>
      <c r="O447" s="11">
        <v>525.9</v>
      </c>
      <c r="P447" s="11">
        <v>4850.6000000000004</v>
      </c>
      <c r="Q447" s="11">
        <v>70117.100000000006</v>
      </c>
      <c r="R447" s="11">
        <v>2656.1</v>
      </c>
      <c r="S447" s="11">
        <v>0</v>
      </c>
      <c r="T447" s="11">
        <v>0</v>
      </c>
      <c r="AA447" s="10" t="s">
        <v>337</v>
      </c>
      <c r="AB447" s="11">
        <v>17303.2</v>
      </c>
      <c r="AC447" s="11">
        <v>4660</v>
      </c>
      <c r="AD447" s="11">
        <v>6534.6</v>
      </c>
      <c r="AE447" s="11">
        <v>15204</v>
      </c>
      <c r="AF447" s="11">
        <v>3112.1</v>
      </c>
      <c r="AG447" s="11">
        <v>1572</v>
      </c>
      <c r="AH447" s="11">
        <v>2702.5</v>
      </c>
      <c r="AI447" s="11">
        <v>1159.5</v>
      </c>
      <c r="AJ447" s="11">
        <v>22562.7</v>
      </c>
      <c r="AK447" s="11">
        <v>14429.1</v>
      </c>
      <c r="AL447" s="11">
        <v>8900.7000000000007</v>
      </c>
      <c r="AM447" s="11">
        <v>22361.3</v>
      </c>
      <c r="AN447" s="11">
        <v>5392.5</v>
      </c>
      <c r="AO447" s="11">
        <v>17476.7</v>
      </c>
      <c r="AP447" s="11">
        <v>30828.3</v>
      </c>
      <c r="AQ447" s="11">
        <v>2018.2</v>
      </c>
      <c r="AR447" s="11">
        <v>0</v>
      </c>
      <c r="AS447" s="11">
        <v>3171.9</v>
      </c>
      <c r="AT447" s="11">
        <v>278.5</v>
      </c>
    </row>
    <row r="448" spans="1:46" ht="15" thickBot="1" x14ac:dyDescent="0.35">
      <c r="A448" s="10" t="s">
        <v>338</v>
      </c>
      <c r="B448" s="11">
        <v>1163.5</v>
      </c>
      <c r="C448" s="11">
        <v>1436.3</v>
      </c>
      <c r="D448" s="11">
        <v>4658.8</v>
      </c>
      <c r="E448" s="11">
        <v>2878.5</v>
      </c>
      <c r="F448" s="11">
        <v>967.7</v>
      </c>
      <c r="G448" s="11">
        <v>25964.9</v>
      </c>
      <c r="H448" s="11">
        <v>2197.4</v>
      </c>
      <c r="I448" s="11">
        <v>11062.3</v>
      </c>
      <c r="J448" s="11">
        <v>12414.5</v>
      </c>
      <c r="K448" s="11">
        <v>10048.1</v>
      </c>
      <c r="L448" s="11">
        <v>5013.7</v>
      </c>
      <c r="M448" s="11">
        <v>6234.5</v>
      </c>
      <c r="N448" s="11">
        <v>3164.2</v>
      </c>
      <c r="O448" s="11">
        <v>525.9</v>
      </c>
      <c r="P448" s="11">
        <v>4850.6000000000004</v>
      </c>
      <c r="Q448" s="11">
        <v>70117.100000000006</v>
      </c>
      <c r="R448" s="11">
        <v>2656.1</v>
      </c>
      <c r="S448" s="11">
        <v>0</v>
      </c>
      <c r="T448" s="11">
        <v>0</v>
      </c>
      <c r="AA448" s="10" t="s">
        <v>338</v>
      </c>
      <c r="AB448" s="11">
        <v>17303.2</v>
      </c>
      <c r="AC448" s="11">
        <v>4660</v>
      </c>
      <c r="AD448" s="11">
        <v>6534.6</v>
      </c>
      <c r="AE448" s="11">
        <v>15204</v>
      </c>
      <c r="AF448" s="11">
        <v>3112.1</v>
      </c>
      <c r="AG448" s="11">
        <v>1572</v>
      </c>
      <c r="AH448" s="11">
        <v>2702.5</v>
      </c>
      <c r="AI448" s="11">
        <v>1159.5</v>
      </c>
      <c r="AJ448" s="11">
        <v>22562.7</v>
      </c>
      <c r="AK448" s="11">
        <v>14429.1</v>
      </c>
      <c r="AL448" s="11">
        <v>8900.7000000000007</v>
      </c>
      <c r="AM448" s="11">
        <v>22361.3</v>
      </c>
      <c r="AN448" s="11">
        <v>5392.5</v>
      </c>
      <c r="AO448" s="11">
        <v>17476.7</v>
      </c>
      <c r="AP448" s="11">
        <v>30828.3</v>
      </c>
      <c r="AQ448" s="11">
        <v>2018.2</v>
      </c>
      <c r="AR448" s="11">
        <v>0</v>
      </c>
      <c r="AS448" s="11">
        <v>3171.9</v>
      </c>
      <c r="AT448" s="11">
        <v>278.5</v>
      </c>
    </row>
    <row r="449" spans="1:46" ht="15" thickBot="1" x14ac:dyDescent="0.35">
      <c r="A449" s="10" t="s">
        <v>339</v>
      </c>
      <c r="B449" s="11">
        <v>1163.5</v>
      </c>
      <c r="C449" s="11">
        <v>1436.3</v>
      </c>
      <c r="D449" s="11">
        <v>4658.8</v>
      </c>
      <c r="E449" s="11">
        <v>2878.5</v>
      </c>
      <c r="F449" s="11">
        <v>967.7</v>
      </c>
      <c r="G449" s="11">
        <v>25964.9</v>
      </c>
      <c r="H449" s="11">
        <v>2197.4</v>
      </c>
      <c r="I449" s="11">
        <v>11062.3</v>
      </c>
      <c r="J449" s="11">
        <v>12414.5</v>
      </c>
      <c r="K449" s="11">
        <v>10048.1</v>
      </c>
      <c r="L449" s="11">
        <v>5013.7</v>
      </c>
      <c r="M449" s="11">
        <v>6234.5</v>
      </c>
      <c r="N449" s="11">
        <v>2848.8</v>
      </c>
      <c r="O449" s="11">
        <v>525.9</v>
      </c>
      <c r="P449" s="11">
        <v>4850.6000000000004</v>
      </c>
      <c r="Q449" s="11">
        <v>70117.100000000006</v>
      </c>
      <c r="R449" s="11">
        <v>2656.1</v>
      </c>
      <c r="S449" s="11">
        <v>0</v>
      </c>
      <c r="T449" s="11">
        <v>0</v>
      </c>
      <c r="AA449" s="10" t="s">
        <v>339</v>
      </c>
      <c r="AB449" s="11">
        <v>17303.2</v>
      </c>
      <c r="AC449" s="11">
        <v>4660</v>
      </c>
      <c r="AD449" s="11">
        <v>6534.6</v>
      </c>
      <c r="AE449" s="11">
        <v>15204</v>
      </c>
      <c r="AF449" s="11">
        <v>3112.1</v>
      </c>
      <c r="AG449" s="11">
        <v>1572</v>
      </c>
      <c r="AH449" s="11">
        <v>2702.5</v>
      </c>
      <c r="AI449" s="11">
        <v>1159.5</v>
      </c>
      <c r="AJ449" s="11">
        <v>22562.7</v>
      </c>
      <c r="AK449" s="11">
        <v>14429.1</v>
      </c>
      <c r="AL449" s="11">
        <v>8900.7000000000007</v>
      </c>
      <c r="AM449" s="11">
        <v>22361.3</v>
      </c>
      <c r="AN449" s="11">
        <v>5392.5</v>
      </c>
      <c r="AO449" s="11">
        <v>17476.7</v>
      </c>
      <c r="AP449" s="11">
        <v>30828.3</v>
      </c>
      <c r="AQ449" s="11">
        <v>2018.2</v>
      </c>
      <c r="AR449" s="11">
        <v>0</v>
      </c>
      <c r="AS449" s="11">
        <v>3171.9</v>
      </c>
      <c r="AT449" s="11">
        <v>46.3</v>
      </c>
    </row>
    <row r="450" spans="1:46" ht="15" thickBot="1" x14ac:dyDescent="0.35">
      <c r="A450" s="10" t="s">
        <v>341</v>
      </c>
      <c r="B450" s="11">
        <v>1163.5</v>
      </c>
      <c r="C450" s="11">
        <v>1436.3</v>
      </c>
      <c r="D450" s="11">
        <v>4658.8</v>
      </c>
      <c r="E450" s="11">
        <v>2878.5</v>
      </c>
      <c r="F450" s="11">
        <v>967.7</v>
      </c>
      <c r="G450" s="11">
        <v>25964.9</v>
      </c>
      <c r="H450" s="11">
        <v>2197.4</v>
      </c>
      <c r="I450" s="11">
        <v>11062.3</v>
      </c>
      <c r="J450" s="11">
        <v>12414.5</v>
      </c>
      <c r="K450" s="11">
        <v>10048.1</v>
      </c>
      <c r="L450" s="11">
        <v>5013.7</v>
      </c>
      <c r="M450" s="11">
        <v>6234.5</v>
      </c>
      <c r="N450" s="11">
        <v>2848.8</v>
      </c>
      <c r="O450" s="11">
        <v>525.9</v>
      </c>
      <c r="P450" s="11">
        <v>4850.6000000000004</v>
      </c>
      <c r="Q450" s="11">
        <v>70117.100000000006</v>
      </c>
      <c r="R450" s="11">
        <v>2656.1</v>
      </c>
      <c r="S450" s="11">
        <v>0</v>
      </c>
      <c r="T450" s="11">
        <v>0</v>
      </c>
      <c r="AA450" s="10" t="s">
        <v>341</v>
      </c>
      <c r="AB450" s="11">
        <v>17303.2</v>
      </c>
      <c r="AC450" s="11">
        <v>4660</v>
      </c>
      <c r="AD450" s="11">
        <v>6534.6</v>
      </c>
      <c r="AE450" s="11">
        <v>15204</v>
      </c>
      <c r="AF450" s="11">
        <v>3112.1</v>
      </c>
      <c r="AG450" s="11">
        <v>1572</v>
      </c>
      <c r="AH450" s="11">
        <v>2702.5</v>
      </c>
      <c r="AI450" s="11">
        <v>1159.5</v>
      </c>
      <c r="AJ450" s="11">
        <v>22562.7</v>
      </c>
      <c r="AK450" s="11">
        <v>14429.1</v>
      </c>
      <c r="AL450" s="11">
        <v>8900.7000000000007</v>
      </c>
      <c r="AM450" s="11">
        <v>22361.3</v>
      </c>
      <c r="AN450" s="11">
        <v>5392.5</v>
      </c>
      <c r="AO450" s="11">
        <v>17476.7</v>
      </c>
      <c r="AP450" s="11">
        <v>30828.3</v>
      </c>
      <c r="AQ450" s="11">
        <v>2018.2</v>
      </c>
      <c r="AR450" s="11">
        <v>0</v>
      </c>
      <c r="AS450" s="11">
        <v>3171.9</v>
      </c>
      <c r="AT450" s="11">
        <v>46.3</v>
      </c>
    </row>
    <row r="451" spans="1:46" ht="15" thickBot="1" x14ac:dyDescent="0.35">
      <c r="A451" s="10" t="s">
        <v>342</v>
      </c>
      <c r="B451" s="11">
        <v>1163.5</v>
      </c>
      <c r="C451" s="11">
        <v>1436.3</v>
      </c>
      <c r="D451" s="11">
        <v>4658.8</v>
      </c>
      <c r="E451" s="11">
        <v>2878.5</v>
      </c>
      <c r="F451" s="11">
        <v>967.7</v>
      </c>
      <c r="G451" s="11">
        <v>25964.9</v>
      </c>
      <c r="H451" s="11">
        <v>2197.4</v>
      </c>
      <c r="I451" s="11">
        <v>10617.4</v>
      </c>
      <c r="J451" s="11">
        <v>12414.5</v>
      </c>
      <c r="K451" s="11">
        <v>10048.1</v>
      </c>
      <c r="L451" s="11">
        <v>5013.7</v>
      </c>
      <c r="M451" s="11">
        <v>6234.5</v>
      </c>
      <c r="N451" s="11">
        <v>2848.8</v>
      </c>
      <c r="O451" s="11">
        <v>525.9</v>
      </c>
      <c r="P451" s="11">
        <v>4850.6000000000004</v>
      </c>
      <c r="Q451" s="11">
        <v>70117.100000000006</v>
      </c>
      <c r="R451" s="11">
        <v>2656.1</v>
      </c>
      <c r="S451" s="11">
        <v>0</v>
      </c>
      <c r="T451" s="11">
        <v>0</v>
      </c>
      <c r="AA451" s="10" t="s">
        <v>342</v>
      </c>
      <c r="AB451" s="11">
        <v>17303.2</v>
      </c>
      <c r="AC451" s="11">
        <v>4531.8</v>
      </c>
      <c r="AD451" s="11">
        <v>6534.6</v>
      </c>
      <c r="AE451" s="11">
        <v>15204</v>
      </c>
      <c r="AF451" s="11">
        <v>3112.1</v>
      </c>
      <c r="AG451" s="11">
        <v>1572</v>
      </c>
      <c r="AH451" s="11">
        <v>2702.5</v>
      </c>
      <c r="AI451" s="11">
        <v>1159.5</v>
      </c>
      <c r="AJ451" s="11">
        <v>22562.7</v>
      </c>
      <c r="AK451" s="11">
        <v>14429.1</v>
      </c>
      <c r="AL451" s="11">
        <v>8900.7000000000007</v>
      </c>
      <c r="AM451" s="11">
        <v>22361.3</v>
      </c>
      <c r="AN451" s="11">
        <v>5392.5</v>
      </c>
      <c r="AO451" s="11">
        <v>17476.7</v>
      </c>
      <c r="AP451" s="11">
        <v>30828.3</v>
      </c>
      <c r="AQ451" s="11">
        <v>2018.2</v>
      </c>
      <c r="AR451" s="11">
        <v>0</v>
      </c>
      <c r="AS451" s="11">
        <v>3171.9</v>
      </c>
      <c r="AT451" s="11">
        <v>46.3</v>
      </c>
    </row>
    <row r="452" spans="1:46" ht="15" thickBot="1" x14ac:dyDescent="0.35">
      <c r="A452" s="10" t="s">
        <v>344</v>
      </c>
      <c r="B452" s="11">
        <v>1163.5</v>
      </c>
      <c r="C452" s="11">
        <v>1436.3</v>
      </c>
      <c r="D452" s="11">
        <v>4658.8</v>
      </c>
      <c r="E452" s="11">
        <v>2878.5</v>
      </c>
      <c r="F452" s="11">
        <v>967.7</v>
      </c>
      <c r="G452" s="11">
        <v>25964.9</v>
      </c>
      <c r="H452" s="11">
        <v>2197.4</v>
      </c>
      <c r="I452" s="11">
        <v>10617.4</v>
      </c>
      <c r="J452" s="11">
        <v>12414.5</v>
      </c>
      <c r="K452" s="11">
        <v>10048.1</v>
      </c>
      <c r="L452" s="11">
        <v>5013.7</v>
      </c>
      <c r="M452" s="11">
        <v>6234.5</v>
      </c>
      <c r="N452" s="11">
        <v>2848.8</v>
      </c>
      <c r="O452" s="11">
        <v>525.9</v>
      </c>
      <c r="P452" s="11">
        <v>4850.6000000000004</v>
      </c>
      <c r="Q452" s="11">
        <v>70117.100000000006</v>
      </c>
      <c r="R452" s="11">
        <v>2656.1</v>
      </c>
      <c r="S452" s="11">
        <v>0</v>
      </c>
      <c r="T452" s="11">
        <v>0</v>
      </c>
      <c r="AA452" s="10" t="s">
        <v>344</v>
      </c>
      <c r="AB452" s="11">
        <v>17303.2</v>
      </c>
      <c r="AC452" s="11">
        <v>4531.8</v>
      </c>
      <c r="AD452" s="11">
        <v>6534.6</v>
      </c>
      <c r="AE452" s="11">
        <v>15204</v>
      </c>
      <c r="AF452" s="11">
        <v>3112.1</v>
      </c>
      <c r="AG452" s="11">
        <v>1572</v>
      </c>
      <c r="AH452" s="11">
        <v>2702.5</v>
      </c>
      <c r="AI452" s="11">
        <v>1159.5</v>
      </c>
      <c r="AJ452" s="11">
        <v>22562.7</v>
      </c>
      <c r="AK452" s="11">
        <v>14429.1</v>
      </c>
      <c r="AL452" s="11">
        <v>8900.7000000000007</v>
      </c>
      <c r="AM452" s="11">
        <v>22361.3</v>
      </c>
      <c r="AN452" s="11">
        <v>5392.5</v>
      </c>
      <c r="AO452" s="11">
        <v>17476.7</v>
      </c>
      <c r="AP452" s="11">
        <v>30828.3</v>
      </c>
      <c r="AQ452" s="11">
        <v>2018.2</v>
      </c>
      <c r="AR452" s="11">
        <v>0</v>
      </c>
      <c r="AS452" s="11">
        <v>3171.9</v>
      </c>
      <c r="AT452" s="11">
        <v>46.3</v>
      </c>
    </row>
    <row r="453" spans="1:46" ht="15" thickBot="1" x14ac:dyDescent="0.35">
      <c r="A453" s="10" t="s">
        <v>345</v>
      </c>
      <c r="B453" s="11">
        <v>1163.5</v>
      </c>
      <c r="C453" s="11">
        <v>1436.3</v>
      </c>
      <c r="D453" s="11">
        <v>4658.8</v>
      </c>
      <c r="E453" s="11">
        <v>2878.5</v>
      </c>
      <c r="F453" s="11">
        <v>967.7</v>
      </c>
      <c r="G453" s="11">
        <v>25964.9</v>
      </c>
      <c r="H453" s="11">
        <v>2197.4</v>
      </c>
      <c r="I453" s="11">
        <v>10617.4</v>
      </c>
      <c r="J453" s="11">
        <v>12414.5</v>
      </c>
      <c r="K453" s="11">
        <v>10048.1</v>
      </c>
      <c r="L453" s="11">
        <v>5013.7</v>
      </c>
      <c r="M453" s="11">
        <v>6234.5</v>
      </c>
      <c r="N453" s="11">
        <v>2848.8</v>
      </c>
      <c r="O453" s="11">
        <v>525.9</v>
      </c>
      <c r="P453" s="11">
        <v>4850.6000000000004</v>
      </c>
      <c r="Q453" s="11">
        <v>70117.100000000006</v>
      </c>
      <c r="R453" s="11">
        <v>2656.1</v>
      </c>
      <c r="S453" s="11">
        <v>0</v>
      </c>
      <c r="T453" s="11">
        <v>0</v>
      </c>
      <c r="AA453" s="10" t="s">
        <v>345</v>
      </c>
      <c r="AB453" s="11">
        <v>17303.2</v>
      </c>
      <c r="AC453" s="11">
        <v>4531.8</v>
      </c>
      <c r="AD453" s="11">
        <v>6534.6</v>
      </c>
      <c r="AE453" s="11">
        <v>15204</v>
      </c>
      <c r="AF453" s="11">
        <v>3112.1</v>
      </c>
      <c r="AG453" s="11">
        <v>1572</v>
      </c>
      <c r="AH453" s="11">
        <v>2702.5</v>
      </c>
      <c r="AI453" s="11">
        <v>1159.5</v>
      </c>
      <c r="AJ453" s="11">
        <v>22562.7</v>
      </c>
      <c r="AK453" s="11">
        <v>14429.1</v>
      </c>
      <c r="AL453" s="11">
        <v>8900.7000000000007</v>
      </c>
      <c r="AM453" s="11">
        <v>22361.3</v>
      </c>
      <c r="AN453" s="11">
        <v>5392.5</v>
      </c>
      <c r="AO453" s="11">
        <v>17476.7</v>
      </c>
      <c r="AP453" s="11">
        <v>30828.3</v>
      </c>
      <c r="AQ453" s="11">
        <v>1743.5</v>
      </c>
      <c r="AR453" s="11">
        <v>0</v>
      </c>
      <c r="AS453" s="11">
        <v>3171.9</v>
      </c>
      <c r="AT453" s="11">
        <v>46.3</v>
      </c>
    </row>
    <row r="454" spans="1:46" ht="15" thickBot="1" x14ac:dyDescent="0.35">
      <c r="A454" s="10" t="s">
        <v>346</v>
      </c>
      <c r="B454" s="11">
        <v>1163.5</v>
      </c>
      <c r="C454" s="11">
        <v>1436.3</v>
      </c>
      <c r="D454" s="11">
        <v>4658.8</v>
      </c>
      <c r="E454" s="11">
        <v>2878.5</v>
      </c>
      <c r="F454" s="11">
        <v>967.7</v>
      </c>
      <c r="G454" s="11">
        <v>25964.9</v>
      </c>
      <c r="H454" s="11">
        <v>2197.4</v>
      </c>
      <c r="I454" s="11">
        <v>10617.4</v>
      </c>
      <c r="J454" s="11">
        <v>12414.5</v>
      </c>
      <c r="K454" s="11">
        <v>9143.6</v>
      </c>
      <c r="L454" s="11">
        <v>5013.7</v>
      </c>
      <c r="M454" s="11">
        <v>6234.5</v>
      </c>
      <c r="N454" s="11">
        <v>2848.8</v>
      </c>
      <c r="O454" s="11">
        <v>525.9</v>
      </c>
      <c r="P454" s="11">
        <v>4850.6000000000004</v>
      </c>
      <c r="Q454" s="11">
        <v>70117.100000000006</v>
      </c>
      <c r="R454" s="11">
        <v>2656.1</v>
      </c>
      <c r="S454" s="11">
        <v>0</v>
      </c>
      <c r="T454" s="11">
        <v>0</v>
      </c>
      <c r="AA454" s="10" t="s">
        <v>346</v>
      </c>
      <c r="AB454" s="11">
        <v>17303.2</v>
      </c>
      <c r="AC454" s="11">
        <v>4531.8</v>
      </c>
      <c r="AD454" s="11">
        <v>6534.6</v>
      </c>
      <c r="AE454" s="11">
        <v>15204</v>
      </c>
      <c r="AF454" s="11">
        <v>3112.1</v>
      </c>
      <c r="AG454" s="11">
        <v>1572</v>
      </c>
      <c r="AH454" s="11">
        <v>2702.5</v>
      </c>
      <c r="AI454" s="11">
        <v>1159.5</v>
      </c>
      <c r="AJ454" s="11">
        <v>22562.7</v>
      </c>
      <c r="AK454" s="11">
        <v>14429.1</v>
      </c>
      <c r="AL454" s="11">
        <v>8900.7000000000007</v>
      </c>
      <c r="AM454" s="11">
        <v>22361.3</v>
      </c>
      <c r="AN454" s="11">
        <v>5392.5</v>
      </c>
      <c r="AO454" s="11">
        <v>17476.7</v>
      </c>
      <c r="AP454" s="11">
        <v>30828.3</v>
      </c>
      <c r="AQ454" s="11">
        <v>1743.5</v>
      </c>
      <c r="AR454" s="11">
        <v>0</v>
      </c>
      <c r="AS454" s="11">
        <v>3171.9</v>
      </c>
      <c r="AT454" s="11">
        <v>46.3</v>
      </c>
    </row>
    <row r="455" spans="1:46" ht="15" thickBot="1" x14ac:dyDescent="0.35">
      <c r="A455" s="10" t="s">
        <v>348</v>
      </c>
      <c r="B455" s="11">
        <v>1163.5</v>
      </c>
      <c r="C455" s="11">
        <v>1436.3</v>
      </c>
      <c r="D455" s="11">
        <v>4658.8</v>
      </c>
      <c r="E455" s="11">
        <v>2878.5</v>
      </c>
      <c r="F455" s="11">
        <v>967.7</v>
      </c>
      <c r="G455" s="11">
        <v>25964.9</v>
      </c>
      <c r="H455" s="11">
        <v>2197.4</v>
      </c>
      <c r="I455" s="11">
        <v>10617.4</v>
      </c>
      <c r="J455" s="11">
        <v>12414.5</v>
      </c>
      <c r="K455" s="11">
        <v>9143.6</v>
      </c>
      <c r="L455" s="11">
        <v>5013.7</v>
      </c>
      <c r="M455" s="11">
        <v>6234.5</v>
      </c>
      <c r="N455" s="11">
        <v>2848.8</v>
      </c>
      <c r="O455" s="11">
        <v>525.9</v>
      </c>
      <c r="P455" s="11">
        <v>4850.6000000000004</v>
      </c>
      <c r="Q455" s="11">
        <v>70117.100000000006</v>
      </c>
      <c r="R455" s="11">
        <v>2656.1</v>
      </c>
      <c r="S455" s="11">
        <v>0</v>
      </c>
      <c r="T455" s="11">
        <v>0</v>
      </c>
      <c r="AA455" s="10" t="s">
        <v>348</v>
      </c>
      <c r="AB455" s="11">
        <v>17303.2</v>
      </c>
      <c r="AC455" s="11">
        <v>4531.8</v>
      </c>
      <c r="AD455" s="11">
        <v>6534.6</v>
      </c>
      <c r="AE455" s="11">
        <v>15204</v>
      </c>
      <c r="AF455" s="11">
        <v>3112.1</v>
      </c>
      <c r="AG455" s="11">
        <v>1572</v>
      </c>
      <c r="AH455" s="11">
        <v>2702.5</v>
      </c>
      <c r="AI455" s="11">
        <v>1159.5</v>
      </c>
      <c r="AJ455" s="11">
        <v>22562.7</v>
      </c>
      <c r="AK455" s="11">
        <v>14429.1</v>
      </c>
      <c r="AL455" s="11">
        <v>8900.7000000000007</v>
      </c>
      <c r="AM455" s="11">
        <v>22361.3</v>
      </c>
      <c r="AN455" s="11">
        <v>5392.5</v>
      </c>
      <c r="AO455" s="11">
        <v>17476.7</v>
      </c>
      <c r="AP455" s="11">
        <v>30828.3</v>
      </c>
      <c r="AQ455" s="11">
        <v>1743.5</v>
      </c>
      <c r="AR455" s="11">
        <v>0</v>
      </c>
      <c r="AS455" s="11">
        <v>3171.9</v>
      </c>
      <c r="AT455" s="11">
        <v>46.3</v>
      </c>
    </row>
    <row r="456" spans="1:46" ht="15" thickBot="1" x14ac:dyDescent="0.35">
      <c r="A456" s="10" t="s">
        <v>349</v>
      </c>
      <c r="B456" s="11">
        <v>1163.5</v>
      </c>
      <c r="C456" s="11">
        <v>1436.3</v>
      </c>
      <c r="D456" s="11">
        <v>4658.8</v>
      </c>
      <c r="E456" s="11">
        <v>2878.5</v>
      </c>
      <c r="F456" s="11">
        <v>967.7</v>
      </c>
      <c r="G456" s="11">
        <v>25964.9</v>
      </c>
      <c r="H456" s="11">
        <v>2197.4</v>
      </c>
      <c r="I456" s="11">
        <v>10617.4</v>
      </c>
      <c r="J456" s="11">
        <v>12414.5</v>
      </c>
      <c r="K456" s="11">
        <v>9143.6</v>
      </c>
      <c r="L456" s="11">
        <v>5013.7</v>
      </c>
      <c r="M456" s="11">
        <v>6234.5</v>
      </c>
      <c r="N456" s="11">
        <v>2848.8</v>
      </c>
      <c r="O456" s="11">
        <v>525.9</v>
      </c>
      <c r="P456" s="11">
        <v>4850.6000000000004</v>
      </c>
      <c r="Q456" s="11">
        <v>70117.100000000006</v>
      </c>
      <c r="R456" s="11">
        <v>2656.1</v>
      </c>
      <c r="S456" s="11">
        <v>0</v>
      </c>
      <c r="T456" s="11">
        <v>0</v>
      </c>
      <c r="AA456" s="10" t="s">
        <v>349</v>
      </c>
      <c r="AB456" s="11">
        <v>17303.2</v>
      </c>
      <c r="AC456" s="11">
        <v>4531.8</v>
      </c>
      <c r="AD456" s="11">
        <v>6534.6</v>
      </c>
      <c r="AE456" s="11">
        <v>15204</v>
      </c>
      <c r="AF456" s="11">
        <v>3112.1</v>
      </c>
      <c r="AG456" s="11">
        <v>1462.1</v>
      </c>
      <c r="AH456" s="11">
        <v>2702.5</v>
      </c>
      <c r="AI456" s="11">
        <v>1159.5</v>
      </c>
      <c r="AJ456" s="11">
        <v>22562.7</v>
      </c>
      <c r="AK456" s="11">
        <v>14429.1</v>
      </c>
      <c r="AL456" s="11">
        <v>8900.7000000000007</v>
      </c>
      <c r="AM456" s="11">
        <v>22361.3</v>
      </c>
      <c r="AN456" s="11">
        <v>5392.5</v>
      </c>
      <c r="AO456" s="11">
        <v>17476.7</v>
      </c>
      <c r="AP456" s="11">
        <v>30828.3</v>
      </c>
      <c r="AQ456" s="11">
        <v>1743.5</v>
      </c>
      <c r="AR456" s="11">
        <v>0</v>
      </c>
      <c r="AS456" s="11">
        <v>3171.9</v>
      </c>
      <c r="AT456" s="11">
        <v>46.3</v>
      </c>
    </row>
    <row r="457" spans="1:46" ht="15" thickBot="1" x14ac:dyDescent="0.35">
      <c r="A457" s="10" t="s">
        <v>350</v>
      </c>
      <c r="B457" s="11">
        <v>1163.5</v>
      </c>
      <c r="C457" s="11">
        <v>1436.3</v>
      </c>
      <c r="D457" s="11">
        <v>4658.8</v>
      </c>
      <c r="E457" s="11">
        <v>2878.5</v>
      </c>
      <c r="F457" s="11">
        <v>967.7</v>
      </c>
      <c r="G457" s="11">
        <v>25964.9</v>
      </c>
      <c r="H457" s="11">
        <v>2197.4</v>
      </c>
      <c r="I457" s="11">
        <v>10617.4</v>
      </c>
      <c r="J457" s="11">
        <v>11300.5</v>
      </c>
      <c r="K457" s="11">
        <v>9143.6</v>
      </c>
      <c r="L457" s="11">
        <v>5013.7</v>
      </c>
      <c r="M457" s="11">
        <v>6234.5</v>
      </c>
      <c r="N457" s="11">
        <v>2848.8</v>
      </c>
      <c r="O457" s="11">
        <v>525.9</v>
      </c>
      <c r="P457" s="11">
        <v>4850.6000000000004</v>
      </c>
      <c r="Q457" s="11">
        <v>70117.100000000006</v>
      </c>
      <c r="R457" s="11">
        <v>2656.1</v>
      </c>
      <c r="S457" s="11">
        <v>0</v>
      </c>
      <c r="T457" s="11">
        <v>0</v>
      </c>
      <c r="AA457" s="10" t="s">
        <v>350</v>
      </c>
      <c r="AB457" s="11">
        <v>17303.2</v>
      </c>
      <c r="AC457" s="11">
        <v>4531.8</v>
      </c>
      <c r="AD457" s="11">
        <v>6534.6</v>
      </c>
      <c r="AE457" s="11">
        <v>15204</v>
      </c>
      <c r="AF457" s="11">
        <v>3112.1</v>
      </c>
      <c r="AG457" s="11">
        <v>1462.1</v>
      </c>
      <c r="AH457" s="11">
        <v>2702.5</v>
      </c>
      <c r="AI457" s="11">
        <v>1159.5</v>
      </c>
      <c r="AJ457" s="11">
        <v>22562.7</v>
      </c>
      <c r="AK457" s="11">
        <v>14429.1</v>
      </c>
      <c r="AL457" s="11">
        <v>8900.7000000000007</v>
      </c>
      <c r="AM457" s="11">
        <v>22361.3</v>
      </c>
      <c r="AN457" s="11">
        <v>5392.5</v>
      </c>
      <c r="AO457" s="11">
        <v>17476.7</v>
      </c>
      <c r="AP457" s="11">
        <v>30828.3</v>
      </c>
      <c r="AQ457" s="11">
        <v>1743.5</v>
      </c>
      <c r="AR457" s="11">
        <v>0</v>
      </c>
      <c r="AS457" s="11">
        <v>3171.9</v>
      </c>
      <c r="AT457" s="11">
        <v>46.3</v>
      </c>
    </row>
    <row r="458" spans="1:46" ht="15" thickBot="1" x14ac:dyDescent="0.35">
      <c r="A458" s="10" t="s">
        <v>352</v>
      </c>
      <c r="B458" s="11">
        <v>1163.5</v>
      </c>
      <c r="C458" s="11">
        <v>1436.3</v>
      </c>
      <c r="D458" s="11">
        <v>4644.8999999999996</v>
      </c>
      <c r="E458" s="11">
        <v>2878.5</v>
      </c>
      <c r="F458" s="11">
        <v>967.7</v>
      </c>
      <c r="G458" s="11">
        <v>25964.9</v>
      </c>
      <c r="H458" s="11">
        <v>2197.4</v>
      </c>
      <c r="I458" s="11">
        <v>10617.4</v>
      </c>
      <c r="J458" s="11">
        <v>11300.5</v>
      </c>
      <c r="K458" s="11">
        <v>9143.6</v>
      </c>
      <c r="L458" s="11">
        <v>5013.7</v>
      </c>
      <c r="M458" s="11">
        <v>6234.5</v>
      </c>
      <c r="N458" s="11">
        <v>2848.8</v>
      </c>
      <c r="O458" s="11">
        <v>525.9</v>
      </c>
      <c r="P458" s="11">
        <v>4850.6000000000004</v>
      </c>
      <c r="Q458" s="11">
        <v>70117.100000000006</v>
      </c>
      <c r="R458" s="11">
        <v>2656.1</v>
      </c>
      <c r="S458" s="11">
        <v>0</v>
      </c>
      <c r="T458" s="11">
        <v>0</v>
      </c>
      <c r="AA458" s="10" t="s">
        <v>352</v>
      </c>
      <c r="AB458" s="11">
        <v>17303.2</v>
      </c>
      <c r="AC458" s="11">
        <v>4531.8</v>
      </c>
      <c r="AD458" s="11">
        <v>6534.6</v>
      </c>
      <c r="AE458" s="11">
        <v>15204</v>
      </c>
      <c r="AF458" s="11">
        <v>3112.1</v>
      </c>
      <c r="AG458" s="11">
        <v>1462.1</v>
      </c>
      <c r="AH458" s="11">
        <v>2702.5</v>
      </c>
      <c r="AI458" s="11">
        <v>1159.5</v>
      </c>
      <c r="AJ458" s="11">
        <v>22562.7</v>
      </c>
      <c r="AK458" s="11">
        <v>14429.1</v>
      </c>
      <c r="AL458" s="11">
        <v>8900.7000000000007</v>
      </c>
      <c r="AM458" s="11">
        <v>22361.3</v>
      </c>
      <c r="AN458" s="11">
        <v>5392.5</v>
      </c>
      <c r="AO458" s="11">
        <v>17476.7</v>
      </c>
      <c r="AP458" s="11">
        <v>30828.3</v>
      </c>
      <c r="AQ458" s="11">
        <v>1743.5</v>
      </c>
      <c r="AR458" s="11">
        <v>0</v>
      </c>
      <c r="AS458" s="11">
        <v>3171.9</v>
      </c>
      <c r="AT458" s="11">
        <v>46.3</v>
      </c>
    </row>
    <row r="459" spans="1:46" ht="15" thickBot="1" x14ac:dyDescent="0.35">
      <c r="A459" s="10" t="s">
        <v>354</v>
      </c>
      <c r="B459" s="11">
        <v>1163.5</v>
      </c>
      <c r="C459" s="11">
        <v>1436.3</v>
      </c>
      <c r="D459" s="11">
        <v>4644.8999999999996</v>
      </c>
      <c r="E459" s="11">
        <v>2878.5</v>
      </c>
      <c r="F459" s="11">
        <v>967.7</v>
      </c>
      <c r="G459" s="11">
        <v>25964.9</v>
      </c>
      <c r="H459" s="11">
        <v>2197.4</v>
      </c>
      <c r="I459" s="11">
        <v>10617.4</v>
      </c>
      <c r="J459" s="11">
        <v>11300.5</v>
      </c>
      <c r="K459" s="11">
        <v>9143.6</v>
      </c>
      <c r="L459" s="11">
        <v>5013.7</v>
      </c>
      <c r="M459" s="11">
        <v>6234.5</v>
      </c>
      <c r="N459" s="11">
        <v>2848.8</v>
      </c>
      <c r="O459" s="11">
        <v>525.9</v>
      </c>
      <c r="P459" s="11">
        <v>4850.6000000000004</v>
      </c>
      <c r="Q459" s="11">
        <v>70117.100000000006</v>
      </c>
      <c r="R459" s="11">
        <v>2656.1</v>
      </c>
      <c r="S459" s="11">
        <v>0</v>
      </c>
      <c r="T459" s="11">
        <v>0</v>
      </c>
      <c r="AA459" s="10" t="s">
        <v>354</v>
      </c>
      <c r="AB459" s="11">
        <v>17083.5</v>
      </c>
      <c r="AC459" s="11">
        <v>4531.8</v>
      </c>
      <c r="AD459" s="11">
        <v>6534.6</v>
      </c>
      <c r="AE459" s="11">
        <v>15204</v>
      </c>
      <c r="AF459" s="11">
        <v>3112.1</v>
      </c>
      <c r="AG459" s="11">
        <v>1462.1</v>
      </c>
      <c r="AH459" s="11">
        <v>2702.5</v>
      </c>
      <c r="AI459" s="11">
        <v>1159.5</v>
      </c>
      <c r="AJ459" s="11">
        <v>22562.7</v>
      </c>
      <c r="AK459" s="11">
        <v>14429.1</v>
      </c>
      <c r="AL459" s="11">
        <v>8900.7000000000007</v>
      </c>
      <c r="AM459" s="11">
        <v>22361.3</v>
      </c>
      <c r="AN459" s="11">
        <v>5392.5</v>
      </c>
      <c r="AO459" s="11">
        <v>17476.7</v>
      </c>
      <c r="AP459" s="11">
        <v>30828.3</v>
      </c>
      <c r="AQ459" s="11">
        <v>1743.5</v>
      </c>
      <c r="AR459" s="11">
        <v>0</v>
      </c>
      <c r="AS459" s="11">
        <v>3171.9</v>
      </c>
      <c r="AT459" s="11">
        <v>46.3</v>
      </c>
    </row>
    <row r="460" spans="1:46" ht="15" thickBot="1" x14ac:dyDescent="0.35">
      <c r="A460" s="10" t="s">
        <v>355</v>
      </c>
      <c r="B460" s="11">
        <v>1163.5</v>
      </c>
      <c r="C460" s="11">
        <v>1436.3</v>
      </c>
      <c r="D460" s="11">
        <v>4644.8999999999996</v>
      </c>
      <c r="E460" s="11">
        <v>2878.5</v>
      </c>
      <c r="F460" s="11">
        <v>967.7</v>
      </c>
      <c r="G460" s="11">
        <v>25964.9</v>
      </c>
      <c r="H460" s="11">
        <v>2197.4</v>
      </c>
      <c r="I460" s="11">
        <v>10617.4</v>
      </c>
      <c r="J460" s="11">
        <v>11300.5</v>
      </c>
      <c r="K460" s="11">
        <v>9143.6</v>
      </c>
      <c r="L460" s="11">
        <v>5013.7</v>
      </c>
      <c r="M460" s="11">
        <v>6234.5</v>
      </c>
      <c r="N460" s="11">
        <v>2848.8</v>
      </c>
      <c r="O460" s="11">
        <v>525.9</v>
      </c>
      <c r="P460" s="11">
        <v>4850.6000000000004</v>
      </c>
      <c r="Q460" s="11">
        <v>70117.100000000006</v>
      </c>
      <c r="R460" s="11">
        <v>2656.1</v>
      </c>
      <c r="S460" s="11">
        <v>0</v>
      </c>
      <c r="T460" s="11">
        <v>0</v>
      </c>
      <c r="AA460" s="10" t="s">
        <v>355</v>
      </c>
      <c r="AB460" s="11">
        <v>17083.5</v>
      </c>
      <c r="AC460" s="11">
        <v>4531.8</v>
      </c>
      <c r="AD460" s="11">
        <v>6534.6</v>
      </c>
      <c r="AE460" s="11">
        <v>15204</v>
      </c>
      <c r="AF460" s="11">
        <v>3112.1</v>
      </c>
      <c r="AG460" s="11">
        <v>1462.1</v>
      </c>
      <c r="AH460" s="11">
        <v>2702.5</v>
      </c>
      <c r="AI460" s="11">
        <v>1159.5</v>
      </c>
      <c r="AJ460" s="11">
        <v>22562.7</v>
      </c>
      <c r="AK460" s="11">
        <v>14429.1</v>
      </c>
      <c r="AL460" s="11">
        <v>8900.7000000000007</v>
      </c>
      <c r="AM460" s="11">
        <v>22361.3</v>
      </c>
      <c r="AN460" s="11">
        <v>5392.5</v>
      </c>
      <c r="AO460" s="11">
        <v>17476.7</v>
      </c>
      <c r="AP460" s="11">
        <v>30828.3</v>
      </c>
      <c r="AQ460" s="11">
        <v>1743.5</v>
      </c>
      <c r="AR460" s="11">
        <v>0</v>
      </c>
      <c r="AS460" s="11">
        <v>3171.9</v>
      </c>
      <c r="AT460" s="11">
        <v>46.3</v>
      </c>
    </row>
    <row r="461" spans="1:46" ht="15" thickBot="1" x14ac:dyDescent="0.35">
      <c r="A461" s="10" t="s">
        <v>356</v>
      </c>
      <c r="B461" s="11">
        <v>1163.5</v>
      </c>
      <c r="C461" s="11">
        <v>1436.3</v>
      </c>
      <c r="D461" s="11">
        <v>4644.8999999999996</v>
      </c>
      <c r="E461" s="11">
        <v>2878.5</v>
      </c>
      <c r="F461" s="11">
        <v>967.7</v>
      </c>
      <c r="G461" s="11">
        <v>25964.9</v>
      </c>
      <c r="H461" s="11">
        <v>2197.4</v>
      </c>
      <c r="I461" s="11">
        <v>10617.4</v>
      </c>
      <c r="J461" s="11">
        <v>11300.5</v>
      </c>
      <c r="K461" s="11">
        <v>9143.6</v>
      </c>
      <c r="L461" s="11">
        <v>5013.7</v>
      </c>
      <c r="M461" s="11">
        <v>6234.5</v>
      </c>
      <c r="N461" s="11">
        <v>2848.8</v>
      </c>
      <c r="O461" s="11">
        <v>525.9</v>
      </c>
      <c r="P461" s="11">
        <v>4850.6000000000004</v>
      </c>
      <c r="Q461" s="11">
        <v>70117.100000000006</v>
      </c>
      <c r="R461" s="11">
        <v>2656.1</v>
      </c>
      <c r="S461" s="11">
        <v>0</v>
      </c>
      <c r="T461" s="11">
        <v>0</v>
      </c>
      <c r="AA461" s="10" t="s">
        <v>356</v>
      </c>
      <c r="AB461" s="11">
        <v>17083.5</v>
      </c>
      <c r="AC461" s="11">
        <v>4531.8</v>
      </c>
      <c r="AD461" s="11">
        <v>6534.6</v>
      </c>
      <c r="AE461" s="11">
        <v>15204</v>
      </c>
      <c r="AF461" s="11">
        <v>3112.1</v>
      </c>
      <c r="AG461" s="11">
        <v>1462.1</v>
      </c>
      <c r="AH461" s="11">
        <v>2702.5</v>
      </c>
      <c r="AI461" s="11">
        <v>1159.5</v>
      </c>
      <c r="AJ461" s="11">
        <v>22562.7</v>
      </c>
      <c r="AK461" s="11">
        <v>14429.1</v>
      </c>
      <c r="AL461" s="11">
        <v>8900.7000000000007</v>
      </c>
      <c r="AM461" s="11">
        <v>22361.3</v>
      </c>
      <c r="AN461" s="11">
        <v>5392.5</v>
      </c>
      <c r="AO461" s="11">
        <v>17476.7</v>
      </c>
      <c r="AP461" s="11">
        <v>30828.3</v>
      </c>
      <c r="AQ461" s="11">
        <v>1743.5</v>
      </c>
      <c r="AR461" s="11">
        <v>0</v>
      </c>
      <c r="AS461" s="11">
        <v>3171.9</v>
      </c>
      <c r="AT461" s="11">
        <v>46.3</v>
      </c>
    </row>
    <row r="462" spans="1:46" ht="15" thickBot="1" x14ac:dyDescent="0.35">
      <c r="A462" s="10" t="s">
        <v>357</v>
      </c>
      <c r="B462" s="11">
        <v>1163.5</v>
      </c>
      <c r="C462" s="11">
        <v>1436.3</v>
      </c>
      <c r="D462" s="11">
        <v>4644.8999999999996</v>
      </c>
      <c r="E462" s="11">
        <v>2878.5</v>
      </c>
      <c r="F462" s="11">
        <v>967.7</v>
      </c>
      <c r="G462" s="11">
        <v>25964.9</v>
      </c>
      <c r="H462" s="11">
        <v>2197.4</v>
      </c>
      <c r="I462" s="11">
        <v>10617.4</v>
      </c>
      <c r="J462" s="11">
        <v>11300.5</v>
      </c>
      <c r="K462" s="11">
        <v>9143.6</v>
      </c>
      <c r="L462" s="11">
        <v>5013.7</v>
      </c>
      <c r="M462" s="11">
        <v>6234.5</v>
      </c>
      <c r="N462" s="11">
        <v>2848.8</v>
      </c>
      <c r="O462" s="11">
        <v>525.9</v>
      </c>
      <c r="P462" s="11">
        <v>4850.6000000000004</v>
      </c>
      <c r="Q462" s="11">
        <v>70117.100000000006</v>
      </c>
      <c r="R462" s="11">
        <v>2656.1</v>
      </c>
      <c r="S462" s="11">
        <v>0</v>
      </c>
      <c r="T462" s="11">
        <v>0</v>
      </c>
      <c r="AA462" s="10" t="s">
        <v>357</v>
      </c>
      <c r="AB462" s="11">
        <v>17083.5</v>
      </c>
      <c r="AC462" s="11">
        <v>4531.8</v>
      </c>
      <c r="AD462" s="11">
        <v>6534.6</v>
      </c>
      <c r="AE462" s="11">
        <v>15204</v>
      </c>
      <c r="AF462" s="11">
        <v>3112.1</v>
      </c>
      <c r="AG462" s="11">
        <v>1462.1</v>
      </c>
      <c r="AH462" s="11">
        <v>2702.5</v>
      </c>
      <c r="AI462" s="11">
        <v>1159.5</v>
      </c>
      <c r="AJ462" s="11">
        <v>22562.7</v>
      </c>
      <c r="AK462" s="11">
        <v>14429.1</v>
      </c>
      <c r="AL462" s="11">
        <v>8900.7000000000007</v>
      </c>
      <c r="AM462" s="11">
        <v>22361.3</v>
      </c>
      <c r="AN462" s="11">
        <v>4677.3</v>
      </c>
      <c r="AO462" s="11">
        <v>17476.7</v>
      </c>
      <c r="AP462" s="11">
        <v>30828.3</v>
      </c>
      <c r="AQ462" s="11">
        <v>1743.5</v>
      </c>
      <c r="AR462" s="11">
        <v>0</v>
      </c>
      <c r="AS462" s="11">
        <v>3171.9</v>
      </c>
      <c r="AT462" s="11">
        <v>46.3</v>
      </c>
    </row>
    <row r="463" spans="1:46" ht="15" thickBot="1" x14ac:dyDescent="0.35">
      <c r="A463" s="10" t="s">
        <v>358</v>
      </c>
      <c r="B463" s="11">
        <v>1163.5</v>
      </c>
      <c r="C463" s="11">
        <v>1436.3</v>
      </c>
      <c r="D463" s="11">
        <v>4644.8999999999996</v>
      </c>
      <c r="E463" s="11">
        <v>2878.5</v>
      </c>
      <c r="F463" s="11">
        <v>967.7</v>
      </c>
      <c r="G463" s="11">
        <v>25964.9</v>
      </c>
      <c r="H463" s="11">
        <v>2197.4</v>
      </c>
      <c r="I463" s="11">
        <v>10617.4</v>
      </c>
      <c r="J463" s="11">
        <v>11300.5</v>
      </c>
      <c r="K463" s="11">
        <v>9143.6</v>
      </c>
      <c r="L463" s="11">
        <v>5013.7</v>
      </c>
      <c r="M463" s="11">
        <v>6234.5</v>
      </c>
      <c r="N463" s="11">
        <v>2848.8</v>
      </c>
      <c r="O463" s="11">
        <v>525.9</v>
      </c>
      <c r="P463" s="11">
        <v>4850.6000000000004</v>
      </c>
      <c r="Q463" s="11">
        <v>70117.100000000006</v>
      </c>
      <c r="R463" s="11">
        <v>2656.1</v>
      </c>
      <c r="S463" s="11">
        <v>0</v>
      </c>
      <c r="T463" s="11">
        <v>0</v>
      </c>
      <c r="AA463" s="10" t="s">
        <v>358</v>
      </c>
      <c r="AB463" s="11">
        <v>17083.5</v>
      </c>
      <c r="AC463" s="11">
        <v>4531.8</v>
      </c>
      <c r="AD463" s="11">
        <v>6534.6</v>
      </c>
      <c r="AE463" s="11">
        <v>15204</v>
      </c>
      <c r="AF463" s="11">
        <v>3112.1</v>
      </c>
      <c r="AG463" s="11">
        <v>1462.1</v>
      </c>
      <c r="AH463" s="11">
        <v>2702.5</v>
      </c>
      <c r="AI463" s="11">
        <v>1159.5</v>
      </c>
      <c r="AJ463" s="11">
        <v>22562.7</v>
      </c>
      <c r="AK463" s="11">
        <v>14405</v>
      </c>
      <c r="AL463" s="11">
        <v>8900.7000000000007</v>
      </c>
      <c r="AM463" s="11">
        <v>22361.3</v>
      </c>
      <c r="AN463" s="11">
        <v>4677.3</v>
      </c>
      <c r="AO463" s="11">
        <v>17476.7</v>
      </c>
      <c r="AP463" s="11">
        <v>30828.3</v>
      </c>
      <c r="AQ463" s="11">
        <v>1743.5</v>
      </c>
      <c r="AR463" s="11">
        <v>0</v>
      </c>
      <c r="AS463" s="11">
        <v>3171.9</v>
      </c>
      <c r="AT463" s="11">
        <v>46.3</v>
      </c>
    </row>
    <row r="464" spans="1:46" ht="15" thickBot="1" x14ac:dyDescent="0.35">
      <c r="A464" s="10" t="s">
        <v>359</v>
      </c>
      <c r="B464" s="11">
        <v>1163.5</v>
      </c>
      <c r="C464" s="11">
        <v>1436.3</v>
      </c>
      <c r="D464" s="11">
        <v>4644.8999999999996</v>
      </c>
      <c r="E464" s="11">
        <v>2878.5</v>
      </c>
      <c r="F464" s="11">
        <v>967.7</v>
      </c>
      <c r="G464" s="11">
        <v>25964.9</v>
      </c>
      <c r="H464" s="11">
        <v>2197.4</v>
      </c>
      <c r="I464" s="11">
        <v>10617.4</v>
      </c>
      <c r="J464" s="11">
        <v>11300.5</v>
      </c>
      <c r="K464" s="11">
        <v>9143.6</v>
      </c>
      <c r="L464" s="11">
        <v>5013.7</v>
      </c>
      <c r="M464" s="11">
        <v>6234.5</v>
      </c>
      <c r="N464" s="11">
        <v>2848.8</v>
      </c>
      <c r="O464" s="11">
        <v>525.9</v>
      </c>
      <c r="P464" s="11">
        <v>4850.6000000000004</v>
      </c>
      <c r="Q464" s="11">
        <v>70117.100000000006</v>
      </c>
      <c r="R464" s="11">
        <v>2656.1</v>
      </c>
      <c r="S464" s="11">
        <v>0</v>
      </c>
      <c r="T464" s="11">
        <v>0</v>
      </c>
      <c r="AA464" s="10" t="s">
        <v>359</v>
      </c>
      <c r="AB464" s="11">
        <v>17083.5</v>
      </c>
      <c r="AC464" s="11">
        <v>4531.8</v>
      </c>
      <c r="AD464" s="11">
        <v>6534.6</v>
      </c>
      <c r="AE464" s="11">
        <v>15204</v>
      </c>
      <c r="AF464" s="11">
        <v>3112.1</v>
      </c>
      <c r="AG464" s="11">
        <v>1462.1</v>
      </c>
      <c r="AH464" s="11">
        <v>2702.5</v>
      </c>
      <c r="AI464" s="11">
        <v>1159.5</v>
      </c>
      <c r="AJ464" s="11">
        <v>22562.7</v>
      </c>
      <c r="AK464" s="11">
        <v>14405</v>
      </c>
      <c r="AL464" s="11">
        <v>8900.7000000000007</v>
      </c>
      <c r="AM464" s="11">
        <v>22361.3</v>
      </c>
      <c r="AN464" s="11">
        <v>4677.3</v>
      </c>
      <c r="AO464" s="11">
        <v>17476.7</v>
      </c>
      <c r="AP464" s="11">
        <v>30828.3</v>
      </c>
      <c r="AQ464" s="11">
        <v>1743.5</v>
      </c>
      <c r="AR464" s="11">
        <v>0</v>
      </c>
      <c r="AS464" s="11">
        <v>3171.9</v>
      </c>
      <c r="AT464" s="11">
        <v>46.3</v>
      </c>
    </row>
    <row r="465" spans="1:46" ht="15" thickBot="1" x14ac:dyDescent="0.35">
      <c r="A465" s="10" t="s">
        <v>360</v>
      </c>
      <c r="B465" s="11">
        <v>1163.5</v>
      </c>
      <c r="C465" s="11">
        <v>1436.3</v>
      </c>
      <c r="D465" s="11">
        <v>4644.8999999999996</v>
      </c>
      <c r="E465" s="11">
        <v>2878.5</v>
      </c>
      <c r="F465" s="11">
        <v>967.7</v>
      </c>
      <c r="G465" s="11">
        <v>25964.9</v>
      </c>
      <c r="H465" s="11">
        <v>2197.4</v>
      </c>
      <c r="I465" s="11">
        <v>10617.4</v>
      </c>
      <c r="J465" s="11">
        <v>11300.5</v>
      </c>
      <c r="K465" s="11">
        <v>9143.6</v>
      </c>
      <c r="L465" s="11">
        <v>5013.7</v>
      </c>
      <c r="M465" s="11">
        <v>6234.5</v>
      </c>
      <c r="N465" s="11">
        <v>2848.8</v>
      </c>
      <c r="O465" s="11">
        <v>525.9</v>
      </c>
      <c r="P465" s="11">
        <v>4850.6000000000004</v>
      </c>
      <c r="Q465" s="11">
        <v>70117.100000000006</v>
      </c>
      <c r="R465" s="11">
        <v>2656.1</v>
      </c>
      <c r="S465" s="11">
        <v>0</v>
      </c>
      <c r="T465" s="11">
        <v>0</v>
      </c>
      <c r="AA465" s="10" t="s">
        <v>360</v>
      </c>
      <c r="AB465" s="11">
        <v>17083.5</v>
      </c>
      <c r="AC465" s="11">
        <v>4531.8</v>
      </c>
      <c r="AD465" s="11">
        <v>6534.6</v>
      </c>
      <c r="AE465" s="11">
        <v>15204</v>
      </c>
      <c r="AF465" s="11">
        <v>3112.1</v>
      </c>
      <c r="AG465" s="11">
        <v>1462.1</v>
      </c>
      <c r="AH465" s="11">
        <v>2702.5</v>
      </c>
      <c r="AI465" s="11">
        <v>1159.5</v>
      </c>
      <c r="AJ465" s="11">
        <v>22562.7</v>
      </c>
      <c r="AK465" s="11">
        <v>14405</v>
      </c>
      <c r="AL465" s="11">
        <v>8900.7000000000007</v>
      </c>
      <c r="AM465" s="11">
        <v>22361.3</v>
      </c>
      <c r="AN465" s="11">
        <v>4677.3</v>
      </c>
      <c r="AO465" s="11">
        <v>17476.7</v>
      </c>
      <c r="AP465" s="11">
        <v>30828.3</v>
      </c>
      <c r="AQ465" s="11">
        <v>1743.5</v>
      </c>
      <c r="AR465" s="11">
        <v>0</v>
      </c>
      <c r="AS465" s="11">
        <v>3171.9</v>
      </c>
      <c r="AT465" s="11">
        <v>46.3</v>
      </c>
    </row>
    <row r="466" spans="1:46" ht="15" thickBot="1" x14ac:dyDescent="0.35">
      <c r="A466" s="10" t="s">
        <v>361</v>
      </c>
      <c r="B466" s="11">
        <v>1163.5</v>
      </c>
      <c r="C466" s="11">
        <v>1436.3</v>
      </c>
      <c r="D466" s="11">
        <v>4644.8999999999996</v>
      </c>
      <c r="E466" s="11">
        <v>2878.5</v>
      </c>
      <c r="F466" s="11">
        <v>967.7</v>
      </c>
      <c r="G466" s="11">
        <v>25964.9</v>
      </c>
      <c r="H466" s="11">
        <v>2197.4</v>
      </c>
      <c r="I466" s="11">
        <v>10617.4</v>
      </c>
      <c r="J466" s="11">
        <v>11300.5</v>
      </c>
      <c r="K466" s="11">
        <v>9143.6</v>
      </c>
      <c r="L466" s="11">
        <v>5013.7</v>
      </c>
      <c r="M466" s="11">
        <v>6010.1</v>
      </c>
      <c r="N466" s="11">
        <v>2848.8</v>
      </c>
      <c r="O466" s="11">
        <v>525.9</v>
      </c>
      <c r="P466" s="11">
        <v>4850.6000000000004</v>
      </c>
      <c r="Q466" s="11">
        <v>70117.100000000006</v>
      </c>
      <c r="R466" s="11">
        <v>2656.1</v>
      </c>
      <c r="S466" s="11">
        <v>0</v>
      </c>
      <c r="T466" s="11">
        <v>0</v>
      </c>
      <c r="AA466" s="10" t="s">
        <v>361</v>
      </c>
      <c r="AB466" s="11">
        <v>17083.5</v>
      </c>
      <c r="AC466" s="11">
        <v>4531.8</v>
      </c>
      <c r="AD466" s="11">
        <v>6534.6</v>
      </c>
      <c r="AE466" s="11">
        <v>15204</v>
      </c>
      <c r="AF466" s="11">
        <v>3112.1</v>
      </c>
      <c r="AG466" s="11">
        <v>1462.1</v>
      </c>
      <c r="AH466" s="11">
        <v>2702.5</v>
      </c>
      <c r="AI466" s="11">
        <v>1159.5</v>
      </c>
      <c r="AJ466" s="11">
        <v>22562.7</v>
      </c>
      <c r="AK466" s="11">
        <v>14405</v>
      </c>
      <c r="AL466" s="11">
        <v>8900.7000000000007</v>
      </c>
      <c r="AM466" s="11">
        <v>22361.3</v>
      </c>
      <c r="AN466" s="11">
        <v>4677.3</v>
      </c>
      <c r="AO466" s="11">
        <v>17476.7</v>
      </c>
      <c r="AP466" s="11">
        <v>30828.3</v>
      </c>
      <c r="AQ466" s="11">
        <v>1743.5</v>
      </c>
      <c r="AR466" s="11">
        <v>0</v>
      </c>
      <c r="AS466" s="11">
        <v>3171.9</v>
      </c>
      <c r="AT466" s="11">
        <v>46.3</v>
      </c>
    </row>
    <row r="467" spans="1:46" ht="15" thickBot="1" x14ac:dyDescent="0.35">
      <c r="A467" s="10" t="s">
        <v>363</v>
      </c>
      <c r="B467" s="11">
        <v>1163.5</v>
      </c>
      <c r="C467" s="11">
        <v>1436.3</v>
      </c>
      <c r="D467" s="11">
        <v>4644.8999999999996</v>
      </c>
      <c r="E467" s="11">
        <v>2878.5</v>
      </c>
      <c r="F467" s="11">
        <v>967.7</v>
      </c>
      <c r="G467" s="11">
        <v>25964.9</v>
      </c>
      <c r="H467" s="11">
        <v>2197.4</v>
      </c>
      <c r="I467" s="11">
        <v>10617.4</v>
      </c>
      <c r="J467" s="11">
        <v>11300.5</v>
      </c>
      <c r="K467" s="11">
        <v>9143.6</v>
      </c>
      <c r="L467" s="11">
        <v>5013.7</v>
      </c>
      <c r="M467" s="11">
        <v>6010.1</v>
      </c>
      <c r="N467" s="11">
        <v>2848.8</v>
      </c>
      <c r="O467" s="11">
        <v>525.9</v>
      </c>
      <c r="P467" s="11">
        <v>4850.6000000000004</v>
      </c>
      <c r="Q467" s="11">
        <v>70117.100000000006</v>
      </c>
      <c r="R467" s="11">
        <v>2656.1</v>
      </c>
      <c r="S467" s="11">
        <v>0</v>
      </c>
      <c r="T467" s="11">
        <v>0</v>
      </c>
      <c r="AA467" s="10" t="s">
        <v>363</v>
      </c>
      <c r="AB467" s="11">
        <v>17083.5</v>
      </c>
      <c r="AC467" s="11">
        <v>4531.8</v>
      </c>
      <c r="AD467" s="11">
        <v>6534.6</v>
      </c>
      <c r="AE467" s="11">
        <v>15204</v>
      </c>
      <c r="AF467" s="11">
        <v>3112.1</v>
      </c>
      <c r="AG467" s="11">
        <v>1462.1</v>
      </c>
      <c r="AH467" s="11">
        <v>2702.5</v>
      </c>
      <c r="AI467" s="11">
        <v>1159.5</v>
      </c>
      <c r="AJ467" s="11">
        <v>22562.7</v>
      </c>
      <c r="AK467" s="11">
        <v>14405</v>
      </c>
      <c r="AL467" s="11">
        <v>8900.7000000000007</v>
      </c>
      <c r="AM467" s="11">
        <v>22361.3</v>
      </c>
      <c r="AN467" s="11">
        <v>4677.3</v>
      </c>
      <c r="AO467" s="11">
        <v>17476.7</v>
      </c>
      <c r="AP467" s="11">
        <v>30828.3</v>
      </c>
      <c r="AQ467" s="11">
        <v>0</v>
      </c>
      <c r="AR467" s="11">
        <v>0</v>
      </c>
      <c r="AS467" s="11">
        <v>3171.9</v>
      </c>
      <c r="AT467" s="11">
        <v>46.3</v>
      </c>
    </row>
    <row r="468" spans="1:46" ht="15" thickBot="1" x14ac:dyDescent="0.35">
      <c r="A468" s="10" t="s">
        <v>364</v>
      </c>
      <c r="B468" s="11">
        <v>1163.5</v>
      </c>
      <c r="C468" s="11">
        <v>1436.3</v>
      </c>
      <c r="D468" s="11">
        <v>4644.8999999999996</v>
      </c>
      <c r="E468" s="11">
        <v>2878.5</v>
      </c>
      <c r="F468" s="11">
        <v>967.7</v>
      </c>
      <c r="G468" s="11">
        <v>25964.9</v>
      </c>
      <c r="H468" s="11">
        <v>2197.4</v>
      </c>
      <c r="I468" s="11">
        <v>10617.4</v>
      </c>
      <c r="J468" s="11">
        <v>11300.5</v>
      </c>
      <c r="K468" s="11">
        <v>9143.6</v>
      </c>
      <c r="L468" s="11">
        <v>5013.7</v>
      </c>
      <c r="M468" s="11">
        <v>6010.1</v>
      </c>
      <c r="N468" s="11">
        <v>2848.8</v>
      </c>
      <c r="O468" s="11">
        <v>525.9</v>
      </c>
      <c r="P468" s="11">
        <v>4850.6000000000004</v>
      </c>
      <c r="Q468" s="11">
        <v>70117.100000000006</v>
      </c>
      <c r="R468" s="11">
        <v>2656.1</v>
      </c>
      <c r="S468" s="11">
        <v>0</v>
      </c>
      <c r="T468" s="11">
        <v>0</v>
      </c>
      <c r="AA468" s="10" t="s">
        <v>364</v>
      </c>
      <c r="AB468" s="11">
        <v>17083.5</v>
      </c>
      <c r="AC468" s="11">
        <v>4531.8</v>
      </c>
      <c r="AD468" s="11">
        <v>6534.6</v>
      </c>
      <c r="AE468" s="11">
        <v>15204</v>
      </c>
      <c r="AF468" s="11">
        <v>3112.1</v>
      </c>
      <c r="AG468" s="11">
        <v>1462.1</v>
      </c>
      <c r="AH468" s="11">
        <v>2702.5</v>
      </c>
      <c r="AI468" s="11">
        <v>1159.5</v>
      </c>
      <c r="AJ468" s="11">
        <v>22562.7</v>
      </c>
      <c r="AK468" s="11">
        <v>14405</v>
      </c>
      <c r="AL468" s="11">
        <v>8900.7000000000007</v>
      </c>
      <c r="AM468" s="11">
        <v>22361.3</v>
      </c>
      <c r="AN468" s="11">
        <v>4677.3</v>
      </c>
      <c r="AO468" s="11">
        <v>17476.7</v>
      </c>
      <c r="AP468" s="11">
        <v>30828.3</v>
      </c>
      <c r="AQ468" s="11">
        <v>0</v>
      </c>
      <c r="AR468" s="11">
        <v>0</v>
      </c>
      <c r="AS468" s="11">
        <v>3171.9</v>
      </c>
      <c r="AT468" s="11">
        <v>46.3</v>
      </c>
    </row>
    <row r="469" spans="1:46" ht="15" thickBot="1" x14ac:dyDescent="0.35">
      <c r="A469" s="10" t="s">
        <v>365</v>
      </c>
      <c r="B469" s="11">
        <v>1163.5</v>
      </c>
      <c r="C469" s="11">
        <v>1436.3</v>
      </c>
      <c r="D469" s="11">
        <v>4644.8999999999996</v>
      </c>
      <c r="E469" s="11">
        <v>2878.5</v>
      </c>
      <c r="F469" s="11">
        <v>967.7</v>
      </c>
      <c r="G469" s="11">
        <v>25964.9</v>
      </c>
      <c r="H469" s="11">
        <v>2197.4</v>
      </c>
      <c r="I469" s="11">
        <v>10617.4</v>
      </c>
      <c r="J469" s="11">
        <v>11300.5</v>
      </c>
      <c r="K469" s="11">
        <v>9143.6</v>
      </c>
      <c r="L469" s="11">
        <v>5013.7</v>
      </c>
      <c r="M469" s="11">
        <v>6010.1</v>
      </c>
      <c r="N469" s="11">
        <v>2848.8</v>
      </c>
      <c r="O469" s="11">
        <v>525.9</v>
      </c>
      <c r="P469" s="11">
        <v>4850.6000000000004</v>
      </c>
      <c r="Q469" s="11">
        <v>69985.600000000006</v>
      </c>
      <c r="R469" s="11">
        <v>2656.1</v>
      </c>
      <c r="S469" s="11">
        <v>0</v>
      </c>
      <c r="T469" s="11">
        <v>0</v>
      </c>
      <c r="AA469" s="10" t="s">
        <v>365</v>
      </c>
      <c r="AB469" s="11">
        <v>17083.5</v>
      </c>
      <c r="AC469" s="11">
        <v>4531.8</v>
      </c>
      <c r="AD469" s="11">
        <v>6534.6</v>
      </c>
      <c r="AE469" s="11">
        <v>15204</v>
      </c>
      <c r="AF469" s="11">
        <v>3112.1</v>
      </c>
      <c r="AG469" s="11">
        <v>1462.1</v>
      </c>
      <c r="AH469" s="11">
        <v>2702.5</v>
      </c>
      <c r="AI469" s="11">
        <v>1159.5</v>
      </c>
      <c r="AJ469" s="11">
        <v>22562.7</v>
      </c>
      <c r="AK469" s="11">
        <v>14405</v>
      </c>
      <c r="AL469" s="11">
        <v>8900.7000000000007</v>
      </c>
      <c r="AM469" s="11">
        <v>22361.3</v>
      </c>
      <c r="AN469" s="11">
        <v>4677.3</v>
      </c>
      <c r="AO469" s="11">
        <v>17476.7</v>
      </c>
      <c r="AP469" s="11">
        <v>30828.3</v>
      </c>
      <c r="AQ469" s="11">
        <v>0</v>
      </c>
      <c r="AR469" s="11">
        <v>0</v>
      </c>
      <c r="AS469" s="11">
        <v>3171.9</v>
      </c>
      <c r="AT469" s="11">
        <v>46.3</v>
      </c>
    </row>
    <row r="470" spans="1:46" ht="15" thickBot="1" x14ac:dyDescent="0.35">
      <c r="A470" s="10" t="s">
        <v>367</v>
      </c>
      <c r="B470" s="11">
        <v>1163.5</v>
      </c>
      <c r="C470" s="11">
        <v>1436.3</v>
      </c>
      <c r="D470" s="11">
        <v>4644.8999999999996</v>
      </c>
      <c r="E470" s="11">
        <v>2878.5</v>
      </c>
      <c r="F470" s="11">
        <v>967.7</v>
      </c>
      <c r="G470" s="11">
        <v>25964.9</v>
      </c>
      <c r="H470" s="11">
        <v>2197.4</v>
      </c>
      <c r="I470" s="11">
        <v>10617.4</v>
      </c>
      <c r="J470" s="11">
        <v>11300.5</v>
      </c>
      <c r="K470" s="11">
        <v>9143.6</v>
      </c>
      <c r="L470" s="11">
        <v>5013.7</v>
      </c>
      <c r="M470" s="11">
        <v>6010.1</v>
      </c>
      <c r="N470" s="11">
        <v>2848.8</v>
      </c>
      <c r="O470" s="11">
        <v>525.9</v>
      </c>
      <c r="P470" s="11">
        <v>4850.6000000000004</v>
      </c>
      <c r="Q470" s="11">
        <v>69985.600000000006</v>
      </c>
      <c r="R470" s="11">
        <v>2656.1</v>
      </c>
      <c r="S470" s="11">
        <v>0</v>
      </c>
      <c r="T470" s="11">
        <v>0</v>
      </c>
      <c r="AA470" s="10" t="s">
        <v>367</v>
      </c>
      <c r="AB470" s="11">
        <v>17083.5</v>
      </c>
      <c r="AC470" s="11">
        <v>4531.8</v>
      </c>
      <c r="AD470" s="11">
        <v>6534.6</v>
      </c>
      <c r="AE470" s="11">
        <v>15204</v>
      </c>
      <c r="AF470" s="11">
        <v>3112.1</v>
      </c>
      <c r="AG470" s="11">
        <v>1462.1</v>
      </c>
      <c r="AH470" s="11">
        <v>2702.5</v>
      </c>
      <c r="AI470" s="11">
        <v>1159.5</v>
      </c>
      <c r="AJ470" s="11">
        <v>22562.7</v>
      </c>
      <c r="AK470" s="11">
        <v>14405</v>
      </c>
      <c r="AL470" s="11">
        <v>8900.7000000000007</v>
      </c>
      <c r="AM470" s="11">
        <v>22361.3</v>
      </c>
      <c r="AN470" s="11">
        <v>4677.3</v>
      </c>
      <c r="AO470" s="11">
        <v>17476.7</v>
      </c>
      <c r="AP470" s="11">
        <v>30828.3</v>
      </c>
      <c r="AQ470" s="11">
        <v>0</v>
      </c>
      <c r="AR470" s="11">
        <v>0</v>
      </c>
      <c r="AS470" s="11">
        <v>3171.9</v>
      </c>
      <c r="AT470" s="11">
        <v>46.3</v>
      </c>
    </row>
    <row r="471" spans="1:46" ht="15" thickBot="1" x14ac:dyDescent="0.35">
      <c r="A471" s="10" t="s">
        <v>368</v>
      </c>
      <c r="B471" s="11">
        <v>1163.5</v>
      </c>
      <c r="C471" s="11">
        <v>1436.3</v>
      </c>
      <c r="D471" s="11">
        <v>4644.8999999999996</v>
      </c>
      <c r="E471" s="11">
        <v>2878.5</v>
      </c>
      <c r="F471" s="11">
        <v>967.7</v>
      </c>
      <c r="G471" s="11">
        <v>25964.9</v>
      </c>
      <c r="H471" s="11">
        <v>2197.4</v>
      </c>
      <c r="I471" s="11">
        <v>10617.4</v>
      </c>
      <c r="J471" s="11">
        <v>11300.5</v>
      </c>
      <c r="K471" s="11">
        <v>9143.6</v>
      </c>
      <c r="L471" s="11">
        <v>5013.7</v>
      </c>
      <c r="M471" s="11">
        <v>6010.1</v>
      </c>
      <c r="N471" s="11">
        <v>2848.8</v>
      </c>
      <c r="O471" s="11">
        <v>525.9</v>
      </c>
      <c r="P471" s="11">
        <v>4850.6000000000004</v>
      </c>
      <c r="Q471" s="11">
        <v>69985.600000000006</v>
      </c>
      <c r="R471" s="11">
        <v>2656.1</v>
      </c>
      <c r="S471" s="11">
        <v>0</v>
      </c>
      <c r="T471" s="11">
        <v>0</v>
      </c>
      <c r="AA471" s="10" t="s">
        <v>368</v>
      </c>
      <c r="AB471" s="11">
        <v>17083.5</v>
      </c>
      <c r="AC471" s="11">
        <v>4531.8</v>
      </c>
      <c r="AD471" s="11">
        <v>6534.6</v>
      </c>
      <c r="AE471" s="11">
        <v>15204</v>
      </c>
      <c r="AF471" s="11">
        <v>3112.1</v>
      </c>
      <c r="AG471" s="11">
        <v>1462.1</v>
      </c>
      <c r="AH471" s="11">
        <v>2702.5</v>
      </c>
      <c r="AI471" s="11">
        <v>1159.5</v>
      </c>
      <c r="AJ471" s="11">
        <v>22562.7</v>
      </c>
      <c r="AK471" s="11">
        <v>14405</v>
      </c>
      <c r="AL471" s="11">
        <v>8705.1</v>
      </c>
      <c r="AM471" s="11">
        <v>22361.3</v>
      </c>
      <c r="AN471" s="11">
        <v>4677.3</v>
      </c>
      <c r="AO471" s="11">
        <v>17476.7</v>
      </c>
      <c r="AP471" s="11">
        <v>30828.3</v>
      </c>
      <c r="AQ471" s="11">
        <v>0</v>
      </c>
      <c r="AR471" s="11">
        <v>0</v>
      </c>
      <c r="AS471" s="11">
        <v>3171.9</v>
      </c>
      <c r="AT471" s="11">
        <v>46.3</v>
      </c>
    </row>
    <row r="472" spans="1:46" ht="15" thickBot="1" x14ac:dyDescent="0.35">
      <c r="A472" s="10" t="s">
        <v>369</v>
      </c>
      <c r="B472" s="11">
        <v>1163.5</v>
      </c>
      <c r="C472" s="11">
        <v>1436.3</v>
      </c>
      <c r="D472" s="11">
        <v>4644.8999999999996</v>
      </c>
      <c r="E472" s="11">
        <v>2878.5</v>
      </c>
      <c r="F472" s="11">
        <v>967.7</v>
      </c>
      <c r="G472" s="11">
        <v>25964.9</v>
      </c>
      <c r="H472" s="11">
        <v>2197.4</v>
      </c>
      <c r="I472" s="11">
        <v>10617.4</v>
      </c>
      <c r="J472" s="11">
        <v>11300.5</v>
      </c>
      <c r="K472" s="11">
        <v>9143.6</v>
      </c>
      <c r="L472" s="11">
        <v>5013.7</v>
      </c>
      <c r="M472" s="11">
        <v>6010.1</v>
      </c>
      <c r="N472" s="11">
        <v>2848.8</v>
      </c>
      <c r="O472" s="11">
        <v>525.9</v>
      </c>
      <c r="P472" s="11">
        <v>4850.6000000000004</v>
      </c>
      <c r="Q472" s="11">
        <v>69985.600000000006</v>
      </c>
      <c r="R472" s="11">
        <v>2656.1</v>
      </c>
      <c r="S472" s="11">
        <v>0</v>
      </c>
      <c r="T472" s="11">
        <v>0</v>
      </c>
      <c r="AA472" s="10" t="s">
        <v>369</v>
      </c>
      <c r="AB472" s="11">
        <v>17083.5</v>
      </c>
      <c r="AC472" s="11">
        <v>4531.8</v>
      </c>
      <c r="AD472" s="11">
        <v>6534.6</v>
      </c>
      <c r="AE472" s="11">
        <v>15204</v>
      </c>
      <c r="AF472" s="11">
        <v>3112.1</v>
      </c>
      <c r="AG472" s="11">
        <v>1462.1</v>
      </c>
      <c r="AH472" s="11">
        <v>2702.5</v>
      </c>
      <c r="AI472" s="11">
        <v>1159.5</v>
      </c>
      <c r="AJ472" s="11">
        <v>22562.7</v>
      </c>
      <c r="AK472" s="11">
        <v>14405</v>
      </c>
      <c r="AL472" s="11">
        <v>8705.1</v>
      </c>
      <c r="AM472" s="11">
        <v>22361.3</v>
      </c>
      <c r="AN472" s="11">
        <v>4677.3</v>
      </c>
      <c r="AO472" s="11">
        <v>17476.7</v>
      </c>
      <c r="AP472" s="11">
        <v>30828.3</v>
      </c>
      <c r="AQ472" s="11">
        <v>0</v>
      </c>
      <c r="AR472" s="11">
        <v>0</v>
      </c>
      <c r="AS472" s="11">
        <v>3171.9</v>
      </c>
      <c r="AT472" s="11">
        <v>46.3</v>
      </c>
    </row>
    <row r="473" spans="1:46" ht="15" thickBot="1" x14ac:dyDescent="0.35">
      <c r="A473" s="10" t="s">
        <v>370</v>
      </c>
      <c r="B473" s="11">
        <v>1163.5</v>
      </c>
      <c r="C473" s="11">
        <v>1436.3</v>
      </c>
      <c r="D473" s="11">
        <v>4644.8999999999996</v>
      </c>
      <c r="E473" s="11">
        <v>2878.5</v>
      </c>
      <c r="F473" s="11">
        <v>967.7</v>
      </c>
      <c r="G473" s="11">
        <v>25964.9</v>
      </c>
      <c r="H473" s="11">
        <v>2197.4</v>
      </c>
      <c r="I473" s="11">
        <v>10617.4</v>
      </c>
      <c r="J473" s="11">
        <v>11300.5</v>
      </c>
      <c r="K473" s="11">
        <v>9143.6</v>
      </c>
      <c r="L473" s="11">
        <v>5013.7</v>
      </c>
      <c r="M473" s="11">
        <v>6010.1</v>
      </c>
      <c r="N473" s="11">
        <v>2848.8</v>
      </c>
      <c r="O473" s="11">
        <v>525.9</v>
      </c>
      <c r="P473" s="11">
        <v>4850.6000000000004</v>
      </c>
      <c r="Q473" s="11">
        <v>69985.600000000006</v>
      </c>
      <c r="R473" s="11">
        <v>2656.1</v>
      </c>
      <c r="S473" s="11">
        <v>0</v>
      </c>
      <c r="T473" s="11">
        <v>0</v>
      </c>
      <c r="AA473" s="10" t="s">
        <v>370</v>
      </c>
      <c r="AB473" s="11">
        <v>17083.5</v>
      </c>
      <c r="AC473" s="11">
        <v>4531.8</v>
      </c>
      <c r="AD473" s="11">
        <v>6534.6</v>
      </c>
      <c r="AE473" s="11">
        <v>15204</v>
      </c>
      <c r="AF473" s="11">
        <v>3112.1</v>
      </c>
      <c r="AG473" s="11">
        <v>1462.1</v>
      </c>
      <c r="AH473" s="11">
        <v>2702.5</v>
      </c>
      <c r="AI473" s="11">
        <v>1159.5</v>
      </c>
      <c r="AJ473" s="11">
        <v>22562.7</v>
      </c>
      <c r="AK473" s="11">
        <v>14405</v>
      </c>
      <c r="AL473" s="11">
        <v>8705.1</v>
      </c>
      <c r="AM473" s="11">
        <v>22361.3</v>
      </c>
      <c r="AN473" s="11">
        <v>4677.3</v>
      </c>
      <c r="AO473" s="11">
        <v>17476.7</v>
      </c>
      <c r="AP473" s="11">
        <v>30828.3</v>
      </c>
      <c r="AQ473" s="11">
        <v>0</v>
      </c>
      <c r="AR473" s="11">
        <v>0</v>
      </c>
      <c r="AS473" s="11">
        <v>3171.9</v>
      </c>
      <c r="AT473" s="11">
        <v>46.3</v>
      </c>
    </row>
    <row r="474" spans="1:46" ht="15" thickBot="1" x14ac:dyDescent="0.35">
      <c r="A474" s="10" t="s">
        <v>371</v>
      </c>
      <c r="B474" s="11">
        <v>1163.5</v>
      </c>
      <c r="C474" s="11">
        <v>1436.3</v>
      </c>
      <c r="D474" s="11">
        <v>4644.8999999999996</v>
      </c>
      <c r="E474" s="11">
        <v>2878.5</v>
      </c>
      <c r="F474" s="11">
        <v>967.7</v>
      </c>
      <c r="G474" s="11">
        <v>25964.9</v>
      </c>
      <c r="H474" s="11">
        <v>2197.4</v>
      </c>
      <c r="I474" s="11">
        <v>10617.4</v>
      </c>
      <c r="J474" s="11">
        <v>11300.5</v>
      </c>
      <c r="K474" s="11">
        <v>9143.6</v>
      </c>
      <c r="L474" s="11">
        <v>5013.7</v>
      </c>
      <c r="M474" s="11">
        <v>6010.1</v>
      </c>
      <c r="N474" s="11">
        <v>2848.8</v>
      </c>
      <c r="O474" s="11">
        <v>525.9</v>
      </c>
      <c r="P474" s="11">
        <v>4850.6000000000004</v>
      </c>
      <c r="Q474" s="11">
        <v>69985.600000000006</v>
      </c>
      <c r="R474" s="11">
        <v>2656.1</v>
      </c>
      <c r="S474" s="11">
        <v>0</v>
      </c>
      <c r="T474" s="11">
        <v>0</v>
      </c>
      <c r="AA474" s="10" t="s">
        <v>371</v>
      </c>
      <c r="AB474" s="11">
        <v>17083.5</v>
      </c>
      <c r="AC474" s="11">
        <v>4531.8</v>
      </c>
      <c r="AD474" s="11">
        <v>6534.6</v>
      </c>
      <c r="AE474" s="11">
        <v>15204</v>
      </c>
      <c r="AF474" s="11">
        <v>3112.1</v>
      </c>
      <c r="AG474" s="11">
        <v>1462.1</v>
      </c>
      <c r="AH474" s="11">
        <v>2702.5</v>
      </c>
      <c r="AI474" s="11">
        <v>1159.5</v>
      </c>
      <c r="AJ474" s="11">
        <v>22562.7</v>
      </c>
      <c r="AK474" s="11">
        <v>14405</v>
      </c>
      <c r="AL474" s="11">
        <v>8705.1</v>
      </c>
      <c r="AM474" s="11">
        <v>22361.3</v>
      </c>
      <c r="AN474" s="11">
        <v>4677.3</v>
      </c>
      <c r="AO474" s="11">
        <v>17476.7</v>
      </c>
      <c r="AP474" s="11">
        <v>30828.3</v>
      </c>
      <c r="AQ474" s="11">
        <v>0</v>
      </c>
      <c r="AR474" s="11">
        <v>0</v>
      </c>
      <c r="AS474" s="11">
        <v>3171.9</v>
      </c>
      <c r="AT474" s="11">
        <v>46.3</v>
      </c>
    </row>
    <row r="475" spans="1:46" ht="15" thickBot="1" x14ac:dyDescent="0.35">
      <c r="A475" s="10" t="s">
        <v>372</v>
      </c>
      <c r="B475" s="11">
        <v>789.8</v>
      </c>
      <c r="C475" s="11">
        <v>1436.3</v>
      </c>
      <c r="D475" s="11">
        <v>4644.8999999999996</v>
      </c>
      <c r="E475" s="11">
        <v>2878.5</v>
      </c>
      <c r="F475" s="11">
        <v>967.7</v>
      </c>
      <c r="G475" s="11">
        <v>25964.9</v>
      </c>
      <c r="H475" s="11">
        <v>2197.4</v>
      </c>
      <c r="I475" s="11">
        <v>10617.4</v>
      </c>
      <c r="J475" s="11">
        <v>11300.5</v>
      </c>
      <c r="K475" s="11">
        <v>9143.6</v>
      </c>
      <c r="L475" s="11">
        <v>5013.7</v>
      </c>
      <c r="M475" s="11">
        <v>6010.1</v>
      </c>
      <c r="N475" s="11">
        <v>2848.8</v>
      </c>
      <c r="O475" s="11">
        <v>525.9</v>
      </c>
      <c r="P475" s="11">
        <v>4850.6000000000004</v>
      </c>
      <c r="Q475" s="11">
        <v>69985.600000000006</v>
      </c>
      <c r="R475" s="11">
        <v>2656.1</v>
      </c>
      <c r="S475" s="11">
        <v>0</v>
      </c>
      <c r="T475" s="11">
        <v>0</v>
      </c>
      <c r="AA475" s="10" t="s">
        <v>372</v>
      </c>
      <c r="AB475" s="11">
        <v>17083.5</v>
      </c>
      <c r="AC475" s="11">
        <v>4531.8</v>
      </c>
      <c r="AD475" s="11">
        <v>6534.6</v>
      </c>
      <c r="AE475" s="11">
        <v>15204</v>
      </c>
      <c r="AF475" s="11">
        <v>3112.1</v>
      </c>
      <c r="AG475" s="11">
        <v>1462.1</v>
      </c>
      <c r="AH475" s="11">
        <v>2702.5</v>
      </c>
      <c r="AI475" s="11">
        <v>1159.5</v>
      </c>
      <c r="AJ475" s="11">
        <v>22562.7</v>
      </c>
      <c r="AK475" s="11">
        <v>14405</v>
      </c>
      <c r="AL475" s="11">
        <v>8705.1</v>
      </c>
      <c r="AM475" s="11">
        <v>22361.3</v>
      </c>
      <c r="AN475" s="11">
        <v>4677.3</v>
      </c>
      <c r="AO475" s="11">
        <v>17476.7</v>
      </c>
      <c r="AP475" s="11">
        <v>30828.3</v>
      </c>
      <c r="AQ475" s="11">
        <v>0</v>
      </c>
      <c r="AR475" s="11">
        <v>0</v>
      </c>
      <c r="AS475" s="11">
        <v>3171.9</v>
      </c>
      <c r="AT475" s="11">
        <v>46.3</v>
      </c>
    </row>
    <row r="476" spans="1:46" ht="15" thickBot="1" x14ac:dyDescent="0.35">
      <c r="A476" s="10" t="s">
        <v>374</v>
      </c>
      <c r="B476" s="11">
        <v>789.8</v>
      </c>
      <c r="C476" s="11">
        <v>1436.3</v>
      </c>
      <c r="D476" s="11">
        <v>4644.8999999999996</v>
      </c>
      <c r="E476" s="11">
        <v>2878.5</v>
      </c>
      <c r="F476" s="11">
        <v>967.7</v>
      </c>
      <c r="G476" s="11">
        <v>25964.9</v>
      </c>
      <c r="H476" s="11">
        <v>2197.4</v>
      </c>
      <c r="I476" s="11">
        <v>10617.4</v>
      </c>
      <c r="J476" s="11">
        <v>11300.5</v>
      </c>
      <c r="K476" s="11">
        <v>9143.6</v>
      </c>
      <c r="L476" s="11">
        <v>5013.7</v>
      </c>
      <c r="M476" s="11">
        <v>6010.1</v>
      </c>
      <c r="N476" s="11">
        <v>2848.8</v>
      </c>
      <c r="O476" s="11">
        <v>525.9</v>
      </c>
      <c r="P476" s="11">
        <v>4850.6000000000004</v>
      </c>
      <c r="Q476" s="11">
        <v>69985.600000000006</v>
      </c>
      <c r="R476" s="11">
        <v>2656.1</v>
      </c>
      <c r="S476" s="11">
        <v>0</v>
      </c>
      <c r="T476" s="11">
        <v>0</v>
      </c>
      <c r="AA476" s="10" t="s">
        <v>374</v>
      </c>
      <c r="AB476" s="11">
        <v>17083.5</v>
      </c>
      <c r="AC476" s="11">
        <v>4531.8</v>
      </c>
      <c r="AD476" s="11">
        <v>6534.6</v>
      </c>
      <c r="AE476" s="11">
        <v>15204</v>
      </c>
      <c r="AF476" s="11">
        <v>3112.1</v>
      </c>
      <c r="AG476" s="11">
        <v>1462.1</v>
      </c>
      <c r="AH476" s="11">
        <v>2702.5</v>
      </c>
      <c r="AI476" s="11">
        <v>1159.5</v>
      </c>
      <c r="AJ476" s="11">
        <v>22562.7</v>
      </c>
      <c r="AK476" s="11">
        <v>14405</v>
      </c>
      <c r="AL476" s="11">
        <v>8705.1</v>
      </c>
      <c r="AM476" s="11">
        <v>22361.3</v>
      </c>
      <c r="AN476" s="11">
        <v>4677.3</v>
      </c>
      <c r="AO476" s="11">
        <v>17476.7</v>
      </c>
      <c r="AP476" s="11">
        <v>30828.3</v>
      </c>
      <c r="AQ476" s="11">
        <v>0</v>
      </c>
      <c r="AR476" s="11">
        <v>0</v>
      </c>
      <c r="AS476" s="11">
        <v>3171.9</v>
      </c>
      <c r="AT476" s="11">
        <v>46.3</v>
      </c>
    </row>
    <row r="477" spans="1:46" ht="15" thickBot="1" x14ac:dyDescent="0.35">
      <c r="A477" s="10" t="s">
        <v>375</v>
      </c>
      <c r="B477" s="11">
        <v>789.8</v>
      </c>
      <c r="C477" s="11">
        <v>1436.3</v>
      </c>
      <c r="D477" s="11">
        <v>4644.8999999999996</v>
      </c>
      <c r="E477" s="11">
        <v>2878.5</v>
      </c>
      <c r="F477" s="11">
        <v>967.7</v>
      </c>
      <c r="G477" s="11">
        <v>25964.9</v>
      </c>
      <c r="H477" s="11">
        <v>2197.4</v>
      </c>
      <c r="I477" s="11">
        <v>10617.4</v>
      </c>
      <c r="J477" s="11">
        <v>11300.5</v>
      </c>
      <c r="K477" s="11">
        <v>9143.6</v>
      </c>
      <c r="L477" s="11">
        <v>5013.7</v>
      </c>
      <c r="M477" s="11">
        <v>6010.1</v>
      </c>
      <c r="N477" s="11">
        <v>2848.8</v>
      </c>
      <c r="O477" s="11">
        <v>525.9</v>
      </c>
      <c r="P477" s="11">
        <v>4850.6000000000004</v>
      </c>
      <c r="Q477" s="11">
        <v>69985.600000000006</v>
      </c>
      <c r="R477" s="11">
        <v>2656.1</v>
      </c>
      <c r="S477" s="11">
        <v>0</v>
      </c>
      <c r="T477" s="11">
        <v>0</v>
      </c>
      <c r="AA477" s="10" t="s">
        <v>375</v>
      </c>
      <c r="AB477" s="11">
        <v>17083.5</v>
      </c>
      <c r="AC477" s="11">
        <v>4531.8</v>
      </c>
      <c r="AD477" s="11">
        <v>6534.6</v>
      </c>
      <c r="AE477" s="11">
        <v>15141.4</v>
      </c>
      <c r="AF477" s="11">
        <v>3112.1</v>
      </c>
      <c r="AG477" s="11">
        <v>1462.1</v>
      </c>
      <c r="AH477" s="11">
        <v>2702.5</v>
      </c>
      <c r="AI477" s="11">
        <v>1159.5</v>
      </c>
      <c r="AJ477" s="11">
        <v>22562.7</v>
      </c>
      <c r="AK477" s="11">
        <v>14405</v>
      </c>
      <c r="AL477" s="11">
        <v>8705.1</v>
      </c>
      <c r="AM477" s="11">
        <v>22361.3</v>
      </c>
      <c r="AN477" s="11">
        <v>4677.3</v>
      </c>
      <c r="AO477" s="11">
        <v>15473.9</v>
      </c>
      <c r="AP477" s="11">
        <v>30828.3</v>
      </c>
      <c r="AQ477" s="11">
        <v>0</v>
      </c>
      <c r="AR477" s="11">
        <v>0</v>
      </c>
      <c r="AS477" s="11">
        <v>3171.9</v>
      </c>
      <c r="AT477" s="11">
        <v>46.3</v>
      </c>
    </row>
    <row r="478" spans="1:46" ht="15" thickBot="1" x14ac:dyDescent="0.35">
      <c r="A478" s="10" t="s">
        <v>376</v>
      </c>
      <c r="B478" s="11">
        <v>789.8</v>
      </c>
      <c r="C478" s="11">
        <v>1436.3</v>
      </c>
      <c r="D478" s="11">
        <v>4644.8999999999996</v>
      </c>
      <c r="E478" s="11">
        <v>2878.5</v>
      </c>
      <c r="F478" s="11">
        <v>967.7</v>
      </c>
      <c r="G478" s="11">
        <v>25964.9</v>
      </c>
      <c r="H478" s="11">
        <v>2197.4</v>
      </c>
      <c r="I478" s="11">
        <v>10617.4</v>
      </c>
      <c r="J478" s="11">
        <v>11300.5</v>
      </c>
      <c r="K478" s="11">
        <v>9143.6</v>
      </c>
      <c r="L478" s="11">
        <v>5013.7</v>
      </c>
      <c r="M478" s="11">
        <v>6010.1</v>
      </c>
      <c r="N478" s="11">
        <v>2848.8</v>
      </c>
      <c r="O478" s="11">
        <v>525.9</v>
      </c>
      <c r="P478" s="11">
        <v>4850.6000000000004</v>
      </c>
      <c r="Q478" s="11">
        <v>69985.600000000006</v>
      </c>
      <c r="R478" s="11">
        <v>2656.1</v>
      </c>
      <c r="S478" s="11">
        <v>0</v>
      </c>
      <c r="T478" s="11">
        <v>0</v>
      </c>
      <c r="AA478" s="10" t="s">
        <v>376</v>
      </c>
      <c r="AB478" s="11">
        <v>17083.5</v>
      </c>
      <c r="AC478" s="11">
        <v>4531.8</v>
      </c>
      <c r="AD478" s="11">
        <v>6534.6</v>
      </c>
      <c r="AE478" s="11">
        <v>15141.4</v>
      </c>
      <c r="AF478" s="11">
        <v>3112.1</v>
      </c>
      <c r="AG478" s="11">
        <v>1462.1</v>
      </c>
      <c r="AH478" s="11">
        <v>2702.5</v>
      </c>
      <c r="AI478" s="11">
        <v>1159.5</v>
      </c>
      <c r="AJ478" s="11">
        <v>22562.7</v>
      </c>
      <c r="AK478" s="11">
        <v>7287.3</v>
      </c>
      <c r="AL478" s="11">
        <v>8705.1</v>
      </c>
      <c r="AM478" s="11">
        <v>22361.3</v>
      </c>
      <c r="AN478" s="11">
        <v>4677.3</v>
      </c>
      <c r="AO478" s="11">
        <v>15473.9</v>
      </c>
      <c r="AP478" s="11">
        <v>29960.9</v>
      </c>
      <c r="AQ478" s="11">
        <v>0</v>
      </c>
      <c r="AR478" s="11">
        <v>0</v>
      </c>
      <c r="AS478" s="11">
        <v>3171.9</v>
      </c>
      <c r="AT478" s="11">
        <v>46.3</v>
      </c>
    </row>
    <row r="479" spans="1:46" ht="15" thickBot="1" x14ac:dyDescent="0.35">
      <c r="A479" s="10" t="s">
        <v>377</v>
      </c>
      <c r="B479" s="11">
        <v>789.8</v>
      </c>
      <c r="C479" s="11">
        <v>1436.3</v>
      </c>
      <c r="D479" s="11">
        <v>4644.8999999999996</v>
      </c>
      <c r="E479" s="11">
        <v>2878.5</v>
      </c>
      <c r="F479" s="11">
        <v>967.7</v>
      </c>
      <c r="G479" s="11">
        <v>25964.9</v>
      </c>
      <c r="H479" s="11">
        <v>2197.4</v>
      </c>
      <c r="I479" s="11">
        <v>10617.4</v>
      </c>
      <c r="J479" s="11">
        <v>11300.5</v>
      </c>
      <c r="K479" s="11">
        <v>9143.6</v>
      </c>
      <c r="L479" s="11">
        <v>5013.7</v>
      </c>
      <c r="M479" s="11">
        <v>5636.4</v>
      </c>
      <c r="N479" s="11">
        <v>2848.8</v>
      </c>
      <c r="O479" s="11">
        <v>525.9</v>
      </c>
      <c r="P479" s="11">
        <v>4850.6000000000004</v>
      </c>
      <c r="Q479" s="11">
        <v>69985.600000000006</v>
      </c>
      <c r="R479" s="11">
        <v>2656.1</v>
      </c>
      <c r="S479" s="11">
        <v>0</v>
      </c>
      <c r="T479" s="11">
        <v>0</v>
      </c>
      <c r="AA479" s="10" t="s">
        <v>377</v>
      </c>
      <c r="AB479" s="11">
        <v>17083.5</v>
      </c>
      <c r="AC479" s="11">
        <v>4531.8</v>
      </c>
      <c r="AD479" s="11">
        <v>6534.6</v>
      </c>
      <c r="AE479" s="11">
        <v>15141.4</v>
      </c>
      <c r="AF479" s="11">
        <v>3112.1</v>
      </c>
      <c r="AG479" s="11">
        <v>1462.1</v>
      </c>
      <c r="AH479" s="11">
        <v>2702.5</v>
      </c>
      <c r="AI479" s="11">
        <v>862.6</v>
      </c>
      <c r="AJ479" s="11">
        <v>22562.7</v>
      </c>
      <c r="AK479" s="11">
        <v>7287.3</v>
      </c>
      <c r="AL479" s="11">
        <v>8705.1</v>
      </c>
      <c r="AM479" s="11">
        <v>22361.3</v>
      </c>
      <c r="AN479" s="11">
        <v>4677.3</v>
      </c>
      <c r="AO479" s="11">
        <v>15473.9</v>
      </c>
      <c r="AP479" s="11">
        <v>29960.9</v>
      </c>
      <c r="AQ479" s="11">
        <v>0</v>
      </c>
      <c r="AR479" s="11">
        <v>0</v>
      </c>
      <c r="AS479" s="11">
        <v>3171.9</v>
      </c>
      <c r="AT479" s="11">
        <v>46.3</v>
      </c>
    </row>
    <row r="480" spans="1:46" ht="15" thickBot="1" x14ac:dyDescent="0.35">
      <c r="A480" s="10" t="s">
        <v>379</v>
      </c>
      <c r="B480" s="11">
        <v>789.8</v>
      </c>
      <c r="C480" s="11">
        <v>1436.3</v>
      </c>
      <c r="D480" s="11">
        <v>4644.8999999999996</v>
      </c>
      <c r="E480" s="11">
        <v>2878.5</v>
      </c>
      <c r="F480" s="11">
        <v>967.7</v>
      </c>
      <c r="G480" s="11">
        <v>25964.9</v>
      </c>
      <c r="H480" s="11">
        <v>2197.4</v>
      </c>
      <c r="I480" s="11">
        <v>10617.4</v>
      </c>
      <c r="J480" s="11">
        <v>11300.5</v>
      </c>
      <c r="K480" s="11">
        <v>9143.6</v>
      </c>
      <c r="L480" s="11">
        <v>5013.7</v>
      </c>
      <c r="M480" s="11">
        <v>5636.4</v>
      </c>
      <c r="N480" s="11">
        <v>2848.8</v>
      </c>
      <c r="O480" s="11">
        <v>525.9</v>
      </c>
      <c r="P480" s="11">
        <v>4850.6000000000004</v>
      </c>
      <c r="Q480" s="11">
        <v>69985.600000000006</v>
      </c>
      <c r="R480" s="11">
        <v>2656.1</v>
      </c>
      <c r="S480" s="11">
        <v>0</v>
      </c>
      <c r="T480" s="11">
        <v>0</v>
      </c>
      <c r="AA480" s="10" t="s">
        <v>379</v>
      </c>
      <c r="AB480" s="11">
        <v>17083.5</v>
      </c>
      <c r="AC480" s="11">
        <v>4531.8</v>
      </c>
      <c r="AD480" s="11">
        <v>6487.4</v>
      </c>
      <c r="AE480" s="11">
        <v>15141.4</v>
      </c>
      <c r="AF480" s="11">
        <v>3112.1</v>
      </c>
      <c r="AG480" s="11">
        <v>1462.1</v>
      </c>
      <c r="AH480" s="11">
        <v>2702.5</v>
      </c>
      <c r="AI480" s="11">
        <v>862.6</v>
      </c>
      <c r="AJ480" s="11">
        <v>22562.7</v>
      </c>
      <c r="AK480" s="11">
        <v>7287.3</v>
      </c>
      <c r="AL480" s="11">
        <v>8705.1</v>
      </c>
      <c r="AM480" s="11">
        <v>22361.3</v>
      </c>
      <c r="AN480" s="11">
        <v>4677.3</v>
      </c>
      <c r="AO480" s="11">
        <v>15473.9</v>
      </c>
      <c r="AP480" s="11">
        <v>29960.9</v>
      </c>
      <c r="AQ480" s="11">
        <v>0</v>
      </c>
      <c r="AR480" s="11">
        <v>0</v>
      </c>
      <c r="AS480" s="11">
        <v>3171.9</v>
      </c>
      <c r="AT480" s="11">
        <v>46.3</v>
      </c>
    </row>
    <row r="481" spans="1:46" ht="15" thickBot="1" x14ac:dyDescent="0.35">
      <c r="A481" s="10" t="s">
        <v>380</v>
      </c>
      <c r="B481" s="11">
        <v>789.8</v>
      </c>
      <c r="C481" s="11">
        <v>1436.3</v>
      </c>
      <c r="D481" s="11">
        <v>4644.8999999999996</v>
      </c>
      <c r="E481" s="11">
        <v>2878.5</v>
      </c>
      <c r="F481" s="11">
        <v>967.7</v>
      </c>
      <c r="G481" s="11">
        <v>25964.9</v>
      </c>
      <c r="H481" s="11">
        <v>2197.4</v>
      </c>
      <c r="I481" s="11">
        <v>10617.4</v>
      </c>
      <c r="J481" s="11">
        <v>11300.5</v>
      </c>
      <c r="K481" s="11">
        <v>9143.6</v>
      </c>
      <c r="L481" s="11">
        <v>5013.7</v>
      </c>
      <c r="M481" s="11">
        <v>5636.4</v>
      </c>
      <c r="N481" s="11">
        <v>2848.8</v>
      </c>
      <c r="O481" s="11">
        <v>525.9</v>
      </c>
      <c r="P481" s="11">
        <v>4850.6000000000004</v>
      </c>
      <c r="Q481" s="11">
        <v>69985.600000000006</v>
      </c>
      <c r="R481" s="11">
        <v>2656.1</v>
      </c>
      <c r="S481" s="11">
        <v>0</v>
      </c>
      <c r="T481" s="11">
        <v>0</v>
      </c>
      <c r="AA481" s="10" t="s">
        <v>380</v>
      </c>
      <c r="AB481" s="11">
        <v>17083.5</v>
      </c>
      <c r="AC481" s="11">
        <v>4531.8</v>
      </c>
      <c r="AD481" s="11">
        <v>6487.4</v>
      </c>
      <c r="AE481" s="11">
        <v>15141.4</v>
      </c>
      <c r="AF481" s="11">
        <v>3112.1</v>
      </c>
      <c r="AG481" s="11">
        <v>1462.1</v>
      </c>
      <c r="AH481" s="11">
        <v>2702.5</v>
      </c>
      <c r="AI481" s="11">
        <v>862.6</v>
      </c>
      <c r="AJ481" s="11">
        <v>22562.7</v>
      </c>
      <c r="AK481" s="11">
        <v>7287.3</v>
      </c>
      <c r="AL481" s="11">
        <v>8705.1</v>
      </c>
      <c r="AM481" s="11">
        <v>22361.3</v>
      </c>
      <c r="AN481" s="11">
        <v>4677.3</v>
      </c>
      <c r="AO481" s="11">
        <v>15473.9</v>
      </c>
      <c r="AP481" s="11">
        <v>29960.9</v>
      </c>
      <c r="AQ481" s="11">
        <v>0</v>
      </c>
      <c r="AR481" s="11">
        <v>0</v>
      </c>
      <c r="AS481" s="11">
        <v>3171.9</v>
      </c>
      <c r="AT481" s="11">
        <v>46.3</v>
      </c>
    </row>
    <row r="482" spans="1:46" ht="15" thickBot="1" x14ac:dyDescent="0.35">
      <c r="A482" s="10" t="s">
        <v>381</v>
      </c>
      <c r="B482" s="11">
        <v>789.8</v>
      </c>
      <c r="C482" s="11">
        <v>1436.3</v>
      </c>
      <c r="D482" s="11">
        <v>4644.8999999999996</v>
      </c>
      <c r="E482" s="11">
        <v>2878.5</v>
      </c>
      <c r="F482" s="11">
        <v>967.7</v>
      </c>
      <c r="G482" s="11">
        <v>25964.9</v>
      </c>
      <c r="H482" s="11">
        <v>2197.4</v>
      </c>
      <c r="I482" s="11">
        <v>10617.4</v>
      </c>
      <c r="J482" s="11">
        <v>11300.5</v>
      </c>
      <c r="K482" s="11">
        <v>9143.6</v>
      </c>
      <c r="L482" s="11">
        <v>5013.7</v>
      </c>
      <c r="M482" s="11">
        <v>5636.4</v>
      </c>
      <c r="N482" s="11">
        <v>2848.8</v>
      </c>
      <c r="O482" s="11">
        <v>525.9</v>
      </c>
      <c r="P482" s="11">
        <v>4850.6000000000004</v>
      </c>
      <c r="Q482" s="11">
        <v>69985.600000000006</v>
      </c>
      <c r="R482" s="11">
        <v>2656.1</v>
      </c>
      <c r="S482" s="11">
        <v>0</v>
      </c>
      <c r="T482" s="11">
        <v>0</v>
      </c>
      <c r="AA482" s="10" t="s">
        <v>381</v>
      </c>
      <c r="AB482" s="11">
        <v>17083.5</v>
      </c>
      <c r="AC482" s="11">
        <v>4531.8</v>
      </c>
      <c r="AD482" s="11">
        <v>6487.4</v>
      </c>
      <c r="AE482" s="11">
        <v>15141.4</v>
      </c>
      <c r="AF482" s="11">
        <v>3112.1</v>
      </c>
      <c r="AG482" s="11">
        <v>1462.1</v>
      </c>
      <c r="AH482" s="11">
        <v>2702.5</v>
      </c>
      <c r="AI482" s="11">
        <v>862.6</v>
      </c>
      <c r="AJ482" s="11">
        <v>22562.7</v>
      </c>
      <c r="AK482" s="11">
        <v>7287.3</v>
      </c>
      <c r="AL482" s="11">
        <v>8705.1</v>
      </c>
      <c r="AM482" s="11">
        <v>22361.3</v>
      </c>
      <c r="AN482" s="11">
        <v>4677.3</v>
      </c>
      <c r="AO482" s="11">
        <v>15473.9</v>
      </c>
      <c r="AP482" s="11">
        <v>29960.9</v>
      </c>
      <c r="AQ482" s="11">
        <v>0</v>
      </c>
      <c r="AR482" s="11">
        <v>0</v>
      </c>
      <c r="AS482" s="11">
        <v>3171.9</v>
      </c>
      <c r="AT482" s="11">
        <v>46.3</v>
      </c>
    </row>
    <row r="483" spans="1:46" ht="15" thickBot="1" x14ac:dyDescent="0.35">
      <c r="A483" s="10" t="s">
        <v>382</v>
      </c>
      <c r="B483" s="11">
        <v>789.8</v>
      </c>
      <c r="C483" s="11">
        <v>1436.3</v>
      </c>
      <c r="D483" s="11">
        <v>4644.8999999999996</v>
      </c>
      <c r="E483" s="11">
        <v>2878.5</v>
      </c>
      <c r="F483" s="11">
        <v>967.7</v>
      </c>
      <c r="G483" s="11">
        <v>25964.9</v>
      </c>
      <c r="H483" s="11">
        <v>2197.4</v>
      </c>
      <c r="I483" s="11">
        <v>10617.4</v>
      </c>
      <c r="J483" s="11">
        <v>11300.5</v>
      </c>
      <c r="K483" s="11">
        <v>9143.6</v>
      </c>
      <c r="L483" s="11">
        <v>5013.7</v>
      </c>
      <c r="M483" s="11">
        <v>5636.4</v>
      </c>
      <c r="N483" s="11">
        <v>2848.8</v>
      </c>
      <c r="O483" s="11">
        <v>525.9</v>
      </c>
      <c r="P483" s="11">
        <v>4850.6000000000004</v>
      </c>
      <c r="Q483" s="11">
        <v>69328.3</v>
      </c>
      <c r="R483" s="11">
        <v>2656.1</v>
      </c>
      <c r="S483" s="11">
        <v>0</v>
      </c>
      <c r="T483" s="11">
        <v>0</v>
      </c>
      <c r="AA483" s="10" t="s">
        <v>382</v>
      </c>
      <c r="AB483" s="11">
        <v>17083.5</v>
      </c>
      <c r="AC483" s="11">
        <v>4531.8</v>
      </c>
      <c r="AD483" s="11">
        <v>6487.4</v>
      </c>
      <c r="AE483" s="11">
        <v>15141.4</v>
      </c>
      <c r="AF483" s="11">
        <v>3112.1</v>
      </c>
      <c r="AG483" s="11">
        <v>1462.1</v>
      </c>
      <c r="AH483" s="11">
        <v>2702.5</v>
      </c>
      <c r="AI483" s="11">
        <v>862.6</v>
      </c>
      <c r="AJ483" s="11">
        <v>22562.7</v>
      </c>
      <c r="AK483" s="11">
        <v>7287.3</v>
      </c>
      <c r="AL483" s="11">
        <v>8705.1</v>
      </c>
      <c r="AM483" s="11">
        <v>22361.3</v>
      </c>
      <c r="AN483" s="11">
        <v>4677.3</v>
      </c>
      <c r="AO483" s="11">
        <v>15473.9</v>
      </c>
      <c r="AP483" s="11">
        <v>29960.9</v>
      </c>
      <c r="AQ483" s="11">
        <v>0</v>
      </c>
      <c r="AR483" s="11">
        <v>0</v>
      </c>
      <c r="AS483" s="11">
        <v>3171.9</v>
      </c>
      <c r="AT483" s="11">
        <v>46.3</v>
      </c>
    </row>
    <row r="484" spans="1:46" ht="15" thickBot="1" x14ac:dyDescent="0.35">
      <c r="A484" s="10" t="s">
        <v>384</v>
      </c>
      <c r="B484" s="11">
        <v>789.8</v>
      </c>
      <c r="C484" s="11">
        <v>1436.3</v>
      </c>
      <c r="D484" s="11">
        <v>4644.8999999999996</v>
      </c>
      <c r="E484" s="11">
        <v>2878.5</v>
      </c>
      <c r="F484" s="11">
        <v>967.7</v>
      </c>
      <c r="G484" s="11">
        <v>25964.9</v>
      </c>
      <c r="H484" s="11">
        <v>2197.4</v>
      </c>
      <c r="I484" s="11">
        <v>10617.4</v>
      </c>
      <c r="J484" s="11">
        <v>11300.5</v>
      </c>
      <c r="K484" s="11">
        <v>9143.6</v>
      </c>
      <c r="L484" s="11">
        <v>5013.7</v>
      </c>
      <c r="M484" s="11">
        <v>5636.4</v>
      </c>
      <c r="N484" s="11">
        <v>2848.8</v>
      </c>
      <c r="O484" s="11">
        <v>525.9</v>
      </c>
      <c r="P484" s="11">
        <v>4850.6000000000004</v>
      </c>
      <c r="Q484" s="11">
        <v>69328.3</v>
      </c>
      <c r="R484" s="11">
        <v>2656.1</v>
      </c>
      <c r="S484" s="11">
        <v>0</v>
      </c>
      <c r="T484" s="11">
        <v>0</v>
      </c>
      <c r="AA484" s="10" t="s">
        <v>384</v>
      </c>
      <c r="AB484" s="11">
        <v>17083.5</v>
      </c>
      <c r="AC484" s="11">
        <v>4531.8</v>
      </c>
      <c r="AD484" s="11">
        <v>6487.4</v>
      </c>
      <c r="AE484" s="11">
        <v>15141.4</v>
      </c>
      <c r="AF484" s="11">
        <v>3112.1</v>
      </c>
      <c r="AG484" s="11">
        <v>1462.1</v>
      </c>
      <c r="AH484" s="11">
        <v>2702.5</v>
      </c>
      <c r="AI484" s="11">
        <v>862.6</v>
      </c>
      <c r="AJ484" s="11">
        <v>22562.7</v>
      </c>
      <c r="AK484" s="11">
        <v>7287.3</v>
      </c>
      <c r="AL484" s="11">
        <v>8705.1</v>
      </c>
      <c r="AM484" s="11">
        <v>22361.3</v>
      </c>
      <c r="AN484" s="11">
        <v>4677.3</v>
      </c>
      <c r="AO484" s="11">
        <v>15473.9</v>
      </c>
      <c r="AP484" s="11">
        <v>29960.9</v>
      </c>
      <c r="AQ484" s="11">
        <v>0</v>
      </c>
      <c r="AR484" s="11">
        <v>0</v>
      </c>
      <c r="AS484" s="11">
        <v>3171.9</v>
      </c>
      <c r="AT484" s="11">
        <v>46.3</v>
      </c>
    </row>
    <row r="485" spans="1:46" ht="15" thickBot="1" x14ac:dyDescent="0.35">
      <c r="A485" s="10" t="s">
        <v>385</v>
      </c>
      <c r="B485" s="11">
        <v>789.8</v>
      </c>
      <c r="C485" s="11">
        <v>1436.3</v>
      </c>
      <c r="D485" s="11">
        <v>4644.8999999999996</v>
      </c>
      <c r="E485" s="11">
        <v>2878.5</v>
      </c>
      <c r="F485" s="11">
        <v>967.7</v>
      </c>
      <c r="G485" s="11">
        <v>21720.3</v>
      </c>
      <c r="H485" s="11">
        <v>2197.4</v>
      </c>
      <c r="I485" s="11">
        <v>10617.4</v>
      </c>
      <c r="J485" s="11">
        <v>11300.5</v>
      </c>
      <c r="K485" s="11">
        <v>9143.6</v>
      </c>
      <c r="L485" s="11">
        <v>5013.7</v>
      </c>
      <c r="M485" s="11">
        <v>5636.4</v>
      </c>
      <c r="N485" s="11">
        <v>2848.8</v>
      </c>
      <c r="O485" s="11">
        <v>525.9</v>
      </c>
      <c r="P485" s="11">
        <v>4850.6000000000004</v>
      </c>
      <c r="Q485" s="11">
        <v>69328.3</v>
      </c>
      <c r="R485" s="11">
        <v>2656.1</v>
      </c>
      <c r="S485" s="11">
        <v>0</v>
      </c>
      <c r="T485" s="11">
        <v>0</v>
      </c>
      <c r="AA485" s="10" t="s">
        <v>385</v>
      </c>
      <c r="AB485" s="11">
        <v>17083.5</v>
      </c>
      <c r="AC485" s="11">
        <v>4531.8</v>
      </c>
      <c r="AD485" s="11">
        <v>6487.4</v>
      </c>
      <c r="AE485" s="11">
        <v>15141.4</v>
      </c>
      <c r="AF485" s="11">
        <v>3112.1</v>
      </c>
      <c r="AG485" s="11">
        <v>1462.1</v>
      </c>
      <c r="AH485" s="11">
        <v>2702.5</v>
      </c>
      <c r="AI485" s="11">
        <v>862.6</v>
      </c>
      <c r="AJ485" s="11">
        <v>20024</v>
      </c>
      <c r="AK485" s="11">
        <v>7287.3</v>
      </c>
      <c r="AL485" s="11">
        <v>8705.1</v>
      </c>
      <c r="AM485" s="11">
        <v>22361.3</v>
      </c>
      <c r="AN485" s="11">
        <v>4677.3</v>
      </c>
      <c r="AO485" s="11">
        <v>15473.9</v>
      </c>
      <c r="AP485" s="11">
        <v>29960.9</v>
      </c>
      <c r="AQ485" s="11">
        <v>0</v>
      </c>
      <c r="AR485" s="11">
        <v>0</v>
      </c>
      <c r="AS485" s="11">
        <v>3171.9</v>
      </c>
      <c r="AT485" s="11">
        <v>46.3</v>
      </c>
    </row>
    <row r="486" spans="1:46" ht="15" thickBot="1" x14ac:dyDescent="0.35">
      <c r="A486" s="10" t="s">
        <v>387</v>
      </c>
      <c r="B486" s="11">
        <v>789.8</v>
      </c>
      <c r="C486" s="11">
        <v>1436.3</v>
      </c>
      <c r="D486" s="11">
        <v>4644.8999999999996</v>
      </c>
      <c r="E486" s="11">
        <v>2878.5</v>
      </c>
      <c r="F486" s="11">
        <v>967.7</v>
      </c>
      <c r="G486" s="11">
        <v>21720.3</v>
      </c>
      <c r="H486" s="11">
        <v>2197.4</v>
      </c>
      <c r="I486" s="11">
        <v>10617.4</v>
      </c>
      <c r="J486" s="11">
        <v>11300.5</v>
      </c>
      <c r="K486" s="11">
        <v>9143.6</v>
      </c>
      <c r="L486" s="11">
        <v>5013.7</v>
      </c>
      <c r="M486" s="11">
        <v>5636.4</v>
      </c>
      <c r="N486" s="11">
        <v>2848.8</v>
      </c>
      <c r="O486" s="11">
        <v>525.9</v>
      </c>
      <c r="P486" s="11">
        <v>4633.1000000000004</v>
      </c>
      <c r="Q486" s="11">
        <v>69328.3</v>
      </c>
      <c r="R486" s="11">
        <v>2656.1</v>
      </c>
      <c r="S486" s="11">
        <v>0</v>
      </c>
      <c r="T486" s="11">
        <v>0</v>
      </c>
      <c r="AA486" s="10" t="s">
        <v>387</v>
      </c>
      <c r="AB486" s="11">
        <v>17083.5</v>
      </c>
      <c r="AC486" s="11">
        <v>4531.8</v>
      </c>
      <c r="AD486" s="11">
        <v>6487.4</v>
      </c>
      <c r="AE486" s="11">
        <v>15141.4</v>
      </c>
      <c r="AF486" s="11">
        <v>3112.1</v>
      </c>
      <c r="AG486" s="11">
        <v>1462.1</v>
      </c>
      <c r="AH486" s="11">
        <v>2702.5</v>
      </c>
      <c r="AI486" s="11">
        <v>862.6</v>
      </c>
      <c r="AJ486" s="11">
        <v>20024</v>
      </c>
      <c r="AK486" s="11">
        <v>7287.3</v>
      </c>
      <c r="AL486" s="11">
        <v>8705.1</v>
      </c>
      <c r="AM486" s="11">
        <v>22361.3</v>
      </c>
      <c r="AN486" s="11">
        <v>4677.3</v>
      </c>
      <c r="AO486" s="11">
        <v>15473.9</v>
      </c>
      <c r="AP486" s="11">
        <v>29960.9</v>
      </c>
      <c r="AQ486" s="11">
        <v>0</v>
      </c>
      <c r="AR486" s="11">
        <v>0</v>
      </c>
      <c r="AS486" s="11">
        <v>3171.9</v>
      </c>
      <c r="AT486" s="11">
        <v>46.3</v>
      </c>
    </row>
    <row r="487" spans="1:46" ht="15" thickBot="1" x14ac:dyDescent="0.35">
      <c r="A487" s="10" t="s">
        <v>389</v>
      </c>
      <c r="B487" s="11">
        <v>789.8</v>
      </c>
      <c r="C487" s="11">
        <v>1436.3</v>
      </c>
      <c r="D487" s="11">
        <v>4644.8999999999996</v>
      </c>
      <c r="E487" s="11">
        <v>2878.5</v>
      </c>
      <c r="F487" s="11">
        <v>967.7</v>
      </c>
      <c r="G487" s="11">
        <v>21720.3</v>
      </c>
      <c r="H487" s="11">
        <v>2197.4</v>
      </c>
      <c r="I487" s="11">
        <v>10617.4</v>
      </c>
      <c r="J487" s="11">
        <v>11300.5</v>
      </c>
      <c r="K487" s="11">
        <v>9143.6</v>
      </c>
      <c r="L487" s="11">
        <v>5013.7</v>
      </c>
      <c r="M487" s="11">
        <v>5636.4</v>
      </c>
      <c r="N487" s="11">
        <v>2848.8</v>
      </c>
      <c r="O487" s="11">
        <v>525.9</v>
      </c>
      <c r="P487" s="11">
        <v>4633.1000000000004</v>
      </c>
      <c r="Q487" s="11">
        <v>69328.3</v>
      </c>
      <c r="R487" s="11">
        <v>2656.1</v>
      </c>
      <c r="S487" s="11">
        <v>0</v>
      </c>
      <c r="T487" s="11">
        <v>0</v>
      </c>
      <c r="AA487" s="10" t="s">
        <v>389</v>
      </c>
      <c r="AB487" s="11">
        <v>17083.5</v>
      </c>
      <c r="AC487" s="11">
        <v>4531.8</v>
      </c>
      <c r="AD487" s="11">
        <v>6487.4</v>
      </c>
      <c r="AE487" s="11">
        <v>15141.4</v>
      </c>
      <c r="AF487" s="11">
        <v>3112.1</v>
      </c>
      <c r="AG487" s="11">
        <v>1462.1</v>
      </c>
      <c r="AH487" s="11">
        <v>1793.6</v>
      </c>
      <c r="AI487" s="11">
        <v>862.6</v>
      </c>
      <c r="AJ487" s="11">
        <v>20024</v>
      </c>
      <c r="AK487" s="11">
        <v>7287.3</v>
      </c>
      <c r="AL487" s="11">
        <v>8705.1</v>
      </c>
      <c r="AM487" s="11">
        <v>22361.3</v>
      </c>
      <c r="AN487" s="11">
        <v>4677.3</v>
      </c>
      <c r="AO487" s="11">
        <v>15473.9</v>
      </c>
      <c r="AP487" s="11">
        <v>29960.9</v>
      </c>
      <c r="AQ487" s="11">
        <v>0</v>
      </c>
      <c r="AR487" s="11">
        <v>0</v>
      </c>
      <c r="AS487" s="11">
        <v>3171.9</v>
      </c>
      <c r="AT487" s="11">
        <v>46.3</v>
      </c>
    </row>
    <row r="488" spans="1:46" ht="15" thickBot="1" x14ac:dyDescent="0.35">
      <c r="A488" s="10" t="s">
        <v>390</v>
      </c>
      <c r="B488" s="11">
        <v>789.8</v>
      </c>
      <c r="C488" s="11">
        <v>1436.3</v>
      </c>
      <c r="D488" s="11">
        <v>4644.8999999999996</v>
      </c>
      <c r="E488" s="11">
        <v>2878.5</v>
      </c>
      <c r="F488" s="11">
        <v>967.7</v>
      </c>
      <c r="G488" s="11">
        <v>21720.3</v>
      </c>
      <c r="H488" s="11">
        <v>2197.4</v>
      </c>
      <c r="I488" s="11">
        <v>10617.4</v>
      </c>
      <c r="J488" s="11">
        <v>11300.5</v>
      </c>
      <c r="K488" s="11">
        <v>9143.6</v>
      </c>
      <c r="L488" s="11">
        <v>5013.7</v>
      </c>
      <c r="M488" s="11">
        <v>5636.4</v>
      </c>
      <c r="N488" s="11">
        <v>2848.8</v>
      </c>
      <c r="O488" s="11">
        <v>525.9</v>
      </c>
      <c r="P488" s="11">
        <v>4633.1000000000004</v>
      </c>
      <c r="Q488" s="11">
        <v>69328.3</v>
      </c>
      <c r="R488" s="11">
        <v>2656.1</v>
      </c>
      <c r="S488" s="11">
        <v>0</v>
      </c>
      <c r="T488" s="11">
        <v>0</v>
      </c>
      <c r="AA488" s="10" t="s">
        <v>390</v>
      </c>
      <c r="AB488" s="11">
        <v>17083.5</v>
      </c>
      <c r="AC488" s="11">
        <v>4531.8</v>
      </c>
      <c r="AD488" s="11">
        <v>6487.4</v>
      </c>
      <c r="AE488" s="11">
        <v>15141.4</v>
      </c>
      <c r="AF488" s="11">
        <v>3112.1</v>
      </c>
      <c r="AG488" s="11">
        <v>1462.1</v>
      </c>
      <c r="AH488" s="11">
        <v>1793.6</v>
      </c>
      <c r="AI488" s="11">
        <v>862.6</v>
      </c>
      <c r="AJ488" s="11">
        <v>20024</v>
      </c>
      <c r="AK488" s="11">
        <v>7287.3</v>
      </c>
      <c r="AL488" s="11">
        <v>8705.1</v>
      </c>
      <c r="AM488" s="11">
        <v>22361.3</v>
      </c>
      <c r="AN488" s="11">
        <v>4677.3</v>
      </c>
      <c r="AO488" s="11">
        <v>15473.9</v>
      </c>
      <c r="AP488" s="11">
        <v>29960.9</v>
      </c>
      <c r="AQ488" s="11">
        <v>0</v>
      </c>
      <c r="AR488" s="11">
        <v>0</v>
      </c>
      <c r="AS488" s="11">
        <v>3171.9</v>
      </c>
      <c r="AT488" s="11">
        <v>46.3</v>
      </c>
    </row>
    <row r="489" spans="1:46" ht="15" thickBot="1" x14ac:dyDescent="0.35">
      <c r="A489" s="10" t="s">
        <v>391</v>
      </c>
      <c r="B489" s="11">
        <v>789.8</v>
      </c>
      <c r="C489" s="11">
        <v>1436.3</v>
      </c>
      <c r="D489" s="11">
        <v>4644.8999999999996</v>
      </c>
      <c r="E489" s="11">
        <v>2878.5</v>
      </c>
      <c r="F489" s="11">
        <v>967.7</v>
      </c>
      <c r="G489" s="11">
        <v>17000.2</v>
      </c>
      <c r="H489" s="11">
        <v>2197.4</v>
      </c>
      <c r="I489" s="11">
        <v>10617.4</v>
      </c>
      <c r="J489" s="11">
        <v>11300.5</v>
      </c>
      <c r="K489" s="11">
        <v>9143.6</v>
      </c>
      <c r="L489" s="11">
        <v>5013.7</v>
      </c>
      <c r="M489" s="11">
        <v>5636.4</v>
      </c>
      <c r="N489" s="11">
        <v>2848.8</v>
      </c>
      <c r="O489" s="11">
        <v>525.9</v>
      </c>
      <c r="P489" s="11">
        <v>4633.1000000000004</v>
      </c>
      <c r="Q489" s="11">
        <v>69328.3</v>
      </c>
      <c r="R489" s="11">
        <v>2656.1</v>
      </c>
      <c r="S489" s="11">
        <v>0</v>
      </c>
      <c r="T489" s="11">
        <v>0</v>
      </c>
      <c r="AA489" s="10" t="s">
        <v>391</v>
      </c>
      <c r="AB489" s="11">
        <v>17083.5</v>
      </c>
      <c r="AC489" s="11">
        <v>4531.8</v>
      </c>
      <c r="AD489" s="11">
        <v>6487.4</v>
      </c>
      <c r="AE489" s="11">
        <v>15141.4</v>
      </c>
      <c r="AF489" s="11">
        <v>3112.1</v>
      </c>
      <c r="AG489" s="11">
        <v>1462.1</v>
      </c>
      <c r="AH489" s="11">
        <v>1793.6</v>
      </c>
      <c r="AI489" s="11">
        <v>862.6</v>
      </c>
      <c r="AJ489" s="11">
        <v>20024</v>
      </c>
      <c r="AK489" s="11">
        <v>7287.3</v>
      </c>
      <c r="AL489" s="11">
        <v>8705.1</v>
      </c>
      <c r="AM489" s="11">
        <v>22361.3</v>
      </c>
      <c r="AN489" s="11">
        <v>4677.3</v>
      </c>
      <c r="AO489" s="11">
        <v>15473.9</v>
      </c>
      <c r="AP489" s="11">
        <v>29960.9</v>
      </c>
      <c r="AQ489" s="11">
        <v>0</v>
      </c>
      <c r="AR489" s="11">
        <v>0</v>
      </c>
      <c r="AS489" s="11">
        <v>3171.9</v>
      </c>
      <c r="AT489" s="11">
        <v>46.3</v>
      </c>
    </row>
    <row r="490" spans="1:46" ht="15" thickBot="1" x14ac:dyDescent="0.35">
      <c r="A490" s="10" t="s">
        <v>393</v>
      </c>
      <c r="B490" s="11">
        <v>789.8</v>
      </c>
      <c r="C490" s="11">
        <v>1436.3</v>
      </c>
      <c r="D490" s="11">
        <v>4644.8999999999996</v>
      </c>
      <c r="E490" s="11">
        <v>2878.5</v>
      </c>
      <c r="F490" s="11">
        <v>967.7</v>
      </c>
      <c r="G490" s="11">
        <v>7752.8</v>
      </c>
      <c r="H490" s="11">
        <v>2197.4</v>
      </c>
      <c r="I490" s="11">
        <v>10617.4</v>
      </c>
      <c r="J490" s="11">
        <v>11300.5</v>
      </c>
      <c r="K490" s="11">
        <v>9143.6</v>
      </c>
      <c r="L490" s="11">
        <v>3778</v>
      </c>
      <c r="M490" s="11">
        <v>5636.4</v>
      </c>
      <c r="N490" s="11">
        <v>2848.8</v>
      </c>
      <c r="O490" s="11">
        <v>525.9</v>
      </c>
      <c r="P490" s="11">
        <v>4633.1000000000004</v>
      </c>
      <c r="Q490" s="11">
        <v>69328.3</v>
      </c>
      <c r="R490" s="11">
        <v>2656.1</v>
      </c>
      <c r="S490" s="11">
        <v>0</v>
      </c>
      <c r="T490" s="11">
        <v>0</v>
      </c>
      <c r="AA490" s="10" t="s">
        <v>393</v>
      </c>
      <c r="AB490" s="11">
        <v>17083.5</v>
      </c>
      <c r="AC490" s="11">
        <v>4531.8</v>
      </c>
      <c r="AD490" s="11">
        <v>6487.4</v>
      </c>
      <c r="AE490" s="11">
        <v>15141.4</v>
      </c>
      <c r="AF490" s="11">
        <v>3112.1</v>
      </c>
      <c r="AG490" s="11">
        <v>1462.1</v>
      </c>
      <c r="AH490" s="11">
        <v>1793.6</v>
      </c>
      <c r="AI490" s="11">
        <v>862.6</v>
      </c>
      <c r="AJ490" s="11">
        <v>20024</v>
      </c>
      <c r="AK490" s="11">
        <v>7287.3</v>
      </c>
      <c r="AL490" s="11">
        <v>8705.1</v>
      </c>
      <c r="AM490" s="11">
        <v>22361.3</v>
      </c>
      <c r="AN490" s="11">
        <v>4677.3</v>
      </c>
      <c r="AO490" s="11">
        <v>15473.9</v>
      </c>
      <c r="AP490" s="11">
        <v>29960.9</v>
      </c>
      <c r="AQ490" s="11">
        <v>0</v>
      </c>
      <c r="AR490" s="11">
        <v>0</v>
      </c>
      <c r="AS490" s="11">
        <v>3171.9</v>
      </c>
      <c r="AT490" s="11">
        <v>46.3</v>
      </c>
    </row>
    <row r="491" spans="1:46" ht="15" thickBot="1" x14ac:dyDescent="0.35">
      <c r="A491" s="10" t="s">
        <v>396</v>
      </c>
      <c r="B491" s="11">
        <v>789.8</v>
      </c>
      <c r="C491" s="11">
        <v>1436.3</v>
      </c>
      <c r="D491" s="11">
        <v>4644.8999999999996</v>
      </c>
      <c r="E491" s="11">
        <v>2878.5</v>
      </c>
      <c r="F491" s="11">
        <v>967.7</v>
      </c>
      <c r="G491" s="11">
        <v>7752.8</v>
      </c>
      <c r="H491" s="11">
        <v>2197.4</v>
      </c>
      <c r="I491" s="11">
        <v>10617.4</v>
      </c>
      <c r="J491" s="11">
        <v>11300.5</v>
      </c>
      <c r="K491" s="11">
        <v>9143.6</v>
      </c>
      <c r="L491" s="11">
        <v>3778</v>
      </c>
      <c r="M491" s="11">
        <v>5636.4</v>
      </c>
      <c r="N491" s="11">
        <v>2848.8</v>
      </c>
      <c r="O491" s="11">
        <v>525.9</v>
      </c>
      <c r="P491" s="11">
        <v>4633.1000000000004</v>
      </c>
      <c r="Q491" s="11">
        <v>69328.3</v>
      </c>
      <c r="R491" s="11">
        <v>2656.1</v>
      </c>
      <c r="S491" s="11">
        <v>0</v>
      </c>
      <c r="T491" s="11">
        <v>0</v>
      </c>
      <c r="AA491" s="10" t="s">
        <v>396</v>
      </c>
      <c r="AB491" s="11">
        <v>17083.5</v>
      </c>
      <c r="AC491" s="11">
        <v>4531.8</v>
      </c>
      <c r="AD491" s="11">
        <v>6487.4</v>
      </c>
      <c r="AE491" s="11">
        <v>15141.4</v>
      </c>
      <c r="AF491" s="11">
        <v>3112.1</v>
      </c>
      <c r="AG491" s="11">
        <v>1462.1</v>
      </c>
      <c r="AH491" s="11">
        <v>1793.6</v>
      </c>
      <c r="AI491" s="11">
        <v>862.6</v>
      </c>
      <c r="AJ491" s="11">
        <v>20024</v>
      </c>
      <c r="AK491" s="11">
        <v>7287.3</v>
      </c>
      <c r="AL491" s="11">
        <v>8705.1</v>
      </c>
      <c r="AM491" s="11">
        <v>22361.3</v>
      </c>
      <c r="AN491" s="11">
        <v>4677.3</v>
      </c>
      <c r="AO491" s="11">
        <v>15473.9</v>
      </c>
      <c r="AP491" s="11">
        <v>29960.9</v>
      </c>
      <c r="AQ491" s="11">
        <v>0</v>
      </c>
      <c r="AR491" s="11">
        <v>0</v>
      </c>
      <c r="AS491" s="11">
        <v>3171.9</v>
      </c>
      <c r="AT491" s="11">
        <v>46.3</v>
      </c>
    </row>
    <row r="492" spans="1:46" ht="15" thickBot="1" x14ac:dyDescent="0.35">
      <c r="A492" s="10" t="s">
        <v>397</v>
      </c>
      <c r="B492" s="11">
        <v>789.8</v>
      </c>
      <c r="C492" s="11">
        <v>1436.3</v>
      </c>
      <c r="D492" s="11">
        <v>4644.8999999999996</v>
      </c>
      <c r="E492" s="11">
        <v>2878.5</v>
      </c>
      <c r="F492" s="11">
        <v>967.7</v>
      </c>
      <c r="G492" s="11">
        <v>7752.8</v>
      </c>
      <c r="H492" s="11">
        <v>2197.4</v>
      </c>
      <c r="I492" s="11">
        <v>10617.4</v>
      </c>
      <c r="J492" s="11">
        <v>11300.5</v>
      </c>
      <c r="K492" s="11">
        <v>9143.6</v>
      </c>
      <c r="L492" s="11">
        <v>3778</v>
      </c>
      <c r="M492" s="11">
        <v>5636.4</v>
      </c>
      <c r="N492" s="11">
        <v>2848.8</v>
      </c>
      <c r="O492" s="11">
        <v>525.9</v>
      </c>
      <c r="P492" s="11">
        <v>4633.1000000000004</v>
      </c>
      <c r="Q492" s="11">
        <v>69328.3</v>
      </c>
      <c r="R492" s="11">
        <v>2656.1</v>
      </c>
      <c r="S492" s="11">
        <v>0</v>
      </c>
      <c r="T492" s="11">
        <v>0</v>
      </c>
      <c r="AA492" s="10" t="s">
        <v>397</v>
      </c>
      <c r="AB492" s="11">
        <v>17083.5</v>
      </c>
      <c r="AC492" s="11">
        <v>4531.8</v>
      </c>
      <c r="AD492" s="11">
        <v>6487.4</v>
      </c>
      <c r="AE492" s="11">
        <v>15141.4</v>
      </c>
      <c r="AF492" s="11">
        <v>3112.1</v>
      </c>
      <c r="AG492" s="11">
        <v>1462.1</v>
      </c>
      <c r="AH492" s="11">
        <v>1793.6</v>
      </c>
      <c r="AI492" s="11">
        <v>862.6</v>
      </c>
      <c r="AJ492" s="11">
        <v>20024</v>
      </c>
      <c r="AK492" s="11">
        <v>6839.2</v>
      </c>
      <c r="AL492" s="11">
        <v>8705.1</v>
      </c>
      <c r="AM492" s="11">
        <v>22361.3</v>
      </c>
      <c r="AN492" s="11">
        <v>4677.3</v>
      </c>
      <c r="AO492" s="11">
        <v>15473.9</v>
      </c>
      <c r="AP492" s="11">
        <v>29960.9</v>
      </c>
      <c r="AQ492" s="11">
        <v>0</v>
      </c>
      <c r="AR492" s="11">
        <v>0</v>
      </c>
      <c r="AS492" s="11">
        <v>3171.9</v>
      </c>
      <c r="AT492" s="11">
        <v>46.3</v>
      </c>
    </row>
    <row r="493" spans="1:46" ht="15" thickBot="1" x14ac:dyDescent="0.35">
      <c r="A493" s="10" t="s">
        <v>398</v>
      </c>
      <c r="B493" s="11">
        <v>789.8</v>
      </c>
      <c r="C493" s="11">
        <v>1436.3</v>
      </c>
      <c r="D493" s="11">
        <v>4644.8999999999996</v>
      </c>
      <c r="E493" s="11">
        <v>2878.5</v>
      </c>
      <c r="F493" s="11">
        <v>967.7</v>
      </c>
      <c r="G493" s="11">
        <v>7752.8</v>
      </c>
      <c r="H493" s="11">
        <v>2197.4</v>
      </c>
      <c r="I493" s="11">
        <v>10617.4</v>
      </c>
      <c r="J493" s="11">
        <v>11300.5</v>
      </c>
      <c r="K493" s="11">
        <v>9143.6</v>
      </c>
      <c r="L493" s="11">
        <v>3778</v>
      </c>
      <c r="M493" s="11">
        <v>5636.4</v>
      </c>
      <c r="N493" s="11">
        <v>2848.8</v>
      </c>
      <c r="O493" s="11">
        <v>525.9</v>
      </c>
      <c r="P493" s="11">
        <v>4633.1000000000004</v>
      </c>
      <c r="Q493" s="11">
        <v>66517</v>
      </c>
      <c r="R493" s="11">
        <v>2656.1</v>
      </c>
      <c r="S493" s="11">
        <v>0</v>
      </c>
      <c r="T493" s="11">
        <v>0</v>
      </c>
      <c r="AA493" s="10" t="s">
        <v>398</v>
      </c>
      <c r="AB493" s="11">
        <v>17083.5</v>
      </c>
      <c r="AC493" s="11">
        <v>4531.8</v>
      </c>
      <c r="AD493" s="11">
        <v>6487.4</v>
      </c>
      <c r="AE493" s="11">
        <v>15141.4</v>
      </c>
      <c r="AF493" s="11">
        <v>3112.1</v>
      </c>
      <c r="AG493" s="11">
        <v>1462.1</v>
      </c>
      <c r="AH493" s="11">
        <v>1793.6</v>
      </c>
      <c r="AI493" s="11">
        <v>862.6</v>
      </c>
      <c r="AJ493" s="11">
        <v>20024</v>
      </c>
      <c r="AK493" s="11">
        <v>6839.2</v>
      </c>
      <c r="AL493" s="11">
        <v>8705.1</v>
      </c>
      <c r="AM493" s="11">
        <v>22361.3</v>
      </c>
      <c r="AN493" s="11">
        <v>4677.3</v>
      </c>
      <c r="AO493" s="11">
        <v>15473.9</v>
      </c>
      <c r="AP493" s="11">
        <v>29960.9</v>
      </c>
      <c r="AQ493" s="11">
        <v>0</v>
      </c>
      <c r="AR493" s="11">
        <v>0</v>
      </c>
      <c r="AS493" s="11">
        <v>3171.9</v>
      </c>
      <c r="AT493" s="11">
        <v>46.3</v>
      </c>
    </row>
    <row r="494" spans="1:46" ht="15" thickBot="1" x14ac:dyDescent="0.35">
      <c r="A494" s="10" t="s">
        <v>400</v>
      </c>
      <c r="B494" s="11">
        <v>789.8</v>
      </c>
      <c r="C494" s="11">
        <v>1436.3</v>
      </c>
      <c r="D494" s="11">
        <v>4644.8999999999996</v>
      </c>
      <c r="E494" s="11">
        <v>2878.5</v>
      </c>
      <c r="F494" s="11">
        <v>967.7</v>
      </c>
      <c r="G494" s="11">
        <v>7752.8</v>
      </c>
      <c r="H494" s="11">
        <v>2197.4</v>
      </c>
      <c r="I494" s="11">
        <v>10617.4</v>
      </c>
      <c r="J494" s="11">
        <v>11300.5</v>
      </c>
      <c r="K494" s="11">
        <v>9143.6</v>
      </c>
      <c r="L494" s="11">
        <v>3778</v>
      </c>
      <c r="M494" s="11">
        <v>5636.4</v>
      </c>
      <c r="N494" s="11">
        <v>2848.8</v>
      </c>
      <c r="O494" s="11">
        <v>525.9</v>
      </c>
      <c r="P494" s="11">
        <v>4633.1000000000004</v>
      </c>
      <c r="Q494" s="11">
        <v>66517</v>
      </c>
      <c r="R494" s="11">
        <v>2656.1</v>
      </c>
      <c r="S494" s="11">
        <v>0</v>
      </c>
      <c r="T494" s="11">
        <v>0</v>
      </c>
      <c r="AA494" s="10" t="s">
        <v>400</v>
      </c>
      <c r="AB494" s="11">
        <v>17083.5</v>
      </c>
      <c r="AC494" s="11">
        <v>4531.8</v>
      </c>
      <c r="AD494" s="11">
        <v>6487.4</v>
      </c>
      <c r="AE494" s="11">
        <v>15141.4</v>
      </c>
      <c r="AF494" s="11">
        <v>3112.1</v>
      </c>
      <c r="AG494" s="11">
        <v>1462.1</v>
      </c>
      <c r="AH494" s="11">
        <v>1793.6</v>
      </c>
      <c r="AI494" s="11">
        <v>862.6</v>
      </c>
      <c r="AJ494" s="11">
        <v>20024</v>
      </c>
      <c r="AK494" s="11">
        <v>6839.2</v>
      </c>
      <c r="AL494" s="11">
        <v>8705.1</v>
      </c>
      <c r="AM494" s="11">
        <v>22361.3</v>
      </c>
      <c r="AN494" s="11">
        <v>4677.3</v>
      </c>
      <c r="AO494" s="11">
        <v>15473.9</v>
      </c>
      <c r="AP494" s="11">
        <v>29960.9</v>
      </c>
      <c r="AQ494" s="11">
        <v>0</v>
      </c>
      <c r="AR494" s="11">
        <v>0</v>
      </c>
      <c r="AS494" s="11">
        <v>3171.9</v>
      </c>
      <c r="AT494" s="11">
        <v>46.3</v>
      </c>
    </row>
    <row r="495" spans="1:46" ht="15" thickBot="1" x14ac:dyDescent="0.35">
      <c r="A495" s="10" t="s">
        <v>401</v>
      </c>
      <c r="B495" s="11">
        <v>789.8</v>
      </c>
      <c r="C495" s="11">
        <v>1436.3</v>
      </c>
      <c r="D495" s="11">
        <v>4644.8999999999996</v>
      </c>
      <c r="E495" s="11">
        <v>2878.5</v>
      </c>
      <c r="F495" s="11">
        <v>967.7</v>
      </c>
      <c r="G495" s="11">
        <v>7752.8</v>
      </c>
      <c r="H495" s="11">
        <v>2197.4</v>
      </c>
      <c r="I495" s="11">
        <v>10617.4</v>
      </c>
      <c r="J495" s="11">
        <v>11300.5</v>
      </c>
      <c r="K495" s="11">
        <v>9143.6</v>
      </c>
      <c r="L495" s="11">
        <v>3778</v>
      </c>
      <c r="M495" s="11">
        <v>5636.4</v>
      </c>
      <c r="N495" s="11">
        <v>2848.8</v>
      </c>
      <c r="O495" s="11">
        <v>525.9</v>
      </c>
      <c r="P495" s="11">
        <v>4633.1000000000004</v>
      </c>
      <c r="Q495" s="11">
        <v>66517</v>
      </c>
      <c r="R495" s="11">
        <v>2656.1</v>
      </c>
      <c r="S495" s="11">
        <v>0</v>
      </c>
      <c r="T495" s="11">
        <v>0</v>
      </c>
      <c r="AA495" s="10" t="s">
        <v>401</v>
      </c>
      <c r="AB495" s="11">
        <v>17083.5</v>
      </c>
      <c r="AC495" s="11">
        <v>4531.8</v>
      </c>
      <c r="AD495" s="11">
        <v>6487.4</v>
      </c>
      <c r="AE495" s="11">
        <v>15141.4</v>
      </c>
      <c r="AF495" s="11">
        <v>3112.1</v>
      </c>
      <c r="AG495" s="11">
        <v>1462.1</v>
      </c>
      <c r="AH495" s="11">
        <v>1793.6</v>
      </c>
      <c r="AI495" s="11">
        <v>862.6</v>
      </c>
      <c r="AJ495" s="11">
        <v>20024</v>
      </c>
      <c r="AK495" s="11">
        <v>6839.2</v>
      </c>
      <c r="AL495" s="11">
        <v>8705.1</v>
      </c>
      <c r="AM495" s="11">
        <v>22361.3</v>
      </c>
      <c r="AN495" s="11">
        <v>4677.3</v>
      </c>
      <c r="AO495" s="11">
        <v>15473.9</v>
      </c>
      <c r="AP495" s="11">
        <v>29960.9</v>
      </c>
      <c r="AQ495" s="11">
        <v>0</v>
      </c>
      <c r="AR495" s="11">
        <v>0</v>
      </c>
      <c r="AS495" s="11">
        <v>3171.9</v>
      </c>
      <c r="AT495" s="11">
        <v>46.3</v>
      </c>
    </row>
    <row r="496" spans="1:46" ht="15" thickBot="1" x14ac:dyDescent="0.35">
      <c r="A496" s="10" t="s">
        <v>402</v>
      </c>
      <c r="B496" s="11">
        <v>789.8</v>
      </c>
      <c r="C496" s="11">
        <v>1436.3</v>
      </c>
      <c r="D496" s="11">
        <v>4644.8999999999996</v>
      </c>
      <c r="E496" s="11">
        <v>2878.5</v>
      </c>
      <c r="F496" s="11">
        <v>967.7</v>
      </c>
      <c r="G496" s="11">
        <v>7752.8</v>
      </c>
      <c r="H496" s="11">
        <v>2197.4</v>
      </c>
      <c r="I496" s="11">
        <v>10617.4</v>
      </c>
      <c r="J496" s="11">
        <v>11300.5</v>
      </c>
      <c r="K496" s="11">
        <v>9143.6</v>
      </c>
      <c r="L496" s="11">
        <v>3778</v>
      </c>
      <c r="M496" s="11">
        <v>5636.4</v>
      </c>
      <c r="N496" s="11">
        <v>2848.8</v>
      </c>
      <c r="O496" s="11">
        <v>525.9</v>
      </c>
      <c r="P496" s="11">
        <v>4633.1000000000004</v>
      </c>
      <c r="Q496" s="11">
        <v>66517</v>
      </c>
      <c r="R496" s="11">
        <v>2656.1</v>
      </c>
      <c r="S496" s="11">
        <v>0</v>
      </c>
      <c r="T496" s="11">
        <v>0</v>
      </c>
      <c r="AA496" s="10" t="s">
        <v>402</v>
      </c>
      <c r="AB496" s="11">
        <v>17083.5</v>
      </c>
      <c r="AC496" s="11">
        <v>4531.8</v>
      </c>
      <c r="AD496" s="11">
        <v>6487.4</v>
      </c>
      <c r="AE496" s="11">
        <v>15141.4</v>
      </c>
      <c r="AF496" s="11">
        <v>3112.1</v>
      </c>
      <c r="AG496" s="11">
        <v>1462.1</v>
      </c>
      <c r="AH496" s="11">
        <v>1793.6</v>
      </c>
      <c r="AI496" s="11">
        <v>862.6</v>
      </c>
      <c r="AJ496" s="11">
        <v>20024</v>
      </c>
      <c r="AK496" s="11">
        <v>6839.2</v>
      </c>
      <c r="AL496" s="11">
        <v>8705.1</v>
      </c>
      <c r="AM496" s="11">
        <v>22361.3</v>
      </c>
      <c r="AN496" s="11">
        <v>4677.3</v>
      </c>
      <c r="AO496" s="11">
        <v>15473.9</v>
      </c>
      <c r="AP496" s="11">
        <v>29960.9</v>
      </c>
      <c r="AQ496" s="11">
        <v>0</v>
      </c>
      <c r="AR496" s="11">
        <v>0</v>
      </c>
      <c r="AS496" s="11">
        <v>3171.9</v>
      </c>
      <c r="AT496" s="11">
        <v>46.3</v>
      </c>
    </row>
    <row r="497" spans="1:46" ht="15" thickBot="1" x14ac:dyDescent="0.35">
      <c r="A497" s="10" t="s">
        <v>403</v>
      </c>
      <c r="B497" s="11">
        <v>789.8</v>
      </c>
      <c r="C497" s="11">
        <v>1436.3</v>
      </c>
      <c r="D497" s="11">
        <v>4644.8999999999996</v>
      </c>
      <c r="E497" s="11">
        <v>2878.5</v>
      </c>
      <c r="F497" s="11">
        <v>967.7</v>
      </c>
      <c r="G497" s="11">
        <v>7752.8</v>
      </c>
      <c r="H497" s="11">
        <v>2197.4</v>
      </c>
      <c r="I497" s="11">
        <v>10617.4</v>
      </c>
      <c r="J497" s="11">
        <v>11300.5</v>
      </c>
      <c r="K497" s="11">
        <v>9143.6</v>
      </c>
      <c r="L497" s="11">
        <v>3778</v>
      </c>
      <c r="M497" s="11">
        <v>5636.4</v>
      </c>
      <c r="N497" s="11">
        <v>2848.8</v>
      </c>
      <c r="O497" s="11">
        <v>525.9</v>
      </c>
      <c r="P497" s="11">
        <v>4633.1000000000004</v>
      </c>
      <c r="Q497" s="11">
        <v>66517</v>
      </c>
      <c r="R497" s="11">
        <v>2656.1</v>
      </c>
      <c r="S497" s="11">
        <v>0</v>
      </c>
      <c r="T497" s="11">
        <v>0</v>
      </c>
      <c r="AA497" s="10" t="s">
        <v>403</v>
      </c>
      <c r="AB497" s="11">
        <v>17083.5</v>
      </c>
      <c r="AC497" s="11">
        <v>4531.8</v>
      </c>
      <c r="AD497" s="11">
        <v>6487.4</v>
      </c>
      <c r="AE497" s="11">
        <v>15141.4</v>
      </c>
      <c r="AF497" s="11">
        <v>3112.1</v>
      </c>
      <c r="AG497" s="11">
        <v>1462.1</v>
      </c>
      <c r="AH497" s="11">
        <v>1793.6</v>
      </c>
      <c r="AI497" s="11">
        <v>862.6</v>
      </c>
      <c r="AJ497" s="11">
        <v>20024</v>
      </c>
      <c r="AK497" s="11">
        <v>6839.2</v>
      </c>
      <c r="AL497" s="11">
        <v>8705.1</v>
      </c>
      <c r="AM497" s="11">
        <v>21831.200000000001</v>
      </c>
      <c r="AN497" s="11">
        <v>4677.3</v>
      </c>
      <c r="AO497" s="11">
        <v>15473.9</v>
      </c>
      <c r="AP497" s="11">
        <v>29960.9</v>
      </c>
      <c r="AQ497" s="11">
        <v>0</v>
      </c>
      <c r="AR497" s="11">
        <v>0</v>
      </c>
      <c r="AS497" s="11">
        <v>3171.9</v>
      </c>
      <c r="AT497" s="11">
        <v>46.3</v>
      </c>
    </row>
    <row r="498" spans="1:46" ht="15" thickBot="1" x14ac:dyDescent="0.35">
      <c r="A498" s="10" t="s">
        <v>404</v>
      </c>
      <c r="B498" s="11">
        <v>789.8</v>
      </c>
      <c r="C498" s="11">
        <v>1436.3</v>
      </c>
      <c r="D498" s="11">
        <v>4644.8999999999996</v>
      </c>
      <c r="E498" s="11">
        <v>2878.5</v>
      </c>
      <c r="F498" s="11">
        <v>967.7</v>
      </c>
      <c r="G498" s="11">
        <v>7752.8</v>
      </c>
      <c r="H498" s="11">
        <v>2197.4</v>
      </c>
      <c r="I498" s="11">
        <v>10617.4</v>
      </c>
      <c r="J498" s="11">
        <v>11300.5</v>
      </c>
      <c r="K498" s="11">
        <v>9143.6</v>
      </c>
      <c r="L498" s="11">
        <v>3778</v>
      </c>
      <c r="M498" s="11">
        <v>5636.4</v>
      </c>
      <c r="N498" s="11">
        <v>2848.8</v>
      </c>
      <c r="O498" s="11">
        <v>525.9</v>
      </c>
      <c r="P498" s="11">
        <v>4633.1000000000004</v>
      </c>
      <c r="Q498" s="11">
        <v>66517</v>
      </c>
      <c r="R498" s="11">
        <v>2656.1</v>
      </c>
      <c r="S498" s="11">
        <v>0</v>
      </c>
      <c r="T498" s="11">
        <v>0</v>
      </c>
      <c r="AA498" s="10" t="s">
        <v>404</v>
      </c>
      <c r="AB498" s="11">
        <v>17083.5</v>
      </c>
      <c r="AC498" s="11">
        <v>4531.8</v>
      </c>
      <c r="AD498" s="11">
        <v>6487.4</v>
      </c>
      <c r="AE498" s="11">
        <v>15141.4</v>
      </c>
      <c r="AF498" s="11">
        <v>3112.1</v>
      </c>
      <c r="AG498" s="11">
        <v>1462.1</v>
      </c>
      <c r="AH498" s="11">
        <v>1793.6</v>
      </c>
      <c r="AI498" s="11">
        <v>862.6</v>
      </c>
      <c r="AJ498" s="11">
        <v>20024</v>
      </c>
      <c r="AK498" s="11">
        <v>6839.2</v>
      </c>
      <c r="AL498" s="11">
        <v>8705.1</v>
      </c>
      <c r="AM498" s="11">
        <v>21831.200000000001</v>
      </c>
      <c r="AN498" s="11">
        <v>4677.3</v>
      </c>
      <c r="AO498" s="11">
        <v>15473.9</v>
      </c>
      <c r="AP498" s="11">
        <v>29960.9</v>
      </c>
      <c r="AQ498" s="11">
        <v>0</v>
      </c>
      <c r="AR498" s="11">
        <v>0</v>
      </c>
      <c r="AS498" s="11">
        <v>3171.9</v>
      </c>
      <c r="AT498" s="11">
        <v>46.3</v>
      </c>
    </row>
    <row r="499" spans="1:46" ht="15" thickBot="1" x14ac:dyDescent="0.35">
      <c r="A499" s="10" t="s">
        <v>405</v>
      </c>
      <c r="B499" s="11">
        <v>789.8</v>
      </c>
      <c r="C499" s="11">
        <v>1436.3</v>
      </c>
      <c r="D499" s="11">
        <v>4644.8999999999996</v>
      </c>
      <c r="E499" s="11">
        <v>2878.5</v>
      </c>
      <c r="F499" s="11">
        <v>967.7</v>
      </c>
      <c r="G499" s="11">
        <v>7752.8</v>
      </c>
      <c r="H499" s="11">
        <v>2197.4</v>
      </c>
      <c r="I499" s="11">
        <v>10617.4</v>
      </c>
      <c r="J499" s="11">
        <v>11183.9</v>
      </c>
      <c r="K499" s="11">
        <v>9143.6</v>
      </c>
      <c r="L499" s="11">
        <v>3778</v>
      </c>
      <c r="M499" s="11">
        <v>5636.4</v>
      </c>
      <c r="N499" s="11">
        <v>2848.8</v>
      </c>
      <c r="O499" s="11">
        <v>525.9</v>
      </c>
      <c r="P499" s="11">
        <v>4633.1000000000004</v>
      </c>
      <c r="Q499" s="11">
        <v>66517</v>
      </c>
      <c r="R499" s="11">
        <v>2656.1</v>
      </c>
      <c r="S499" s="11">
        <v>0</v>
      </c>
      <c r="T499" s="11">
        <v>0</v>
      </c>
      <c r="AA499" s="10" t="s">
        <v>405</v>
      </c>
      <c r="AB499" s="11">
        <v>17083.5</v>
      </c>
      <c r="AC499" s="11">
        <v>4531.8</v>
      </c>
      <c r="AD499" s="11">
        <v>6487.4</v>
      </c>
      <c r="AE499" s="11">
        <v>15141.4</v>
      </c>
      <c r="AF499" s="11">
        <v>3112.1</v>
      </c>
      <c r="AG499" s="11">
        <v>1462.1</v>
      </c>
      <c r="AH499" s="11">
        <v>1793.6</v>
      </c>
      <c r="AI499" s="11">
        <v>862.6</v>
      </c>
      <c r="AJ499" s="11">
        <v>20024</v>
      </c>
      <c r="AK499" s="11">
        <v>6839.2</v>
      </c>
      <c r="AL499" s="11">
        <v>8705.1</v>
      </c>
      <c r="AM499" s="11">
        <v>21831.200000000001</v>
      </c>
      <c r="AN499" s="11">
        <v>4677.3</v>
      </c>
      <c r="AO499" s="11">
        <v>15473.9</v>
      </c>
      <c r="AP499" s="11">
        <v>29960.9</v>
      </c>
      <c r="AQ499" s="11">
        <v>0</v>
      </c>
      <c r="AR499" s="11">
        <v>0</v>
      </c>
      <c r="AS499" s="11">
        <v>3171.9</v>
      </c>
      <c r="AT499" s="11">
        <v>46.3</v>
      </c>
    </row>
    <row r="500" spans="1:46" ht="15" thickBot="1" x14ac:dyDescent="0.35">
      <c r="A500" s="10" t="s">
        <v>407</v>
      </c>
      <c r="B500" s="11">
        <v>789.8</v>
      </c>
      <c r="C500" s="11">
        <v>1436.3</v>
      </c>
      <c r="D500" s="11">
        <v>4644.8999999999996</v>
      </c>
      <c r="E500" s="11">
        <v>2878.5</v>
      </c>
      <c r="F500" s="11">
        <v>967.7</v>
      </c>
      <c r="G500" s="11">
        <v>7752.8</v>
      </c>
      <c r="H500" s="11">
        <v>2197.4</v>
      </c>
      <c r="I500" s="11">
        <v>10617.4</v>
      </c>
      <c r="J500" s="11">
        <v>11183.9</v>
      </c>
      <c r="K500" s="11">
        <v>9143.6</v>
      </c>
      <c r="L500" s="11">
        <v>3778</v>
      </c>
      <c r="M500" s="11">
        <v>5636.4</v>
      </c>
      <c r="N500" s="11">
        <v>2848.8</v>
      </c>
      <c r="O500" s="11">
        <v>525.9</v>
      </c>
      <c r="P500" s="11">
        <v>4633.1000000000004</v>
      </c>
      <c r="Q500" s="11">
        <v>66517</v>
      </c>
      <c r="R500" s="11">
        <v>2656.1</v>
      </c>
      <c r="S500" s="11">
        <v>0</v>
      </c>
      <c r="T500" s="11">
        <v>0</v>
      </c>
      <c r="AA500" s="10" t="s">
        <v>407</v>
      </c>
      <c r="AB500" s="11">
        <v>17083.5</v>
      </c>
      <c r="AC500" s="11">
        <v>4531.8</v>
      </c>
      <c r="AD500" s="11">
        <v>6487.4</v>
      </c>
      <c r="AE500" s="11">
        <v>15141.4</v>
      </c>
      <c r="AF500" s="11">
        <v>3112.1</v>
      </c>
      <c r="AG500" s="11">
        <v>1462.1</v>
      </c>
      <c r="AH500" s="11">
        <v>1793.6</v>
      </c>
      <c r="AI500" s="11">
        <v>862.6</v>
      </c>
      <c r="AJ500" s="11">
        <v>20024</v>
      </c>
      <c r="AK500" s="11">
        <v>6839.2</v>
      </c>
      <c r="AL500" s="11">
        <v>8705.1</v>
      </c>
      <c r="AM500" s="11">
        <v>21831.200000000001</v>
      </c>
      <c r="AN500" s="11">
        <v>4677.3</v>
      </c>
      <c r="AO500" s="11">
        <v>15473.9</v>
      </c>
      <c r="AP500" s="11">
        <v>29960.9</v>
      </c>
      <c r="AQ500" s="11">
        <v>0</v>
      </c>
      <c r="AR500" s="11">
        <v>0</v>
      </c>
      <c r="AS500" s="11">
        <v>3171.9</v>
      </c>
      <c r="AT500" s="11">
        <v>46.3</v>
      </c>
    </row>
    <row r="501" spans="1:46" ht="15" thickBot="1" x14ac:dyDescent="0.35">
      <c r="A501" s="10" t="s">
        <v>408</v>
      </c>
      <c r="B501" s="11">
        <v>789.8</v>
      </c>
      <c r="C501" s="11">
        <v>1436.3</v>
      </c>
      <c r="D501" s="11">
        <v>4644.8999999999996</v>
      </c>
      <c r="E501" s="11">
        <v>2878.5</v>
      </c>
      <c r="F501" s="11">
        <v>967.7</v>
      </c>
      <c r="G501" s="11">
        <v>7752.8</v>
      </c>
      <c r="H501" s="11">
        <v>2197.4</v>
      </c>
      <c r="I501" s="11">
        <v>10617.4</v>
      </c>
      <c r="J501" s="11">
        <v>11183.9</v>
      </c>
      <c r="K501" s="11">
        <v>9143.6</v>
      </c>
      <c r="L501" s="11">
        <v>3778</v>
      </c>
      <c r="M501" s="11">
        <v>5636.4</v>
      </c>
      <c r="N501" s="11">
        <v>2848.8</v>
      </c>
      <c r="O501" s="11">
        <v>525.9</v>
      </c>
      <c r="P501" s="11">
        <v>4633.1000000000004</v>
      </c>
      <c r="Q501" s="11">
        <v>66517</v>
      </c>
      <c r="R501" s="11">
        <v>2656.1</v>
      </c>
      <c r="S501" s="11">
        <v>0</v>
      </c>
      <c r="T501" s="11">
        <v>0</v>
      </c>
      <c r="AA501" s="10" t="s">
        <v>408</v>
      </c>
      <c r="AB501" s="11">
        <v>17083.5</v>
      </c>
      <c r="AC501" s="11">
        <v>4531.8</v>
      </c>
      <c r="AD501" s="11">
        <v>6487.4</v>
      </c>
      <c r="AE501" s="11">
        <v>15141.4</v>
      </c>
      <c r="AF501" s="11">
        <v>3112.1</v>
      </c>
      <c r="AG501" s="11">
        <v>1462.1</v>
      </c>
      <c r="AH501" s="11">
        <v>1793.6</v>
      </c>
      <c r="AI501" s="11">
        <v>862.6</v>
      </c>
      <c r="AJ501" s="11">
        <v>20024</v>
      </c>
      <c r="AK501" s="11">
        <v>6839.2</v>
      </c>
      <c r="AL501" s="11">
        <v>8705.1</v>
      </c>
      <c r="AM501" s="11">
        <v>21831.200000000001</v>
      </c>
      <c r="AN501" s="11">
        <v>4677.3</v>
      </c>
      <c r="AO501" s="11">
        <v>15473.9</v>
      </c>
      <c r="AP501" s="11">
        <v>29960.9</v>
      </c>
      <c r="AQ501" s="11">
        <v>0</v>
      </c>
      <c r="AR501" s="11">
        <v>0</v>
      </c>
      <c r="AS501" s="11">
        <v>3171.9</v>
      </c>
      <c r="AT501" s="11">
        <v>46.3</v>
      </c>
    </row>
    <row r="502" spans="1:46" ht="15" thickBot="1" x14ac:dyDescent="0.35">
      <c r="A502" s="10" t="s">
        <v>409</v>
      </c>
      <c r="B502" s="11">
        <v>789.8</v>
      </c>
      <c r="C502" s="11">
        <v>1436.3</v>
      </c>
      <c r="D502" s="11">
        <v>4644.8999999999996</v>
      </c>
      <c r="E502" s="11">
        <v>2878.5</v>
      </c>
      <c r="F502" s="11">
        <v>967.7</v>
      </c>
      <c r="G502" s="11">
        <v>7752.8</v>
      </c>
      <c r="H502" s="11">
        <v>2197.4</v>
      </c>
      <c r="I502" s="11">
        <v>10617.4</v>
      </c>
      <c r="J502" s="11">
        <v>9881</v>
      </c>
      <c r="K502" s="11">
        <v>9143.6</v>
      </c>
      <c r="L502" s="11">
        <v>3778</v>
      </c>
      <c r="M502" s="11">
        <v>5636.4</v>
      </c>
      <c r="N502" s="11">
        <v>2848.8</v>
      </c>
      <c r="O502" s="11">
        <v>525.9</v>
      </c>
      <c r="P502" s="11">
        <v>4633.1000000000004</v>
      </c>
      <c r="Q502" s="11">
        <v>66517</v>
      </c>
      <c r="R502" s="11">
        <v>2656.1</v>
      </c>
      <c r="S502" s="11">
        <v>0</v>
      </c>
      <c r="T502" s="11">
        <v>0</v>
      </c>
      <c r="AA502" s="10" t="s">
        <v>409</v>
      </c>
      <c r="AB502" s="11">
        <v>17083.5</v>
      </c>
      <c r="AC502" s="11">
        <v>4531.8</v>
      </c>
      <c r="AD502" s="11">
        <v>6487.4</v>
      </c>
      <c r="AE502" s="11">
        <v>15141.4</v>
      </c>
      <c r="AF502" s="11">
        <v>3112.1</v>
      </c>
      <c r="AG502" s="11">
        <v>1462.1</v>
      </c>
      <c r="AH502" s="11">
        <v>1793.6</v>
      </c>
      <c r="AI502" s="11">
        <v>862.6</v>
      </c>
      <c r="AJ502" s="11">
        <v>20024</v>
      </c>
      <c r="AK502" s="11">
        <v>6839.2</v>
      </c>
      <c r="AL502" s="11">
        <v>8705.1</v>
      </c>
      <c r="AM502" s="11">
        <v>21831.200000000001</v>
      </c>
      <c r="AN502" s="11">
        <v>4677.3</v>
      </c>
      <c r="AO502" s="11">
        <v>15473.9</v>
      </c>
      <c r="AP502" s="11">
        <v>29960.9</v>
      </c>
      <c r="AQ502" s="11">
        <v>0</v>
      </c>
      <c r="AR502" s="11">
        <v>0</v>
      </c>
      <c r="AS502" s="11">
        <v>3171.9</v>
      </c>
      <c r="AT502" s="11">
        <v>46.3</v>
      </c>
    </row>
    <row r="503" spans="1:46" ht="15" thickBot="1" x14ac:dyDescent="0.35">
      <c r="A503" s="10" t="s">
        <v>411</v>
      </c>
      <c r="B503" s="11">
        <v>789.8</v>
      </c>
      <c r="C503" s="11">
        <v>1436.3</v>
      </c>
      <c r="D503" s="11">
        <v>3173.1</v>
      </c>
      <c r="E503" s="11">
        <v>2878.5</v>
      </c>
      <c r="F503" s="11">
        <v>967.7</v>
      </c>
      <c r="G503" s="11">
        <v>7752.8</v>
      </c>
      <c r="H503" s="11">
        <v>2197.4</v>
      </c>
      <c r="I503" s="11">
        <v>10617.4</v>
      </c>
      <c r="J503" s="11">
        <v>9881</v>
      </c>
      <c r="K503" s="11">
        <v>9143.6</v>
      </c>
      <c r="L503" s="11">
        <v>3778</v>
      </c>
      <c r="M503" s="11">
        <v>5636.4</v>
      </c>
      <c r="N503" s="11">
        <v>2848.8</v>
      </c>
      <c r="O503" s="11">
        <v>525.9</v>
      </c>
      <c r="P503" s="11">
        <v>4633.1000000000004</v>
      </c>
      <c r="Q503" s="11">
        <v>66517</v>
      </c>
      <c r="R503" s="11">
        <v>2656.1</v>
      </c>
      <c r="S503" s="11">
        <v>0</v>
      </c>
      <c r="T503" s="11">
        <v>0</v>
      </c>
      <c r="AA503" s="10" t="s">
        <v>411</v>
      </c>
      <c r="AB503" s="11">
        <v>17083.5</v>
      </c>
      <c r="AC503" s="11">
        <v>4531.8</v>
      </c>
      <c r="AD503" s="11">
        <v>6487.4</v>
      </c>
      <c r="AE503" s="11">
        <v>15141.4</v>
      </c>
      <c r="AF503" s="11">
        <v>3112.1</v>
      </c>
      <c r="AG503" s="11">
        <v>1462.1</v>
      </c>
      <c r="AH503" s="11">
        <v>1793.6</v>
      </c>
      <c r="AI503" s="11">
        <v>862.6</v>
      </c>
      <c r="AJ503" s="11">
        <v>20024</v>
      </c>
      <c r="AK503" s="11">
        <v>6839.2</v>
      </c>
      <c r="AL503" s="11">
        <v>8705.1</v>
      </c>
      <c r="AM503" s="11">
        <v>21831.200000000001</v>
      </c>
      <c r="AN503" s="11">
        <v>4677.3</v>
      </c>
      <c r="AO503" s="11">
        <v>15473.9</v>
      </c>
      <c r="AP503" s="11">
        <v>29960.9</v>
      </c>
      <c r="AQ503" s="11">
        <v>0</v>
      </c>
      <c r="AR503" s="11">
        <v>0</v>
      </c>
      <c r="AS503" s="11">
        <v>3171.9</v>
      </c>
      <c r="AT503" s="11">
        <v>46.3</v>
      </c>
    </row>
    <row r="504" spans="1:46" ht="15" thickBot="1" x14ac:dyDescent="0.35">
      <c r="A504" s="10" t="s">
        <v>413</v>
      </c>
      <c r="B504" s="11">
        <v>789.8</v>
      </c>
      <c r="C504" s="11">
        <v>1436.3</v>
      </c>
      <c r="D504" s="11">
        <v>3173.1</v>
      </c>
      <c r="E504" s="11">
        <v>2878.5</v>
      </c>
      <c r="F504" s="11">
        <v>967.7</v>
      </c>
      <c r="G504" s="11">
        <v>7752.8</v>
      </c>
      <c r="H504" s="11">
        <v>2197.4</v>
      </c>
      <c r="I504" s="11">
        <v>10617.4</v>
      </c>
      <c r="J504" s="11">
        <v>9881</v>
      </c>
      <c r="K504" s="11">
        <v>9143.6</v>
      </c>
      <c r="L504" s="11">
        <v>3778</v>
      </c>
      <c r="M504" s="11">
        <v>5636.4</v>
      </c>
      <c r="N504" s="11">
        <v>2848.8</v>
      </c>
      <c r="O504" s="11">
        <v>525.9</v>
      </c>
      <c r="P504" s="11">
        <v>4104.2</v>
      </c>
      <c r="Q504" s="11">
        <v>66517</v>
      </c>
      <c r="R504" s="11">
        <v>2656.1</v>
      </c>
      <c r="S504" s="11">
        <v>0</v>
      </c>
      <c r="T504" s="11">
        <v>0</v>
      </c>
      <c r="AA504" s="10" t="s">
        <v>413</v>
      </c>
      <c r="AB504" s="11">
        <v>17083.5</v>
      </c>
      <c r="AC504" s="11">
        <v>4531.8</v>
      </c>
      <c r="AD504" s="11">
        <v>6487.4</v>
      </c>
      <c r="AE504" s="11">
        <v>15141.4</v>
      </c>
      <c r="AF504" s="11">
        <v>3112.1</v>
      </c>
      <c r="AG504" s="11">
        <v>1462.1</v>
      </c>
      <c r="AH504" s="11">
        <v>1793.6</v>
      </c>
      <c r="AI504" s="11">
        <v>862.6</v>
      </c>
      <c r="AJ504" s="11">
        <v>20024</v>
      </c>
      <c r="AK504" s="11">
        <v>6839.2</v>
      </c>
      <c r="AL504" s="11">
        <v>8705.1</v>
      </c>
      <c r="AM504" s="11">
        <v>21831.200000000001</v>
      </c>
      <c r="AN504" s="11">
        <v>4677.3</v>
      </c>
      <c r="AO504" s="11">
        <v>15473.9</v>
      </c>
      <c r="AP504" s="11">
        <v>29960.9</v>
      </c>
      <c r="AQ504" s="11">
        <v>0</v>
      </c>
      <c r="AR504" s="11">
        <v>0</v>
      </c>
      <c r="AS504" s="11">
        <v>3171.9</v>
      </c>
      <c r="AT504" s="11">
        <v>46.3</v>
      </c>
    </row>
    <row r="505" spans="1:46" ht="15" thickBot="1" x14ac:dyDescent="0.35">
      <c r="A505" s="10" t="s">
        <v>415</v>
      </c>
      <c r="B505" s="11">
        <v>789.8</v>
      </c>
      <c r="C505" s="11">
        <v>1436.3</v>
      </c>
      <c r="D505" s="11">
        <v>3173.1</v>
      </c>
      <c r="E505" s="11">
        <v>2878.5</v>
      </c>
      <c r="F505" s="11">
        <v>967.7</v>
      </c>
      <c r="G505" s="11">
        <v>7752.8</v>
      </c>
      <c r="H505" s="11">
        <v>2197.4</v>
      </c>
      <c r="I505" s="11">
        <v>10617.4</v>
      </c>
      <c r="J505" s="11">
        <v>9881</v>
      </c>
      <c r="K505" s="11">
        <v>9143.6</v>
      </c>
      <c r="L505" s="11">
        <v>3778</v>
      </c>
      <c r="M505" s="11">
        <v>5636.4</v>
      </c>
      <c r="N505" s="11">
        <v>2848.8</v>
      </c>
      <c r="O505" s="11">
        <v>525.9</v>
      </c>
      <c r="P505" s="11">
        <v>4104.2</v>
      </c>
      <c r="Q505" s="11">
        <v>66517</v>
      </c>
      <c r="R505" s="11">
        <v>2656.1</v>
      </c>
      <c r="S505" s="11">
        <v>0</v>
      </c>
      <c r="T505" s="11">
        <v>0</v>
      </c>
      <c r="AA505" s="10" t="s">
        <v>415</v>
      </c>
      <c r="AB505" s="11">
        <v>17083.5</v>
      </c>
      <c r="AC505" s="11">
        <v>4531.8</v>
      </c>
      <c r="AD505" s="11">
        <v>6487.4</v>
      </c>
      <c r="AE505" s="11">
        <v>15141.4</v>
      </c>
      <c r="AF505" s="11">
        <v>3112.1</v>
      </c>
      <c r="AG505" s="11">
        <v>1462.1</v>
      </c>
      <c r="AH505" s="11">
        <v>1793.6</v>
      </c>
      <c r="AI505" s="11">
        <v>862.6</v>
      </c>
      <c r="AJ505" s="11">
        <v>20024</v>
      </c>
      <c r="AK505" s="11">
        <v>6839.2</v>
      </c>
      <c r="AL505" s="11">
        <v>8705.1</v>
      </c>
      <c r="AM505" s="11">
        <v>21831.200000000001</v>
      </c>
      <c r="AN505" s="11">
        <v>4677.3</v>
      </c>
      <c r="AO505" s="11">
        <v>15473.9</v>
      </c>
      <c r="AP505" s="11">
        <v>29960.9</v>
      </c>
      <c r="AQ505" s="11">
        <v>0</v>
      </c>
      <c r="AR505" s="11">
        <v>0</v>
      </c>
      <c r="AS505" s="11">
        <v>3171.9</v>
      </c>
      <c r="AT505" s="11">
        <v>46.3</v>
      </c>
    </row>
    <row r="506" spans="1:46" ht="15" thickBot="1" x14ac:dyDescent="0.35">
      <c r="A506" s="10" t="s">
        <v>416</v>
      </c>
      <c r="B506" s="11">
        <v>789.8</v>
      </c>
      <c r="C506" s="11">
        <v>1436.3</v>
      </c>
      <c r="D506" s="11">
        <v>3173.1</v>
      </c>
      <c r="E506" s="11">
        <v>2878.5</v>
      </c>
      <c r="F506" s="11">
        <v>967.7</v>
      </c>
      <c r="G506" s="11">
        <v>7752.8</v>
      </c>
      <c r="H506" s="11">
        <v>2197.4</v>
      </c>
      <c r="I506" s="11">
        <v>10617.4</v>
      </c>
      <c r="J506" s="11">
        <v>9881</v>
      </c>
      <c r="K506" s="11">
        <v>9143.6</v>
      </c>
      <c r="L506" s="11">
        <v>3778</v>
      </c>
      <c r="M506" s="11">
        <v>5636.4</v>
      </c>
      <c r="N506" s="11">
        <v>2848.8</v>
      </c>
      <c r="O506" s="11">
        <v>525.9</v>
      </c>
      <c r="P506" s="11">
        <v>4104.2</v>
      </c>
      <c r="Q506" s="11">
        <v>66517</v>
      </c>
      <c r="R506" s="11">
        <v>2656.1</v>
      </c>
      <c r="S506" s="11">
        <v>0</v>
      </c>
      <c r="T506" s="11">
        <v>0</v>
      </c>
      <c r="AA506" s="10" t="s">
        <v>416</v>
      </c>
      <c r="AB506" s="11">
        <v>17083.5</v>
      </c>
      <c r="AC506" s="11">
        <v>4531.8</v>
      </c>
      <c r="AD506" s="11">
        <v>6487.4</v>
      </c>
      <c r="AE506" s="11">
        <v>15141.4</v>
      </c>
      <c r="AF506" s="11">
        <v>3112.1</v>
      </c>
      <c r="AG506" s="11">
        <v>1462.1</v>
      </c>
      <c r="AH506" s="11">
        <v>1793.6</v>
      </c>
      <c r="AI506" s="11">
        <v>862.6</v>
      </c>
      <c r="AJ506" s="11">
        <v>20024</v>
      </c>
      <c r="AK506" s="11">
        <v>6839.2</v>
      </c>
      <c r="AL506" s="11">
        <v>8705.1</v>
      </c>
      <c r="AM506" s="11">
        <v>21831.200000000001</v>
      </c>
      <c r="AN506" s="11">
        <v>4677.3</v>
      </c>
      <c r="AO506" s="11">
        <v>15473.9</v>
      </c>
      <c r="AP506" s="11">
        <v>29960.9</v>
      </c>
      <c r="AQ506" s="11">
        <v>0</v>
      </c>
      <c r="AR506" s="11">
        <v>0</v>
      </c>
      <c r="AS506" s="11">
        <v>3171.9</v>
      </c>
      <c r="AT506" s="11">
        <v>46.3</v>
      </c>
    </row>
    <row r="507" spans="1:46" ht="15" thickBot="1" x14ac:dyDescent="0.35">
      <c r="A507" s="10" t="s">
        <v>417</v>
      </c>
      <c r="B507" s="11">
        <v>789.8</v>
      </c>
      <c r="C507" s="11">
        <v>1436.3</v>
      </c>
      <c r="D507" s="11">
        <v>3173.1</v>
      </c>
      <c r="E507" s="11">
        <v>2878.5</v>
      </c>
      <c r="F507" s="11">
        <v>967.7</v>
      </c>
      <c r="G507" s="11">
        <v>7752.8</v>
      </c>
      <c r="H507" s="11">
        <v>2197.4</v>
      </c>
      <c r="I507" s="11">
        <v>10617.4</v>
      </c>
      <c r="J507" s="11">
        <v>9881</v>
      </c>
      <c r="K507" s="11">
        <v>9143.6</v>
      </c>
      <c r="L507" s="11">
        <v>3778</v>
      </c>
      <c r="M507" s="11">
        <v>5636.4</v>
      </c>
      <c r="N507" s="11">
        <v>2848.8</v>
      </c>
      <c r="O507" s="11">
        <v>525.9</v>
      </c>
      <c r="P507" s="11">
        <v>4104.2</v>
      </c>
      <c r="Q507" s="11">
        <v>66517</v>
      </c>
      <c r="R507" s="11">
        <v>2656.1</v>
      </c>
      <c r="S507" s="11">
        <v>0</v>
      </c>
      <c r="T507" s="11">
        <v>0</v>
      </c>
      <c r="AA507" s="10" t="s">
        <v>417</v>
      </c>
      <c r="AB507" s="11">
        <v>17083.5</v>
      </c>
      <c r="AC507" s="11">
        <v>4531.8</v>
      </c>
      <c r="AD507" s="11">
        <v>6487.4</v>
      </c>
      <c r="AE507" s="11">
        <v>15141.4</v>
      </c>
      <c r="AF507" s="11">
        <v>3112.1</v>
      </c>
      <c r="AG507" s="11">
        <v>1462.1</v>
      </c>
      <c r="AH507" s="11">
        <v>1793.6</v>
      </c>
      <c r="AI507" s="11">
        <v>862.6</v>
      </c>
      <c r="AJ507" s="11">
        <v>20024</v>
      </c>
      <c r="AK507" s="11">
        <v>6839.2</v>
      </c>
      <c r="AL507" s="11">
        <v>8705.1</v>
      </c>
      <c r="AM507" s="11">
        <v>21831.200000000001</v>
      </c>
      <c r="AN507" s="11">
        <v>4677.3</v>
      </c>
      <c r="AO507" s="11">
        <v>15473.9</v>
      </c>
      <c r="AP507" s="11">
        <v>29960.9</v>
      </c>
      <c r="AQ507" s="11">
        <v>0</v>
      </c>
      <c r="AR507" s="11">
        <v>0</v>
      </c>
      <c r="AS507" s="11">
        <v>3171.9</v>
      </c>
      <c r="AT507" s="11">
        <v>46.3</v>
      </c>
    </row>
    <row r="508" spans="1:46" ht="15" thickBot="1" x14ac:dyDescent="0.35">
      <c r="A508" s="10" t="s">
        <v>418</v>
      </c>
      <c r="B508" s="11">
        <v>789.8</v>
      </c>
      <c r="C508" s="11">
        <v>1436.3</v>
      </c>
      <c r="D508" s="11">
        <v>3173.1</v>
      </c>
      <c r="E508" s="11">
        <v>2878.5</v>
      </c>
      <c r="F508" s="11">
        <v>967.7</v>
      </c>
      <c r="G508" s="11">
        <v>2976.4</v>
      </c>
      <c r="H508" s="11">
        <v>2197.4</v>
      </c>
      <c r="I508" s="11">
        <v>10617.4</v>
      </c>
      <c r="J508" s="11">
        <v>9881</v>
      </c>
      <c r="K508" s="11">
        <v>9143.6</v>
      </c>
      <c r="L508" s="11">
        <v>3778</v>
      </c>
      <c r="M508" s="11">
        <v>5636.4</v>
      </c>
      <c r="N508" s="11">
        <v>2848.8</v>
      </c>
      <c r="O508" s="11">
        <v>525.9</v>
      </c>
      <c r="P508" s="11">
        <v>4104.2</v>
      </c>
      <c r="Q508" s="11">
        <v>66517</v>
      </c>
      <c r="R508" s="11">
        <v>2656.1</v>
      </c>
      <c r="S508" s="11">
        <v>0</v>
      </c>
      <c r="T508" s="11">
        <v>0</v>
      </c>
      <c r="AA508" s="10" t="s">
        <v>418</v>
      </c>
      <c r="AB508" s="11">
        <v>17083.5</v>
      </c>
      <c r="AC508" s="11">
        <v>4531.8</v>
      </c>
      <c r="AD508" s="11">
        <v>6487.4</v>
      </c>
      <c r="AE508" s="11">
        <v>15141.4</v>
      </c>
      <c r="AF508" s="11">
        <v>3112.1</v>
      </c>
      <c r="AG508" s="11">
        <v>1462.1</v>
      </c>
      <c r="AH508" s="11">
        <v>1793.6</v>
      </c>
      <c r="AI508" s="11">
        <v>862.6</v>
      </c>
      <c r="AJ508" s="11">
        <v>20024</v>
      </c>
      <c r="AK508" s="11">
        <v>6839.2</v>
      </c>
      <c r="AL508" s="11">
        <v>8705.1</v>
      </c>
      <c r="AM508" s="11">
        <v>21831.200000000001</v>
      </c>
      <c r="AN508" s="11">
        <v>4677.3</v>
      </c>
      <c r="AO508" s="11">
        <v>15473.9</v>
      </c>
      <c r="AP508" s="11">
        <v>29960.9</v>
      </c>
      <c r="AQ508" s="11">
        <v>0</v>
      </c>
      <c r="AR508" s="11">
        <v>0</v>
      </c>
      <c r="AS508" s="11">
        <v>3171.9</v>
      </c>
      <c r="AT508" s="11">
        <v>46.3</v>
      </c>
    </row>
    <row r="509" spans="1:46" ht="15" thickBot="1" x14ac:dyDescent="0.35">
      <c r="A509" s="10" t="s">
        <v>420</v>
      </c>
      <c r="B509" s="11">
        <v>789.8</v>
      </c>
      <c r="C509" s="11">
        <v>1436.3</v>
      </c>
      <c r="D509" s="11">
        <v>3173.1</v>
      </c>
      <c r="E509" s="11">
        <v>2878.5</v>
      </c>
      <c r="F509" s="11">
        <v>967.7</v>
      </c>
      <c r="G509" s="11">
        <v>2959.6</v>
      </c>
      <c r="H509" s="11">
        <v>2197.4</v>
      </c>
      <c r="I509" s="11">
        <v>10617.4</v>
      </c>
      <c r="J509" s="11">
        <v>9881</v>
      </c>
      <c r="K509" s="11">
        <v>9143.6</v>
      </c>
      <c r="L509" s="11">
        <v>3778</v>
      </c>
      <c r="M509" s="11">
        <v>5081.8999999999996</v>
      </c>
      <c r="N509" s="11">
        <v>2848.8</v>
      </c>
      <c r="O509" s="11">
        <v>525.9</v>
      </c>
      <c r="P509" s="11">
        <v>4104.2</v>
      </c>
      <c r="Q509" s="11">
        <v>66517</v>
      </c>
      <c r="R509" s="11">
        <v>2656.1</v>
      </c>
      <c r="S509" s="11">
        <v>0</v>
      </c>
      <c r="T509" s="11">
        <v>0</v>
      </c>
      <c r="AA509" s="10" t="s">
        <v>420</v>
      </c>
      <c r="AB509" s="11">
        <v>17083.5</v>
      </c>
      <c r="AC509" s="11">
        <v>3231.6</v>
      </c>
      <c r="AD509" s="11">
        <v>6487.4</v>
      </c>
      <c r="AE509" s="11">
        <v>15141.4</v>
      </c>
      <c r="AF509" s="11">
        <v>3112.1</v>
      </c>
      <c r="AG509" s="11">
        <v>1462.1</v>
      </c>
      <c r="AH509" s="11">
        <v>1793.6</v>
      </c>
      <c r="AI509" s="11">
        <v>862.6</v>
      </c>
      <c r="AJ509" s="11">
        <v>20024</v>
      </c>
      <c r="AK509" s="11">
        <v>6839.2</v>
      </c>
      <c r="AL509" s="11">
        <v>8705.1</v>
      </c>
      <c r="AM509" s="11">
        <v>21831.200000000001</v>
      </c>
      <c r="AN509" s="11">
        <v>4677.3</v>
      </c>
      <c r="AO509" s="11">
        <v>15473.9</v>
      </c>
      <c r="AP509" s="11">
        <v>19097.8</v>
      </c>
      <c r="AQ509" s="11">
        <v>0</v>
      </c>
      <c r="AR509" s="11">
        <v>0</v>
      </c>
      <c r="AS509" s="11">
        <v>3171.9</v>
      </c>
      <c r="AT509" s="11">
        <v>46.3</v>
      </c>
    </row>
    <row r="510" spans="1:46" ht="15" thickBot="1" x14ac:dyDescent="0.35">
      <c r="A510" s="10" t="s">
        <v>423</v>
      </c>
      <c r="B510" s="11">
        <v>789.8</v>
      </c>
      <c r="C510" s="11">
        <v>1436.3</v>
      </c>
      <c r="D510" s="11">
        <v>3173.1</v>
      </c>
      <c r="E510" s="11">
        <v>2878.5</v>
      </c>
      <c r="F510" s="11">
        <v>967.7</v>
      </c>
      <c r="G510" s="11">
        <v>2959.6</v>
      </c>
      <c r="H510" s="11">
        <v>2197.4</v>
      </c>
      <c r="I510" s="11">
        <v>10617.4</v>
      </c>
      <c r="J510" s="11">
        <v>9881</v>
      </c>
      <c r="K510" s="11">
        <v>9143.6</v>
      </c>
      <c r="L510" s="11">
        <v>3778</v>
      </c>
      <c r="M510" s="11">
        <v>5081.8999999999996</v>
      </c>
      <c r="N510" s="11">
        <v>2848.8</v>
      </c>
      <c r="O510" s="11">
        <v>525.9</v>
      </c>
      <c r="P510" s="11">
        <v>4104.2</v>
      </c>
      <c r="Q510" s="11">
        <v>66517</v>
      </c>
      <c r="R510" s="11">
        <v>2656.1</v>
      </c>
      <c r="S510" s="11">
        <v>0</v>
      </c>
      <c r="T510" s="11">
        <v>0</v>
      </c>
      <c r="AA510" s="10" t="s">
        <v>423</v>
      </c>
      <c r="AB510" s="11">
        <v>17083.5</v>
      </c>
      <c r="AC510" s="11">
        <v>3231.6</v>
      </c>
      <c r="AD510" s="11">
        <v>6487.4</v>
      </c>
      <c r="AE510" s="11">
        <v>15141.4</v>
      </c>
      <c r="AF510" s="11">
        <v>3112.1</v>
      </c>
      <c r="AG510" s="11">
        <v>1462.1</v>
      </c>
      <c r="AH510" s="11">
        <v>1793.6</v>
      </c>
      <c r="AI510" s="11">
        <v>862.6</v>
      </c>
      <c r="AJ510" s="11">
        <v>18191.8</v>
      </c>
      <c r="AK510" s="11">
        <v>6839.2</v>
      </c>
      <c r="AL510" s="11">
        <v>8705.1</v>
      </c>
      <c r="AM510" s="11">
        <v>21831.200000000001</v>
      </c>
      <c r="AN510" s="11">
        <v>4677.3</v>
      </c>
      <c r="AO510" s="11">
        <v>15473.9</v>
      </c>
      <c r="AP510" s="11">
        <v>19097.8</v>
      </c>
      <c r="AQ510" s="11">
        <v>0</v>
      </c>
      <c r="AR510" s="11">
        <v>0</v>
      </c>
      <c r="AS510" s="11">
        <v>3171.9</v>
      </c>
      <c r="AT510" s="11">
        <v>46.3</v>
      </c>
    </row>
    <row r="511" spans="1:46" ht="15" thickBot="1" x14ac:dyDescent="0.35">
      <c r="A511" s="10" t="s">
        <v>424</v>
      </c>
      <c r="B511" s="11">
        <v>789.8</v>
      </c>
      <c r="C511" s="11">
        <v>1436.3</v>
      </c>
      <c r="D511" s="11">
        <v>3173.1</v>
      </c>
      <c r="E511" s="11">
        <v>2878.5</v>
      </c>
      <c r="F511" s="11">
        <v>967.7</v>
      </c>
      <c r="G511" s="11">
        <v>2959.6</v>
      </c>
      <c r="H511" s="11">
        <v>2197.4</v>
      </c>
      <c r="I511" s="11">
        <v>10617.4</v>
      </c>
      <c r="J511" s="11">
        <v>9881</v>
      </c>
      <c r="K511" s="11">
        <v>9143.6</v>
      </c>
      <c r="L511" s="11">
        <v>3778</v>
      </c>
      <c r="M511" s="11">
        <v>5081.8999999999996</v>
      </c>
      <c r="N511" s="11">
        <v>2848.8</v>
      </c>
      <c r="O511" s="11">
        <v>525.9</v>
      </c>
      <c r="P511" s="11">
        <v>4104.2</v>
      </c>
      <c r="Q511" s="11">
        <v>66517</v>
      </c>
      <c r="R511" s="11">
        <v>2656.1</v>
      </c>
      <c r="S511" s="11">
        <v>0</v>
      </c>
      <c r="T511" s="11">
        <v>0</v>
      </c>
      <c r="AA511" s="10" t="s">
        <v>424</v>
      </c>
      <c r="AB511" s="11">
        <v>17083.5</v>
      </c>
      <c r="AC511" s="11">
        <v>3231.6</v>
      </c>
      <c r="AD511" s="11">
        <v>6487.4</v>
      </c>
      <c r="AE511" s="11">
        <v>15141.4</v>
      </c>
      <c r="AF511" s="11">
        <v>3112.1</v>
      </c>
      <c r="AG511" s="11">
        <v>1462.1</v>
      </c>
      <c r="AH511" s="11">
        <v>1793.6</v>
      </c>
      <c r="AI511" s="11">
        <v>862.6</v>
      </c>
      <c r="AJ511" s="11">
        <v>18191.8</v>
      </c>
      <c r="AK511" s="11">
        <v>6839.2</v>
      </c>
      <c r="AL511" s="11">
        <v>8705.1</v>
      </c>
      <c r="AM511" s="11">
        <v>17302.2</v>
      </c>
      <c r="AN511" s="11">
        <v>4677.3</v>
      </c>
      <c r="AO511" s="11">
        <v>15473.9</v>
      </c>
      <c r="AP511" s="11">
        <v>19097.8</v>
      </c>
      <c r="AQ511" s="11">
        <v>0</v>
      </c>
      <c r="AR511" s="11">
        <v>0</v>
      </c>
      <c r="AS511" s="11">
        <v>3171.9</v>
      </c>
      <c r="AT511" s="11">
        <v>46.3</v>
      </c>
    </row>
    <row r="512" spans="1:46" ht="15" thickBot="1" x14ac:dyDescent="0.35">
      <c r="A512" s="10" t="s">
        <v>425</v>
      </c>
      <c r="B512" s="11">
        <v>789.8</v>
      </c>
      <c r="C512" s="11">
        <v>1436.3</v>
      </c>
      <c r="D512" s="11">
        <v>3173.1</v>
      </c>
      <c r="E512" s="11">
        <v>2878.5</v>
      </c>
      <c r="F512" s="11">
        <v>967.7</v>
      </c>
      <c r="G512" s="11">
        <v>2959.6</v>
      </c>
      <c r="H512" s="11">
        <v>2197.4</v>
      </c>
      <c r="I512" s="11">
        <v>10617.4</v>
      </c>
      <c r="J512" s="11">
        <v>9881</v>
      </c>
      <c r="K512" s="11">
        <v>9143.6</v>
      </c>
      <c r="L512" s="11">
        <v>3778</v>
      </c>
      <c r="M512" s="11">
        <v>5081.8999999999996</v>
      </c>
      <c r="N512" s="11">
        <v>2848.8</v>
      </c>
      <c r="O512" s="11">
        <v>525.9</v>
      </c>
      <c r="P512" s="11">
        <v>4104.2</v>
      </c>
      <c r="Q512" s="11">
        <v>66517</v>
      </c>
      <c r="R512" s="11">
        <v>2656.1</v>
      </c>
      <c r="S512" s="11">
        <v>0</v>
      </c>
      <c r="T512" s="11">
        <v>0</v>
      </c>
      <c r="AA512" s="10" t="s">
        <v>425</v>
      </c>
      <c r="AB512" s="11">
        <v>17083.5</v>
      </c>
      <c r="AC512" s="11">
        <v>3231.6</v>
      </c>
      <c r="AD512" s="11">
        <v>6487.4</v>
      </c>
      <c r="AE512" s="11">
        <v>15141.4</v>
      </c>
      <c r="AF512" s="11">
        <v>3112.1</v>
      </c>
      <c r="AG512" s="11">
        <v>1462.1</v>
      </c>
      <c r="AH512" s="11">
        <v>1793.6</v>
      </c>
      <c r="AI512" s="11">
        <v>862.6</v>
      </c>
      <c r="AJ512" s="11">
        <v>18191.8</v>
      </c>
      <c r="AK512" s="11">
        <v>6839.2</v>
      </c>
      <c r="AL512" s="11">
        <v>8705.1</v>
      </c>
      <c r="AM512" s="11">
        <v>17302.2</v>
      </c>
      <c r="AN512" s="11">
        <v>4677.3</v>
      </c>
      <c r="AO512" s="11">
        <v>15473.9</v>
      </c>
      <c r="AP512" s="11">
        <v>19097.8</v>
      </c>
      <c r="AQ512" s="11">
        <v>0</v>
      </c>
      <c r="AR512" s="11">
        <v>0</v>
      </c>
      <c r="AS512" s="11">
        <v>3171.9</v>
      </c>
      <c r="AT512" s="11">
        <v>46.3</v>
      </c>
    </row>
    <row r="513" spans="1:46" ht="15" thickBot="1" x14ac:dyDescent="0.35">
      <c r="A513" s="10" t="s">
        <v>426</v>
      </c>
      <c r="B513" s="11">
        <v>789.8</v>
      </c>
      <c r="C513" s="11">
        <v>1436.3</v>
      </c>
      <c r="D513" s="11">
        <v>3173.1</v>
      </c>
      <c r="E513" s="11">
        <v>2878.5</v>
      </c>
      <c r="F513" s="11">
        <v>967.7</v>
      </c>
      <c r="G513" s="11">
        <v>2959.6</v>
      </c>
      <c r="H513" s="11">
        <v>2197.4</v>
      </c>
      <c r="I513" s="11">
        <v>10617.4</v>
      </c>
      <c r="J513" s="11">
        <v>9881</v>
      </c>
      <c r="K513" s="11">
        <v>9143.6</v>
      </c>
      <c r="L513" s="11">
        <v>3778</v>
      </c>
      <c r="M513" s="11">
        <v>5081.8999999999996</v>
      </c>
      <c r="N513" s="11">
        <v>2848.8</v>
      </c>
      <c r="O513" s="11">
        <v>525.9</v>
      </c>
      <c r="P513" s="11">
        <v>4104.2</v>
      </c>
      <c r="Q513" s="11">
        <v>66517</v>
      </c>
      <c r="R513" s="11">
        <v>2656.1</v>
      </c>
      <c r="S513" s="11">
        <v>0</v>
      </c>
      <c r="T513" s="11">
        <v>0</v>
      </c>
      <c r="AA513" s="10" t="s">
        <v>426</v>
      </c>
      <c r="AB513" s="11">
        <v>17083.5</v>
      </c>
      <c r="AC513" s="11">
        <v>3231.6</v>
      </c>
      <c r="AD513" s="11">
        <v>6487.4</v>
      </c>
      <c r="AE513" s="11">
        <v>15141.4</v>
      </c>
      <c r="AF513" s="11">
        <v>3112.1</v>
      </c>
      <c r="AG513" s="11">
        <v>1462.1</v>
      </c>
      <c r="AH513" s="11">
        <v>1793.6</v>
      </c>
      <c r="AI513" s="11">
        <v>862.6</v>
      </c>
      <c r="AJ513" s="11">
        <v>18191.8</v>
      </c>
      <c r="AK513" s="11">
        <v>3256.7</v>
      </c>
      <c r="AL513" s="11">
        <v>8705.1</v>
      </c>
      <c r="AM513" s="11">
        <v>17302.2</v>
      </c>
      <c r="AN513" s="11">
        <v>4013.3</v>
      </c>
      <c r="AO513" s="11">
        <v>15473.9</v>
      </c>
      <c r="AP513" s="11">
        <v>19097.8</v>
      </c>
      <c r="AQ513" s="11">
        <v>0</v>
      </c>
      <c r="AR513" s="11">
        <v>0</v>
      </c>
      <c r="AS513" s="11">
        <v>3171.9</v>
      </c>
      <c r="AT513" s="11">
        <v>46.3</v>
      </c>
    </row>
    <row r="514" spans="1:46" ht="15" thickBot="1" x14ac:dyDescent="0.35">
      <c r="A514" s="10" t="s">
        <v>427</v>
      </c>
      <c r="B514" s="11">
        <v>789.8</v>
      </c>
      <c r="C514" s="11">
        <v>1436.3</v>
      </c>
      <c r="D514" s="11">
        <v>3173.1</v>
      </c>
      <c r="E514" s="11">
        <v>2878.5</v>
      </c>
      <c r="F514" s="11">
        <v>967.7</v>
      </c>
      <c r="G514" s="11">
        <v>2959.6</v>
      </c>
      <c r="H514" s="11">
        <v>2197.4</v>
      </c>
      <c r="I514" s="11">
        <v>10617.4</v>
      </c>
      <c r="J514" s="11">
        <v>9881</v>
      </c>
      <c r="K514" s="11">
        <v>9143.6</v>
      </c>
      <c r="L514" s="11">
        <v>3778</v>
      </c>
      <c r="M514" s="11">
        <v>5081.8999999999996</v>
      </c>
      <c r="N514" s="11">
        <v>2848.8</v>
      </c>
      <c r="O514" s="11">
        <v>525.9</v>
      </c>
      <c r="P514" s="11">
        <v>2712.4</v>
      </c>
      <c r="Q514" s="11">
        <v>65313</v>
      </c>
      <c r="R514" s="11">
        <v>2656.1</v>
      </c>
      <c r="S514" s="11">
        <v>0</v>
      </c>
      <c r="T514" s="11">
        <v>0</v>
      </c>
      <c r="AA514" s="10" t="s">
        <v>427</v>
      </c>
      <c r="AB514" s="11">
        <v>17083.5</v>
      </c>
      <c r="AC514" s="11">
        <v>3231.6</v>
      </c>
      <c r="AD514" s="11">
        <v>6487.4</v>
      </c>
      <c r="AE514" s="11">
        <v>15141.4</v>
      </c>
      <c r="AF514" s="11">
        <v>3112.1</v>
      </c>
      <c r="AG514" s="11">
        <v>1462.1</v>
      </c>
      <c r="AH514" s="11">
        <v>1793.6</v>
      </c>
      <c r="AI514" s="11">
        <v>862.6</v>
      </c>
      <c r="AJ514" s="11">
        <v>18191.8</v>
      </c>
      <c r="AK514" s="11">
        <v>3256.7</v>
      </c>
      <c r="AL514" s="11">
        <v>8705.1</v>
      </c>
      <c r="AM514" s="11">
        <v>17302.2</v>
      </c>
      <c r="AN514" s="11">
        <v>4013.3</v>
      </c>
      <c r="AO514" s="11">
        <v>15473.9</v>
      </c>
      <c r="AP514" s="11">
        <v>19097.8</v>
      </c>
      <c r="AQ514" s="11">
        <v>0</v>
      </c>
      <c r="AR514" s="11">
        <v>0</v>
      </c>
      <c r="AS514" s="11">
        <v>3171.9</v>
      </c>
      <c r="AT514" s="11">
        <v>46.3</v>
      </c>
    </row>
    <row r="515" spans="1:46" ht="15" thickBot="1" x14ac:dyDescent="0.35">
      <c r="A515" s="10" t="s">
        <v>430</v>
      </c>
      <c r="B515" s="11">
        <v>789.8</v>
      </c>
      <c r="C515" s="11">
        <v>1436.3</v>
      </c>
      <c r="D515" s="11">
        <v>3173.1</v>
      </c>
      <c r="E515" s="11">
        <v>2878.5</v>
      </c>
      <c r="F515" s="11">
        <v>967.7</v>
      </c>
      <c r="G515" s="11">
        <v>2959.6</v>
      </c>
      <c r="H515" s="11">
        <v>2197.4</v>
      </c>
      <c r="I515" s="11">
        <v>10617.4</v>
      </c>
      <c r="J515" s="11">
        <v>9881</v>
      </c>
      <c r="K515" s="11">
        <v>9143.6</v>
      </c>
      <c r="L515" s="11">
        <v>3778</v>
      </c>
      <c r="M515" s="11">
        <v>5081.8999999999996</v>
      </c>
      <c r="N515" s="11">
        <v>2848.8</v>
      </c>
      <c r="O515" s="11">
        <v>525.9</v>
      </c>
      <c r="P515" s="11">
        <v>2712.4</v>
      </c>
      <c r="Q515" s="11">
        <v>65313</v>
      </c>
      <c r="R515" s="11">
        <v>2656.1</v>
      </c>
      <c r="S515" s="11">
        <v>0</v>
      </c>
      <c r="T515" s="11">
        <v>0</v>
      </c>
      <c r="AA515" s="10" t="s">
        <v>430</v>
      </c>
      <c r="AB515" s="11">
        <v>17083.5</v>
      </c>
      <c r="AC515" s="11">
        <v>3231.6</v>
      </c>
      <c r="AD515" s="11">
        <v>6487.4</v>
      </c>
      <c r="AE515" s="11">
        <v>15141.4</v>
      </c>
      <c r="AF515" s="11">
        <v>3112.1</v>
      </c>
      <c r="AG515" s="11">
        <v>1462.1</v>
      </c>
      <c r="AH515" s="11">
        <v>1793.6</v>
      </c>
      <c r="AI515" s="11">
        <v>862.6</v>
      </c>
      <c r="AJ515" s="11">
        <v>18191.8</v>
      </c>
      <c r="AK515" s="11">
        <v>3256.7</v>
      </c>
      <c r="AL515" s="11">
        <v>8705.1</v>
      </c>
      <c r="AM515" s="11">
        <v>17302.2</v>
      </c>
      <c r="AN515" s="11">
        <v>4013.3</v>
      </c>
      <c r="AO515" s="11">
        <v>15473.9</v>
      </c>
      <c r="AP515" s="11">
        <v>19097.8</v>
      </c>
      <c r="AQ515" s="11">
        <v>0</v>
      </c>
      <c r="AR515" s="11">
        <v>0</v>
      </c>
      <c r="AS515" s="11">
        <v>3171.9</v>
      </c>
      <c r="AT515" s="11">
        <v>46.3</v>
      </c>
    </row>
    <row r="516" spans="1:46" ht="15" thickBot="1" x14ac:dyDescent="0.35">
      <c r="A516" s="10" t="s">
        <v>431</v>
      </c>
      <c r="B516" s="11">
        <v>789.8</v>
      </c>
      <c r="C516" s="11">
        <v>1436.3</v>
      </c>
      <c r="D516" s="11">
        <v>3173.1</v>
      </c>
      <c r="E516" s="11">
        <v>2878.5</v>
      </c>
      <c r="F516" s="11">
        <v>967.7</v>
      </c>
      <c r="G516" s="11">
        <v>2959.6</v>
      </c>
      <c r="H516" s="11">
        <v>2197.4</v>
      </c>
      <c r="I516" s="11">
        <v>10617.4</v>
      </c>
      <c r="J516" s="11">
        <v>9881</v>
      </c>
      <c r="K516" s="11">
        <v>9143.6</v>
      </c>
      <c r="L516" s="11">
        <v>3778</v>
      </c>
      <c r="M516" s="11">
        <v>5081.8999999999996</v>
      </c>
      <c r="N516" s="11">
        <v>2848.8</v>
      </c>
      <c r="O516" s="11">
        <v>525.9</v>
      </c>
      <c r="P516" s="11">
        <v>2712.4</v>
      </c>
      <c r="Q516" s="11">
        <v>65313</v>
      </c>
      <c r="R516" s="11">
        <v>2656.1</v>
      </c>
      <c r="S516" s="11">
        <v>0</v>
      </c>
      <c r="T516" s="11">
        <v>0</v>
      </c>
      <c r="AA516" s="10" t="s">
        <v>431</v>
      </c>
      <c r="AB516" s="11">
        <v>17083.5</v>
      </c>
      <c r="AC516" s="11">
        <v>3231.6</v>
      </c>
      <c r="AD516" s="11">
        <v>6487.4</v>
      </c>
      <c r="AE516" s="11">
        <v>15141.4</v>
      </c>
      <c r="AF516" s="11">
        <v>3112.1</v>
      </c>
      <c r="AG516" s="11">
        <v>1462.1</v>
      </c>
      <c r="AH516" s="11">
        <v>1793.6</v>
      </c>
      <c r="AI516" s="11">
        <v>862.6</v>
      </c>
      <c r="AJ516" s="11">
        <v>18191.8</v>
      </c>
      <c r="AK516" s="11">
        <v>3256.7</v>
      </c>
      <c r="AL516" s="11">
        <v>8705.1</v>
      </c>
      <c r="AM516" s="11">
        <v>17302.2</v>
      </c>
      <c r="AN516" s="11">
        <v>4013.3</v>
      </c>
      <c r="AO516" s="11">
        <v>15473.9</v>
      </c>
      <c r="AP516" s="11">
        <v>19097.8</v>
      </c>
      <c r="AQ516" s="11">
        <v>0</v>
      </c>
      <c r="AR516" s="11">
        <v>0</v>
      </c>
      <c r="AS516" s="11">
        <v>3171.9</v>
      </c>
      <c r="AT516" s="11">
        <v>46.3</v>
      </c>
    </row>
    <row r="517" spans="1:46" ht="15" thickBot="1" x14ac:dyDescent="0.35">
      <c r="A517" s="10" t="s">
        <v>432</v>
      </c>
      <c r="B517" s="11">
        <v>789.8</v>
      </c>
      <c r="C517" s="11">
        <v>1436.3</v>
      </c>
      <c r="D517" s="11">
        <v>3173.1</v>
      </c>
      <c r="E517" s="11">
        <v>2878.5</v>
      </c>
      <c r="F517" s="11">
        <v>967.7</v>
      </c>
      <c r="G517" s="11">
        <v>2959.6</v>
      </c>
      <c r="H517" s="11">
        <v>2197.4</v>
      </c>
      <c r="I517" s="11">
        <v>10617.4</v>
      </c>
      <c r="J517" s="11">
        <v>9881</v>
      </c>
      <c r="K517" s="11">
        <v>9143.6</v>
      </c>
      <c r="L517" s="11">
        <v>3686.1</v>
      </c>
      <c r="M517" s="11">
        <v>5081.8999999999996</v>
      </c>
      <c r="N517" s="11">
        <v>2848.8</v>
      </c>
      <c r="O517" s="11">
        <v>525.9</v>
      </c>
      <c r="P517" s="11">
        <v>2712.4</v>
      </c>
      <c r="Q517" s="11">
        <v>65313</v>
      </c>
      <c r="R517" s="11">
        <v>2656.1</v>
      </c>
      <c r="S517" s="11">
        <v>0</v>
      </c>
      <c r="T517" s="11">
        <v>0</v>
      </c>
      <c r="AA517" s="10" t="s">
        <v>432</v>
      </c>
      <c r="AB517" s="11">
        <v>17083.5</v>
      </c>
      <c r="AC517" s="11">
        <v>3231.6</v>
      </c>
      <c r="AD517" s="11">
        <v>6487.4</v>
      </c>
      <c r="AE517" s="11">
        <v>15141.4</v>
      </c>
      <c r="AF517" s="11">
        <v>3112.1</v>
      </c>
      <c r="AG517" s="11">
        <v>1462.1</v>
      </c>
      <c r="AH517" s="11">
        <v>1793.6</v>
      </c>
      <c r="AI517" s="11">
        <v>862.6</v>
      </c>
      <c r="AJ517" s="11">
        <v>17438.099999999999</v>
      </c>
      <c r="AK517" s="11">
        <v>3256.7</v>
      </c>
      <c r="AL517" s="11">
        <v>8705.1</v>
      </c>
      <c r="AM517" s="11">
        <v>17302.2</v>
      </c>
      <c r="AN517" s="11">
        <v>4013.3</v>
      </c>
      <c r="AO517" s="11">
        <v>15473.9</v>
      </c>
      <c r="AP517" s="11">
        <v>19097.8</v>
      </c>
      <c r="AQ517" s="11">
        <v>0</v>
      </c>
      <c r="AR517" s="11">
        <v>0</v>
      </c>
      <c r="AS517" s="11">
        <v>3171.9</v>
      </c>
      <c r="AT517" s="11">
        <v>46.3</v>
      </c>
    </row>
    <row r="518" spans="1:46" ht="15" thickBot="1" x14ac:dyDescent="0.35">
      <c r="A518" s="10" t="s">
        <v>434</v>
      </c>
      <c r="B518" s="11">
        <v>789.8</v>
      </c>
      <c r="C518" s="11">
        <v>1436.3</v>
      </c>
      <c r="D518" s="11">
        <v>3173.1</v>
      </c>
      <c r="E518" s="11">
        <v>2878.5</v>
      </c>
      <c r="F518" s="11">
        <v>967.7</v>
      </c>
      <c r="G518" s="11">
        <v>2959.6</v>
      </c>
      <c r="H518" s="11">
        <v>2197.4</v>
      </c>
      <c r="I518" s="11">
        <v>10617.4</v>
      </c>
      <c r="J518" s="11">
        <v>9881</v>
      </c>
      <c r="K518" s="11">
        <v>9143.6</v>
      </c>
      <c r="L518" s="11">
        <v>3686.1</v>
      </c>
      <c r="M518" s="11">
        <v>5081.8999999999996</v>
      </c>
      <c r="N518" s="11">
        <v>2848.8</v>
      </c>
      <c r="O518" s="11">
        <v>525.9</v>
      </c>
      <c r="P518" s="11">
        <v>2712.4</v>
      </c>
      <c r="Q518" s="11">
        <v>65313</v>
      </c>
      <c r="R518" s="11">
        <v>2656.1</v>
      </c>
      <c r="S518" s="11">
        <v>0</v>
      </c>
      <c r="T518" s="11">
        <v>0</v>
      </c>
      <c r="AA518" s="10" t="s">
        <v>434</v>
      </c>
      <c r="AB518" s="11">
        <v>17083.5</v>
      </c>
      <c r="AC518" s="11">
        <v>3231.6</v>
      </c>
      <c r="AD518" s="11">
        <v>6487.4</v>
      </c>
      <c r="AE518" s="11">
        <v>15141.4</v>
      </c>
      <c r="AF518" s="11">
        <v>3112.1</v>
      </c>
      <c r="AG518" s="11">
        <v>1462.1</v>
      </c>
      <c r="AH518" s="11">
        <v>1793.6</v>
      </c>
      <c r="AI518" s="11">
        <v>862.6</v>
      </c>
      <c r="AJ518" s="11">
        <v>17438.099999999999</v>
      </c>
      <c r="AK518" s="11">
        <v>3256.7</v>
      </c>
      <c r="AL518" s="11">
        <v>8705.1</v>
      </c>
      <c r="AM518" s="11">
        <v>17302.2</v>
      </c>
      <c r="AN518" s="11">
        <v>4013.3</v>
      </c>
      <c r="AO518" s="11">
        <v>15473.9</v>
      </c>
      <c r="AP518" s="11">
        <v>19097.8</v>
      </c>
      <c r="AQ518" s="11">
        <v>0</v>
      </c>
      <c r="AR518" s="11">
        <v>0</v>
      </c>
      <c r="AS518" s="11">
        <v>3171.9</v>
      </c>
      <c r="AT518" s="11">
        <v>46.3</v>
      </c>
    </row>
    <row r="519" spans="1:46" ht="15" thickBot="1" x14ac:dyDescent="0.35">
      <c r="A519" s="10" t="s">
        <v>435</v>
      </c>
      <c r="B519" s="11">
        <v>789.8</v>
      </c>
      <c r="C519" s="11">
        <v>1436.3</v>
      </c>
      <c r="D519" s="11">
        <v>3173.1</v>
      </c>
      <c r="E519" s="11">
        <v>2878.5</v>
      </c>
      <c r="F519" s="11">
        <v>967.7</v>
      </c>
      <c r="G519" s="11">
        <v>2959.6</v>
      </c>
      <c r="H519" s="11">
        <v>2197.4</v>
      </c>
      <c r="I519" s="11">
        <v>10617.4</v>
      </c>
      <c r="J519" s="11">
        <v>9881</v>
      </c>
      <c r="K519" s="11">
        <v>9143.6</v>
      </c>
      <c r="L519" s="11">
        <v>3686.1</v>
      </c>
      <c r="M519" s="11">
        <v>5081.8999999999996</v>
      </c>
      <c r="N519" s="11">
        <v>2848.8</v>
      </c>
      <c r="O519" s="11">
        <v>525.9</v>
      </c>
      <c r="P519" s="11">
        <v>2712.4</v>
      </c>
      <c r="Q519" s="11">
        <v>65313</v>
      </c>
      <c r="R519" s="11">
        <v>2656.1</v>
      </c>
      <c r="S519" s="11">
        <v>0</v>
      </c>
      <c r="T519" s="11">
        <v>0</v>
      </c>
      <c r="AA519" s="10" t="s">
        <v>435</v>
      </c>
      <c r="AB519" s="11">
        <v>17083.5</v>
      </c>
      <c r="AC519" s="11">
        <v>3231.6</v>
      </c>
      <c r="AD519" s="11">
        <v>6487.4</v>
      </c>
      <c r="AE519" s="11">
        <v>15141.4</v>
      </c>
      <c r="AF519" s="11">
        <v>3112.1</v>
      </c>
      <c r="AG519" s="11">
        <v>1462.1</v>
      </c>
      <c r="AH519" s="11">
        <v>1793.6</v>
      </c>
      <c r="AI519" s="11">
        <v>862.6</v>
      </c>
      <c r="AJ519" s="11">
        <v>17438.099999999999</v>
      </c>
      <c r="AK519" s="11">
        <v>3256.7</v>
      </c>
      <c r="AL519" s="11">
        <v>8705.1</v>
      </c>
      <c r="AM519" s="11">
        <v>17302.2</v>
      </c>
      <c r="AN519" s="11">
        <v>4013.3</v>
      </c>
      <c r="AO519" s="11">
        <v>15473.9</v>
      </c>
      <c r="AP519" s="11">
        <v>19097.8</v>
      </c>
      <c r="AQ519" s="11">
        <v>0</v>
      </c>
      <c r="AR519" s="11">
        <v>0</v>
      </c>
      <c r="AS519" s="11">
        <v>3171.9</v>
      </c>
      <c r="AT519" s="11">
        <v>46.3</v>
      </c>
    </row>
    <row r="520" spans="1:46" ht="15" thickBot="1" x14ac:dyDescent="0.35">
      <c r="A520" s="10" t="s">
        <v>436</v>
      </c>
      <c r="B520" s="11">
        <v>789.8</v>
      </c>
      <c r="C520" s="11">
        <v>1436.3</v>
      </c>
      <c r="D520" s="11">
        <v>3173.1</v>
      </c>
      <c r="E520" s="11">
        <v>2878.5</v>
      </c>
      <c r="F520" s="11">
        <v>967.7</v>
      </c>
      <c r="G520" s="11">
        <v>2959.6</v>
      </c>
      <c r="H520" s="11">
        <v>2197.4</v>
      </c>
      <c r="I520" s="11">
        <v>10617.4</v>
      </c>
      <c r="J520" s="11">
        <v>9881</v>
      </c>
      <c r="K520" s="11">
        <v>9143.6</v>
      </c>
      <c r="L520" s="11">
        <v>3686.1</v>
      </c>
      <c r="M520" s="11">
        <v>5081.8999999999996</v>
      </c>
      <c r="N520" s="11">
        <v>2848.8</v>
      </c>
      <c r="O520" s="11">
        <v>525.9</v>
      </c>
      <c r="P520" s="11">
        <v>2712.4</v>
      </c>
      <c r="Q520" s="11">
        <v>64774.3</v>
      </c>
      <c r="R520" s="11">
        <v>2656.1</v>
      </c>
      <c r="S520" s="11">
        <v>0</v>
      </c>
      <c r="T520" s="11">
        <v>0</v>
      </c>
      <c r="AA520" s="10" t="s">
        <v>436</v>
      </c>
      <c r="AB520" s="11">
        <v>17083.5</v>
      </c>
      <c r="AC520" s="11">
        <v>3231.6</v>
      </c>
      <c r="AD520" s="11">
        <v>6487.4</v>
      </c>
      <c r="AE520" s="11">
        <v>15141.4</v>
      </c>
      <c r="AF520" s="11">
        <v>3112.1</v>
      </c>
      <c r="AG520" s="11">
        <v>1462.1</v>
      </c>
      <c r="AH520" s="11">
        <v>1793.6</v>
      </c>
      <c r="AI520" s="11">
        <v>862.6</v>
      </c>
      <c r="AJ520" s="11">
        <v>17438.099999999999</v>
      </c>
      <c r="AK520" s="11">
        <v>3256.7</v>
      </c>
      <c r="AL520" s="11">
        <v>8705.1</v>
      </c>
      <c r="AM520" s="11">
        <v>17302.2</v>
      </c>
      <c r="AN520" s="11">
        <v>4013.3</v>
      </c>
      <c r="AO520" s="11">
        <v>15473.9</v>
      </c>
      <c r="AP520" s="11">
        <v>19097.8</v>
      </c>
      <c r="AQ520" s="11">
        <v>0</v>
      </c>
      <c r="AR520" s="11">
        <v>0</v>
      </c>
      <c r="AS520" s="11">
        <v>3171.9</v>
      </c>
      <c r="AT520" s="11">
        <v>46.3</v>
      </c>
    </row>
    <row r="521" spans="1:46" ht="15" thickBot="1" x14ac:dyDescent="0.35">
      <c r="A521" s="10" t="s">
        <v>438</v>
      </c>
      <c r="B521" s="11">
        <v>789.8</v>
      </c>
      <c r="C521" s="11">
        <v>1436.3</v>
      </c>
      <c r="D521" s="11">
        <v>3173.1</v>
      </c>
      <c r="E521" s="11">
        <v>2878.5</v>
      </c>
      <c r="F521" s="11">
        <v>967.7</v>
      </c>
      <c r="G521" s="11">
        <v>2959.6</v>
      </c>
      <c r="H521" s="11">
        <v>2197.4</v>
      </c>
      <c r="I521" s="11">
        <v>10617.4</v>
      </c>
      <c r="J521" s="11">
        <v>9881</v>
      </c>
      <c r="K521" s="11">
        <v>9143.6</v>
      </c>
      <c r="L521" s="11">
        <v>3686.1</v>
      </c>
      <c r="M521" s="11">
        <v>5081.8999999999996</v>
      </c>
      <c r="N521" s="11">
        <v>2848.8</v>
      </c>
      <c r="O521" s="11">
        <v>525.9</v>
      </c>
      <c r="P521" s="11">
        <v>2712.4</v>
      </c>
      <c r="Q521" s="11">
        <v>64774.3</v>
      </c>
      <c r="R521" s="11">
        <v>2656.1</v>
      </c>
      <c r="S521" s="11">
        <v>0</v>
      </c>
      <c r="T521" s="11">
        <v>0</v>
      </c>
      <c r="AA521" s="10" t="s">
        <v>438</v>
      </c>
      <c r="AB521" s="11">
        <v>17083.5</v>
      </c>
      <c r="AC521" s="11">
        <v>3231.6</v>
      </c>
      <c r="AD521" s="11">
        <v>6487.4</v>
      </c>
      <c r="AE521" s="11">
        <v>15141.4</v>
      </c>
      <c r="AF521" s="11">
        <v>3112.1</v>
      </c>
      <c r="AG521" s="11">
        <v>1462.1</v>
      </c>
      <c r="AH521" s="11">
        <v>1793.6</v>
      </c>
      <c r="AI521" s="11">
        <v>862.6</v>
      </c>
      <c r="AJ521" s="11">
        <v>17438.099999999999</v>
      </c>
      <c r="AK521" s="11">
        <v>3256.7</v>
      </c>
      <c r="AL521" s="11">
        <v>8705.1</v>
      </c>
      <c r="AM521" s="11">
        <v>17302.2</v>
      </c>
      <c r="AN521" s="11">
        <v>4013.3</v>
      </c>
      <c r="AO521" s="11">
        <v>15473.9</v>
      </c>
      <c r="AP521" s="11">
        <v>19097.8</v>
      </c>
      <c r="AQ521" s="11">
        <v>0</v>
      </c>
      <c r="AR521" s="11">
        <v>0</v>
      </c>
      <c r="AS521" s="11">
        <v>3171.9</v>
      </c>
      <c r="AT521" s="11">
        <v>46.3</v>
      </c>
    </row>
    <row r="522" spans="1:46" ht="15" thickBot="1" x14ac:dyDescent="0.35">
      <c r="A522" s="10" t="s">
        <v>439</v>
      </c>
      <c r="B522" s="11">
        <v>789.8</v>
      </c>
      <c r="C522" s="11">
        <v>807.6</v>
      </c>
      <c r="D522" s="11">
        <v>3173.1</v>
      </c>
      <c r="E522" s="11">
        <v>2878.5</v>
      </c>
      <c r="F522" s="11">
        <v>967.7</v>
      </c>
      <c r="G522" s="11">
        <v>2959.6</v>
      </c>
      <c r="H522" s="11">
        <v>2197.4</v>
      </c>
      <c r="I522" s="11">
        <v>10617.4</v>
      </c>
      <c r="J522" s="11">
        <v>9881</v>
      </c>
      <c r="K522" s="11">
        <v>9143.6</v>
      </c>
      <c r="L522" s="11">
        <v>3686.1</v>
      </c>
      <c r="M522" s="11">
        <v>5081.8999999999996</v>
      </c>
      <c r="N522" s="11">
        <v>2848.8</v>
      </c>
      <c r="O522" s="11">
        <v>525.9</v>
      </c>
      <c r="P522" s="11">
        <v>2712.4</v>
      </c>
      <c r="Q522" s="11">
        <v>64774.3</v>
      </c>
      <c r="R522" s="11">
        <v>2656.1</v>
      </c>
      <c r="S522" s="11">
        <v>0</v>
      </c>
      <c r="T522" s="11">
        <v>0</v>
      </c>
      <c r="AA522" s="10" t="s">
        <v>439</v>
      </c>
      <c r="AB522" s="11">
        <v>17083.5</v>
      </c>
      <c r="AC522" s="11">
        <v>3231.6</v>
      </c>
      <c r="AD522" s="11">
        <v>6487.4</v>
      </c>
      <c r="AE522" s="11">
        <v>15141.4</v>
      </c>
      <c r="AF522" s="11">
        <v>3112.1</v>
      </c>
      <c r="AG522" s="11">
        <v>1462.1</v>
      </c>
      <c r="AH522" s="11">
        <v>1793.6</v>
      </c>
      <c r="AI522" s="11">
        <v>862.6</v>
      </c>
      <c r="AJ522" s="11">
        <v>17438.099999999999</v>
      </c>
      <c r="AK522" s="11">
        <v>3256.7</v>
      </c>
      <c r="AL522" s="11">
        <v>8705.1</v>
      </c>
      <c r="AM522" s="11">
        <v>10808.1</v>
      </c>
      <c r="AN522" s="11">
        <v>4013.3</v>
      </c>
      <c r="AO522" s="11">
        <v>15473.9</v>
      </c>
      <c r="AP522" s="11">
        <v>19097.8</v>
      </c>
      <c r="AQ522" s="11">
        <v>0</v>
      </c>
      <c r="AR522" s="11">
        <v>0</v>
      </c>
      <c r="AS522" s="11">
        <v>3171.9</v>
      </c>
      <c r="AT522" s="11">
        <v>46.3</v>
      </c>
    </row>
    <row r="523" spans="1:46" ht="15" thickBot="1" x14ac:dyDescent="0.35">
      <c r="A523" s="10" t="s">
        <v>441</v>
      </c>
      <c r="B523" s="11">
        <v>789.8</v>
      </c>
      <c r="C523" s="11">
        <v>807.6</v>
      </c>
      <c r="D523" s="11">
        <v>3173.1</v>
      </c>
      <c r="E523" s="11">
        <v>2878.5</v>
      </c>
      <c r="F523" s="11">
        <v>967.7</v>
      </c>
      <c r="G523" s="11">
        <v>2959.6</v>
      </c>
      <c r="H523" s="11">
        <v>2197.4</v>
      </c>
      <c r="I523" s="11">
        <v>10617.4</v>
      </c>
      <c r="J523" s="11">
        <v>9881</v>
      </c>
      <c r="K523" s="11">
        <v>9143.6</v>
      </c>
      <c r="L523" s="11">
        <v>3686.1</v>
      </c>
      <c r="M523" s="11">
        <v>5081.8999999999996</v>
      </c>
      <c r="N523" s="11">
        <v>2848.8</v>
      </c>
      <c r="O523" s="11">
        <v>525.9</v>
      </c>
      <c r="P523" s="11">
        <v>2712.4</v>
      </c>
      <c r="Q523" s="11">
        <v>64774.3</v>
      </c>
      <c r="R523" s="11">
        <v>2656.1</v>
      </c>
      <c r="S523" s="11">
        <v>0</v>
      </c>
      <c r="T523" s="11">
        <v>0</v>
      </c>
      <c r="AA523" s="10" t="s">
        <v>441</v>
      </c>
      <c r="AB523" s="11">
        <v>17083.5</v>
      </c>
      <c r="AC523" s="11">
        <v>3231.6</v>
      </c>
      <c r="AD523" s="11">
        <v>6487.4</v>
      </c>
      <c r="AE523" s="11">
        <v>15141.4</v>
      </c>
      <c r="AF523" s="11">
        <v>3112.1</v>
      </c>
      <c r="AG523" s="11">
        <v>1462.1</v>
      </c>
      <c r="AH523" s="11">
        <v>1793.6</v>
      </c>
      <c r="AI523" s="11">
        <v>862.6</v>
      </c>
      <c r="AJ523" s="11">
        <v>17438.099999999999</v>
      </c>
      <c r="AK523" s="11">
        <v>3256.7</v>
      </c>
      <c r="AL523" s="11">
        <v>8705.1</v>
      </c>
      <c r="AM523" s="11">
        <v>10808.1</v>
      </c>
      <c r="AN523" s="11">
        <v>4013.3</v>
      </c>
      <c r="AO523" s="11">
        <v>15473.9</v>
      </c>
      <c r="AP523" s="11">
        <v>19097.8</v>
      </c>
      <c r="AQ523" s="11">
        <v>0</v>
      </c>
      <c r="AR523" s="11">
        <v>0</v>
      </c>
      <c r="AS523" s="11">
        <v>3171.9</v>
      </c>
      <c r="AT523" s="11">
        <v>46.3</v>
      </c>
    </row>
    <row r="524" spans="1:46" ht="15" thickBot="1" x14ac:dyDescent="0.35">
      <c r="A524" s="10" t="s">
        <v>442</v>
      </c>
      <c r="B524" s="11">
        <v>789.8</v>
      </c>
      <c r="C524" s="11">
        <v>807.6</v>
      </c>
      <c r="D524" s="11">
        <v>3173.1</v>
      </c>
      <c r="E524" s="11">
        <v>2878.5</v>
      </c>
      <c r="F524" s="11">
        <v>967.7</v>
      </c>
      <c r="G524" s="11">
        <v>2959.6</v>
      </c>
      <c r="H524" s="11">
        <v>2197.4</v>
      </c>
      <c r="I524" s="11">
        <v>9786.1</v>
      </c>
      <c r="J524" s="11">
        <v>9881</v>
      </c>
      <c r="K524" s="11">
        <v>9143.6</v>
      </c>
      <c r="L524" s="11">
        <v>3686.1</v>
      </c>
      <c r="M524" s="11">
        <v>5081.8999999999996</v>
      </c>
      <c r="N524" s="11">
        <v>2848.8</v>
      </c>
      <c r="O524" s="11">
        <v>525.9</v>
      </c>
      <c r="P524" s="11">
        <v>2712.4</v>
      </c>
      <c r="Q524" s="11">
        <v>64219.7</v>
      </c>
      <c r="R524" s="11">
        <v>2656.1</v>
      </c>
      <c r="S524" s="11">
        <v>0</v>
      </c>
      <c r="T524" s="11">
        <v>0</v>
      </c>
      <c r="AA524" s="10" t="s">
        <v>442</v>
      </c>
      <c r="AB524" s="11">
        <v>17083.5</v>
      </c>
      <c r="AC524" s="11">
        <v>3231.6</v>
      </c>
      <c r="AD524" s="11">
        <v>6487.4</v>
      </c>
      <c r="AE524" s="11">
        <v>15141.4</v>
      </c>
      <c r="AF524" s="11">
        <v>3112.1</v>
      </c>
      <c r="AG524" s="11">
        <v>1462.1</v>
      </c>
      <c r="AH524" s="11">
        <v>1793.6</v>
      </c>
      <c r="AI524" s="11">
        <v>862.6</v>
      </c>
      <c r="AJ524" s="11">
        <v>17438.099999999999</v>
      </c>
      <c r="AK524" s="11">
        <v>0</v>
      </c>
      <c r="AL524" s="11">
        <v>8705.1</v>
      </c>
      <c r="AM524" s="11">
        <v>10808.1</v>
      </c>
      <c r="AN524" s="11">
        <v>4013.3</v>
      </c>
      <c r="AO524" s="11">
        <v>15473.9</v>
      </c>
      <c r="AP524" s="11">
        <v>19097.8</v>
      </c>
      <c r="AQ524" s="11">
        <v>0</v>
      </c>
      <c r="AR524" s="11">
        <v>0</v>
      </c>
      <c r="AS524" s="11">
        <v>3171.9</v>
      </c>
      <c r="AT524" s="11">
        <v>46.3</v>
      </c>
    </row>
    <row r="525" spans="1:46" ht="15" thickBot="1" x14ac:dyDescent="0.35">
      <c r="A525" s="10" t="s">
        <v>445</v>
      </c>
      <c r="B525" s="11">
        <v>789.8</v>
      </c>
      <c r="C525" s="11">
        <v>807.6</v>
      </c>
      <c r="D525" s="11">
        <v>3173.1</v>
      </c>
      <c r="E525" s="11">
        <v>2878.5</v>
      </c>
      <c r="F525" s="11">
        <v>967.7</v>
      </c>
      <c r="G525" s="11">
        <v>2959.6</v>
      </c>
      <c r="H525" s="11">
        <v>2197.4</v>
      </c>
      <c r="I525" s="11">
        <v>9786.1</v>
      </c>
      <c r="J525" s="11">
        <v>9881</v>
      </c>
      <c r="K525" s="11">
        <v>9143.6</v>
      </c>
      <c r="L525" s="11">
        <v>3686.1</v>
      </c>
      <c r="M525" s="11">
        <v>5081.8999999999996</v>
      </c>
      <c r="N525" s="11">
        <v>2848.8</v>
      </c>
      <c r="O525" s="11">
        <v>525.9</v>
      </c>
      <c r="P525" s="11">
        <v>2712.4</v>
      </c>
      <c r="Q525" s="11">
        <v>64219.7</v>
      </c>
      <c r="R525" s="11">
        <v>2656.1</v>
      </c>
      <c r="S525" s="11">
        <v>0</v>
      </c>
      <c r="T525" s="11">
        <v>0</v>
      </c>
      <c r="AA525" s="10" t="s">
        <v>445</v>
      </c>
      <c r="AB525" s="11">
        <v>17083.5</v>
      </c>
      <c r="AC525" s="11">
        <v>3231.6</v>
      </c>
      <c r="AD525" s="11">
        <v>6487.4</v>
      </c>
      <c r="AE525" s="11">
        <v>15141.4</v>
      </c>
      <c r="AF525" s="11">
        <v>3112.1</v>
      </c>
      <c r="AG525" s="11">
        <v>1462.1</v>
      </c>
      <c r="AH525" s="11">
        <v>1793.6</v>
      </c>
      <c r="AI525" s="11">
        <v>862.6</v>
      </c>
      <c r="AJ525" s="11">
        <v>17438.099999999999</v>
      </c>
      <c r="AK525" s="11">
        <v>0</v>
      </c>
      <c r="AL525" s="11">
        <v>8705.1</v>
      </c>
      <c r="AM525" s="11">
        <v>10808.1</v>
      </c>
      <c r="AN525" s="11">
        <v>4013.3</v>
      </c>
      <c r="AO525" s="11">
        <v>15473.9</v>
      </c>
      <c r="AP525" s="11">
        <v>19097.8</v>
      </c>
      <c r="AQ525" s="11">
        <v>0</v>
      </c>
      <c r="AR525" s="11">
        <v>0</v>
      </c>
      <c r="AS525" s="11">
        <v>3171.9</v>
      </c>
      <c r="AT525" s="11">
        <v>46.3</v>
      </c>
    </row>
    <row r="526" spans="1:46" ht="15" thickBot="1" x14ac:dyDescent="0.35">
      <c r="A526" s="10" t="s">
        <v>446</v>
      </c>
      <c r="B526" s="11">
        <v>789.8</v>
      </c>
      <c r="C526" s="11">
        <v>807.6</v>
      </c>
      <c r="D526" s="11">
        <v>3173.1</v>
      </c>
      <c r="E526" s="11">
        <v>2878.5</v>
      </c>
      <c r="F526" s="11">
        <v>967.7</v>
      </c>
      <c r="G526" s="11">
        <v>2959.6</v>
      </c>
      <c r="H526" s="11">
        <v>2197.4</v>
      </c>
      <c r="I526" s="11">
        <v>9786.1</v>
      </c>
      <c r="J526" s="11">
        <v>9881</v>
      </c>
      <c r="K526" s="11">
        <v>9143.6</v>
      </c>
      <c r="L526" s="11">
        <v>3686.1</v>
      </c>
      <c r="M526" s="11">
        <v>5081.8999999999996</v>
      </c>
      <c r="N526" s="11">
        <v>2848.8</v>
      </c>
      <c r="O526" s="11">
        <v>525.9</v>
      </c>
      <c r="P526" s="11">
        <v>2712.4</v>
      </c>
      <c r="Q526" s="11">
        <v>64219.7</v>
      </c>
      <c r="R526" s="11">
        <v>2656.1</v>
      </c>
      <c r="S526" s="11">
        <v>0</v>
      </c>
      <c r="T526" s="11">
        <v>0</v>
      </c>
      <c r="AA526" s="10" t="s">
        <v>446</v>
      </c>
      <c r="AB526" s="11">
        <v>17083.5</v>
      </c>
      <c r="AC526" s="11">
        <v>3231.6</v>
      </c>
      <c r="AD526" s="11">
        <v>6487.4</v>
      </c>
      <c r="AE526" s="11">
        <v>15141.4</v>
      </c>
      <c r="AF526" s="11">
        <v>3112.1</v>
      </c>
      <c r="AG526" s="11">
        <v>1462.1</v>
      </c>
      <c r="AH526" s="11">
        <v>1793.6</v>
      </c>
      <c r="AI526" s="11">
        <v>862.6</v>
      </c>
      <c r="AJ526" s="11">
        <v>17438.099999999999</v>
      </c>
      <c r="AK526" s="11">
        <v>0</v>
      </c>
      <c r="AL526" s="11">
        <v>8705.1</v>
      </c>
      <c r="AM526" s="11">
        <v>10808.1</v>
      </c>
      <c r="AN526" s="11">
        <v>4013.3</v>
      </c>
      <c r="AO526" s="11">
        <v>15473.9</v>
      </c>
      <c r="AP526" s="11">
        <v>19097.8</v>
      </c>
      <c r="AQ526" s="11">
        <v>0</v>
      </c>
      <c r="AR526" s="11">
        <v>0</v>
      </c>
      <c r="AS526" s="11">
        <v>3171.9</v>
      </c>
      <c r="AT526" s="11">
        <v>46.3</v>
      </c>
    </row>
    <row r="527" spans="1:46" ht="15" thickBot="1" x14ac:dyDescent="0.35">
      <c r="A527" s="10" t="s">
        <v>447</v>
      </c>
      <c r="B527" s="11">
        <v>789.8</v>
      </c>
      <c r="C527" s="11">
        <v>807.6</v>
      </c>
      <c r="D527" s="11">
        <v>3173.1</v>
      </c>
      <c r="E527" s="11">
        <v>2878.5</v>
      </c>
      <c r="F527" s="11">
        <v>967.7</v>
      </c>
      <c r="G527" s="11">
        <v>2959.6</v>
      </c>
      <c r="H527" s="11">
        <v>2197.4</v>
      </c>
      <c r="I527" s="11">
        <v>9786.1</v>
      </c>
      <c r="J527" s="11">
        <v>9881</v>
      </c>
      <c r="K527" s="11">
        <v>9143.6</v>
      </c>
      <c r="L527" s="11">
        <v>3686.1</v>
      </c>
      <c r="M527" s="11">
        <v>5081.8999999999996</v>
      </c>
      <c r="N527" s="11">
        <v>2848.8</v>
      </c>
      <c r="O527" s="11">
        <v>525.9</v>
      </c>
      <c r="P527" s="11">
        <v>2712.4</v>
      </c>
      <c r="Q527" s="11">
        <v>64219.7</v>
      </c>
      <c r="R527" s="11">
        <v>2656.1</v>
      </c>
      <c r="S527" s="11">
        <v>0</v>
      </c>
      <c r="T527" s="11">
        <v>0</v>
      </c>
      <c r="AA527" s="10" t="s">
        <v>447</v>
      </c>
      <c r="AB527" s="11">
        <v>17083.5</v>
      </c>
      <c r="AC527" s="11">
        <v>3231.6</v>
      </c>
      <c r="AD527" s="11">
        <v>6487.4</v>
      </c>
      <c r="AE527" s="11">
        <v>15141.4</v>
      </c>
      <c r="AF527" s="11">
        <v>3112.1</v>
      </c>
      <c r="AG527" s="11">
        <v>1462.1</v>
      </c>
      <c r="AH527" s="11">
        <v>1793.6</v>
      </c>
      <c r="AI527" s="11">
        <v>862.6</v>
      </c>
      <c r="AJ527" s="11">
        <v>17438.099999999999</v>
      </c>
      <c r="AK527" s="11">
        <v>0</v>
      </c>
      <c r="AL527" s="11">
        <v>8705.1</v>
      </c>
      <c r="AM527" s="11">
        <v>10808.1</v>
      </c>
      <c r="AN527" s="11">
        <v>4013.3</v>
      </c>
      <c r="AO527" s="11">
        <v>15473.9</v>
      </c>
      <c r="AP527" s="11">
        <v>19097.8</v>
      </c>
      <c r="AQ527" s="11">
        <v>0</v>
      </c>
      <c r="AR527" s="11">
        <v>0</v>
      </c>
      <c r="AS527" s="11">
        <v>3171.9</v>
      </c>
      <c r="AT527" s="11">
        <v>46.3</v>
      </c>
    </row>
    <row r="528" spans="1:46" ht="15" thickBot="1" x14ac:dyDescent="0.35">
      <c r="A528" s="10" t="s">
        <v>448</v>
      </c>
      <c r="B528" s="11">
        <v>789.8</v>
      </c>
      <c r="C528" s="11">
        <v>807.6</v>
      </c>
      <c r="D528" s="11">
        <v>3173.1</v>
      </c>
      <c r="E528" s="11">
        <v>2878.5</v>
      </c>
      <c r="F528" s="11">
        <v>967.7</v>
      </c>
      <c r="G528" s="11">
        <v>2959.6</v>
      </c>
      <c r="H528" s="11">
        <v>2197.4</v>
      </c>
      <c r="I528" s="11">
        <v>9786.1</v>
      </c>
      <c r="J528" s="11">
        <v>9881</v>
      </c>
      <c r="K528" s="11">
        <v>9143.6</v>
      </c>
      <c r="L528" s="11">
        <v>3686.1</v>
      </c>
      <c r="M528" s="11">
        <v>5081.8999999999996</v>
      </c>
      <c r="N528" s="11">
        <v>2848.8</v>
      </c>
      <c r="O528" s="11">
        <v>525.9</v>
      </c>
      <c r="P528" s="11">
        <v>2712.4</v>
      </c>
      <c r="Q528" s="11">
        <v>64219.7</v>
      </c>
      <c r="R528" s="11">
        <v>2656.1</v>
      </c>
      <c r="S528" s="11">
        <v>0</v>
      </c>
      <c r="T528" s="11">
        <v>0</v>
      </c>
      <c r="AA528" s="10" t="s">
        <v>448</v>
      </c>
      <c r="AB528" s="11">
        <v>17083.5</v>
      </c>
      <c r="AC528" s="11">
        <v>3231.6</v>
      </c>
      <c r="AD528" s="11">
        <v>6487.4</v>
      </c>
      <c r="AE528" s="11">
        <v>15141.4</v>
      </c>
      <c r="AF528" s="11">
        <v>3112.1</v>
      </c>
      <c r="AG528" s="11">
        <v>1462.1</v>
      </c>
      <c r="AH528" s="11">
        <v>1793.6</v>
      </c>
      <c r="AI528" s="11">
        <v>862.6</v>
      </c>
      <c r="AJ528" s="11">
        <v>17438.099999999999</v>
      </c>
      <c r="AK528" s="11">
        <v>0</v>
      </c>
      <c r="AL528" s="11">
        <v>8705.1</v>
      </c>
      <c r="AM528" s="11">
        <v>10808.1</v>
      </c>
      <c r="AN528" s="11">
        <v>4013.3</v>
      </c>
      <c r="AO528" s="11">
        <v>15473.9</v>
      </c>
      <c r="AP528" s="11">
        <v>19097.8</v>
      </c>
      <c r="AQ528" s="11">
        <v>0</v>
      </c>
      <c r="AR528" s="11">
        <v>0</v>
      </c>
      <c r="AS528" s="11">
        <v>3171.9</v>
      </c>
      <c r="AT528" s="11">
        <v>46.3</v>
      </c>
    </row>
    <row r="529" spans="1:46" ht="15" thickBot="1" x14ac:dyDescent="0.35">
      <c r="A529" s="10" t="s">
        <v>449</v>
      </c>
      <c r="B529" s="11">
        <v>789.8</v>
      </c>
      <c r="C529" s="11">
        <v>807.6</v>
      </c>
      <c r="D529" s="11">
        <v>3173.1</v>
      </c>
      <c r="E529" s="11">
        <v>2878.5</v>
      </c>
      <c r="F529" s="11">
        <v>967.7</v>
      </c>
      <c r="G529" s="11">
        <v>2959.6</v>
      </c>
      <c r="H529" s="11">
        <v>2197.4</v>
      </c>
      <c r="I529" s="11">
        <v>9786.1</v>
      </c>
      <c r="J529" s="11">
        <v>9881</v>
      </c>
      <c r="K529" s="11">
        <v>9143.6</v>
      </c>
      <c r="L529" s="11">
        <v>3686.1</v>
      </c>
      <c r="M529" s="11">
        <v>5081.8999999999996</v>
      </c>
      <c r="N529" s="11">
        <v>2848.8</v>
      </c>
      <c r="O529" s="11">
        <v>525.9</v>
      </c>
      <c r="P529" s="11">
        <v>2712.4</v>
      </c>
      <c r="Q529" s="11">
        <v>64219.7</v>
      </c>
      <c r="R529" s="11">
        <v>2656.1</v>
      </c>
      <c r="S529" s="11">
        <v>0</v>
      </c>
      <c r="T529" s="11">
        <v>0</v>
      </c>
      <c r="AA529" s="10" t="s">
        <v>449</v>
      </c>
      <c r="AB529" s="11">
        <v>17083.5</v>
      </c>
      <c r="AC529" s="11">
        <v>3231.6</v>
      </c>
      <c r="AD529" s="11">
        <v>6487.4</v>
      </c>
      <c r="AE529" s="11">
        <v>15141.4</v>
      </c>
      <c r="AF529" s="11">
        <v>3112.1</v>
      </c>
      <c r="AG529" s="11">
        <v>1462.1</v>
      </c>
      <c r="AH529" s="11">
        <v>1793.6</v>
      </c>
      <c r="AI529" s="11">
        <v>862.6</v>
      </c>
      <c r="AJ529" s="11">
        <v>17438.099999999999</v>
      </c>
      <c r="AK529" s="11">
        <v>0</v>
      </c>
      <c r="AL529" s="11">
        <v>8705.1</v>
      </c>
      <c r="AM529" s="11">
        <v>10808.1</v>
      </c>
      <c r="AN529" s="11">
        <v>4013.3</v>
      </c>
      <c r="AO529" s="11">
        <v>15473.9</v>
      </c>
      <c r="AP529" s="11">
        <v>19097.8</v>
      </c>
      <c r="AQ529" s="11">
        <v>0</v>
      </c>
      <c r="AR529" s="11">
        <v>0</v>
      </c>
      <c r="AS529" s="11">
        <v>3171.9</v>
      </c>
      <c r="AT529" s="11">
        <v>46.3</v>
      </c>
    </row>
    <row r="530" spans="1:46" ht="15" thickBot="1" x14ac:dyDescent="0.35">
      <c r="A530" s="10" t="s">
        <v>450</v>
      </c>
      <c r="B530" s="11">
        <v>789.8</v>
      </c>
      <c r="C530" s="11">
        <v>807.6</v>
      </c>
      <c r="D530" s="11">
        <v>3173.1</v>
      </c>
      <c r="E530" s="11">
        <v>2878.5</v>
      </c>
      <c r="F530" s="11">
        <v>967.7</v>
      </c>
      <c r="G530" s="11">
        <v>2959.6</v>
      </c>
      <c r="H530" s="11">
        <v>2197.4</v>
      </c>
      <c r="I530" s="11">
        <v>9786.1</v>
      </c>
      <c r="J530" s="11">
        <v>9881</v>
      </c>
      <c r="K530" s="11">
        <v>9143.6</v>
      </c>
      <c r="L530" s="11">
        <v>3686.1</v>
      </c>
      <c r="M530" s="11">
        <v>5081.8999999999996</v>
      </c>
      <c r="N530" s="11">
        <v>2848.8</v>
      </c>
      <c r="O530" s="11">
        <v>525.9</v>
      </c>
      <c r="P530" s="11">
        <v>2712.4</v>
      </c>
      <c r="Q530" s="11">
        <v>64219.7</v>
      </c>
      <c r="R530" s="11">
        <v>2656.1</v>
      </c>
      <c r="S530" s="11">
        <v>0</v>
      </c>
      <c r="T530" s="11">
        <v>0</v>
      </c>
      <c r="AA530" s="10" t="s">
        <v>450</v>
      </c>
      <c r="AB530" s="11">
        <v>17083.5</v>
      </c>
      <c r="AC530" s="11">
        <v>3231.6</v>
      </c>
      <c r="AD530" s="11">
        <v>6487.4</v>
      </c>
      <c r="AE530" s="11">
        <v>15141.4</v>
      </c>
      <c r="AF530" s="11">
        <v>3112.1</v>
      </c>
      <c r="AG530" s="11">
        <v>1462.1</v>
      </c>
      <c r="AH530" s="11">
        <v>1793.6</v>
      </c>
      <c r="AI530" s="11">
        <v>862.6</v>
      </c>
      <c r="AJ530" s="11">
        <v>17438.099999999999</v>
      </c>
      <c r="AK530" s="11">
        <v>0</v>
      </c>
      <c r="AL530" s="11">
        <v>8705.1</v>
      </c>
      <c r="AM530" s="11">
        <v>10808.1</v>
      </c>
      <c r="AN530" s="11">
        <v>4013.3</v>
      </c>
      <c r="AO530" s="11">
        <v>15473.9</v>
      </c>
      <c r="AP530" s="11">
        <v>19097.8</v>
      </c>
      <c r="AQ530" s="11">
        <v>0</v>
      </c>
      <c r="AR530" s="11">
        <v>0</v>
      </c>
      <c r="AS530" s="11">
        <v>3171.9</v>
      </c>
      <c r="AT530" s="11">
        <v>46.3</v>
      </c>
    </row>
    <row r="531" spans="1:46" ht="15" thickBot="1" x14ac:dyDescent="0.35">
      <c r="A531" s="10" t="s">
        <v>451</v>
      </c>
      <c r="B531" s="11">
        <v>789.8</v>
      </c>
      <c r="C531" s="11">
        <v>807.6</v>
      </c>
      <c r="D531" s="11">
        <v>3173.1</v>
      </c>
      <c r="E531" s="11">
        <v>2878.5</v>
      </c>
      <c r="F531" s="11">
        <v>967.7</v>
      </c>
      <c r="G531" s="11">
        <v>2959.6</v>
      </c>
      <c r="H531" s="11">
        <v>2197.4</v>
      </c>
      <c r="I531" s="11">
        <v>9786.1</v>
      </c>
      <c r="J531" s="11">
        <v>9881</v>
      </c>
      <c r="K531" s="11">
        <v>9143.6</v>
      </c>
      <c r="L531" s="11">
        <v>3686.1</v>
      </c>
      <c r="M531" s="11">
        <v>5081.8999999999996</v>
      </c>
      <c r="N531" s="11">
        <v>2848.8</v>
      </c>
      <c r="O531" s="11">
        <v>525.9</v>
      </c>
      <c r="P531" s="11">
        <v>2712.4</v>
      </c>
      <c r="Q531" s="11">
        <v>64106</v>
      </c>
      <c r="R531" s="11">
        <v>2656.1</v>
      </c>
      <c r="S531" s="11">
        <v>0</v>
      </c>
      <c r="T531" s="11">
        <v>0</v>
      </c>
      <c r="AA531" s="10" t="s">
        <v>451</v>
      </c>
      <c r="AB531" s="11">
        <v>17083.5</v>
      </c>
      <c r="AC531" s="11">
        <v>3231.6</v>
      </c>
      <c r="AD531" s="11">
        <v>6487.4</v>
      </c>
      <c r="AE531" s="11">
        <v>15141.4</v>
      </c>
      <c r="AF531" s="11">
        <v>3112.1</v>
      </c>
      <c r="AG531" s="11">
        <v>1462.1</v>
      </c>
      <c r="AH531" s="11">
        <v>1793.6</v>
      </c>
      <c r="AI531" s="11">
        <v>862.6</v>
      </c>
      <c r="AJ531" s="11">
        <v>17438.099999999999</v>
      </c>
      <c r="AK531" s="11">
        <v>0</v>
      </c>
      <c r="AL531" s="11">
        <v>8705.1</v>
      </c>
      <c r="AM531" s="11">
        <v>10808.1</v>
      </c>
      <c r="AN531" s="11">
        <v>4013.3</v>
      </c>
      <c r="AO531" s="11">
        <v>15473.9</v>
      </c>
      <c r="AP531" s="11">
        <v>19097.8</v>
      </c>
      <c r="AQ531" s="11">
        <v>0</v>
      </c>
      <c r="AR531" s="11">
        <v>0</v>
      </c>
      <c r="AS531" s="11">
        <v>3171.9</v>
      </c>
      <c r="AT531" s="11">
        <v>46.3</v>
      </c>
    </row>
    <row r="532" spans="1:46" ht="15" thickBot="1" x14ac:dyDescent="0.35">
      <c r="A532" s="10" t="s">
        <v>453</v>
      </c>
      <c r="B532" s="11">
        <v>789.8</v>
      </c>
      <c r="C532" s="11">
        <v>807.6</v>
      </c>
      <c r="D532" s="11">
        <v>3173.1</v>
      </c>
      <c r="E532" s="11">
        <v>2878.5</v>
      </c>
      <c r="F532" s="11">
        <v>967.7</v>
      </c>
      <c r="G532" s="11">
        <v>2959.6</v>
      </c>
      <c r="H532" s="11">
        <v>2197.4</v>
      </c>
      <c r="I532" s="11">
        <v>9786.1</v>
      </c>
      <c r="J532" s="11">
        <v>9881</v>
      </c>
      <c r="K532" s="11">
        <v>9143.6</v>
      </c>
      <c r="L532" s="11">
        <v>3530.9</v>
      </c>
      <c r="M532" s="11">
        <v>5081.8999999999996</v>
      </c>
      <c r="N532" s="11">
        <v>2848.8</v>
      </c>
      <c r="O532" s="11">
        <v>525.9</v>
      </c>
      <c r="P532" s="11">
        <v>2712.4</v>
      </c>
      <c r="Q532" s="11">
        <v>64106</v>
      </c>
      <c r="R532" s="11">
        <v>2656.1</v>
      </c>
      <c r="S532" s="11">
        <v>0</v>
      </c>
      <c r="T532" s="11">
        <v>0</v>
      </c>
      <c r="AA532" s="10" t="s">
        <v>453</v>
      </c>
      <c r="AB532" s="11">
        <v>17083.5</v>
      </c>
      <c r="AC532" s="11">
        <v>3231.6</v>
      </c>
      <c r="AD532" s="11">
        <v>6487.4</v>
      </c>
      <c r="AE532" s="11">
        <v>15141.4</v>
      </c>
      <c r="AF532" s="11">
        <v>3112.1</v>
      </c>
      <c r="AG532" s="11">
        <v>1462.1</v>
      </c>
      <c r="AH532" s="11">
        <v>1793.6</v>
      </c>
      <c r="AI532" s="11">
        <v>862.6</v>
      </c>
      <c r="AJ532" s="11">
        <v>17438.099999999999</v>
      </c>
      <c r="AK532" s="11">
        <v>0</v>
      </c>
      <c r="AL532" s="11">
        <v>8705.1</v>
      </c>
      <c r="AM532" s="11">
        <v>10808.1</v>
      </c>
      <c r="AN532" s="11">
        <v>4013.3</v>
      </c>
      <c r="AO532" s="11">
        <v>15473.9</v>
      </c>
      <c r="AP532" s="11">
        <v>19097.8</v>
      </c>
      <c r="AQ532" s="11">
        <v>0</v>
      </c>
      <c r="AR532" s="11">
        <v>0</v>
      </c>
      <c r="AS532" s="11">
        <v>3171.9</v>
      </c>
      <c r="AT532" s="11">
        <v>46.3</v>
      </c>
    </row>
    <row r="533" spans="1:46" ht="15" thickBot="1" x14ac:dyDescent="0.35">
      <c r="A533" s="10" t="s">
        <v>455</v>
      </c>
      <c r="B533" s="11">
        <v>789.8</v>
      </c>
      <c r="C533" s="11">
        <v>807.6</v>
      </c>
      <c r="D533" s="11">
        <v>3173.1</v>
      </c>
      <c r="E533" s="11">
        <v>2878.5</v>
      </c>
      <c r="F533" s="11">
        <v>967.7</v>
      </c>
      <c r="G533" s="11">
        <v>2959.6</v>
      </c>
      <c r="H533" s="11">
        <v>2197.4</v>
      </c>
      <c r="I533" s="11">
        <v>9786.1</v>
      </c>
      <c r="J533" s="11">
        <v>9881</v>
      </c>
      <c r="K533" s="11">
        <v>9143.6</v>
      </c>
      <c r="L533" s="11">
        <v>3530.9</v>
      </c>
      <c r="M533" s="11">
        <v>5081.8999999999996</v>
      </c>
      <c r="N533" s="11">
        <v>2848.8</v>
      </c>
      <c r="O533" s="11">
        <v>525.9</v>
      </c>
      <c r="P533" s="11">
        <v>2712.4</v>
      </c>
      <c r="Q533" s="11">
        <v>64106</v>
      </c>
      <c r="R533" s="11">
        <v>2025.4</v>
      </c>
      <c r="S533" s="11">
        <v>0</v>
      </c>
      <c r="T533" s="11">
        <v>0</v>
      </c>
      <c r="AA533" s="10" t="s">
        <v>455</v>
      </c>
      <c r="AB533" s="11">
        <v>17083.5</v>
      </c>
      <c r="AC533" s="11">
        <v>3231.6</v>
      </c>
      <c r="AD533" s="11">
        <v>6487.4</v>
      </c>
      <c r="AE533" s="11">
        <v>15141.4</v>
      </c>
      <c r="AF533" s="11">
        <v>3112.1</v>
      </c>
      <c r="AG533" s="11">
        <v>1462.1</v>
      </c>
      <c r="AH533" s="11">
        <v>1793.6</v>
      </c>
      <c r="AI533" s="11">
        <v>862.6</v>
      </c>
      <c r="AJ533" s="11">
        <v>17438.099999999999</v>
      </c>
      <c r="AK533" s="11">
        <v>0</v>
      </c>
      <c r="AL533" s="11">
        <v>8705.1</v>
      </c>
      <c r="AM533" s="11">
        <v>10808.1</v>
      </c>
      <c r="AN533" s="11">
        <v>4013.3</v>
      </c>
      <c r="AO533" s="11">
        <v>15473.9</v>
      </c>
      <c r="AP533" s="11">
        <v>19097.8</v>
      </c>
      <c r="AQ533" s="11">
        <v>0</v>
      </c>
      <c r="AR533" s="11">
        <v>0</v>
      </c>
      <c r="AS533" s="11">
        <v>3171.9</v>
      </c>
      <c r="AT533" s="11">
        <v>46.3</v>
      </c>
    </row>
    <row r="534" spans="1:46" ht="15" thickBot="1" x14ac:dyDescent="0.35">
      <c r="A534" s="10" t="s">
        <v>457</v>
      </c>
      <c r="B534" s="11">
        <v>789.8</v>
      </c>
      <c r="C534" s="11">
        <v>807.6</v>
      </c>
      <c r="D534" s="11">
        <v>3173.1</v>
      </c>
      <c r="E534" s="11">
        <v>2878.5</v>
      </c>
      <c r="F534" s="11">
        <v>967.7</v>
      </c>
      <c r="G534" s="11">
        <v>2959.6</v>
      </c>
      <c r="H534" s="11">
        <v>2197.4</v>
      </c>
      <c r="I534" s="11">
        <v>9786.1</v>
      </c>
      <c r="J534" s="11">
        <v>9881</v>
      </c>
      <c r="K534" s="11">
        <v>9143.6</v>
      </c>
      <c r="L534" s="11">
        <v>3530.9</v>
      </c>
      <c r="M534" s="11">
        <v>5081.8999999999996</v>
      </c>
      <c r="N534" s="11">
        <v>2848.8</v>
      </c>
      <c r="O534" s="11">
        <v>525.9</v>
      </c>
      <c r="P534" s="11">
        <v>2712.4</v>
      </c>
      <c r="Q534" s="11">
        <v>64106</v>
      </c>
      <c r="R534" s="11">
        <v>2025.4</v>
      </c>
      <c r="S534" s="11">
        <v>0</v>
      </c>
      <c r="T534" s="11">
        <v>0</v>
      </c>
      <c r="AA534" s="10" t="s">
        <v>457</v>
      </c>
      <c r="AB534" s="11">
        <v>17083.5</v>
      </c>
      <c r="AC534" s="11">
        <v>3231.6</v>
      </c>
      <c r="AD534" s="11">
        <v>6487.4</v>
      </c>
      <c r="AE534" s="11">
        <v>15141.4</v>
      </c>
      <c r="AF534" s="11">
        <v>3112.1</v>
      </c>
      <c r="AG534" s="11">
        <v>1462.1</v>
      </c>
      <c r="AH534" s="11">
        <v>1793.6</v>
      </c>
      <c r="AI534" s="11">
        <v>862.6</v>
      </c>
      <c r="AJ534" s="11">
        <v>17438.099999999999</v>
      </c>
      <c r="AK534" s="11">
        <v>0</v>
      </c>
      <c r="AL534" s="11">
        <v>8705.1</v>
      </c>
      <c r="AM534" s="11">
        <v>10808.1</v>
      </c>
      <c r="AN534" s="11">
        <v>4013.3</v>
      </c>
      <c r="AO534" s="11">
        <v>15473.9</v>
      </c>
      <c r="AP534" s="11">
        <v>19097.8</v>
      </c>
      <c r="AQ534" s="11">
        <v>0</v>
      </c>
      <c r="AR534" s="11">
        <v>0</v>
      </c>
      <c r="AS534" s="11">
        <v>3171.9</v>
      </c>
      <c r="AT534" s="11">
        <v>46.3</v>
      </c>
    </row>
    <row r="535" spans="1:46" ht="15" thickBot="1" x14ac:dyDescent="0.35">
      <c r="A535" s="10" t="s">
        <v>458</v>
      </c>
      <c r="B535" s="11">
        <v>789.8</v>
      </c>
      <c r="C535" s="11">
        <v>807.6</v>
      </c>
      <c r="D535" s="11">
        <v>3173.1</v>
      </c>
      <c r="E535" s="11">
        <v>2878.5</v>
      </c>
      <c r="F535" s="11">
        <v>967.7</v>
      </c>
      <c r="G535" s="11">
        <v>2959.6</v>
      </c>
      <c r="H535" s="11">
        <v>2197.4</v>
      </c>
      <c r="I535" s="11">
        <v>9786.1</v>
      </c>
      <c r="J535" s="11">
        <v>9881</v>
      </c>
      <c r="K535" s="11">
        <v>6722.8</v>
      </c>
      <c r="L535" s="11">
        <v>3530.9</v>
      </c>
      <c r="M535" s="11">
        <v>5081.8999999999996</v>
      </c>
      <c r="N535" s="11">
        <v>2848.8</v>
      </c>
      <c r="O535" s="11">
        <v>525.9</v>
      </c>
      <c r="P535" s="11">
        <v>2712.4</v>
      </c>
      <c r="Q535" s="11">
        <v>64106</v>
      </c>
      <c r="R535" s="11">
        <v>2025.4</v>
      </c>
      <c r="S535" s="11">
        <v>0</v>
      </c>
      <c r="T535" s="11">
        <v>0</v>
      </c>
      <c r="AA535" s="10" t="s">
        <v>458</v>
      </c>
      <c r="AB535" s="11">
        <v>17083.5</v>
      </c>
      <c r="AC535" s="11">
        <v>3231.6</v>
      </c>
      <c r="AD535" s="11">
        <v>6487.4</v>
      </c>
      <c r="AE535" s="11">
        <v>15141.4</v>
      </c>
      <c r="AF535" s="11">
        <v>3112.1</v>
      </c>
      <c r="AG535" s="11">
        <v>1462.1</v>
      </c>
      <c r="AH535" s="11">
        <v>1793.6</v>
      </c>
      <c r="AI535" s="11">
        <v>862.6</v>
      </c>
      <c r="AJ535" s="11">
        <v>17438.099999999999</v>
      </c>
      <c r="AK535" s="11">
        <v>0</v>
      </c>
      <c r="AL535" s="11">
        <v>8705.1</v>
      </c>
      <c r="AM535" s="11">
        <v>10808.1</v>
      </c>
      <c r="AN535" s="11">
        <v>4013.3</v>
      </c>
      <c r="AO535" s="11">
        <v>15473.9</v>
      </c>
      <c r="AP535" s="11">
        <v>19097.8</v>
      </c>
      <c r="AQ535" s="11">
        <v>0</v>
      </c>
      <c r="AR535" s="11">
        <v>0</v>
      </c>
      <c r="AS535" s="11">
        <v>3171.9</v>
      </c>
      <c r="AT535" s="11">
        <v>46.3</v>
      </c>
    </row>
    <row r="536" spans="1:46" ht="15" thickBot="1" x14ac:dyDescent="0.35">
      <c r="A536" s="10" t="s">
        <v>460</v>
      </c>
      <c r="B536" s="11">
        <v>789.8</v>
      </c>
      <c r="C536" s="11">
        <v>807.6</v>
      </c>
      <c r="D536" s="11">
        <v>3173.1</v>
      </c>
      <c r="E536" s="11">
        <v>2878.5</v>
      </c>
      <c r="F536" s="11">
        <v>967.7</v>
      </c>
      <c r="G536" s="11">
        <v>2959.6</v>
      </c>
      <c r="H536" s="11">
        <v>2197.4</v>
      </c>
      <c r="I536" s="11">
        <v>9786.1</v>
      </c>
      <c r="J536" s="11">
        <v>9881</v>
      </c>
      <c r="K536" s="11">
        <v>6722.8</v>
      </c>
      <c r="L536" s="11">
        <v>3530.9</v>
      </c>
      <c r="M536" s="11">
        <v>5081.8999999999996</v>
      </c>
      <c r="N536" s="11">
        <v>2848.8</v>
      </c>
      <c r="O536" s="11">
        <v>525.9</v>
      </c>
      <c r="P536" s="11">
        <v>2712.4</v>
      </c>
      <c r="Q536" s="11">
        <v>64000.3</v>
      </c>
      <c r="R536" s="11">
        <v>2025.4</v>
      </c>
      <c r="S536" s="11">
        <v>0</v>
      </c>
      <c r="T536" s="11">
        <v>0</v>
      </c>
      <c r="AA536" s="10" t="s">
        <v>460</v>
      </c>
      <c r="AB536" s="11">
        <v>17083.5</v>
      </c>
      <c r="AC536" s="11">
        <v>3231.6</v>
      </c>
      <c r="AD536" s="11">
        <v>6487.4</v>
      </c>
      <c r="AE536" s="11">
        <v>15141.4</v>
      </c>
      <c r="AF536" s="11">
        <v>3112.1</v>
      </c>
      <c r="AG536" s="11">
        <v>1462.1</v>
      </c>
      <c r="AH536" s="11">
        <v>1793.6</v>
      </c>
      <c r="AI536" s="11">
        <v>862.6</v>
      </c>
      <c r="AJ536" s="11">
        <v>17438.099999999999</v>
      </c>
      <c r="AK536" s="11">
        <v>0</v>
      </c>
      <c r="AL536" s="11">
        <v>8705.1</v>
      </c>
      <c r="AM536" s="11">
        <v>10808.1</v>
      </c>
      <c r="AN536" s="11">
        <v>4013.3</v>
      </c>
      <c r="AO536" s="11">
        <v>15473.9</v>
      </c>
      <c r="AP536" s="11">
        <v>13144.4</v>
      </c>
      <c r="AQ536" s="11">
        <v>0</v>
      </c>
      <c r="AR536" s="11">
        <v>0</v>
      </c>
      <c r="AS536" s="11">
        <v>3171.9</v>
      </c>
      <c r="AT536" s="11">
        <v>46.3</v>
      </c>
    </row>
    <row r="537" spans="1:46" ht="15" thickBot="1" x14ac:dyDescent="0.35">
      <c r="A537" s="10" t="s">
        <v>462</v>
      </c>
      <c r="B537" s="11">
        <v>789.8</v>
      </c>
      <c r="C537" s="11">
        <v>807.6</v>
      </c>
      <c r="D537" s="11">
        <v>3173.1</v>
      </c>
      <c r="E537" s="11">
        <v>2878.5</v>
      </c>
      <c r="F537" s="11">
        <v>967.7</v>
      </c>
      <c r="G537" s="11">
        <v>2959.6</v>
      </c>
      <c r="H537" s="11">
        <v>2197.4</v>
      </c>
      <c r="I537" s="11">
        <v>9786.1</v>
      </c>
      <c r="J537" s="11">
        <v>9881</v>
      </c>
      <c r="K537" s="11">
        <v>6722.8</v>
      </c>
      <c r="L537" s="11">
        <v>3530.9</v>
      </c>
      <c r="M537" s="11">
        <v>5081.8999999999996</v>
      </c>
      <c r="N537" s="11">
        <v>2848.8</v>
      </c>
      <c r="O537" s="11">
        <v>525.9</v>
      </c>
      <c r="P537" s="11">
        <v>2712.4</v>
      </c>
      <c r="Q537" s="11">
        <v>64000.3</v>
      </c>
      <c r="R537" s="11">
        <v>2025.4</v>
      </c>
      <c r="S537" s="11">
        <v>0</v>
      </c>
      <c r="T537" s="11">
        <v>0</v>
      </c>
      <c r="AA537" s="10" t="s">
        <v>462</v>
      </c>
      <c r="AB537" s="11">
        <v>17083.5</v>
      </c>
      <c r="AC537" s="11">
        <v>3231.6</v>
      </c>
      <c r="AD537" s="11">
        <v>6487.4</v>
      </c>
      <c r="AE537" s="11">
        <v>15141.4</v>
      </c>
      <c r="AF537" s="11">
        <v>3112.1</v>
      </c>
      <c r="AG537" s="11">
        <v>1462.1</v>
      </c>
      <c r="AH537" s="11">
        <v>1793.6</v>
      </c>
      <c r="AI537" s="11">
        <v>862.6</v>
      </c>
      <c r="AJ537" s="11">
        <v>16679.599999999999</v>
      </c>
      <c r="AK537" s="11">
        <v>0</v>
      </c>
      <c r="AL537" s="11">
        <v>8705.1</v>
      </c>
      <c r="AM537" s="11">
        <v>10808.1</v>
      </c>
      <c r="AN537" s="11">
        <v>4013.3</v>
      </c>
      <c r="AO537" s="11">
        <v>15473.9</v>
      </c>
      <c r="AP537" s="11">
        <v>13144.4</v>
      </c>
      <c r="AQ537" s="11">
        <v>0</v>
      </c>
      <c r="AR537" s="11">
        <v>0</v>
      </c>
      <c r="AS537" s="11">
        <v>3171.9</v>
      </c>
      <c r="AT537" s="11">
        <v>46.3</v>
      </c>
    </row>
    <row r="538" spans="1:46" ht="15" thickBot="1" x14ac:dyDescent="0.35">
      <c r="A538" s="10" t="s">
        <v>463</v>
      </c>
      <c r="B538" s="11">
        <v>789.8</v>
      </c>
      <c r="C538" s="11">
        <v>391.4</v>
      </c>
      <c r="D538" s="11">
        <v>3173.1</v>
      </c>
      <c r="E538" s="11">
        <v>2878.5</v>
      </c>
      <c r="F538" s="11">
        <v>967.7</v>
      </c>
      <c r="G538" s="11">
        <v>2959.6</v>
      </c>
      <c r="H538" s="11">
        <v>2197.4</v>
      </c>
      <c r="I538" s="11">
        <v>9786.1</v>
      </c>
      <c r="J538" s="11">
        <v>9552.7999999999993</v>
      </c>
      <c r="K538" s="11">
        <v>6722.8</v>
      </c>
      <c r="L538" s="11">
        <v>3530.9</v>
      </c>
      <c r="M538" s="11">
        <v>5081.8999999999996</v>
      </c>
      <c r="N538" s="11">
        <v>2848.8</v>
      </c>
      <c r="O538" s="11">
        <v>525.9</v>
      </c>
      <c r="P538" s="11">
        <v>2712.4</v>
      </c>
      <c r="Q538" s="11">
        <v>64000.3</v>
      </c>
      <c r="R538" s="11">
        <v>2025.4</v>
      </c>
      <c r="S538" s="11">
        <v>0</v>
      </c>
      <c r="T538" s="11">
        <v>0</v>
      </c>
      <c r="AA538" s="10" t="s">
        <v>463</v>
      </c>
      <c r="AB538" s="11">
        <v>17083.5</v>
      </c>
      <c r="AC538" s="11">
        <v>3231.6</v>
      </c>
      <c r="AD538" s="11">
        <v>6487.4</v>
      </c>
      <c r="AE538" s="11">
        <v>15141.4</v>
      </c>
      <c r="AF538" s="11">
        <v>3112.1</v>
      </c>
      <c r="AG538" s="11">
        <v>1462.1</v>
      </c>
      <c r="AH538" s="11">
        <v>1793.6</v>
      </c>
      <c r="AI538" s="11">
        <v>862.6</v>
      </c>
      <c r="AJ538" s="11">
        <v>16679.599999999999</v>
      </c>
      <c r="AK538" s="11">
        <v>0</v>
      </c>
      <c r="AL538" s="11">
        <v>8705.1</v>
      </c>
      <c r="AM538" s="11">
        <v>10808.1</v>
      </c>
      <c r="AN538" s="11">
        <v>4013.3</v>
      </c>
      <c r="AO538" s="11">
        <v>15473.9</v>
      </c>
      <c r="AP538" s="11">
        <v>13144.4</v>
      </c>
      <c r="AQ538" s="11">
        <v>0</v>
      </c>
      <c r="AR538" s="11">
        <v>0</v>
      </c>
      <c r="AS538" s="11">
        <v>3171.9</v>
      </c>
      <c r="AT538" s="11">
        <v>46.3</v>
      </c>
    </row>
    <row r="539" spans="1:46" ht="15" thickBot="1" x14ac:dyDescent="0.35">
      <c r="A539" s="10" t="s">
        <v>466</v>
      </c>
      <c r="B539" s="11">
        <v>789.8</v>
      </c>
      <c r="C539" s="11">
        <v>391.4</v>
      </c>
      <c r="D539" s="11">
        <v>3173.1</v>
      </c>
      <c r="E539" s="11">
        <v>2878.5</v>
      </c>
      <c r="F539" s="11">
        <v>967.7</v>
      </c>
      <c r="G539" s="11">
        <v>2959.6</v>
      </c>
      <c r="H539" s="11">
        <v>2197.4</v>
      </c>
      <c r="I539" s="11">
        <v>9786.1</v>
      </c>
      <c r="J539" s="11">
        <v>9552.7999999999993</v>
      </c>
      <c r="K539" s="11">
        <v>6722.8</v>
      </c>
      <c r="L539" s="11">
        <v>3530.9</v>
      </c>
      <c r="M539" s="11">
        <v>5081.8999999999996</v>
      </c>
      <c r="N539" s="11">
        <v>2848.8</v>
      </c>
      <c r="O539" s="11">
        <v>525.9</v>
      </c>
      <c r="P539" s="11">
        <v>2712.4</v>
      </c>
      <c r="Q539" s="11">
        <v>64000.3</v>
      </c>
      <c r="R539" s="11">
        <v>2025.4</v>
      </c>
      <c r="S539" s="11">
        <v>0</v>
      </c>
      <c r="T539" s="11">
        <v>0</v>
      </c>
      <c r="AA539" s="10" t="s">
        <v>466</v>
      </c>
      <c r="AB539" s="11">
        <v>17083.5</v>
      </c>
      <c r="AC539" s="11">
        <v>3231.6</v>
      </c>
      <c r="AD539" s="11">
        <v>4488.3999999999996</v>
      </c>
      <c r="AE539" s="11">
        <v>15141.4</v>
      </c>
      <c r="AF539" s="11">
        <v>3112.1</v>
      </c>
      <c r="AG539" s="11">
        <v>1462.1</v>
      </c>
      <c r="AH539" s="11">
        <v>1793.6</v>
      </c>
      <c r="AI539" s="11">
        <v>862.6</v>
      </c>
      <c r="AJ539" s="11">
        <v>16679.599999999999</v>
      </c>
      <c r="AK539" s="11">
        <v>0</v>
      </c>
      <c r="AL539" s="11">
        <v>8705.1</v>
      </c>
      <c r="AM539" s="11">
        <v>10808.1</v>
      </c>
      <c r="AN539" s="11">
        <v>4013.3</v>
      </c>
      <c r="AO539" s="11">
        <v>14235.4</v>
      </c>
      <c r="AP539" s="11">
        <v>13144.4</v>
      </c>
      <c r="AQ539" s="11">
        <v>0</v>
      </c>
      <c r="AR539" s="11">
        <v>0</v>
      </c>
      <c r="AS539" s="11">
        <v>3171.9</v>
      </c>
      <c r="AT539" s="11">
        <v>46.3</v>
      </c>
    </row>
    <row r="540" spans="1:46" ht="15" thickBot="1" x14ac:dyDescent="0.35">
      <c r="A540" s="10" t="s">
        <v>467</v>
      </c>
      <c r="B540" s="11">
        <v>789.8</v>
      </c>
      <c r="C540" s="11">
        <v>391.4</v>
      </c>
      <c r="D540" s="11">
        <v>3173.1</v>
      </c>
      <c r="E540" s="11">
        <v>2878.5</v>
      </c>
      <c r="F540" s="11">
        <v>967.7</v>
      </c>
      <c r="G540" s="11">
        <v>2959.6</v>
      </c>
      <c r="H540" s="11">
        <v>2197.4</v>
      </c>
      <c r="I540" s="11">
        <v>9786.1</v>
      </c>
      <c r="J540" s="11">
        <v>9552.7999999999993</v>
      </c>
      <c r="K540" s="11">
        <v>6722.8</v>
      </c>
      <c r="L540" s="11">
        <v>3530.9</v>
      </c>
      <c r="M540" s="11">
        <v>5081.8999999999996</v>
      </c>
      <c r="N540" s="11">
        <v>2848.8</v>
      </c>
      <c r="O540" s="11">
        <v>525.9</v>
      </c>
      <c r="P540" s="11">
        <v>2712.4</v>
      </c>
      <c r="Q540" s="11">
        <v>64000.3</v>
      </c>
      <c r="R540" s="11">
        <v>2025.4</v>
      </c>
      <c r="S540" s="11">
        <v>0</v>
      </c>
      <c r="T540" s="11">
        <v>0</v>
      </c>
      <c r="AA540" s="10" t="s">
        <v>467</v>
      </c>
      <c r="AB540" s="11">
        <v>17083.5</v>
      </c>
      <c r="AC540" s="11">
        <v>3231.6</v>
      </c>
      <c r="AD540" s="11">
        <v>4488.3999999999996</v>
      </c>
      <c r="AE540" s="11">
        <v>15141.4</v>
      </c>
      <c r="AF540" s="11">
        <v>3112.1</v>
      </c>
      <c r="AG540" s="11">
        <v>1462.1</v>
      </c>
      <c r="AH540" s="11">
        <v>1793.6</v>
      </c>
      <c r="AI540" s="11">
        <v>862.6</v>
      </c>
      <c r="AJ540" s="11">
        <v>16679.599999999999</v>
      </c>
      <c r="AK540" s="11">
        <v>0</v>
      </c>
      <c r="AL540" s="11">
        <v>8705.1</v>
      </c>
      <c r="AM540" s="11">
        <v>10808.1</v>
      </c>
      <c r="AN540" s="11">
        <v>4013.3</v>
      </c>
      <c r="AO540" s="11">
        <v>14235.4</v>
      </c>
      <c r="AP540" s="11">
        <v>13144.4</v>
      </c>
      <c r="AQ540" s="11">
        <v>0</v>
      </c>
      <c r="AR540" s="11">
        <v>0</v>
      </c>
      <c r="AS540" s="11">
        <v>3171.9</v>
      </c>
      <c r="AT540" s="11">
        <v>46.3</v>
      </c>
    </row>
    <row r="541" spans="1:46" ht="15" thickBot="1" x14ac:dyDescent="0.35">
      <c r="A541" s="10" t="s">
        <v>468</v>
      </c>
      <c r="B541" s="11">
        <v>789.8</v>
      </c>
      <c r="C541" s="11">
        <v>391.4</v>
      </c>
      <c r="D541" s="11">
        <v>3173.1</v>
      </c>
      <c r="E541" s="11">
        <v>2878.5</v>
      </c>
      <c r="F541" s="11">
        <v>967.7</v>
      </c>
      <c r="G541" s="11">
        <v>2959.6</v>
      </c>
      <c r="H541" s="11">
        <v>2197.4</v>
      </c>
      <c r="I541" s="11">
        <v>9786.1</v>
      </c>
      <c r="J541" s="11">
        <v>9552.7999999999993</v>
      </c>
      <c r="K541" s="11">
        <v>6722.8</v>
      </c>
      <c r="L541" s="11">
        <v>3530.9</v>
      </c>
      <c r="M541" s="11">
        <v>5081.8999999999996</v>
      </c>
      <c r="N541" s="11">
        <v>2848.8</v>
      </c>
      <c r="O541" s="11">
        <v>525.9</v>
      </c>
      <c r="P541" s="11">
        <v>2712.4</v>
      </c>
      <c r="Q541" s="11">
        <v>64000.3</v>
      </c>
      <c r="R541" s="11">
        <v>2025.4</v>
      </c>
      <c r="S541" s="11">
        <v>0</v>
      </c>
      <c r="T541" s="11">
        <v>0</v>
      </c>
      <c r="AA541" s="10" t="s">
        <v>468</v>
      </c>
      <c r="AB541" s="11">
        <v>17083.5</v>
      </c>
      <c r="AC541" s="11">
        <v>3231.6</v>
      </c>
      <c r="AD541" s="11">
        <v>4488.3999999999996</v>
      </c>
      <c r="AE541" s="11">
        <v>15141.4</v>
      </c>
      <c r="AF541" s="11">
        <v>3112.1</v>
      </c>
      <c r="AG541" s="11">
        <v>1462.1</v>
      </c>
      <c r="AH541" s="11">
        <v>1793.6</v>
      </c>
      <c r="AI541" s="11">
        <v>862.6</v>
      </c>
      <c r="AJ541" s="11">
        <v>16679.599999999999</v>
      </c>
      <c r="AK541" s="11">
        <v>0</v>
      </c>
      <c r="AL541" s="11">
        <v>8705.1</v>
      </c>
      <c r="AM541" s="11">
        <v>10808.1</v>
      </c>
      <c r="AN541" s="11">
        <v>4013.3</v>
      </c>
      <c r="AO541" s="11">
        <v>14235.4</v>
      </c>
      <c r="AP541" s="11">
        <v>13144.4</v>
      </c>
      <c r="AQ541" s="11">
        <v>0</v>
      </c>
      <c r="AR541" s="11">
        <v>0</v>
      </c>
      <c r="AS541" s="11">
        <v>3171.9</v>
      </c>
      <c r="AT541" s="11">
        <v>46.3</v>
      </c>
    </row>
    <row r="542" spans="1:46" ht="15" thickBot="1" x14ac:dyDescent="0.35">
      <c r="A542" s="10" t="s">
        <v>469</v>
      </c>
      <c r="B542" s="11">
        <v>789.8</v>
      </c>
      <c r="C542" s="11">
        <v>391.4</v>
      </c>
      <c r="D542" s="11">
        <v>3173.1</v>
      </c>
      <c r="E542" s="11">
        <v>2878.5</v>
      </c>
      <c r="F542" s="11">
        <v>967.7</v>
      </c>
      <c r="G542" s="11">
        <v>2959.6</v>
      </c>
      <c r="H542" s="11">
        <v>2197.4</v>
      </c>
      <c r="I542" s="11">
        <v>9786.1</v>
      </c>
      <c r="J542" s="11">
        <v>9552.7999999999993</v>
      </c>
      <c r="K542" s="11">
        <v>6722.8</v>
      </c>
      <c r="L542" s="11">
        <v>3530.9</v>
      </c>
      <c r="M542" s="11">
        <v>5081.8999999999996</v>
      </c>
      <c r="N542" s="11">
        <v>2848.8</v>
      </c>
      <c r="O542" s="11">
        <v>525.9</v>
      </c>
      <c r="P542" s="11">
        <v>2712.4</v>
      </c>
      <c r="Q542" s="11">
        <v>64000.3</v>
      </c>
      <c r="R542" s="11">
        <v>2025.4</v>
      </c>
      <c r="S542" s="11">
        <v>0</v>
      </c>
      <c r="T542" s="11">
        <v>0</v>
      </c>
      <c r="AA542" s="10" t="s">
        <v>469</v>
      </c>
      <c r="AB542" s="11">
        <v>17083.5</v>
      </c>
      <c r="AC542" s="11">
        <v>3231.6</v>
      </c>
      <c r="AD542" s="11">
        <v>4488.3999999999996</v>
      </c>
      <c r="AE542" s="11">
        <v>15141.4</v>
      </c>
      <c r="AF542" s="11">
        <v>3112.1</v>
      </c>
      <c r="AG542" s="11">
        <v>1462.1</v>
      </c>
      <c r="AH542" s="11">
        <v>1793.6</v>
      </c>
      <c r="AI542" s="11">
        <v>862.6</v>
      </c>
      <c r="AJ542" s="11">
        <v>16679.599999999999</v>
      </c>
      <c r="AK542" s="11">
        <v>0</v>
      </c>
      <c r="AL542" s="11">
        <v>8705.1</v>
      </c>
      <c r="AM542" s="11">
        <v>10808.1</v>
      </c>
      <c r="AN542" s="11">
        <v>4013.3</v>
      </c>
      <c r="AO542" s="11">
        <v>14235.4</v>
      </c>
      <c r="AP542" s="11">
        <v>13144.4</v>
      </c>
      <c r="AQ542" s="11">
        <v>0</v>
      </c>
      <c r="AR542" s="11">
        <v>0</v>
      </c>
      <c r="AS542" s="11">
        <v>3171.9</v>
      </c>
      <c r="AT542" s="11">
        <v>46.3</v>
      </c>
    </row>
    <row r="543" spans="1:46" ht="15" thickBot="1" x14ac:dyDescent="0.35">
      <c r="A543" s="10" t="s">
        <v>470</v>
      </c>
      <c r="B543" s="11">
        <v>789.8</v>
      </c>
      <c r="C543" s="11">
        <v>391.4</v>
      </c>
      <c r="D543" s="11">
        <v>3173.1</v>
      </c>
      <c r="E543" s="11">
        <v>2878.5</v>
      </c>
      <c r="F543" s="11">
        <v>967.7</v>
      </c>
      <c r="G543" s="11">
        <v>2959.6</v>
      </c>
      <c r="H543" s="11">
        <v>2197.4</v>
      </c>
      <c r="I543" s="11">
        <v>9786.1</v>
      </c>
      <c r="J543" s="11">
        <v>9552.7999999999993</v>
      </c>
      <c r="K543" s="11">
        <v>6722.8</v>
      </c>
      <c r="L543" s="11">
        <v>3530.9</v>
      </c>
      <c r="M543" s="11">
        <v>5081.8999999999996</v>
      </c>
      <c r="N543" s="11">
        <v>2848.8</v>
      </c>
      <c r="O543" s="11">
        <v>525.9</v>
      </c>
      <c r="P543" s="11">
        <v>2712.4</v>
      </c>
      <c r="Q543" s="11">
        <v>64000.3</v>
      </c>
      <c r="R543" s="11">
        <v>2025.4</v>
      </c>
      <c r="S543" s="11">
        <v>0</v>
      </c>
      <c r="T543" s="11">
        <v>0</v>
      </c>
      <c r="AA543" s="10" t="s">
        <v>470</v>
      </c>
      <c r="AB543" s="11">
        <v>17083.5</v>
      </c>
      <c r="AC543" s="11">
        <v>3231.6</v>
      </c>
      <c r="AD543" s="11">
        <v>4488.3999999999996</v>
      </c>
      <c r="AE543" s="11">
        <v>15141.4</v>
      </c>
      <c r="AF543" s="11">
        <v>3112.1</v>
      </c>
      <c r="AG543" s="11">
        <v>1462.1</v>
      </c>
      <c r="AH543" s="11">
        <v>1793.6</v>
      </c>
      <c r="AI543" s="11">
        <v>862.6</v>
      </c>
      <c r="AJ543" s="11">
        <v>16679.599999999999</v>
      </c>
      <c r="AK543" s="11">
        <v>0</v>
      </c>
      <c r="AL543" s="11">
        <v>8705.1</v>
      </c>
      <c r="AM543" s="11">
        <v>10808.1</v>
      </c>
      <c r="AN543" s="11">
        <v>4013.3</v>
      </c>
      <c r="AO543" s="11">
        <v>14235.4</v>
      </c>
      <c r="AP543" s="11">
        <v>13144.4</v>
      </c>
      <c r="AQ543" s="11">
        <v>0</v>
      </c>
      <c r="AR543" s="11">
        <v>0</v>
      </c>
      <c r="AS543" s="11">
        <v>3171.9</v>
      </c>
      <c r="AT543" s="11">
        <v>46.3</v>
      </c>
    </row>
    <row r="544" spans="1:46" ht="15" thickBot="1" x14ac:dyDescent="0.35">
      <c r="A544" s="10" t="s">
        <v>471</v>
      </c>
      <c r="B544" s="11">
        <v>789.8</v>
      </c>
      <c r="C544" s="11">
        <v>391.4</v>
      </c>
      <c r="D544" s="11">
        <v>3173.1</v>
      </c>
      <c r="E544" s="11">
        <v>2878.5</v>
      </c>
      <c r="F544" s="11">
        <v>967.7</v>
      </c>
      <c r="G544" s="11">
        <v>2959.6</v>
      </c>
      <c r="H544" s="11">
        <v>2197.4</v>
      </c>
      <c r="I544" s="11">
        <v>9786.1</v>
      </c>
      <c r="J544" s="11">
        <v>9552.7999999999993</v>
      </c>
      <c r="K544" s="11">
        <v>6722.8</v>
      </c>
      <c r="L544" s="11">
        <v>3530.9</v>
      </c>
      <c r="M544" s="11">
        <v>5081.8999999999996</v>
      </c>
      <c r="N544" s="11">
        <v>2848.8</v>
      </c>
      <c r="O544" s="11">
        <v>525.9</v>
      </c>
      <c r="P544" s="11">
        <v>2712.4</v>
      </c>
      <c r="Q544" s="11">
        <v>64000.3</v>
      </c>
      <c r="R544" s="11">
        <v>2025.4</v>
      </c>
      <c r="S544" s="11">
        <v>0</v>
      </c>
      <c r="T544" s="11">
        <v>0</v>
      </c>
      <c r="AA544" s="10" t="s">
        <v>471</v>
      </c>
      <c r="AB544" s="11">
        <v>17083.5</v>
      </c>
      <c r="AC544" s="11">
        <v>3231.6</v>
      </c>
      <c r="AD544" s="11">
        <v>4488.3999999999996</v>
      </c>
      <c r="AE544" s="11">
        <v>15141.4</v>
      </c>
      <c r="AF544" s="11">
        <v>3112.1</v>
      </c>
      <c r="AG544" s="11">
        <v>1462.1</v>
      </c>
      <c r="AH544" s="11">
        <v>1793.6</v>
      </c>
      <c r="AI544" s="11">
        <v>862.6</v>
      </c>
      <c r="AJ544" s="11">
        <v>16679.599999999999</v>
      </c>
      <c r="AK544" s="11">
        <v>0</v>
      </c>
      <c r="AL544" s="11">
        <v>8705.1</v>
      </c>
      <c r="AM544" s="11">
        <v>10808.1</v>
      </c>
      <c r="AN544" s="11">
        <v>4013.3</v>
      </c>
      <c r="AO544" s="11">
        <v>14235.4</v>
      </c>
      <c r="AP544" s="11">
        <v>13144.4</v>
      </c>
      <c r="AQ544" s="11">
        <v>0</v>
      </c>
      <c r="AR544" s="11">
        <v>0</v>
      </c>
      <c r="AS544" s="11">
        <v>3171.9</v>
      </c>
      <c r="AT544" s="11">
        <v>46.3</v>
      </c>
    </row>
    <row r="545" spans="1:46" ht="15" thickBot="1" x14ac:dyDescent="0.35">
      <c r="A545" s="10" t="s">
        <v>472</v>
      </c>
      <c r="B545" s="11">
        <v>789.8</v>
      </c>
      <c r="C545" s="11">
        <v>391.4</v>
      </c>
      <c r="D545" s="11">
        <v>3173.1</v>
      </c>
      <c r="E545" s="11">
        <v>2878.5</v>
      </c>
      <c r="F545" s="11">
        <v>967.7</v>
      </c>
      <c r="G545" s="11">
        <v>2959.6</v>
      </c>
      <c r="H545" s="11">
        <v>2197.4</v>
      </c>
      <c r="I545" s="11">
        <v>9786.1</v>
      </c>
      <c r="J545" s="11">
        <v>9552.7999999999993</v>
      </c>
      <c r="K545" s="11">
        <v>6722.8</v>
      </c>
      <c r="L545" s="11">
        <v>3530.9</v>
      </c>
      <c r="M545" s="11">
        <v>5081.8999999999996</v>
      </c>
      <c r="N545" s="11">
        <v>2848.8</v>
      </c>
      <c r="O545" s="11">
        <v>525.9</v>
      </c>
      <c r="P545" s="11">
        <v>2712.4</v>
      </c>
      <c r="Q545" s="11">
        <v>64000.3</v>
      </c>
      <c r="R545" s="11">
        <v>2025.4</v>
      </c>
      <c r="S545" s="11">
        <v>0</v>
      </c>
      <c r="T545" s="11">
        <v>0</v>
      </c>
      <c r="AA545" s="10" t="s">
        <v>472</v>
      </c>
      <c r="AB545" s="11">
        <v>17083.5</v>
      </c>
      <c r="AC545" s="11">
        <v>3231.6</v>
      </c>
      <c r="AD545" s="11">
        <v>4488.3999999999996</v>
      </c>
      <c r="AE545" s="11">
        <v>15141.4</v>
      </c>
      <c r="AF545" s="11">
        <v>3112.1</v>
      </c>
      <c r="AG545" s="11">
        <v>1462.1</v>
      </c>
      <c r="AH545" s="11">
        <v>1793.6</v>
      </c>
      <c r="AI545" s="11">
        <v>862.6</v>
      </c>
      <c r="AJ545" s="11">
        <v>16679.599999999999</v>
      </c>
      <c r="AK545" s="11">
        <v>0</v>
      </c>
      <c r="AL545" s="11">
        <v>8705.1</v>
      </c>
      <c r="AM545" s="11">
        <v>10808.1</v>
      </c>
      <c r="AN545" s="11">
        <v>4013.3</v>
      </c>
      <c r="AO545" s="11">
        <v>14235.4</v>
      </c>
      <c r="AP545" s="11">
        <v>13144.4</v>
      </c>
      <c r="AQ545" s="11">
        <v>0</v>
      </c>
      <c r="AR545" s="11">
        <v>0</v>
      </c>
      <c r="AS545" s="11">
        <v>3171.9</v>
      </c>
      <c r="AT545" s="11">
        <v>46.3</v>
      </c>
    </row>
    <row r="546" spans="1:46" ht="15" thickBot="1" x14ac:dyDescent="0.35">
      <c r="A546" s="10" t="s">
        <v>473</v>
      </c>
      <c r="B546" s="11">
        <v>789.8</v>
      </c>
      <c r="C546" s="11">
        <v>391.4</v>
      </c>
      <c r="D546" s="11">
        <v>3173.1</v>
      </c>
      <c r="E546" s="11">
        <v>2878.5</v>
      </c>
      <c r="F546" s="11">
        <v>967.7</v>
      </c>
      <c r="G546" s="11">
        <v>2959.6</v>
      </c>
      <c r="H546" s="11">
        <v>2197.4</v>
      </c>
      <c r="I546" s="11">
        <v>9786.1</v>
      </c>
      <c r="J546" s="11">
        <v>9552.7999999999993</v>
      </c>
      <c r="K546" s="11">
        <v>6011.1</v>
      </c>
      <c r="L546" s="11">
        <v>3530.9</v>
      </c>
      <c r="M546" s="11">
        <v>5081.8999999999996</v>
      </c>
      <c r="N546" s="11">
        <v>2848.8</v>
      </c>
      <c r="O546" s="11">
        <v>525.9</v>
      </c>
      <c r="P546" s="11">
        <v>2712.4</v>
      </c>
      <c r="Q546" s="11">
        <v>62290.2</v>
      </c>
      <c r="R546" s="11">
        <v>2025.4</v>
      </c>
      <c r="S546" s="11">
        <v>0</v>
      </c>
      <c r="T546" s="11">
        <v>0</v>
      </c>
      <c r="AA546" s="10" t="s">
        <v>473</v>
      </c>
      <c r="AB546" s="11">
        <v>17083.5</v>
      </c>
      <c r="AC546" s="11">
        <v>3231.6</v>
      </c>
      <c r="AD546" s="11">
        <v>4488.3999999999996</v>
      </c>
      <c r="AE546" s="11">
        <v>15141.4</v>
      </c>
      <c r="AF546" s="11">
        <v>3112.1</v>
      </c>
      <c r="AG546" s="11">
        <v>1462.1</v>
      </c>
      <c r="AH546" s="11">
        <v>1793.6</v>
      </c>
      <c r="AI546" s="11">
        <v>862.6</v>
      </c>
      <c r="AJ546" s="11">
        <v>16679.599999999999</v>
      </c>
      <c r="AK546" s="11">
        <v>0</v>
      </c>
      <c r="AL546" s="11">
        <v>8705.1</v>
      </c>
      <c r="AM546" s="11">
        <v>10808.1</v>
      </c>
      <c r="AN546" s="11">
        <v>4013.3</v>
      </c>
      <c r="AO546" s="11">
        <v>14235.4</v>
      </c>
      <c r="AP546" s="11">
        <v>13144.4</v>
      </c>
      <c r="AQ546" s="11">
        <v>0</v>
      </c>
      <c r="AR546" s="11">
        <v>0</v>
      </c>
      <c r="AS546" s="11">
        <v>3171.9</v>
      </c>
      <c r="AT546" s="11">
        <v>46.3</v>
      </c>
    </row>
    <row r="547" spans="1:46" ht="15" thickBot="1" x14ac:dyDescent="0.35">
      <c r="A547" s="10" t="s">
        <v>476</v>
      </c>
      <c r="B547" s="11">
        <v>789.8</v>
      </c>
      <c r="C547" s="11">
        <v>391.4</v>
      </c>
      <c r="D547" s="11">
        <v>3173.1</v>
      </c>
      <c r="E547" s="11">
        <v>2878.5</v>
      </c>
      <c r="F547" s="11">
        <v>967.7</v>
      </c>
      <c r="G547" s="11">
        <v>2959.6</v>
      </c>
      <c r="H547" s="11">
        <v>2197.4</v>
      </c>
      <c r="I547" s="11">
        <v>9786.1</v>
      </c>
      <c r="J547" s="11">
        <v>9552.7999999999993</v>
      </c>
      <c r="K547" s="11">
        <v>6011.1</v>
      </c>
      <c r="L547" s="11">
        <v>3530.9</v>
      </c>
      <c r="M547" s="11">
        <v>5081.8999999999996</v>
      </c>
      <c r="N547" s="11">
        <v>2848.8</v>
      </c>
      <c r="O547" s="11">
        <v>525.9</v>
      </c>
      <c r="P547" s="11">
        <v>2712.4</v>
      </c>
      <c r="Q547" s="11">
        <v>62290.2</v>
      </c>
      <c r="R547" s="11">
        <v>2025.4</v>
      </c>
      <c r="S547" s="11">
        <v>0</v>
      </c>
      <c r="T547" s="11">
        <v>0</v>
      </c>
      <c r="AA547" s="10" t="s">
        <v>476</v>
      </c>
      <c r="AB547" s="11">
        <v>17083.5</v>
      </c>
      <c r="AC547" s="11">
        <v>3231.6</v>
      </c>
      <c r="AD547" s="11">
        <v>4488.3999999999996</v>
      </c>
      <c r="AE547" s="11">
        <v>15141.4</v>
      </c>
      <c r="AF547" s="11">
        <v>3112.1</v>
      </c>
      <c r="AG547" s="11">
        <v>1462.1</v>
      </c>
      <c r="AH547" s="11">
        <v>1793.6</v>
      </c>
      <c r="AI547" s="11">
        <v>862.6</v>
      </c>
      <c r="AJ547" s="11">
        <v>16679.599999999999</v>
      </c>
      <c r="AK547" s="11">
        <v>0</v>
      </c>
      <c r="AL547" s="11">
        <v>8705.1</v>
      </c>
      <c r="AM547" s="11">
        <v>10808.1</v>
      </c>
      <c r="AN547" s="11">
        <v>4013.3</v>
      </c>
      <c r="AO547" s="11">
        <v>14235.4</v>
      </c>
      <c r="AP547" s="11">
        <v>13144.4</v>
      </c>
      <c r="AQ547" s="11">
        <v>0</v>
      </c>
      <c r="AR547" s="11">
        <v>0</v>
      </c>
      <c r="AS547" s="11">
        <v>3171.9</v>
      </c>
      <c r="AT547" s="11">
        <v>46.3</v>
      </c>
    </row>
    <row r="548" spans="1:46" ht="15" thickBot="1" x14ac:dyDescent="0.35">
      <c r="A548" s="10" t="s">
        <v>477</v>
      </c>
      <c r="B548" s="11">
        <v>789.8</v>
      </c>
      <c r="C548" s="11">
        <v>391.4</v>
      </c>
      <c r="D548" s="11">
        <v>3173.1</v>
      </c>
      <c r="E548" s="11">
        <v>2878.5</v>
      </c>
      <c r="F548" s="11">
        <v>967.7</v>
      </c>
      <c r="G548" s="11">
        <v>2959.6</v>
      </c>
      <c r="H548" s="11">
        <v>2197.4</v>
      </c>
      <c r="I548" s="11">
        <v>9786.1</v>
      </c>
      <c r="J548" s="11">
        <v>9552.7999999999993</v>
      </c>
      <c r="K548" s="11">
        <v>6011.1</v>
      </c>
      <c r="L548" s="11">
        <v>3530.9</v>
      </c>
      <c r="M548" s="11">
        <v>5081.8999999999996</v>
      </c>
      <c r="N548" s="11">
        <v>2848.8</v>
      </c>
      <c r="O548" s="11">
        <v>525.9</v>
      </c>
      <c r="P548" s="11">
        <v>2712.4</v>
      </c>
      <c r="Q548" s="11">
        <v>62290.2</v>
      </c>
      <c r="R548" s="11">
        <v>2025.4</v>
      </c>
      <c r="S548" s="11">
        <v>0</v>
      </c>
      <c r="T548" s="11">
        <v>0</v>
      </c>
      <c r="AA548" s="10" t="s">
        <v>477</v>
      </c>
      <c r="AB548" s="11">
        <v>17083.5</v>
      </c>
      <c r="AC548" s="11">
        <v>3231.6</v>
      </c>
      <c r="AD548" s="11">
        <v>4488.3999999999996</v>
      </c>
      <c r="AE548" s="11">
        <v>15141.4</v>
      </c>
      <c r="AF548" s="11">
        <v>3112.1</v>
      </c>
      <c r="AG548" s="11">
        <v>1462.1</v>
      </c>
      <c r="AH548" s="11">
        <v>1793.6</v>
      </c>
      <c r="AI548" s="11">
        <v>862.6</v>
      </c>
      <c r="AJ548" s="11">
        <v>16679.599999999999</v>
      </c>
      <c r="AK548" s="11">
        <v>0</v>
      </c>
      <c r="AL548" s="11">
        <v>8705.1</v>
      </c>
      <c r="AM548" s="11">
        <v>10808.1</v>
      </c>
      <c r="AN548" s="11">
        <v>4013.3</v>
      </c>
      <c r="AO548" s="11">
        <v>14235.4</v>
      </c>
      <c r="AP548" s="11">
        <v>13144.4</v>
      </c>
      <c r="AQ548" s="11">
        <v>0</v>
      </c>
      <c r="AR548" s="11">
        <v>0</v>
      </c>
      <c r="AS548" s="11">
        <v>3171.9</v>
      </c>
      <c r="AT548" s="11">
        <v>46.3</v>
      </c>
    </row>
    <row r="549" spans="1:46" ht="15" thickBot="1" x14ac:dyDescent="0.35">
      <c r="A549" s="10" t="s">
        <v>478</v>
      </c>
      <c r="B549" s="11">
        <v>789.8</v>
      </c>
      <c r="C549" s="11">
        <v>391.4</v>
      </c>
      <c r="D549" s="11">
        <v>3173.1</v>
      </c>
      <c r="E549" s="11">
        <v>2878.5</v>
      </c>
      <c r="F549" s="11">
        <v>967.7</v>
      </c>
      <c r="G549" s="11">
        <v>2959.6</v>
      </c>
      <c r="H549" s="11">
        <v>2197.4</v>
      </c>
      <c r="I549" s="11">
        <v>9786.1</v>
      </c>
      <c r="J549" s="11">
        <v>9552.7999999999993</v>
      </c>
      <c r="K549" s="11">
        <v>6011.1</v>
      </c>
      <c r="L549" s="11">
        <v>3530.9</v>
      </c>
      <c r="M549" s="11">
        <v>5081.8999999999996</v>
      </c>
      <c r="N549" s="11">
        <v>2848.8</v>
      </c>
      <c r="O549" s="11">
        <v>525.9</v>
      </c>
      <c r="P549" s="11">
        <v>2712.4</v>
      </c>
      <c r="Q549" s="11">
        <v>62290.2</v>
      </c>
      <c r="R549" s="11">
        <v>2025.4</v>
      </c>
      <c r="S549" s="11">
        <v>0</v>
      </c>
      <c r="T549" s="11">
        <v>0</v>
      </c>
      <c r="AA549" s="10" t="s">
        <v>478</v>
      </c>
      <c r="AB549" s="11">
        <v>17083.5</v>
      </c>
      <c r="AC549" s="11">
        <v>3231.6</v>
      </c>
      <c r="AD549" s="11">
        <v>4488.3999999999996</v>
      </c>
      <c r="AE549" s="11">
        <v>15141.4</v>
      </c>
      <c r="AF549" s="11">
        <v>3112.1</v>
      </c>
      <c r="AG549" s="11">
        <v>1462.1</v>
      </c>
      <c r="AH549" s="11">
        <v>447.2</v>
      </c>
      <c r="AI549" s="11">
        <v>862.6</v>
      </c>
      <c r="AJ549" s="11">
        <v>16679.599999999999</v>
      </c>
      <c r="AK549" s="11">
        <v>0</v>
      </c>
      <c r="AL549" s="11">
        <v>8705.1</v>
      </c>
      <c r="AM549" s="11">
        <v>10808.1</v>
      </c>
      <c r="AN549" s="11">
        <v>4013.3</v>
      </c>
      <c r="AO549" s="11">
        <v>14235.4</v>
      </c>
      <c r="AP549" s="11">
        <v>13144.4</v>
      </c>
      <c r="AQ549" s="11">
        <v>0</v>
      </c>
      <c r="AR549" s="11">
        <v>0</v>
      </c>
      <c r="AS549" s="11">
        <v>3171.9</v>
      </c>
      <c r="AT549" s="11">
        <v>46.3</v>
      </c>
    </row>
    <row r="550" spans="1:46" ht="15" thickBot="1" x14ac:dyDescent="0.35">
      <c r="A550" s="10" t="s">
        <v>479</v>
      </c>
      <c r="B550" s="11">
        <v>789.8</v>
      </c>
      <c r="C550" s="11">
        <v>391.4</v>
      </c>
      <c r="D550" s="11">
        <v>3173.1</v>
      </c>
      <c r="E550" s="11">
        <v>2878.5</v>
      </c>
      <c r="F550" s="11">
        <v>967.7</v>
      </c>
      <c r="G550" s="11">
        <v>2959.6</v>
      </c>
      <c r="H550" s="11">
        <v>2197.4</v>
      </c>
      <c r="I550" s="11">
        <v>9786.1</v>
      </c>
      <c r="J550" s="11">
        <v>9552.7999999999993</v>
      </c>
      <c r="K550" s="11">
        <v>6011.1</v>
      </c>
      <c r="L550" s="11">
        <v>3530.9</v>
      </c>
      <c r="M550" s="11">
        <v>5081.8999999999996</v>
      </c>
      <c r="N550" s="11">
        <v>2848.8</v>
      </c>
      <c r="O550" s="11">
        <v>525.9</v>
      </c>
      <c r="P550" s="11">
        <v>2712.4</v>
      </c>
      <c r="Q550" s="11">
        <v>62290.2</v>
      </c>
      <c r="R550" s="11">
        <v>2025.4</v>
      </c>
      <c r="S550" s="11">
        <v>0</v>
      </c>
      <c r="T550" s="11">
        <v>0</v>
      </c>
      <c r="AA550" s="10" t="s">
        <v>479</v>
      </c>
      <c r="AB550" s="11">
        <v>17083.5</v>
      </c>
      <c r="AC550" s="11">
        <v>3231.6</v>
      </c>
      <c r="AD550" s="11">
        <v>4488.3999999999996</v>
      </c>
      <c r="AE550" s="11">
        <v>15141.4</v>
      </c>
      <c r="AF550" s="11">
        <v>3112.1</v>
      </c>
      <c r="AG550" s="11">
        <v>1462.1</v>
      </c>
      <c r="AH550" s="11">
        <v>447.2</v>
      </c>
      <c r="AI550" s="11">
        <v>862.6</v>
      </c>
      <c r="AJ550" s="11">
        <v>16679.599999999999</v>
      </c>
      <c r="AK550" s="11">
        <v>0</v>
      </c>
      <c r="AL550" s="11">
        <v>8705.1</v>
      </c>
      <c r="AM550" s="11">
        <v>10808.1</v>
      </c>
      <c r="AN550" s="11">
        <v>4013.3</v>
      </c>
      <c r="AO550" s="11">
        <v>14235.4</v>
      </c>
      <c r="AP550" s="11">
        <v>13144.4</v>
      </c>
      <c r="AQ550" s="11">
        <v>0</v>
      </c>
      <c r="AR550" s="11">
        <v>0</v>
      </c>
      <c r="AS550" s="11">
        <v>3171.9</v>
      </c>
      <c r="AT550" s="11">
        <v>46.3</v>
      </c>
    </row>
    <row r="551" spans="1:46" ht="15" thickBot="1" x14ac:dyDescent="0.35">
      <c r="A551" s="10" t="s">
        <v>480</v>
      </c>
      <c r="B551" s="11">
        <v>789.8</v>
      </c>
      <c r="C551" s="11">
        <v>391.4</v>
      </c>
      <c r="D551" s="11">
        <v>3173.1</v>
      </c>
      <c r="E551" s="11">
        <v>2878.5</v>
      </c>
      <c r="F551" s="11">
        <v>967.7</v>
      </c>
      <c r="G551" s="11">
        <v>2959.6</v>
      </c>
      <c r="H551" s="11">
        <v>2197.4</v>
      </c>
      <c r="I551" s="11">
        <v>9786.1</v>
      </c>
      <c r="J551" s="11">
        <v>9552.7999999999993</v>
      </c>
      <c r="K551" s="11">
        <v>6011.1</v>
      </c>
      <c r="L551" s="11">
        <v>3530.9</v>
      </c>
      <c r="M551" s="11">
        <v>5081.8999999999996</v>
      </c>
      <c r="N551" s="11">
        <v>2848.8</v>
      </c>
      <c r="O551" s="11">
        <v>525.9</v>
      </c>
      <c r="P551" s="11">
        <v>2712.4</v>
      </c>
      <c r="Q551" s="11">
        <v>62290.2</v>
      </c>
      <c r="R551" s="11">
        <v>2025.4</v>
      </c>
      <c r="S551" s="11">
        <v>0</v>
      </c>
      <c r="T551" s="11">
        <v>0</v>
      </c>
      <c r="AA551" s="10" t="s">
        <v>480</v>
      </c>
      <c r="AB551" s="11">
        <v>17083.5</v>
      </c>
      <c r="AC551" s="11">
        <v>3231.6</v>
      </c>
      <c r="AD551" s="11">
        <v>4488.3999999999996</v>
      </c>
      <c r="AE551" s="11">
        <v>15141.4</v>
      </c>
      <c r="AF551" s="11">
        <v>3112.1</v>
      </c>
      <c r="AG551" s="11">
        <v>1462.1</v>
      </c>
      <c r="AH551" s="11">
        <v>447.2</v>
      </c>
      <c r="AI551" s="11">
        <v>862.6</v>
      </c>
      <c r="AJ551" s="11">
        <v>16679.599999999999</v>
      </c>
      <c r="AK551" s="11">
        <v>0</v>
      </c>
      <c r="AL551" s="11">
        <v>8705.1</v>
      </c>
      <c r="AM551" s="11">
        <v>10808.1</v>
      </c>
      <c r="AN551" s="11">
        <v>4013.3</v>
      </c>
      <c r="AO551" s="11">
        <v>14235.4</v>
      </c>
      <c r="AP551" s="11">
        <v>13144.4</v>
      </c>
      <c r="AQ551" s="11">
        <v>0</v>
      </c>
      <c r="AR551" s="11">
        <v>0</v>
      </c>
      <c r="AS551" s="11">
        <v>3171.9</v>
      </c>
      <c r="AT551" s="11">
        <v>46.3</v>
      </c>
    </row>
    <row r="552" spans="1:46" ht="15" thickBot="1" x14ac:dyDescent="0.35">
      <c r="A552" s="10" t="s">
        <v>481</v>
      </c>
      <c r="B552" s="11">
        <v>789.8</v>
      </c>
      <c r="C552" s="11">
        <v>391.4</v>
      </c>
      <c r="D552" s="11">
        <v>3173.1</v>
      </c>
      <c r="E552" s="11">
        <v>2878.5</v>
      </c>
      <c r="F552" s="11">
        <v>967.7</v>
      </c>
      <c r="G552" s="11">
        <v>2959.6</v>
      </c>
      <c r="H552" s="11">
        <v>2197.4</v>
      </c>
      <c r="I552" s="11">
        <v>9786.1</v>
      </c>
      <c r="J552" s="11">
        <v>9552.7999999999993</v>
      </c>
      <c r="K552" s="11">
        <v>6011.1</v>
      </c>
      <c r="L552" s="11">
        <v>3530.9</v>
      </c>
      <c r="M552" s="11">
        <v>5081.8999999999996</v>
      </c>
      <c r="N552" s="11">
        <v>2848.8</v>
      </c>
      <c r="O552" s="11">
        <v>525.9</v>
      </c>
      <c r="P552" s="11">
        <v>2712.4</v>
      </c>
      <c r="Q552" s="11">
        <v>62290.2</v>
      </c>
      <c r="R552" s="11">
        <v>2025.4</v>
      </c>
      <c r="S552" s="11">
        <v>0</v>
      </c>
      <c r="T552" s="11">
        <v>0</v>
      </c>
      <c r="AA552" s="10" t="s">
        <v>481</v>
      </c>
      <c r="AB552" s="11">
        <v>12894.8</v>
      </c>
      <c r="AC552" s="11">
        <v>3231.6</v>
      </c>
      <c r="AD552" s="11">
        <v>4488.3999999999996</v>
      </c>
      <c r="AE552" s="11">
        <v>15141.4</v>
      </c>
      <c r="AF552" s="11">
        <v>3112.1</v>
      </c>
      <c r="AG552" s="11">
        <v>1462.1</v>
      </c>
      <c r="AH552" s="11">
        <v>447.2</v>
      </c>
      <c r="AI552" s="11">
        <v>862.6</v>
      </c>
      <c r="AJ552" s="11">
        <v>16679.599999999999</v>
      </c>
      <c r="AK552" s="11">
        <v>0</v>
      </c>
      <c r="AL552" s="11">
        <v>8705.1</v>
      </c>
      <c r="AM552" s="11">
        <v>10808.1</v>
      </c>
      <c r="AN552" s="11">
        <v>4013.3</v>
      </c>
      <c r="AO552" s="11">
        <v>14235.4</v>
      </c>
      <c r="AP552" s="11">
        <v>13144.4</v>
      </c>
      <c r="AQ552" s="11">
        <v>0</v>
      </c>
      <c r="AR552" s="11">
        <v>0</v>
      </c>
      <c r="AS552" s="11">
        <v>3171.9</v>
      </c>
      <c r="AT552" s="11">
        <v>46.3</v>
      </c>
    </row>
    <row r="553" spans="1:46" ht="15" thickBot="1" x14ac:dyDescent="0.35">
      <c r="A553" s="10" t="s">
        <v>482</v>
      </c>
      <c r="B553" s="11">
        <v>789.8</v>
      </c>
      <c r="C553" s="11">
        <v>391.4</v>
      </c>
      <c r="D553" s="11">
        <v>3173.1</v>
      </c>
      <c r="E553" s="11">
        <v>2878.5</v>
      </c>
      <c r="F553" s="11">
        <v>967.7</v>
      </c>
      <c r="G553" s="11">
        <v>2959.6</v>
      </c>
      <c r="H553" s="11">
        <v>2197.4</v>
      </c>
      <c r="I553" s="11">
        <v>9786.1</v>
      </c>
      <c r="J553" s="11">
        <v>9552.7999999999993</v>
      </c>
      <c r="K553" s="11">
        <v>3352</v>
      </c>
      <c r="L553" s="11">
        <v>3530.9</v>
      </c>
      <c r="M553" s="11">
        <v>5081.8999999999996</v>
      </c>
      <c r="N553" s="11">
        <v>2848.8</v>
      </c>
      <c r="O553" s="11">
        <v>525.9</v>
      </c>
      <c r="P553" s="11">
        <v>2712.4</v>
      </c>
      <c r="Q553" s="11">
        <v>62290.2</v>
      </c>
      <c r="R553" s="11">
        <v>2025.4</v>
      </c>
      <c r="S553" s="11">
        <v>0</v>
      </c>
      <c r="T553" s="11">
        <v>0</v>
      </c>
      <c r="AA553" s="10" t="s">
        <v>482</v>
      </c>
      <c r="AB553" s="11">
        <v>12894.8</v>
      </c>
      <c r="AC553" s="11">
        <v>3231.6</v>
      </c>
      <c r="AD553" s="11">
        <v>4488.3999999999996</v>
      </c>
      <c r="AE553" s="11">
        <v>15141.4</v>
      </c>
      <c r="AF553" s="11">
        <v>3112.1</v>
      </c>
      <c r="AG553" s="11">
        <v>1462.1</v>
      </c>
      <c r="AH553" s="11">
        <v>447.2</v>
      </c>
      <c r="AI553" s="11">
        <v>862.6</v>
      </c>
      <c r="AJ553" s="11">
        <v>16679.599999999999</v>
      </c>
      <c r="AK553" s="11">
        <v>0</v>
      </c>
      <c r="AL553" s="11">
        <v>8705.1</v>
      </c>
      <c r="AM553" s="11">
        <v>10808.1</v>
      </c>
      <c r="AN553" s="11">
        <v>4013.3</v>
      </c>
      <c r="AO553" s="11">
        <v>14235.4</v>
      </c>
      <c r="AP553" s="11">
        <v>13144.4</v>
      </c>
      <c r="AQ553" s="11">
        <v>0</v>
      </c>
      <c r="AR553" s="11">
        <v>0</v>
      </c>
      <c r="AS553" s="11">
        <v>3171.9</v>
      </c>
      <c r="AT553" s="11">
        <v>46.3</v>
      </c>
    </row>
    <row r="554" spans="1:46" ht="15" thickBot="1" x14ac:dyDescent="0.35">
      <c r="A554" s="10" t="s">
        <v>484</v>
      </c>
      <c r="B554" s="11">
        <v>789.8</v>
      </c>
      <c r="C554" s="11">
        <v>391.4</v>
      </c>
      <c r="D554" s="11">
        <v>3173.1</v>
      </c>
      <c r="E554" s="11">
        <v>2878.5</v>
      </c>
      <c r="F554" s="11">
        <v>967.7</v>
      </c>
      <c r="G554" s="11">
        <v>2959.6</v>
      </c>
      <c r="H554" s="11">
        <v>2197.4</v>
      </c>
      <c r="I554" s="11">
        <v>9786.1</v>
      </c>
      <c r="J554" s="11">
        <v>9552.7999999999993</v>
      </c>
      <c r="K554" s="11">
        <v>3352</v>
      </c>
      <c r="L554" s="11">
        <v>3530.9</v>
      </c>
      <c r="M554" s="11">
        <v>5081.8999999999996</v>
      </c>
      <c r="N554" s="11">
        <v>2848.8</v>
      </c>
      <c r="O554" s="11">
        <v>525.9</v>
      </c>
      <c r="P554" s="11">
        <v>2712.4</v>
      </c>
      <c r="Q554" s="11">
        <v>62147.8</v>
      </c>
      <c r="R554" s="11">
        <v>2025.4</v>
      </c>
      <c r="S554" s="11">
        <v>0</v>
      </c>
      <c r="T554" s="11">
        <v>0</v>
      </c>
      <c r="AA554" s="10" t="s">
        <v>484</v>
      </c>
      <c r="AB554" s="11">
        <v>12894.8</v>
      </c>
      <c r="AC554" s="11">
        <v>3231.6</v>
      </c>
      <c r="AD554" s="11">
        <v>4488.3999999999996</v>
      </c>
      <c r="AE554" s="11">
        <v>15141.4</v>
      </c>
      <c r="AF554" s="11">
        <v>3112.1</v>
      </c>
      <c r="AG554" s="11">
        <v>1462.1</v>
      </c>
      <c r="AH554" s="11">
        <v>447.2</v>
      </c>
      <c r="AI554" s="11">
        <v>862.6</v>
      </c>
      <c r="AJ554" s="11">
        <v>16679.599999999999</v>
      </c>
      <c r="AK554" s="11">
        <v>0</v>
      </c>
      <c r="AL554" s="11">
        <v>8705.1</v>
      </c>
      <c r="AM554" s="11">
        <v>10808.1</v>
      </c>
      <c r="AN554" s="11">
        <v>4013.3</v>
      </c>
      <c r="AO554" s="11">
        <v>14235.4</v>
      </c>
      <c r="AP554" s="11">
        <v>9643.7999999999993</v>
      </c>
      <c r="AQ554" s="11">
        <v>0</v>
      </c>
      <c r="AR554" s="11">
        <v>0</v>
      </c>
      <c r="AS554" s="11">
        <v>3171.9</v>
      </c>
      <c r="AT554" s="11">
        <v>46.3</v>
      </c>
    </row>
    <row r="555" spans="1:46" ht="15" thickBot="1" x14ac:dyDescent="0.35">
      <c r="A555" s="10" t="s">
        <v>486</v>
      </c>
      <c r="B555" s="11">
        <v>789.8</v>
      </c>
      <c r="C555" s="11">
        <v>391.4</v>
      </c>
      <c r="D555" s="11">
        <v>3173.1</v>
      </c>
      <c r="E555" s="11">
        <v>2878.5</v>
      </c>
      <c r="F555" s="11">
        <v>967.7</v>
      </c>
      <c r="G555" s="11">
        <v>2959.6</v>
      </c>
      <c r="H555" s="11">
        <v>2197.4</v>
      </c>
      <c r="I555" s="11">
        <v>9786.1</v>
      </c>
      <c r="J555" s="11">
        <v>9552.7999999999993</v>
      </c>
      <c r="K555" s="11">
        <v>3352</v>
      </c>
      <c r="L555" s="11">
        <v>3530.9</v>
      </c>
      <c r="M555" s="11">
        <v>5081.8999999999996</v>
      </c>
      <c r="N555" s="11">
        <v>1935.5</v>
      </c>
      <c r="O555" s="11">
        <v>525.9</v>
      </c>
      <c r="P555" s="11">
        <v>2712.4</v>
      </c>
      <c r="Q555" s="11">
        <v>62147.8</v>
      </c>
      <c r="R555" s="11">
        <v>2025.4</v>
      </c>
      <c r="S555" s="11">
        <v>0</v>
      </c>
      <c r="T555" s="11">
        <v>0</v>
      </c>
      <c r="AA555" s="10" t="s">
        <v>486</v>
      </c>
      <c r="AB555" s="11">
        <v>12894.8</v>
      </c>
      <c r="AC555" s="11">
        <v>3231.6</v>
      </c>
      <c r="AD555" s="11">
        <v>4488.3999999999996</v>
      </c>
      <c r="AE555" s="11">
        <v>15141.4</v>
      </c>
      <c r="AF555" s="11">
        <v>3112.1</v>
      </c>
      <c r="AG555" s="11">
        <v>1462.1</v>
      </c>
      <c r="AH555" s="11">
        <v>447.2</v>
      </c>
      <c r="AI555" s="11">
        <v>862.6</v>
      </c>
      <c r="AJ555" s="11">
        <v>16679.599999999999</v>
      </c>
      <c r="AK555" s="11">
        <v>0</v>
      </c>
      <c r="AL555" s="11">
        <v>8705.1</v>
      </c>
      <c r="AM555" s="11">
        <v>10808.1</v>
      </c>
      <c r="AN555" s="11">
        <v>4013.3</v>
      </c>
      <c r="AO555" s="11">
        <v>14235.4</v>
      </c>
      <c r="AP555" s="11">
        <v>9643.7999999999993</v>
      </c>
      <c r="AQ555" s="11">
        <v>0</v>
      </c>
      <c r="AR555" s="11">
        <v>0</v>
      </c>
      <c r="AS555" s="11">
        <v>3171.9</v>
      </c>
      <c r="AT555" s="11">
        <v>46.3</v>
      </c>
    </row>
    <row r="556" spans="1:46" ht="15" thickBot="1" x14ac:dyDescent="0.35">
      <c r="A556" s="10" t="s">
        <v>488</v>
      </c>
      <c r="B556" s="11">
        <v>789.8</v>
      </c>
      <c r="C556" s="11">
        <v>391.4</v>
      </c>
      <c r="D556" s="11">
        <v>2909.1</v>
      </c>
      <c r="E556" s="11">
        <v>2878.5</v>
      </c>
      <c r="F556" s="11">
        <v>967.7</v>
      </c>
      <c r="G556" s="11">
        <v>2959.6</v>
      </c>
      <c r="H556" s="11">
        <v>2197.4</v>
      </c>
      <c r="I556" s="11">
        <v>9786.1</v>
      </c>
      <c r="J556" s="11">
        <v>9552.7999999999993</v>
      </c>
      <c r="K556" s="11">
        <v>3352</v>
      </c>
      <c r="L556" s="11">
        <v>3530.9</v>
      </c>
      <c r="M556" s="11">
        <v>5081.8999999999996</v>
      </c>
      <c r="N556" s="11">
        <v>1935.5</v>
      </c>
      <c r="O556" s="11">
        <v>525.9</v>
      </c>
      <c r="P556" s="11">
        <v>2712.4</v>
      </c>
      <c r="Q556" s="11">
        <v>62147.8</v>
      </c>
      <c r="R556" s="11">
        <v>2025.4</v>
      </c>
      <c r="S556" s="11">
        <v>0</v>
      </c>
      <c r="T556" s="11">
        <v>0</v>
      </c>
      <c r="AA556" s="10" t="s">
        <v>488</v>
      </c>
      <c r="AB556" s="11">
        <v>12894.8</v>
      </c>
      <c r="AC556" s="11">
        <v>3231.6</v>
      </c>
      <c r="AD556" s="11">
        <v>4488.3999999999996</v>
      </c>
      <c r="AE556" s="11">
        <v>15141.4</v>
      </c>
      <c r="AF556" s="11">
        <v>3112.1</v>
      </c>
      <c r="AG556" s="11">
        <v>1462.1</v>
      </c>
      <c r="AH556" s="11">
        <v>447.2</v>
      </c>
      <c r="AI556" s="11">
        <v>862.6</v>
      </c>
      <c r="AJ556" s="11">
        <v>16679.599999999999</v>
      </c>
      <c r="AK556" s="11">
        <v>0</v>
      </c>
      <c r="AL556" s="11">
        <v>8705.1</v>
      </c>
      <c r="AM556" s="11">
        <v>10808.1</v>
      </c>
      <c r="AN556" s="11">
        <v>4013.3</v>
      </c>
      <c r="AO556" s="11">
        <v>14235.4</v>
      </c>
      <c r="AP556" s="11">
        <v>9643.7999999999993</v>
      </c>
      <c r="AQ556" s="11">
        <v>0</v>
      </c>
      <c r="AR556" s="11">
        <v>0</v>
      </c>
      <c r="AS556" s="11">
        <v>3171.9</v>
      </c>
      <c r="AT556" s="11">
        <v>46.3</v>
      </c>
    </row>
    <row r="557" spans="1:46" ht="15" thickBot="1" x14ac:dyDescent="0.35">
      <c r="A557" s="10" t="s">
        <v>490</v>
      </c>
      <c r="B557" s="11">
        <v>789.8</v>
      </c>
      <c r="C557" s="11">
        <v>391.4</v>
      </c>
      <c r="D557" s="11">
        <v>2909.1</v>
      </c>
      <c r="E557" s="11">
        <v>2878.5</v>
      </c>
      <c r="F557" s="11">
        <v>967.7</v>
      </c>
      <c r="G557" s="11">
        <v>2959.6</v>
      </c>
      <c r="H557" s="11">
        <v>2197.4</v>
      </c>
      <c r="I557" s="11">
        <v>9786.1</v>
      </c>
      <c r="J557" s="11">
        <v>9113.9</v>
      </c>
      <c r="K557" s="11">
        <v>3352</v>
      </c>
      <c r="L557" s="11">
        <v>3530.9</v>
      </c>
      <c r="M557" s="11">
        <v>5081.8999999999996</v>
      </c>
      <c r="N557" s="11">
        <v>1935.5</v>
      </c>
      <c r="O557" s="11">
        <v>525.9</v>
      </c>
      <c r="P557" s="11">
        <v>2712.4</v>
      </c>
      <c r="Q557" s="11">
        <v>62147.8</v>
      </c>
      <c r="R557" s="11">
        <v>2025.4</v>
      </c>
      <c r="S557" s="11">
        <v>0</v>
      </c>
      <c r="T557" s="11">
        <v>0</v>
      </c>
      <c r="AA557" s="10" t="s">
        <v>490</v>
      </c>
      <c r="AB557" s="11">
        <v>12894.8</v>
      </c>
      <c r="AC557" s="11">
        <v>3231.6</v>
      </c>
      <c r="AD557" s="11">
        <v>4488.3999999999996</v>
      </c>
      <c r="AE557" s="11">
        <v>15141.4</v>
      </c>
      <c r="AF557" s="11">
        <v>3112.1</v>
      </c>
      <c r="AG557" s="11">
        <v>1462.1</v>
      </c>
      <c r="AH557" s="11">
        <v>447.2</v>
      </c>
      <c r="AI557" s="11">
        <v>862.6</v>
      </c>
      <c r="AJ557" s="11">
        <v>16679.599999999999</v>
      </c>
      <c r="AK557" s="11">
        <v>0</v>
      </c>
      <c r="AL557" s="11">
        <v>8705.1</v>
      </c>
      <c r="AM557" s="11">
        <v>10808.1</v>
      </c>
      <c r="AN557" s="11">
        <v>4013.3</v>
      </c>
      <c r="AO557" s="11">
        <v>14235.4</v>
      </c>
      <c r="AP557" s="11">
        <v>9643.7999999999993</v>
      </c>
      <c r="AQ557" s="11">
        <v>0</v>
      </c>
      <c r="AR557" s="11">
        <v>0</v>
      </c>
      <c r="AS557" s="11">
        <v>3171.9</v>
      </c>
      <c r="AT557" s="11">
        <v>46.3</v>
      </c>
    </row>
    <row r="558" spans="1:46" ht="15" thickBot="1" x14ac:dyDescent="0.35">
      <c r="A558" s="10" t="s">
        <v>492</v>
      </c>
      <c r="B558" s="11">
        <v>789.8</v>
      </c>
      <c r="C558" s="11">
        <v>391.4</v>
      </c>
      <c r="D558" s="11">
        <v>2909.1</v>
      </c>
      <c r="E558" s="11">
        <v>2878.5</v>
      </c>
      <c r="F558" s="11">
        <v>967.7</v>
      </c>
      <c r="G558" s="11">
        <v>2959.6</v>
      </c>
      <c r="H558" s="11">
        <v>2197.4</v>
      </c>
      <c r="I558" s="11">
        <v>9786.1</v>
      </c>
      <c r="J558" s="11">
        <v>9113.9</v>
      </c>
      <c r="K558" s="11">
        <v>3352</v>
      </c>
      <c r="L558" s="11">
        <v>3530.9</v>
      </c>
      <c r="M558" s="11">
        <v>4356.3</v>
      </c>
      <c r="N558" s="11">
        <v>1935.5</v>
      </c>
      <c r="O558" s="11">
        <v>525.9</v>
      </c>
      <c r="P558" s="11">
        <v>2712.4</v>
      </c>
      <c r="Q558" s="11">
        <v>62147.8</v>
      </c>
      <c r="R558" s="11">
        <v>2025.4</v>
      </c>
      <c r="S558" s="11">
        <v>0</v>
      </c>
      <c r="T558" s="11">
        <v>0</v>
      </c>
      <c r="AA558" s="10" t="s">
        <v>492</v>
      </c>
      <c r="AB558" s="11">
        <v>12894.8</v>
      </c>
      <c r="AC558" s="11">
        <v>3231.6</v>
      </c>
      <c r="AD558" s="11">
        <v>4488.3999999999996</v>
      </c>
      <c r="AE558" s="11">
        <v>15141.4</v>
      </c>
      <c r="AF558" s="11">
        <v>3112.1</v>
      </c>
      <c r="AG558" s="11">
        <v>1462.1</v>
      </c>
      <c r="AH558" s="11">
        <v>447.2</v>
      </c>
      <c r="AI558" s="11">
        <v>862.6</v>
      </c>
      <c r="AJ558" s="11">
        <v>16679.599999999999</v>
      </c>
      <c r="AK558" s="11">
        <v>0</v>
      </c>
      <c r="AL558" s="11">
        <v>8705.1</v>
      </c>
      <c r="AM558" s="11">
        <v>10808.1</v>
      </c>
      <c r="AN558" s="11">
        <v>4013.3</v>
      </c>
      <c r="AO558" s="11">
        <v>14235.4</v>
      </c>
      <c r="AP558" s="11">
        <v>9643.7999999999993</v>
      </c>
      <c r="AQ558" s="11">
        <v>0</v>
      </c>
      <c r="AR558" s="11">
        <v>0</v>
      </c>
      <c r="AS558" s="11">
        <v>3171.9</v>
      </c>
      <c r="AT558" s="11">
        <v>46.3</v>
      </c>
    </row>
    <row r="559" spans="1:46" ht="15" thickBot="1" x14ac:dyDescent="0.35">
      <c r="A559" s="10" t="s">
        <v>494</v>
      </c>
      <c r="B559" s="11">
        <v>789.8</v>
      </c>
      <c r="C559" s="11">
        <v>391.4</v>
      </c>
      <c r="D559" s="11">
        <v>2909.1</v>
      </c>
      <c r="E559" s="11">
        <v>2216.1999999999998</v>
      </c>
      <c r="F559" s="11">
        <v>967.7</v>
      </c>
      <c r="G559" s="11">
        <v>2959.6</v>
      </c>
      <c r="H559" s="11">
        <v>2197.4</v>
      </c>
      <c r="I559" s="11">
        <v>9786.1</v>
      </c>
      <c r="J559" s="11">
        <v>9113.9</v>
      </c>
      <c r="K559" s="11">
        <v>3352</v>
      </c>
      <c r="L559" s="11">
        <v>3530.9</v>
      </c>
      <c r="M559" s="11">
        <v>4356.3</v>
      </c>
      <c r="N559" s="11">
        <v>1935.5</v>
      </c>
      <c r="O559" s="11">
        <v>525.9</v>
      </c>
      <c r="P559" s="11">
        <v>2712.4</v>
      </c>
      <c r="Q559" s="11">
        <v>62147.8</v>
      </c>
      <c r="R559" s="11">
        <v>2025.4</v>
      </c>
      <c r="S559" s="11">
        <v>0</v>
      </c>
      <c r="T559" s="11">
        <v>0</v>
      </c>
      <c r="AA559" s="10" t="s">
        <v>494</v>
      </c>
      <c r="AB559" s="11">
        <v>12894.8</v>
      </c>
      <c r="AC559" s="11">
        <v>3231.6</v>
      </c>
      <c r="AD559" s="11">
        <v>4488.3999999999996</v>
      </c>
      <c r="AE559" s="11">
        <v>15141.4</v>
      </c>
      <c r="AF559" s="11">
        <v>3112.1</v>
      </c>
      <c r="AG559" s="11">
        <v>1462.1</v>
      </c>
      <c r="AH559" s="11">
        <v>447.2</v>
      </c>
      <c r="AI559" s="11">
        <v>862.6</v>
      </c>
      <c r="AJ559" s="11">
        <v>16679.599999999999</v>
      </c>
      <c r="AK559" s="11">
        <v>0</v>
      </c>
      <c r="AL559" s="11">
        <v>8705.1</v>
      </c>
      <c r="AM559" s="11">
        <v>10808.1</v>
      </c>
      <c r="AN559" s="11">
        <v>4013.3</v>
      </c>
      <c r="AO559" s="11">
        <v>14235.4</v>
      </c>
      <c r="AP559" s="11">
        <v>9643.7999999999993</v>
      </c>
      <c r="AQ559" s="11">
        <v>0</v>
      </c>
      <c r="AR559" s="11">
        <v>0</v>
      </c>
      <c r="AS559" s="11">
        <v>3171.9</v>
      </c>
      <c r="AT559" s="11">
        <v>46.3</v>
      </c>
    </row>
    <row r="560" spans="1:46" ht="15" thickBot="1" x14ac:dyDescent="0.35">
      <c r="A560" s="10" t="s">
        <v>496</v>
      </c>
      <c r="B560" s="11">
        <v>789.8</v>
      </c>
      <c r="C560" s="11">
        <v>391.4</v>
      </c>
      <c r="D560" s="11">
        <v>2909.1</v>
      </c>
      <c r="E560" s="11">
        <v>2216.1999999999998</v>
      </c>
      <c r="F560" s="11">
        <v>967.7</v>
      </c>
      <c r="G560" s="11">
        <v>2959.6</v>
      </c>
      <c r="H560" s="11">
        <v>2197.4</v>
      </c>
      <c r="I560" s="11">
        <v>9786.1</v>
      </c>
      <c r="J560" s="11">
        <v>9113.9</v>
      </c>
      <c r="K560" s="11">
        <v>3352</v>
      </c>
      <c r="L560" s="11">
        <v>3530.9</v>
      </c>
      <c r="M560" s="11">
        <v>4356.3</v>
      </c>
      <c r="N560" s="11">
        <v>1935.5</v>
      </c>
      <c r="O560" s="11">
        <v>525.9</v>
      </c>
      <c r="P560" s="11">
        <v>2712.4</v>
      </c>
      <c r="Q560" s="11">
        <v>62147.8</v>
      </c>
      <c r="R560" s="11">
        <v>2025.4</v>
      </c>
      <c r="S560" s="11">
        <v>0</v>
      </c>
      <c r="T560" s="11">
        <v>0</v>
      </c>
      <c r="AA560" s="10" t="s">
        <v>496</v>
      </c>
      <c r="AB560" s="11">
        <v>12894.8</v>
      </c>
      <c r="AC560" s="11">
        <v>3231.6</v>
      </c>
      <c r="AD560" s="11">
        <v>4488.3999999999996</v>
      </c>
      <c r="AE560" s="11">
        <v>15141.4</v>
      </c>
      <c r="AF560" s="11">
        <v>3112.1</v>
      </c>
      <c r="AG560" s="11">
        <v>1462.1</v>
      </c>
      <c r="AH560" s="11">
        <v>447.2</v>
      </c>
      <c r="AI560" s="11">
        <v>862.6</v>
      </c>
      <c r="AJ560" s="11">
        <v>16679.599999999999</v>
      </c>
      <c r="AK560" s="11">
        <v>0</v>
      </c>
      <c r="AL560" s="11">
        <v>8705.1</v>
      </c>
      <c r="AM560" s="11">
        <v>10808.1</v>
      </c>
      <c r="AN560" s="11">
        <v>4013.3</v>
      </c>
      <c r="AO560" s="11">
        <v>14235.4</v>
      </c>
      <c r="AP560" s="11">
        <v>9643.7999999999993</v>
      </c>
      <c r="AQ560" s="11">
        <v>0</v>
      </c>
      <c r="AR560" s="11">
        <v>0</v>
      </c>
      <c r="AS560" s="11">
        <v>3171.9</v>
      </c>
      <c r="AT560" s="11">
        <v>46.3</v>
      </c>
    </row>
    <row r="561" spans="1:46" ht="15" thickBot="1" x14ac:dyDescent="0.35">
      <c r="A561" s="10" t="s">
        <v>497</v>
      </c>
      <c r="B561" s="11">
        <v>789.8</v>
      </c>
      <c r="C561" s="11">
        <v>391.4</v>
      </c>
      <c r="D561" s="11">
        <v>2909.1</v>
      </c>
      <c r="E561" s="11">
        <v>2216.1999999999998</v>
      </c>
      <c r="F561" s="11">
        <v>967.7</v>
      </c>
      <c r="G561" s="11">
        <v>2959.6</v>
      </c>
      <c r="H561" s="11">
        <v>2197.4</v>
      </c>
      <c r="I561" s="11">
        <v>9786.1</v>
      </c>
      <c r="J561" s="11">
        <v>9113.9</v>
      </c>
      <c r="K561" s="11">
        <v>3352</v>
      </c>
      <c r="L561" s="11">
        <v>3530.9</v>
      </c>
      <c r="M561" s="11">
        <v>4356.3</v>
      </c>
      <c r="N561" s="11">
        <v>1935.5</v>
      </c>
      <c r="O561" s="11">
        <v>525.9</v>
      </c>
      <c r="P561" s="11">
        <v>2712.4</v>
      </c>
      <c r="Q561" s="11">
        <v>62147.8</v>
      </c>
      <c r="R561" s="11">
        <v>2025.4</v>
      </c>
      <c r="S561" s="11">
        <v>0</v>
      </c>
      <c r="T561" s="11">
        <v>0</v>
      </c>
      <c r="AA561" s="10" t="s">
        <v>497</v>
      </c>
      <c r="AB561" s="11">
        <v>12894.8</v>
      </c>
      <c r="AC561" s="11">
        <v>3231.6</v>
      </c>
      <c r="AD561" s="11">
        <v>4488.3999999999996</v>
      </c>
      <c r="AE561" s="11">
        <v>15141.4</v>
      </c>
      <c r="AF561" s="11">
        <v>3112.1</v>
      </c>
      <c r="AG561" s="11">
        <v>1462.1</v>
      </c>
      <c r="AH561" s="11">
        <v>447.2</v>
      </c>
      <c r="AI561" s="11">
        <v>862.6</v>
      </c>
      <c r="AJ561" s="11">
        <v>16679.599999999999</v>
      </c>
      <c r="AK561" s="11">
        <v>0</v>
      </c>
      <c r="AL561" s="11">
        <v>8705.1</v>
      </c>
      <c r="AM561" s="11">
        <v>10808.1</v>
      </c>
      <c r="AN561" s="11">
        <v>4013.3</v>
      </c>
      <c r="AO561" s="11">
        <v>14235.4</v>
      </c>
      <c r="AP561" s="11">
        <v>9643.7999999999993</v>
      </c>
      <c r="AQ561" s="11">
        <v>0</v>
      </c>
      <c r="AR561" s="11">
        <v>0</v>
      </c>
      <c r="AS561" s="11">
        <v>3171.9</v>
      </c>
      <c r="AT561" s="11">
        <v>46.3</v>
      </c>
    </row>
    <row r="562" spans="1:46" ht="15" thickBot="1" x14ac:dyDescent="0.35">
      <c r="A562" s="10" t="s">
        <v>498</v>
      </c>
      <c r="B562" s="11">
        <v>789.8</v>
      </c>
      <c r="C562" s="11">
        <v>391.4</v>
      </c>
      <c r="D562" s="11">
        <v>2909.1</v>
      </c>
      <c r="E562" s="11">
        <v>2216.1999999999998</v>
      </c>
      <c r="F562" s="11">
        <v>967.7</v>
      </c>
      <c r="G562" s="11">
        <v>2959.6</v>
      </c>
      <c r="H562" s="11">
        <v>2197.4</v>
      </c>
      <c r="I562" s="11">
        <v>9786.1</v>
      </c>
      <c r="J562" s="11">
        <v>9113.9</v>
      </c>
      <c r="K562" s="11">
        <v>3352</v>
      </c>
      <c r="L562" s="11">
        <v>3530.9</v>
      </c>
      <c r="M562" s="11">
        <v>4356.3</v>
      </c>
      <c r="N562" s="11">
        <v>1935.5</v>
      </c>
      <c r="O562" s="11">
        <v>525.9</v>
      </c>
      <c r="P562" s="11">
        <v>2712.4</v>
      </c>
      <c r="Q562" s="11">
        <v>62147.8</v>
      </c>
      <c r="R562" s="11">
        <v>2025.4</v>
      </c>
      <c r="S562" s="11">
        <v>0</v>
      </c>
      <c r="T562" s="11">
        <v>0</v>
      </c>
      <c r="AA562" s="10" t="s">
        <v>498</v>
      </c>
      <c r="AB562" s="11">
        <v>12894.8</v>
      </c>
      <c r="AC562" s="11">
        <v>3231.6</v>
      </c>
      <c r="AD562" s="11">
        <v>4488.3999999999996</v>
      </c>
      <c r="AE562" s="11">
        <v>15141.4</v>
      </c>
      <c r="AF562" s="11">
        <v>3112.1</v>
      </c>
      <c r="AG562" s="11">
        <v>1462.1</v>
      </c>
      <c r="AH562" s="11">
        <v>447.2</v>
      </c>
      <c r="AI562" s="11">
        <v>862.6</v>
      </c>
      <c r="AJ562" s="11">
        <v>16679.599999999999</v>
      </c>
      <c r="AK562" s="11">
        <v>0</v>
      </c>
      <c r="AL562" s="11">
        <v>8705.1</v>
      </c>
      <c r="AM562" s="11">
        <v>10808.1</v>
      </c>
      <c r="AN562" s="11">
        <v>4013.3</v>
      </c>
      <c r="AO562" s="11">
        <v>14235.4</v>
      </c>
      <c r="AP562" s="11">
        <v>9643.7999999999993</v>
      </c>
      <c r="AQ562" s="11">
        <v>0</v>
      </c>
      <c r="AR562" s="11">
        <v>0</v>
      </c>
      <c r="AS562" s="11">
        <v>3171.9</v>
      </c>
      <c r="AT562" s="11">
        <v>46.3</v>
      </c>
    </row>
    <row r="563" spans="1:46" ht="15" thickBot="1" x14ac:dyDescent="0.35">
      <c r="A563" s="10" t="s">
        <v>499</v>
      </c>
      <c r="B563" s="11">
        <v>789.8</v>
      </c>
      <c r="C563" s="11">
        <v>391.4</v>
      </c>
      <c r="D563" s="11">
        <v>2909.1</v>
      </c>
      <c r="E563" s="11">
        <v>2216.1999999999998</v>
      </c>
      <c r="F563" s="11">
        <v>967.7</v>
      </c>
      <c r="G563" s="11">
        <v>2959.6</v>
      </c>
      <c r="H563" s="11">
        <v>2197.4</v>
      </c>
      <c r="I563" s="11">
        <v>9786.1</v>
      </c>
      <c r="J563" s="11">
        <v>9113.9</v>
      </c>
      <c r="K563" s="11">
        <v>3352</v>
      </c>
      <c r="L563" s="11">
        <v>3530.9</v>
      </c>
      <c r="M563" s="11">
        <v>4356.3</v>
      </c>
      <c r="N563" s="11">
        <v>1935.5</v>
      </c>
      <c r="O563" s="11">
        <v>525.9</v>
      </c>
      <c r="P563" s="11">
        <v>2712.4</v>
      </c>
      <c r="Q563" s="11">
        <v>62147.8</v>
      </c>
      <c r="R563" s="11">
        <v>2025.4</v>
      </c>
      <c r="S563" s="11">
        <v>0</v>
      </c>
      <c r="T563" s="11">
        <v>0</v>
      </c>
      <c r="AA563" s="10" t="s">
        <v>499</v>
      </c>
      <c r="AB563" s="11">
        <v>12894.8</v>
      </c>
      <c r="AC563" s="11">
        <v>3231.6</v>
      </c>
      <c r="AD563" s="11">
        <v>4488.3999999999996</v>
      </c>
      <c r="AE563" s="11">
        <v>15141.4</v>
      </c>
      <c r="AF563" s="11">
        <v>3112.1</v>
      </c>
      <c r="AG563" s="11">
        <v>1462.1</v>
      </c>
      <c r="AH563" s="11">
        <v>447.2</v>
      </c>
      <c r="AI563" s="11">
        <v>862.6</v>
      </c>
      <c r="AJ563" s="11">
        <v>16679.599999999999</v>
      </c>
      <c r="AK563" s="11">
        <v>0</v>
      </c>
      <c r="AL563" s="11">
        <v>8705.1</v>
      </c>
      <c r="AM563" s="11">
        <v>10808.1</v>
      </c>
      <c r="AN563" s="11">
        <v>4013.3</v>
      </c>
      <c r="AO563" s="11">
        <v>14235.4</v>
      </c>
      <c r="AP563" s="11">
        <v>9643.7999999999993</v>
      </c>
      <c r="AQ563" s="11">
        <v>0</v>
      </c>
      <c r="AR563" s="11">
        <v>0</v>
      </c>
      <c r="AS563" s="11">
        <v>3171.9</v>
      </c>
      <c r="AT563" s="11">
        <v>46.3</v>
      </c>
    </row>
    <row r="564" spans="1:46" ht="15" thickBot="1" x14ac:dyDescent="0.35">
      <c r="A564" s="10" t="s">
        <v>500</v>
      </c>
      <c r="B564" s="11">
        <v>789.8</v>
      </c>
      <c r="C564" s="11">
        <v>391.4</v>
      </c>
      <c r="D564" s="11">
        <v>2909.1</v>
      </c>
      <c r="E564" s="11">
        <v>2216.1999999999998</v>
      </c>
      <c r="F564" s="11">
        <v>967.7</v>
      </c>
      <c r="G564" s="11">
        <v>2959.6</v>
      </c>
      <c r="H564" s="11">
        <v>2197.4</v>
      </c>
      <c r="I564" s="11">
        <v>9786.1</v>
      </c>
      <c r="J564" s="11">
        <v>9113.9</v>
      </c>
      <c r="K564" s="11">
        <v>3352</v>
      </c>
      <c r="L564" s="11">
        <v>3530.9</v>
      </c>
      <c r="M564" s="11">
        <v>4356.3</v>
      </c>
      <c r="N564" s="11">
        <v>1935.5</v>
      </c>
      <c r="O564" s="11">
        <v>525.9</v>
      </c>
      <c r="P564" s="11">
        <v>2712.4</v>
      </c>
      <c r="Q564" s="11">
        <v>62147.8</v>
      </c>
      <c r="R564" s="11">
        <v>2025.4</v>
      </c>
      <c r="S564" s="11">
        <v>0</v>
      </c>
      <c r="T564" s="11">
        <v>0</v>
      </c>
      <c r="AA564" s="10" t="s">
        <v>500</v>
      </c>
      <c r="AB564" s="11">
        <v>12894.8</v>
      </c>
      <c r="AC564" s="11">
        <v>3231.6</v>
      </c>
      <c r="AD564" s="11">
        <v>4488.3999999999996</v>
      </c>
      <c r="AE564" s="11">
        <v>15141.4</v>
      </c>
      <c r="AF564" s="11">
        <v>3112.1</v>
      </c>
      <c r="AG564" s="11">
        <v>1462.1</v>
      </c>
      <c r="AH564" s="11">
        <v>447.2</v>
      </c>
      <c r="AI564" s="11">
        <v>862.6</v>
      </c>
      <c r="AJ564" s="11">
        <v>16679.599999999999</v>
      </c>
      <c r="AK564" s="11">
        <v>0</v>
      </c>
      <c r="AL564" s="11">
        <v>8705.1</v>
      </c>
      <c r="AM564" s="11">
        <v>10808.1</v>
      </c>
      <c r="AN564" s="11">
        <v>4013.3</v>
      </c>
      <c r="AO564" s="11">
        <v>14235.4</v>
      </c>
      <c r="AP564" s="11">
        <v>9643.7999999999993</v>
      </c>
      <c r="AQ564" s="11">
        <v>0</v>
      </c>
      <c r="AR564" s="11">
        <v>0</v>
      </c>
      <c r="AS564" s="11">
        <v>3171.9</v>
      </c>
      <c r="AT564" s="11">
        <v>46.3</v>
      </c>
    </row>
    <row r="565" spans="1:46" ht="15" thickBot="1" x14ac:dyDescent="0.35">
      <c r="A565" s="10" t="s">
        <v>501</v>
      </c>
      <c r="B565" s="11">
        <v>789.8</v>
      </c>
      <c r="C565" s="11">
        <v>391.4</v>
      </c>
      <c r="D565" s="11">
        <v>2909.1</v>
      </c>
      <c r="E565" s="11">
        <v>2216.1999999999998</v>
      </c>
      <c r="F565" s="11">
        <v>967.7</v>
      </c>
      <c r="G565" s="11">
        <v>2959.6</v>
      </c>
      <c r="H565" s="11">
        <v>2197.4</v>
      </c>
      <c r="I565" s="11">
        <v>9786.1</v>
      </c>
      <c r="J565" s="11">
        <v>9113.9</v>
      </c>
      <c r="K565" s="11">
        <v>3352</v>
      </c>
      <c r="L565" s="11">
        <v>3530.9</v>
      </c>
      <c r="M565" s="11">
        <v>4356.3</v>
      </c>
      <c r="N565" s="11">
        <v>1935.5</v>
      </c>
      <c r="O565" s="11">
        <v>525.9</v>
      </c>
      <c r="P565" s="11">
        <v>2712.4</v>
      </c>
      <c r="Q565" s="11">
        <v>62147.8</v>
      </c>
      <c r="R565" s="11">
        <v>2025.4</v>
      </c>
      <c r="S565" s="11">
        <v>0</v>
      </c>
      <c r="T565" s="11">
        <v>0</v>
      </c>
      <c r="AA565" s="10" t="s">
        <v>501</v>
      </c>
      <c r="AB565" s="11">
        <v>12894.8</v>
      </c>
      <c r="AC565" s="11">
        <v>3231.6</v>
      </c>
      <c r="AD565" s="11">
        <v>4488.3999999999996</v>
      </c>
      <c r="AE565" s="11">
        <v>15141.4</v>
      </c>
      <c r="AF565" s="11">
        <v>3112.1</v>
      </c>
      <c r="AG565" s="11">
        <v>1462.1</v>
      </c>
      <c r="AH565" s="11">
        <v>447.2</v>
      </c>
      <c r="AI565" s="11">
        <v>862.6</v>
      </c>
      <c r="AJ565" s="11">
        <v>16679.599999999999</v>
      </c>
      <c r="AK565" s="11">
        <v>0</v>
      </c>
      <c r="AL565" s="11">
        <v>8705.1</v>
      </c>
      <c r="AM565" s="11">
        <v>10808.1</v>
      </c>
      <c r="AN565" s="11">
        <v>4013.3</v>
      </c>
      <c r="AO565" s="11">
        <v>14235.4</v>
      </c>
      <c r="AP565" s="11">
        <v>9643.7999999999993</v>
      </c>
      <c r="AQ565" s="11">
        <v>0</v>
      </c>
      <c r="AR565" s="11">
        <v>0</v>
      </c>
      <c r="AS565" s="11">
        <v>3171.9</v>
      </c>
      <c r="AT565" s="11">
        <v>46.3</v>
      </c>
    </row>
    <row r="566" spans="1:46" ht="15" thickBot="1" x14ac:dyDescent="0.35">
      <c r="A566" s="10" t="s">
        <v>502</v>
      </c>
      <c r="B566" s="11">
        <v>789.8</v>
      </c>
      <c r="C566" s="11">
        <v>391.4</v>
      </c>
      <c r="D566" s="11">
        <v>2909.1</v>
      </c>
      <c r="E566" s="11">
        <v>2216.1999999999998</v>
      </c>
      <c r="F566" s="11">
        <v>967.7</v>
      </c>
      <c r="G566" s="11">
        <v>2959.6</v>
      </c>
      <c r="H566" s="11">
        <v>2197.4</v>
      </c>
      <c r="I566" s="11">
        <v>9786.1</v>
      </c>
      <c r="J566" s="11">
        <v>9113.9</v>
      </c>
      <c r="K566" s="11">
        <v>3352</v>
      </c>
      <c r="L566" s="11">
        <v>3530.9</v>
      </c>
      <c r="M566" s="11">
        <v>4356.3</v>
      </c>
      <c r="N566" s="11">
        <v>1935.5</v>
      </c>
      <c r="O566" s="11">
        <v>525.9</v>
      </c>
      <c r="P566" s="11">
        <v>2712.4</v>
      </c>
      <c r="Q566" s="11">
        <v>62147.8</v>
      </c>
      <c r="R566" s="11">
        <v>2025.4</v>
      </c>
      <c r="S566" s="11">
        <v>0</v>
      </c>
      <c r="T566" s="11">
        <v>0</v>
      </c>
      <c r="AA566" s="10" t="s">
        <v>502</v>
      </c>
      <c r="AB566" s="11">
        <v>12894.8</v>
      </c>
      <c r="AC566" s="11">
        <v>3231.6</v>
      </c>
      <c r="AD566" s="11">
        <v>4488.3999999999996</v>
      </c>
      <c r="AE566" s="11">
        <v>15141.4</v>
      </c>
      <c r="AF566" s="11">
        <v>3112.1</v>
      </c>
      <c r="AG566" s="11">
        <v>1462.1</v>
      </c>
      <c r="AH566" s="11">
        <v>447.2</v>
      </c>
      <c r="AI566" s="11">
        <v>862.6</v>
      </c>
      <c r="AJ566" s="11">
        <v>16679.599999999999</v>
      </c>
      <c r="AK566" s="11">
        <v>0</v>
      </c>
      <c r="AL566" s="11">
        <v>8705.1</v>
      </c>
      <c r="AM566" s="11">
        <v>10808.1</v>
      </c>
      <c r="AN566" s="11">
        <v>4013.3</v>
      </c>
      <c r="AO566" s="11">
        <v>14235.4</v>
      </c>
      <c r="AP566" s="11">
        <v>9643.7999999999993</v>
      </c>
      <c r="AQ566" s="11">
        <v>0</v>
      </c>
      <c r="AR566" s="11">
        <v>0</v>
      </c>
      <c r="AS566" s="11">
        <v>3171.9</v>
      </c>
      <c r="AT566" s="11">
        <v>46.3</v>
      </c>
    </row>
    <row r="567" spans="1:46" ht="15" thickBot="1" x14ac:dyDescent="0.35">
      <c r="A567" s="10" t="s">
        <v>503</v>
      </c>
      <c r="B567" s="11">
        <v>789.8</v>
      </c>
      <c r="C567" s="11">
        <v>391.4</v>
      </c>
      <c r="D567" s="11">
        <v>2909.1</v>
      </c>
      <c r="E567" s="11">
        <v>2216.1999999999998</v>
      </c>
      <c r="F567" s="11">
        <v>967.7</v>
      </c>
      <c r="G567" s="11">
        <v>2959.6</v>
      </c>
      <c r="H567" s="11">
        <v>2197.4</v>
      </c>
      <c r="I567" s="11">
        <v>9786.1</v>
      </c>
      <c r="J567" s="11">
        <v>9113.9</v>
      </c>
      <c r="K567" s="11">
        <v>3352</v>
      </c>
      <c r="L567" s="11">
        <v>3530.9</v>
      </c>
      <c r="M567" s="11">
        <v>4356.3</v>
      </c>
      <c r="N567" s="11">
        <v>1935.5</v>
      </c>
      <c r="O567" s="11">
        <v>525.9</v>
      </c>
      <c r="P567" s="11">
        <v>2712.4</v>
      </c>
      <c r="Q567" s="11">
        <v>62147.8</v>
      </c>
      <c r="R567" s="11">
        <v>2025.4</v>
      </c>
      <c r="S567" s="11">
        <v>0</v>
      </c>
      <c r="T567" s="11">
        <v>0</v>
      </c>
      <c r="AA567" s="10" t="s">
        <v>503</v>
      </c>
      <c r="AB567" s="11">
        <v>12894.8</v>
      </c>
      <c r="AC567" s="11">
        <v>3231.6</v>
      </c>
      <c r="AD567" s="11">
        <v>4488.3999999999996</v>
      </c>
      <c r="AE567" s="11">
        <v>15141.4</v>
      </c>
      <c r="AF567" s="11">
        <v>3112.1</v>
      </c>
      <c r="AG567" s="11">
        <v>1462.1</v>
      </c>
      <c r="AH567" s="11">
        <v>447.2</v>
      </c>
      <c r="AI567" s="11">
        <v>862.6</v>
      </c>
      <c r="AJ567" s="11">
        <v>16679.599999999999</v>
      </c>
      <c r="AK567" s="11">
        <v>0</v>
      </c>
      <c r="AL567" s="11">
        <v>8705.1</v>
      </c>
      <c r="AM567" s="11">
        <v>10808.1</v>
      </c>
      <c r="AN567" s="11">
        <v>4013.3</v>
      </c>
      <c r="AO567" s="11">
        <v>14235.4</v>
      </c>
      <c r="AP567" s="11">
        <v>9643.7999999999993</v>
      </c>
      <c r="AQ567" s="11">
        <v>0</v>
      </c>
      <c r="AR567" s="11">
        <v>0</v>
      </c>
      <c r="AS567" s="11">
        <v>3171.9</v>
      </c>
      <c r="AT567" s="11">
        <v>46.3</v>
      </c>
    </row>
    <row r="568" spans="1:46" ht="15" thickBot="1" x14ac:dyDescent="0.35">
      <c r="A568" s="10" t="s">
        <v>504</v>
      </c>
      <c r="B568" s="11">
        <v>789.8</v>
      </c>
      <c r="C568" s="11">
        <v>0</v>
      </c>
      <c r="D568" s="11">
        <v>2909.1</v>
      </c>
      <c r="E568" s="11">
        <v>2216.1999999999998</v>
      </c>
      <c r="F568" s="11">
        <v>967.7</v>
      </c>
      <c r="G568" s="11">
        <v>2959.6</v>
      </c>
      <c r="H568" s="11">
        <v>2197.4</v>
      </c>
      <c r="I568" s="11">
        <v>9786.1</v>
      </c>
      <c r="J568" s="11">
        <v>9113.9</v>
      </c>
      <c r="K568" s="11">
        <v>3352</v>
      </c>
      <c r="L568" s="11">
        <v>3530.9</v>
      </c>
      <c r="M568" s="11">
        <v>4356.3</v>
      </c>
      <c r="N568" s="11">
        <v>1935.5</v>
      </c>
      <c r="O568" s="11">
        <v>525.9</v>
      </c>
      <c r="P568" s="11">
        <v>2712.4</v>
      </c>
      <c r="Q568" s="11">
        <v>62147.8</v>
      </c>
      <c r="R568" s="11">
        <v>2025.4</v>
      </c>
      <c r="S568" s="11">
        <v>0</v>
      </c>
      <c r="T568" s="11">
        <v>0</v>
      </c>
      <c r="AA568" s="10" t="s">
        <v>504</v>
      </c>
      <c r="AB568" s="11">
        <v>12894.8</v>
      </c>
      <c r="AC568" s="11">
        <v>3231.6</v>
      </c>
      <c r="AD568" s="11">
        <v>4488.3999999999996</v>
      </c>
      <c r="AE568" s="11">
        <v>15141.4</v>
      </c>
      <c r="AF568" s="11">
        <v>3112.1</v>
      </c>
      <c r="AG568" s="11">
        <v>1462.1</v>
      </c>
      <c r="AH568" s="11">
        <v>447.2</v>
      </c>
      <c r="AI568" s="11">
        <v>862.6</v>
      </c>
      <c r="AJ568" s="11">
        <v>16679.599999999999</v>
      </c>
      <c r="AK568" s="11">
        <v>0</v>
      </c>
      <c r="AL568" s="11">
        <v>8705.1</v>
      </c>
      <c r="AM568" s="11">
        <v>10808.1</v>
      </c>
      <c r="AN568" s="11">
        <v>4013.3</v>
      </c>
      <c r="AO568" s="11">
        <v>14235.4</v>
      </c>
      <c r="AP568" s="11">
        <v>9643.7999999999993</v>
      </c>
      <c r="AQ568" s="11">
        <v>0</v>
      </c>
      <c r="AR568" s="11">
        <v>0</v>
      </c>
      <c r="AS568" s="11">
        <v>3171.9</v>
      </c>
      <c r="AT568" s="11">
        <v>46.3</v>
      </c>
    </row>
    <row r="569" spans="1:46" ht="15" thickBot="1" x14ac:dyDescent="0.35">
      <c r="A569" s="10" t="s">
        <v>505</v>
      </c>
      <c r="B569" s="11">
        <v>789.8</v>
      </c>
      <c r="C569" s="11">
        <v>0</v>
      </c>
      <c r="D569" s="11">
        <v>2909.1</v>
      </c>
      <c r="E569" s="11">
        <v>2216.1999999999998</v>
      </c>
      <c r="F569" s="11">
        <v>967.7</v>
      </c>
      <c r="G569" s="11">
        <v>2959.6</v>
      </c>
      <c r="H569" s="11">
        <v>2197.4</v>
      </c>
      <c r="I569" s="11">
        <v>9786.1</v>
      </c>
      <c r="J569" s="11">
        <v>9113.9</v>
      </c>
      <c r="K569" s="11">
        <v>3352</v>
      </c>
      <c r="L569" s="11">
        <v>3530.9</v>
      </c>
      <c r="M569" s="11">
        <v>4356.3</v>
      </c>
      <c r="N569" s="11">
        <v>1935.5</v>
      </c>
      <c r="O569" s="11">
        <v>525.9</v>
      </c>
      <c r="P569" s="11">
        <v>2712.4</v>
      </c>
      <c r="Q569" s="11">
        <v>62147.8</v>
      </c>
      <c r="R569" s="11">
        <v>2025.4</v>
      </c>
      <c r="S569" s="11">
        <v>0</v>
      </c>
      <c r="T569" s="11">
        <v>0</v>
      </c>
      <c r="AA569" s="10" t="s">
        <v>505</v>
      </c>
      <c r="AB569" s="11">
        <v>12894.8</v>
      </c>
      <c r="AC569" s="11">
        <v>3231.6</v>
      </c>
      <c r="AD569" s="11">
        <v>4488.3999999999996</v>
      </c>
      <c r="AE569" s="11">
        <v>15141.4</v>
      </c>
      <c r="AF569" s="11">
        <v>3112.1</v>
      </c>
      <c r="AG569" s="11">
        <v>1462.1</v>
      </c>
      <c r="AH569" s="11">
        <v>447.2</v>
      </c>
      <c r="AI569" s="11">
        <v>862.6</v>
      </c>
      <c r="AJ569" s="11">
        <v>16679.599999999999</v>
      </c>
      <c r="AK569" s="11">
        <v>0</v>
      </c>
      <c r="AL569" s="11">
        <v>8705.1</v>
      </c>
      <c r="AM569" s="11">
        <v>10808.1</v>
      </c>
      <c r="AN569" s="11">
        <v>4013.3</v>
      </c>
      <c r="AO569" s="11">
        <v>14235.4</v>
      </c>
      <c r="AP569" s="11">
        <v>9643.7999999999993</v>
      </c>
      <c r="AQ569" s="11">
        <v>0</v>
      </c>
      <c r="AR569" s="11">
        <v>0</v>
      </c>
      <c r="AS569" s="11">
        <v>3171.9</v>
      </c>
      <c r="AT569" s="11">
        <v>46.3</v>
      </c>
    </row>
    <row r="570" spans="1:46" ht="15" thickBot="1" x14ac:dyDescent="0.35">
      <c r="A570" s="10" t="s">
        <v>506</v>
      </c>
      <c r="B570" s="11">
        <v>789.8</v>
      </c>
      <c r="C570" s="11">
        <v>0</v>
      </c>
      <c r="D570" s="11">
        <v>2909.1</v>
      </c>
      <c r="E570" s="11">
        <v>2216.1999999999998</v>
      </c>
      <c r="F570" s="11">
        <v>967.7</v>
      </c>
      <c r="G570" s="11">
        <v>2959.6</v>
      </c>
      <c r="H570" s="11">
        <v>2197.4</v>
      </c>
      <c r="I570" s="11">
        <v>9786.1</v>
      </c>
      <c r="J570" s="11">
        <v>9113.9</v>
      </c>
      <c r="K570" s="11">
        <v>3352</v>
      </c>
      <c r="L570" s="11">
        <v>3530.9</v>
      </c>
      <c r="M570" s="11">
        <v>4356.3</v>
      </c>
      <c r="N570" s="11">
        <v>1935.5</v>
      </c>
      <c r="O570" s="11">
        <v>525.9</v>
      </c>
      <c r="P570" s="11">
        <v>2712.4</v>
      </c>
      <c r="Q570" s="11">
        <v>62147.8</v>
      </c>
      <c r="R570" s="11">
        <v>2025.4</v>
      </c>
      <c r="S570" s="11">
        <v>0</v>
      </c>
      <c r="T570" s="11">
        <v>0</v>
      </c>
      <c r="AA570" s="10" t="s">
        <v>506</v>
      </c>
      <c r="AB570" s="11">
        <v>12894.8</v>
      </c>
      <c r="AC570" s="11">
        <v>3231.6</v>
      </c>
      <c r="AD570" s="11">
        <v>4488.3999999999996</v>
      </c>
      <c r="AE570" s="11">
        <v>15141.4</v>
      </c>
      <c r="AF570" s="11">
        <v>3112.1</v>
      </c>
      <c r="AG570" s="11">
        <v>1462.1</v>
      </c>
      <c r="AH570" s="11">
        <v>447.2</v>
      </c>
      <c r="AI570" s="11">
        <v>862.6</v>
      </c>
      <c r="AJ570" s="11">
        <v>16679.599999999999</v>
      </c>
      <c r="AK570" s="11">
        <v>0</v>
      </c>
      <c r="AL570" s="11">
        <v>8705.1</v>
      </c>
      <c r="AM570" s="11">
        <v>10808.1</v>
      </c>
      <c r="AN570" s="11">
        <v>4013.3</v>
      </c>
      <c r="AO570" s="11">
        <v>14235.4</v>
      </c>
      <c r="AP570" s="11">
        <v>9643.7999999999993</v>
      </c>
      <c r="AQ570" s="11">
        <v>0</v>
      </c>
      <c r="AR570" s="11">
        <v>0</v>
      </c>
      <c r="AS570" s="11">
        <v>3171.9</v>
      </c>
      <c r="AT570" s="11">
        <v>46.3</v>
      </c>
    </row>
    <row r="571" spans="1:46" ht="15" thickBot="1" x14ac:dyDescent="0.35">
      <c r="A571" s="10" t="s">
        <v>507</v>
      </c>
      <c r="B571" s="11">
        <v>789.8</v>
      </c>
      <c r="C571" s="11">
        <v>0</v>
      </c>
      <c r="D571" s="11">
        <v>2909.1</v>
      </c>
      <c r="E571" s="11">
        <v>2216.1999999999998</v>
      </c>
      <c r="F571" s="11">
        <v>967.7</v>
      </c>
      <c r="G571" s="11">
        <v>2959.6</v>
      </c>
      <c r="H571" s="11">
        <v>2197.4</v>
      </c>
      <c r="I571" s="11">
        <v>9786.1</v>
      </c>
      <c r="J571" s="11">
        <v>9113.9</v>
      </c>
      <c r="K571" s="11">
        <v>3352</v>
      </c>
      <c r="L571" s="11">
        <v>3530.9</v>
      </c>
      <c r="M571" s="11">
        <v>3704.9</v>
      </c>
      <c r="N571" s="11">
        <v>1935.5</v>
      </c>
      <c r="O571" s="11">
        <v>525.9</v>
      </c>
      <c r="P571" s="11">
        <v>2712.4</v>
      </c>
      <c r="Q571" s="11">
        <v>62147.8</v>
      </c>
      <c r="R571" s="11">
        <v>2025.4</v>
      </c>
      <c r="S571" s="11">
        <v>0</v>
      </c>
      <c r="T571" s="11">
        <v>0</v>
      </c>
      <c r="AA571" s="10" t="s">
        <v>507</v>
      </c>
      <c r="AB571" s="11">
        <v>12894.8</v>
      </c>
      <c r="AC571" s="11">
        <v>3231.6</v>
      </c>
      <c r="AD571" s="11">
        <v>4488.3999999999996</v>
      </c>
      <c r="AE571" s="11">
        <v>15141.4</v>
      </c>
      <c r="AF571" s="11">
        <v>3112.1</v>
      </c>
      <c r="AG571" s="11">
        <v>1462.1</v>
      </c>
      <c r="AH571" s="11">
        <v>447.2</v>
      </c>
      <c r="AI571" s="11">
        <v>862.6</v>
      </c>
      <c r="AJ571" s="11">
        <v>16679.599999999999</v>
      </c>
      <c r="AK571" s="11">
        <v>0</v>
      </c>
      <c r="AL571" s="11">
        <v>8705.1</v>
      </c>
      <c r="AM571" s="11">
        <v>10808.1</v>
      </c>
      <c r="AN571" s="11">
        <v>4013.3</v>
      </c>
      <c r="AO571" s="11">
        <v>14235.4</v>
      </c>
      <c r="AP571" s="11">
        <v>9643.7999999999993</v>
      </c>
      <c r="AQ571" s="11">
        <v>0</v>
      </c>
      <c r="AR571" s="11">
        <v>0</v>
      </c>
      <c r="AS571" s="11">
        <v>3171.9</v>
      </c>
      <c r="AT571" s="11">
        <v>46.3</v>
      </c>
    </row>
    <row r="572" spans="1:46" ht="15" thickBot="1" x14ac:dyDescent="0.35">
      <c r="A572" s="10" t="s">
        <v>509</v>
      </c>
      <c r="B572" s="11">
        <v>789.8</v>
      </c>
      <c r="C572" s="11">
        <v>0</v>
      </c>
      <c r="D572" s="11">
        <v>2909.1</v>
      </c>
      <c r="E572" s="11">
        <v>2216.1999999999998</v>
      </c>
      <c r="F572" s="11">
        <v>967.7</v>
      </c>
      <c r="G572" s="11">
        <v>2959.6</v>
      </c>
      <c r="H572" s="11">
        <v>2197.4</v>
      </c>
      <c r="I572" s="11">
        <v>9786.1</v>
      </c>
      <c r="J572" s="11">
        <v>9113.9</v>
      </c>
      <c r="K572" s="11">
        <v>3352</v>
      </c>
      <c r="L572" s="11">
        <v>3530.9</v>
      </c>
      <c r="M572" s="11">
        <v>3704.9</v>
      </c>
      <c r="N572" s="11">
        <v>1935.5</v>
      </c>
      <c r="O572" s="11">
        <v>525.9</v>
      </c>
      <c r="P572" s="11">
        <v>2712.4</v>
      </c>
      <c r="Q572" s="11">
        <v>62147.8</v>
      </c>
      <c r="R572" s="11">
        <v>2025.4</v>
      </c>
      <c r="S572" s="11">
        <v>0</v>
      </c>
      <c r="T572" s="11">
        <v>0</v>
      </c>
      <c r="AA572" s="10" t="s">
        <v>509</v>
      </c>
      <c r="AB572" s="11">
        <v>12894.8</v>
      </c>
      <c r="AC572" s="11">
        <v>3231.6</v>
      </c>
      <c r="AD572" s="11">
        <v>4488.3999999999996</v>
      </c>
      <c r="AE572" s="11">
        <v>15141.4</v>
      </c>
      <c r="AF572" s="11">
        <v>3112.1</v>
      </c>
      <c r="AG572" s="11">
        <v>1462.1</v>
      </c>
      <c r="AH572" s="11">
        <v>447.2</v>
      </c>
      <c r="AI572" s="11">
        <v>862.6</v>
      </c>
      <c r="AJ572" s="11">
        <v>16679.599999999999</v>
      </c>
      <c r="AK572" s="11">
        <v>0</v>
      </c>
      <c r="AL572" s="11">
        <v>8705.1</v>
      </c>
      <c r="AM572" s="11">
        <v>10146</v>
      </c>
      <c r="AN572" s="11">
        <v>4013.3</v>
      </c>
      <c r="AO572" s="11">
        <v>14235.4</v>
      </c>
      <c r="AP572" s="11">
        <v>9643.7999999999993</v>
      </c>
      <c r="AQ572" s="11">
        <v>0</v>
      </c>
      <c r="AR572" s="11">
        <v>0</v>
      </c>
      <c r="AS572" s="11">
        <v>3171.9</v>
      </c>
      <c r="AT572" s="11">
        <v>46.3</v>
      </c>
    </row>
    <row r="573" spans="1:46" ht="15" thickBot="1" x14ac:dyDescent="0.35">
      <c r="A573" s="10" t="s">
        <v>510</v>
      </c>
      <c r="B573" s="11">
        <v>789.8</v>
      </c>
      <c r="C573" s="11">
        <v>0</v>
      </c>
      <c r="D573" s="11">
        <v>2909.1</v>
      </c>
      <c r="E573" s="11">
        <v>2216.1999999999998</v>
      </c>
      <c r="F573" s="11">
        <v>967.7</v>
      </c>
      <c r="G573" s="11">
        <v>2959.6</v>
      </c>
      <c r="H573" s="11">
        <v>2197.4</v>
      </c>
      <c r="I573" s="11">
        <v>9786.1</v>
      </c>
      <c r="J573" s="11">
        <v>8943.9</v>
      </c>
      <c r="K573" s="11">
        <v>3352</v>
      </c>
      <c r="L573" s="11">
        <v>3530.9</v>
      </c>
      <c r="M573" s="11">
        <v>3704.9</v>
      </c>
      <c r="N573" s="11">
        <v>1935.5</v>
      </c>
      <c r="O573" s="11">
        <v>525.9</v>
      </c>
      <c r="P573" s="11">
        <v>2712.4</v>
      </c>
      <c r="Q573" s="11">
        <v>62147.8</v>
      </c>
      <c r="R573" s="11">
        <v>2025.4</v>
      </c>
      <c r="S573" s="11">
        <v>0</v>
      </c>
      <c r="T573" s="11">
        <v>0</v>
      </c>
      <c r="AA573" s="10" t="s">
        <v>510</v>
      </c>
      <c r="AB573" s="11">
        <v>12894.8</v>
      </c>
      <c r="AC573" s="11">
        <v>3231.6</v>
      </c>
      <c r="AD573" s="11">
        <v>4488.3999999999996</v>
      </c>
      <c r="AE573" s="11">
        <v>15141.4</v>
      </c>
      <c r="AF573" s="11">
        <v>3112.1</v>
      </c>
      <c r="AG573" s="11">
        <v>1462.1</v>
      </c>
      <c r="AH573" s="11">
        <v>447.2</v>
      </c>
      <c r="AI573" s="11">
        <v>862.6</v>
      </c>
      <c r="AJ573" s="11">
        <v>16679.599999999999</v>
      </c>
      <c r="AK573" s="11">
        <v>0</v>
      </c>
      <c r="AL573" s="11">
        <v>8705.1</v>
      </c>
      <c r="AM573" s="11">
        <v>10146</v>
      </c>
      <c r="AN573" s="11">
        <v>4013.3</v>
      </c>
      <c r="AO573" s="11">
        <v>14235.4</v>
      </c>
      <c r="AP573" s="11">
        <v>9643.7999999999993</v>
      </c>
      <c r="AQ573" s="11">
        <v>0</v>
      </c>
      <c r="AR573" s="11">
        <v>0</v>
      </c>
      <c r="AS573" s="11">
        <v>3171.9</v>
      </c>
      <c r="AT573" s="11">
        <v>46.3</v>
      </c>
    </row>
    <row r="574" spans="1:46" ht="15" thickBot="1" x14ac:dyDescent="0.35">
      <c r="A574" s="10" t="s">
        <v>512</v>
      </c>
      <c r="B574" s="11">
        <v>789.8</v>
      </c>
      <c r="C574" s="11">
        <v>0</v>
      </c>
      <c r="D574" s="11">
        <v>2909.1</v>
      </c>
      <c r="E574" s="11">
        <v>2216.1999999999998</v>
      </c>
      <c r="F574" s="11">
        <v>967.7</v>
      </c>
      <c r="G574" s="11">
        <v>2959.6</v>
      </c>
      <c r="H574" s="11">
        <v>2197.4</v>
      </c>
      <c r="I574" s="11">
        <v>9786.1</v>
      </c>
      <c r="J574" s="11">
        <v>8943.9</v>
      </c>
      <c r="K574" s="11">
        <v>3352</v>
      </c>
      <c r="L574" s="11">
        <v>3239.3</v>
      </c>
      <c r="M574" s="11">
        <v>3704.9</v>
      </c>
      <c r="N574" s="11">
        <v>1935.5</v>
      </c>
      <c r="O574" s="11">
        <v>525.9</v>
      </c>
      <c r="P574" s="11">
        <v>2712.4</v>
      </c>
      <c r="Q574" s="11">
        <v>62147.8</v>
      </c>
      <c r="R574" s="11">
        <v>2025.4</v>
      </c>
      <c r="S574" s="11">
        <v>0</v>
      </c>
      <c r="T574" s="11">
        <v>0</v>
      </c>
      <c r="AA574" s="10" t="s">
        <v>512</v>
      </c>
      <c r="AB574" s="11">
        <v>12894.8</v>
      </c>
      <c r="AC574" s="11">
        <v>3231.6</v>
      </c>
      <c r="AD574" s="11">
        <v>4488.3999999999996</v>
      </c>
      <c r="AE574" s="11">
        <v>15141.4</v>
      </c>
      <c r="AF574" s="11">
        <v>3112.1</v>
      </c>
      <c r="AG574" s="11">
        <v>1462.1</v>
      </c>
      <c r="AH574" s="11">
        <v>447.2</v>
      </c>
      <c r="AI574" s="11">
        <v>862.6</v>
      </c>
      <c r="AJ574" s="11">
        <v>16679.599999999999</v>
      </c>
      <c r="AK574" s="11">
        <v>0</v>
      </c>
      <c r="AL574" s="11">
        <v>8705.1</v>
      </c>
      <c r="AM574" s="11">
        <v>10146</v>
      </c>
      <c r="AN574" s="11">
        <v>4013.3</v>
      </c>
      <c r="AO574" s="11">
        <v>14235.4</v>
      </c>
      <c r="AP574" s="11">
        <v>9643.7999999999993</v>
      </c>
      <c r="AQ574" s="11">
        <v>0</v>
      </c>
      <c r="AR574" s="11">
        <v>0</v>
      </c>
      <c r="AS574" s="11">
        <v>3171.9</v>
      </c>
      <c r="AT574" s="11">
        <v>46.3</v>
      </c>
    </row>
    <row r="575" spans="1:46" ht="15" thickBot="1" x14ac:dyDescent="0.35">
      <c r="A575" s="10" t="s">
        <v>514</v>
      </c>
      <c r="B575" s="11">
        <v>789.8</v>
      </c>
      <c r="C575" s="11">
        <v>0</v>
      </c>
      <c r="D575" s="11">
        <v>2909.1</v>
      </c>
      <c r="E575" s="11">
        <v>2216.1999999999998</v>
      </c>
      <c r="F575" s="11">
        <v>967.7</v>
      </c>
      <c r="G575" s="11">
        <v>2959.6</v>
      </c>
      <c r="H575" s="11">
        <v>2197.4</v>
      </c>
      <c r="I575" s="11">
        <v>9786.1</v>
      </c>
      <c r="J575" s="11">
        <v>8943.9</v>
      </c>
      <c r="K575" s="11">
        <v>3352</v>
      </c>
      <c r="L575" s="11">
        <v>3239.3</v>
      </c>
      <c r="M575" s="11">
        <v>3704.9</v>
      </c>
      <c r="N575" s="11">
        <v>1935.5</v>
      </c>
      <c r="O575" s="11">
        <v>525.9</v>
      </c>
      <c r="P575" s="11">
        <v>2712.4</v>
      </c>
      <c r="Q575" s="11">
        <v>62147.8</v>
      </c>
      <c r="R575" s="11">
        <v>2025.4</v>
      </c>
      <c r="S575" s="11">
        <v>0</v>
      </c>
      <c r="T575" s="11">
        <v>0</v>
      </c>
      <c r="AA575" s="10" t="s">
        <v>514</v>
      </c>
      <c r="AB575" s="11">
        <v>12894.8</v>
      </c>
      <c r="AC575" s="11">
        <v>1635.6</v>
      </c>
      <c r="AD575" s="11">
        <v>4488.3999999999996</v>
      </c>
      <c r="AE575" s="11">
        <v>15141.4</v>
      </c>
      <c r="AF575" s="11">
        <v>3112.1</v>
      </c>
      <c r="AG575" s="11">
        <v>1462.1</v>
      </c>
      <c r="AH575" s="11">
        <v>447.2</v>
      </c>
      <c r="AI575" s="11">
        <v>862.6</v>
      </c>
      <c r="AJ575" s="11">
        <v>16679.599999999999</v>
      </c>
      <c r="AK575" s="11">
        <v>0</v>
      </c>
      <c r="AL575" s="11">
        <v>8705.1</v>
      </c>
      <c r="AM575" s="11">
        <v>10146</v>
      </c>
      <c r="AN575" s="11">
        <v>4013.3</v>
      </c>
      <c r="AO575" s="11">
        <v>14235.4</v>
      </c>
      <c r="AP575" s="11">
        <v>9643.7999999999993</v>
      </c>
      <c r="AQ575" s="11">
        <v>0</v>
      </c>
      <c r="AR575" s="11">
        <v>0</v>
      </c>
      <c r="AS575" s="11">
        <v>3171.9</v>
      </c>
      <c r="AT575" s="11">
        <v>46.3</v>
      </c>
    </row>
    <row r="576" spans="1:46" ht="15" thickBot="1" x14ac:dyDescent="0.35">
      <c r="A576" s="10" t="s">
        <v>515</v>
      </c>
      <c r="B576" s="11">
        <v>789.8</v>
      </c>
      <c r="C576" s="11">
        <v>0</v>
      </c>
      <c r="D576" s="11">
        <v>2909.1</v>
      </c>
      <c r="E576" s="11">
        <v>2216.1999999999998</v>
      </c>
      <c r="F576" s="11">
        <v>967.7</v>
      </c>
      <c r="G576" s="11">
        <v>2959.6</v>
      </c>
      <c r="H576" s="11">
        <v>2197.4</v>
      </c>
      <c r="I576" s="11">
        <v>9786.1</v>
      </c>
      <c r="J576" s="11">
        <v>8943.9</v>
      </c>
      <c r="K576" s="11">
        <v>957.9</v>
      </c>
      <c r="L576" s="11">
        <v>3239.3</v>
      </c>
      <c r="M576" s="11">
        <v>3704.9</v>
      </c>
      <c r="N576" s="11">
        <v>1935.5</v>
      </c>
      <c r="O576" s="11">
        <v>525.9</v>
      </c>
      <c r="P576" s="11">
        <v>2712.4</v>
      </c>
      <c r="Q576" s="11">
        <v>62147.8</v>
      </c>
      <c r="R576" s="11">
        <v>2025.4</v>
      </c>
      <c r="S576" s="11">
        <v>0</v>
      </c>
      <c r="T576" s="11">
        <v>0</v>
      </c>
      <c r="AA576" s="10" t="s">
        <v>515</v>
      </c>
      <c r="AB576" s="11">
        <v>12894.8</v>
      </c>
      <c r="AC576" s="11">
        <v>1635.6</v>
      </c>
      <c r="AD576" s="11">
        <v>4488.3999999999996</v>
      </c>
      <c r="AE576" s="11">
        <v>15141.4</v>
      </c>
      <c r="AF576" s="11">
        <v>3112.1</v>
      </c>
      <c r="AG576" s="11">
        <v>1462.1</v>
      </c>
      <c r="AH576" s="11">
        <v>447.2</v>
      </c>
      <c r="AI576" s="11">
        <v>862.6</v>
      </c>
      <c r="AJ576" s="11">
        <v>16679.599999999999</v>
      </c>
      <c r="AK576" s="11">
        <v>0</v>
      </c>
      <c r="AL576" s="11">
        <v>8705.1</v>
      </c>
      <c r="AM576" s="11">
        <v>10146</v>
      </c>
      <c r="AN576" s="11">
        <v>4013.3</v>
      </c>
      <c r="AO576" s="11">
        <v>14235.4</v>
      </c>
      <c r="AP576" s="11">
        <v>9643.7999999999993</v>
      </c>
      <c r="AQ576" s="11">
        <v>0</v>
      </c>
      <c r="AR576" s="11">
        <v>0</v>
      </c>
      <c r="AS576" s="11">
        <v>3171.9</v>
      </c>
      <c r="AT576" s="11">
        <v>46.3</v>
      </c>
    </row>
    <row r="577" spans="1:46" ht="15" thickBot="1" x14ac:dyDescent="0.35">
      <c r="A577" s="10" t="s">
        <v>517</v>
      </c>
      <c r="B577" s="11">
        <v>789.8</v>
      </c>
      <c r="C577" s="11">
        <v>0</v>
      </c>
      <c r="D577" s="11">
        <v>2909.1</v>
      </c>
      <c r="E577" s="11">
        <v>2216.1999999999998</v>
      </c>
      <c r="F577" s="11">
        <v>967.7</v>
      </c>
      <c r="G577" s="11">
        <v>2959.6</v>
      </c>
      <c r="H577" s="11">
        <v>2197.4</v>
      </c>
      <c r="I577" s="11">
        <v>9786.1</v>
      </c>
      <c r="J577" s="11">
        <v>8943.9</v>
      </c>
      <c r="K577" s="11">
        <v>957.9</v>
      </c>
      <c r="L577" s="11">
        <v>3239.3</v>
      </c>
      <c r="M577" s="11">
        <v>3704.9</v>
      </c>
      <c r="N577" s="11">
        <v>1935.5</v>
      </c>
      <c r="O577" s="11">
        <v>525.9</v>
      </c>
      <c r="P577" s="11">
        <v>2712.4</v>
      </c>
      <c r="Q577" s="11">
        <v>62147.8</v>
      </c>
      <c r="R577" s="11">
        <v>15.8</v>
      </c>
      <c r="S577" s="11">
        <v>0</v>
      </c>
      <c r="T577" s="11">
        <v>0</v>
      </c>
      <c r="AA577" s="10" t="s">
        <v>517</v>
      </c>
      <c r="AB577" s="11">
        <v>12894.8</v>
      </c>
      <c r="AC577" s="11">
        <v>1635.6</v>
      </c>
      <c r="AD577" s="11">
        <v>4488.3999999999996</v>
      </c>
      <c r="AE577" s="11">
        <v>15141.4</v>
      </c>
      <c r="AF577" s="11">
        <v>3112.1</v>
      </c>
      <c r="AG577" s="11">
        <v>1462.1</v>
      </c>
      <c r="AH577" s="11">
        <v>447.2</v>
      </c>
      <c r="AI577" s="11">
        <v>862.6</v>
      </c>
      <c r="AJ577" s="11">
        <v>16679.599999999999</v>
      </c>
      <c r="AK577" s="11">
        <v>0</v>
      </c>
      <c r="AL577" s="11">
        <v>8705.1</v>
      </c>
      <c r="AM577" s="11">
        <v>10146</v>
      </c>
      <c r="AN577" s="11">
        <v>4013.3</v>
      </c>
      <c r="AO577" s="11">
        <v>14235.4</v>
      </c>
      <c r="AP577" s="11">
        <v>9643.7999999999993</v>
      </c>
      <c r="AQ577" s="11">
        <v>0</v>
      </c>
      <c r="AR577" s="11">
        <v>0</v>
      </c>
      <c r="AS577" s="11">
        <v>3171.9</v>
      </c>
      <c r="AT577" s="11">
        <v>46.3</v>
      </c>
    </row>
    <row r="578" spans="1:46" ht="15" thickBot="1" x14ac:dyDescent="0.35">
      <c r="A578" s="10" t="s">
        <v>519</v>
      </c>
      <c r="B578" s="11">
        <v>789.8</v>
      </c>
      <c r="C578" s="11">
        <v>0</v>
      </c>
      <c r="D578" s="11">
        <v>2909.1</v>
      </c>
      <c r="E578" s="11">
        <v>2216.1999999999998</v>
      </c>
      <c r="F578" s="11">
        <v>967.7</v>
      </c>
      <c r="G578" s="11">
        <v>2959.6</v>
      </c>
      <c r="H578" s="11">
        <v>2197.4</v>
      </c>
      <c r="I578" s="11">
        <v>9786.1</v>
      </c>
      <c r="J578" s="11">
        <v>8943.9</v>
      </c>
      <c r="K578" s="11">
        <v>957.9</v>
      </c>
      <c r="L578" s="11">
        <v>3239.3</v>
      </c>
      <c r="M578" s="11">
        <v>3704.9</v>
      </c>
      <c r="N578" s="11">
        <v>1935.5</v>
      </c>
      <c r="O578" s="11">
        <v>525.9</v>
      </c>
      <c r="P578" s="11">
        <v>2712.4</v>
      </c>
      <c r="Q578" s="11">
        <v>62147.8</v>
      </c>
      <c r="R578" s="11">
        <v>15.8</v>
      </c>
      <c r="S578" s="11">
        <v>0</v>
      </c>
      <c r="T578" s="11">
        <v>0</v>
      </c>
      <c r="AA578" s="10" t="s">
        <v>519</v>
      </c>
      <c r="AB578" s="11">
        <v>12894.8</v>
      </c>
      <c r="AC578" s="11">
        <v>1635.6</v>
      </c>
      <c r="AD578" s="11">
        <v>4488.3999999999996</v>
      </c>
      <c r="AE578" s="11">
        <v>15141.4</v>
      </c>
      <c r="AF578" s="11">
        <v>3112.1</v>
      </c>
      <c r="AG578" s="11">
        <v>1462.1</v>
      </c>
      <c r="AH578" s="11">
        <v>447.2</v>
      </c>
      <c r="AI578" s="11">
        <v>862.6</v>
      </c>
      <c r="AJ578" s="11">
        <v>16679.599999999999</v>
      </c>
      <c r="AK578" s="11">
        <v>0</v>
      </c>
      <c r="AL578" s="11">
        <v>8705.1</v>
      </c>
      <c r="AM578" s="11">
        <v>10146</v>
      </c>
      <c r="AN578" s="11">
        <v>4013.3</v>
      </c>
      <c r="AO578" s="11">
        <v>14235.4</v>
      </c>
      <c r="AP578" s="11">
        <v>7610.2</v>
      </c>
      <c r="AQ578" s="11">
        <v>0</v>
      </c>
      <c r="AR578" s="11">
        <v>0</v>
      </c>
      <c r="AS578" s="11">
        <v>3171.9</v>
      </c>
      <c r="AT578" s="11">
        <v>46.3</v>
      </c>
    </row>
    <row r="579" spans="1:46" ht="15" thickBot="1" x14ac:dyDescent="0.35">
      <c r="A579" s="10" t="s">
        <v>520</v>
      </c>
      <c r="B579" s="11">
        <v>789.8</v>
      </c>
      <c r="C579" s="11">
        <v>0</v>
      </c>
      <c r="D579" s="11">
        <v>2909.1</v>
      </c>
      <c r="E579" s="11">
        <v>2216.1999999999998</v>
      </c>
      <c r="F579" s="11">
        <v>967.7</v>
      </c>
      <c r="G579" s="11">
        <v>2959.6</v>
      </c>
      <c r="H579" s="11">
        <v>2197.4</v>
      </c>
      <c r="I579" s="11">
        <v>9786.1</v>
      </c>
      <c r="J579" s="11">
        <v>8943.9</v>
      </c>
      <c r="K579" s="11">
        <v>957.9</v>
      </c>
      <c r="L579" s="11">
        <v>3239.3</v>
      </c>
      <c r="M579" s="11">
        <v>3704.9</v>
      </c>
      <c r="N579" s="11">
        <v>1935.5</v>
      </c>
      <c r="O579" s="11">
        <v>525.9</v>
      </c>
      <c r="P579" s="11">
        <v>2712.4</v>
      </c>
      <c r="Q579" s="11">
        <v>62147.8</v>
      </c>
      <c r="R579" s="11">
        <v>15.8</v>
      </c>
      <c r="S579" s="11">
        <v>0</v>
      </c>
      <c r="T579" s="11">
        <v>0</v>
      </c>
      <c r="AA579" s="10" t="s">
        <v>520</v>
      </c>
      <c r="AB579" s="11">
        <v>12894.8</v>
      </c>
      <c r="AC579" s="11">
        <v>1635.6</v>
      </c>
      <c r="AD579" s="11">
        <v>4488.3999999999996</v>
      </c>
      <c r="AE579" s="11">
        <v>15141.4</v>
      </c>
      <c r="AF579" s="11">
        <v>3112.1</v>
      </c>
      <c r="AG579" s="11">
        <v>1462.1</v>
      </c>
      <c r="AH579" s="11">
        <v>447.2</v>
      </c>
      <c r="AI579" s="11">
        <v>862.6</v>
      </c>
      <c r="AJ579" s="11">
        <v>16679.599999999999</v>
      </c>
      <c r="AK579" s="11">
        <v>0</v>
      </c>
      <c r="AL579" s="11">
        <v>8705.1</v>
      </c>
      <c r="AM579" s="11">
        <v>6553.9</v>
      </c>
      <c r="AN579" s="11">
        <v>4013.3</v>
      </c>
      <c r="AO579" s="11">
        <v>14235.4</v>
      </c>
      <c r="AP579" s="11">
        <v>7610.2</v>
      </c>
      <c r="AQ579" s="11">
        <v>0</v>
      </c>
      <c r="AR579" s="11">
        <v>0</v>
      </c>
      <c r="AS579" s="11">
        <v>3171.9</v>
      </c>
      <c r="AT579" s="11">
        <v>46.3</v>
      </c>
    </row>
    <row r="580" spans="1:46" ht="15" thickBot="1" x14ac:dyDescent="0.35">
      <c r="A580" s="10" t="s">
        <v>521</v>
      </c>
      <c r="B580" s="11">
        <v>789.8</v>
      </c>
      <c r="C580" s="11">
        <v>0</v>
      </c>
      <c r="D580" s="11">
        <v>2909.1</v>
      </c>
      <c r="E580" s="11">
        <v>2216.1999999999998</v>
      </c>
      <c r="F580" s="11">
        <v>967.7</v>
      </c>
      <c r="G580" s="11">
        <v>2959.6</v>
      </c>
      <c r="H580" s="11">
        <v>2197.4</v>
      </c>
      <c r="I580" s="11">
        <v>9786.1</v>
      </c>
      <c r="J580" s="11">
        <v>8480.2999999999993</v>
      </c>
      <c r="K580" s="11">
        <v>957.9</v>
      </c>
      <c r="L580" s="11">
        <v>3239.3</v>
      </c>
      <c r="M580" s="11">
        <v>3704.9</v>
      </c>
      <c r="N580" s="11">
        <v>1935.5</v>
      </c>
      <c r="O580" s="11">
        <v>525.9</v>
      </c>
      <c r="P580" s="11">
        <v>2712.4</v>
      </c>
      <c r="Q580" s="11">
        <v>62147.8</v>
      </c>
      <c r="R580" s="11">
        <v>15.8</v>
      </c>
      <c r="S580" s="11">
        <v>0</v>
      </c>
      <c r="T580" s="11">
        <v>0</v>
      </c>
      <c r="AA580" s="10" t="s">
        <v>521</v>
      </c>
      <c r="AB580" s="11">
        <v>12894.8</v>
      </c>
      <c r="AC580" s="11">
        <v>1635.6</v>
      </c>
      <c r="AD580" s="11">
        <v>4488.3999999999996</v>
      </c>
      <c r="AE580" s="11">
        <v>15141.4</v>
      </c>
      <c r="AF580" s="11">
        <v>3112.1</v>
      </c>
      <c r="AG580" s="11">
        <v>1462.1</v>
      </c>
      <c r="AH580" s="11">
        <v>447.2</v>
      </c>
      <c r="AI580" s="11">
        <v>862.6</v>
      </c>
      <c r="AJ580" s="11">
        <v>15767.9</v>
      </c>
      <c r="AK580" s="11">
        <v>0</v>
      </c>
      <c r="AL580" s="11">
        <v>8705.1</v>
      </c>
      <c r="AM580" s="11">
        <v>6553.9</v>
      </c>
      <c r="AN580" s="11">
        <v>4013.3</v>
      </c>
      <c r="AO580" s="11">
        <v>14235.4</v>
      </c>
      <c r="AP580" s="11">
        <v>7610.2</v>
      </c>
      <c r="AQ580" s="11">
        <v>0</v>
      </c>
      <c r="AR580" s="11">
        <v>0</v>
      </c>
      <c r="AS580" s="11">
        <v>3171.9</v>
      </c>
      <c r="AT580" s="11">
        <v>46.3</v>
      </c>
    </row>
    <row r="581" spans="1:46" ht="15" thickBot="1" x14ac:dyDescent="0.35">
      <c r="A581" s="10" t="s">
        <v>523</v>
      </c>
      <c r="B581" s="11">
        <v>789.8</v>
      </c>
      <c r="C581" s="11">
        <v>0</v>
      </c>
      <c r="D581" s="11">
        <v>2909.1</v>
      </c>
      <c r="E581" s="11">
        <v>2216.1999999999998</v>
      </c>
      <c r="F581" s="11">
        <v>967.7</v>
      </c>
      <c r="G581" s="11">
        <v>2959.6</v>
      </c>
      <c r="H581" s="11">
        <v>2197.4</v>
      </c>
      <c r="I581" s="11">
        <v>9786.1</v>
      </c>
      <c r="J581" s="11">
        <v>8480.2999999999993</v>
      </c>
      <c r="K581" s="11">
        <v>957.9</v>
      </c>
      <c r="L581" s="11">
        <v>3239.3</v>
      </c>
      <c r="M581" s="11">
        <v>3704.9</v>
      </c>
      <c r="N581" s="11">
        <v>1935.5</v>
      </c>
      <c r="O581" s="11">
        <v>525.9</v>
      </c>
      <c r="P581" s="11">
        <v>2712.4</v>
      </c>
      <c r="Q581" s="11">
        <v>62147.8</v>
      </c>
      <c r="R581" s="11">
        <v>15.8</v>
      </c>
      <c r="S581" s="11">
        <v>0</v>
      </c>
      <c r="T581" s="11">
        <v>0</v>
      </c>
      <c r="AA581" s="10" t="s">
        <v>523</v>
      </c>
      <c r="AB581" s="11">
        <v>12894.8</v>
      </c>
      <c r="AC581" s="11">
        <v>1635.6</v>
      </c>
      <c r="AD581" s="11">
        <v>4488.3999999999996</v>
      </c>
      <c r="AE581" s="11">
        <v>15141.4</v>
      </c>
      <c r="AF581" s="11">
        <v>3112.1</v>
      </c>
      <c r="AG581" s="11">
        <v>1462.1</v>
      </c>
      <c r="AH581" s="11">
        <v>447.2</v>
      </c>
      <c r="AI581" s="11">
        <v>862.6</v>
      </c>
      <c r="AJ581" s="11">
        <v>15767.9</v>
      </c>
      <c r="AK581" s="11">
        <v>0</v>
      </c>
      <c r="AL581" s="11">
        <v>8705.1</v>
      </c>
      <c r="AM581" s="11">
        <v>6553.9</v>
      </c>
      <c r="AN581" s="11">
        <v>4013.3</v>
      </c>
      <c r="AO581" s="11">
        <v>14235.4</v>
      </c>
      <c r="AP581" s="11">
        <v>7610.2</v>
      </c>
      <c r="AQ581" s="11">
        <v>0</v>
      </c>
      <c r="AR581" s="11">
        <v>0</v>
      </c>
      <c r="AS581" s="11">
        <v>3171.9</v>
      </c>
      <c r="AT581" s="11">
        <v>46.3</v>
      </c>
    </row>
    <row r="582" spans="1:46" ht="15" thickBot="1" x14ac:dyDescent="0.35">
      <c r="A582" s="10" t="s">
        <v>524</v>
      </c>
      <c r="B582" s="11">
        <v>789.8</v>
      </c>
      <c r="C582" s="11">
        <v>0</v>
      </c>
      <c r="D582" s="11">
        <v>2909.1</v>
      </c>
      <c r="E582" s="11">
        <v>2216.1999999999998</v>
      </c>
      <c r="F582" s="11">
        <v>967.7</v>
      </c>
      <c r="G582" s="11">
        <v>2959.6</v>
      </c>
      <c r="H582" s="11">
        <v>2197.4</v>
      </c>
      <c r="I582" s="11">
        <v>9786.1</v>
      </c>
      <c r="J582" s="11">
        <v>8480.2999999999993</v>
      </c>
      <c r="K582" s="11">
        <v>957.9</v>
      </c>
      <c r="L582" s="11">
        <v>3239.3</v>
      </c>
      <c r="M582" s="11">
        <v>3704.9</v>
      </c>
      <c r="N582" s="11">
        <v>1935.5</v>
      </c>
      <c r="O582" s="11">
        <v>525.9</v>
      </c>
      <c r="P582" s="11">
        <v>2712.4</v>
      </c>
      <c r="Q582" s="11">
        <v>62147.8</v>
      </c>
      <c r="R582" s="11">
        <v>15.8</v>
      </c>
      <c r="S582" s="11">
        <v>0</v>
      </c>
      <c r="T582" s="11">
        <v>0</v>
      </c>
      <c r="AA582" s="10" t="s">
        <v>524</v>
      </c>
      <c r="AB582" s="11">
        <v>12894.8</v>
      </c>
      <c r="AC582" s="11">
        <v>1635.6</v>
      </c>
      <c r="AD582" s="11">
        <v>3730.9</v>
      </c>
      <c r="AE582" s="11">
        <v>15141.4</v>
      </c>
      <c r="AF582" s="11">
        <v>3112.1</v>
      </c>
      <c r="AG582" s="11">
        <v>1462.1</v>
      </c>
      <c r="AH582" s="11">
        <v>447.2</v>
      </c>
      <c r="AI582" s="11">
        <v>862.6</v>
      </c>
      <c r="AJ582" s="11">
        <v>15767.9</v>
      </c>
      <c r="AK582" s="11">
        <v>0</v>
      </c>
      <c r="AL582" s="11">
        <v>8705.1</v>
      </c>
      <c r="AM582" s="11">
        <v>6553.9</v>
      </c>
      <c r="AN582" s="11">
        <v>4013.3</v>
      </c>
      <c r="AO582" s="11">
        <v>14235.4</v>
      </c>
      <c r="AP582" s="11">
        <v>7610.2</v>
      </c>
      <c r="AQ582" s="11">
        <v>0</v>
      </c>
      <c r="AR582" s="11">
        <v>0</v>
      </c>
      <c r="AS582" s="11">
        <v>3171.9</v>
      </c>
      <c r="AT582" s="11">
        <v>46.3</v>
      </c>
    </row>
    <row r="583" spans="1:46" ht="15" thickBot="1" x14ac:dyDescent="0.35">
      <c r="A583" s="10" t="s">
        <v>525</v>
      </c>
      <c r="B583" s="11">
        <v>789.8</v>
      </c>
      <c r="C583" s="11">
        <v>0</v>
      </c>
      <c r="D583" s="11">
        <v>2909.1</v>
      </c>
      <c r="E583" s="11">
        <v>2216.1999999999998</v>
      </c>
      <c r="F583" s="11">
        <v>967.7</v>
      </c>
      <c r="G583" s="11">
        <v>2959.6</v>
      </c>
      <c r="H583" s="11">
        <v>2197.4</v>
      </c>
      <c r="I583" s="11">
        <v>9786.1</v>
      </c>
      <c r="J583" s="11">
        <v>8480.2999999999993</v>
      </c>
      <c r="K583" s="11">
        <v>957.9</v>
      </c>
      <c r="L583" s="11">
        <v>3239.3</v>
      </c>
      <c r="M583" s="11">
        <v>3704.9</v>
      </c>
      <c r="N583" s="11">
        <v>1935.5</v>
      </c>
      <c r="O583" s="11">
        <v>525.9</v>
      </c>
      <c r="P583" s="11">
        <v>2712.4</v>
      </c>
      <c r="Q583" s="11">
        <v>62147.8</v>
      </c>
      <c r="R583" s="11">
        <v>15.8</v>
      </c>
      <c r="S583" s="11">
        <v>0</v>
      </c>
      <c r="T583" s="11">
        <v>0</v>
      </c>
      <c r="AA583" s="10" t="s">
        <v>525</v>
      </c>
      <c r="AB583" s="11">
        <v>12894.8</v>
      </c>
      <c r="AC583" s="11">
        <v>1635.6</v>
      </c>
      <c r="AD583" s="11">
        <v>3730.9</v>
      </c>
      <c r="AE583" s="11">
        <v>15141.4</v>
      </c>
      <c r="AF583" s="11">
        <v>3112.1</v>
      </c>
      <c r="AG583" s="11">
        <v>1462.1</v>
      </c>
      <c r="AH583" s="11">
        <v>447.2</v>
      </c>
      <c r="AI583" s="11">
        <v>862.6</v>
      </c>
      <c r="AJ583" s="11">
        <v>15767.9</v>
      </c>
      <c r="AK583" s="11">
        <v>0</v>
      </c>
      <c r="AL583" s="11">
        <v>8705.1</v>
      </c>
      <c r="AM583" s="11">
        <v>6553.9</v>
      </c>
      <c r="AN583" s="11">
        <v>4013.3</v>
      </c>
      <c r="AO583" s="11">
        <v>14235.4</v>
      </c>
      <c r="AP583" s="11">
        <v>7610.2</v>
      </c>
      <c r="AQ583" s="11">
        <v>0</v>
      </c>
      <c r="AR583" s="11">
        <v>0</v>
      </c>
      <c r="AS583" s="11">
        <v>3171.9</v>
      </c>
      <c r="AT583" s="11">
        <v>46.3</v>
      </c>
    </row>
    <row r="584" spans="1:46" ht="15" thickBot="1" x14ac:dyDescent="0.35">
      <c r="A584" s="10" t="s">
        <v>526</v>
      </c>
      <c r="B584" s="11">
        <v>789.8</v>
      </c>
      <c r="C584" s="11">
        <v>0</v>
      </c>
      <c r="D584" s="11">
        <v>2909.1</v>
      </c>
      <c r="E584" s="11">
        <v>2216.1999999999998</v>
      </c>
      <c r="F584" s="11">
        <v>967.7</v>
      </c>
      <c r="G584" s="11">
        <v>2959.6</v>
      </c>
      <c r="H584" s="11">
        <v>2197.4</v>
      </c>
      <c r="I584" s="11">
        <v>9786.1</v>
      </c>
      <c r="J584" s="11">
        <v>8480.2999999999993</v>
      </c>
      <c r="K584" s="11">
        <v>957.9</v>
      </c>
      <c r="L584" s="11">
        <v>3239.3</v>
      </c>
      <c r="M584" s="11">
        <v>3704.9</v>
      </c>
      <c r="N584" s="11">
        <v>1935.5</v>
      </c>
      <c r="O584" s="11">
        <v>525.9</v>
      </c>
      <c r="P584" s="11">
        <v>2712.4</v>
      </c>
      <c r="Q584" s="11">
        <v>62147.8</v>
      </c>
      <c r="R584" s="11">
        <v>15.8</v>
      </c>
      <c r="S584" s="11">
        <v>0</v>
      </c>
      <c r="T584" s="11">
        <v>0</v>
      </c>
      <c r="AA584" s="10" t="s">
        <v>526</v>
      </c>
      <c r="AB584" s="11">
        <v>12894.8</v>
      </c>
      <c r="AC584" s="11">
        <v>1635.6</v>
      </c>
      <c r="AD584" s="11">
        <v>3730.9</v>
      </c>
      <c r="AE584" s="11">
        <v>15141.4</v>
      </c>
      <c r="AF584" s="11">
        <v>3112.1</v>
      </c>
      <c r="AG584" s="11">
        <v>1462.1</v>
      </c>
      <c r="AH584" s="11">
        <v>447.2</v>
      </c>
      <c r="AI584" s="11">
        <v>862.6</v>
      </c>
      <c r="AJ584" s="11">
        <v>15767.9</v>
      </c>
      <c r="AK584" s="11">
        <v>0</v>
      </c>
      <c r="AL584" s="11">
        <v>8705.1</v>
      </c>
      <c r="AM584" s="11">
        <v>6553.9</v>
      </c>
      <c r="AN584" s="11">
        <v>4013.3</v>
      </c>
      <c r="AO584" s="11">
        <v>14235.4</v>
      </c>
      <c r="AP584" s="11">
        <v>7610.2</v>
      </c>
      <c r="AQ584" s="11">
        <v>0</v>
      </c>
      <c r="AR584" s="11">
        <v>0</v>
      </c>
      <c r="AS584" s="11">
        <v>3171.9</v>
      </c>
      <c r="AT584" s="11">
        <v>46.3</v>
      </c>
    </row>
    <row r="585" spans="1:46" ht="15" thickBot="1" x14ac:dyDescent="0.35">
      <c r="A585" s="10" t="s">
        <v>527</v>
      </c>
      <c r="B585" s="11">
        <v>789.8</v>
      </c>
      <c r="C585" s="11">
        <v>0</v>
      </c>
      <c r="D585" s="11">
        <v>2909.1</v>
      </c>
      <c r="E585" s="11">
        <v>2216.1999999999998</v>
      </c>
      <c r="F585" s="11">
        <v>967.7</v>
      </c>
      <c r="G585" s="11">
        <v>2959.6</v>
      </c>
      <c r="H585" s="11">
        <v>2197.4</v>
      </c>
      <c r="I585" s="11">
        <v>0</v>
      </c>
      <c r="J585" s="11">
        <v>8480.2999999999993</v>
      </c>
      <c r="K585" s="11">
        <v>957.9</v>
      </c>
      <c r="L585" s="11">
        <v>3239.3</v>
      </c>
      <c r="M585" s="11">
        <v>3704.9</v>
      </c>
      <c r="N585" s="11">
        <v>1935.5</v>
      </c>
      <c r="O585" s="11">
        <v>525.9</v>
      </c>
      <c r="P585" s="11">
        <v>2712.4</v>
      </c>
      <c r="Q585" s="11">
        <v>61590.3</v>
      </c>
      <c r="R585" s="11">
        <v>15.8</v>
      </c>
      <c r="S585" s="11">
        <v>0</v>
      </c>
      <c r="T585" s="11">
        <v>0</v>
      </c>
      <c r="AA585" s="10" t="s">
        <v>527</v>
      </c>
      <c r="AB585" s="11">
        <v>12894.8</v>
      </c>
      <c r="AC585" s="11">
        <v>1635.6</v>
      </c>
      <c r="AD585" s="11">
        <v>3730.9</v>
      </c>
      <c r="AE585" s="11">
        <v>15141.4</v>
      </c>
      <c r="AF585" s="11">
        <v>3112.1</v>
      </c>
      <c r="AG585" s="11">
        <v>1462.1</v>
      </c>
      <c r="AH585" s="11">
        <v>447.2</v>
      </c>
      <c r="AI585" s="11">
        <v>862.6</v>
      </c>
      <c r="AJ585" s="11">
        <v>15767.9</v>
      </c>
      <c r="AK585" s="11">
        <v>0</v>
      </c>
      <c r="AL585" s="11">
        <v>8705.1</v>
      </c>
      <c r="AM585" s="11">
        <v>6553.9</v>
      </c>
      <c r="AN585" s="11">
        <v>4013.3</v>
      </c>
      <c r="AO585" s="11">
        <v>14235.4</v>
      </c>
      <c r="AP585" s="11">
        <v>7610.2</v>
      </c>
      <c r="AQ585" s="11">
        <v>0</v>
      </c>
      <c r="AR585" s="11">
        <v>0</v>
      </c>
      <c r="AS585" s="11">
        <v>3171.9</v>
      </c>
      <c r="AT585" s="11">
        <v>46.3</v>
      </c>
    </row>
    <row r="586" spans="1:46" ht="15" thickBot="1" x14ac:dyDescent="0.35">
      <c r="A586" s="10" t="s">
        <v>529</v>
      </c>
      <c r="B586" s="11">
        <v>789.8</v>
      </c>
      <c r="C586" s="11">
        <v>0</v>
      </c>
      <c r="D586" s="11">
        <v>2909.1</v>
      </c>
      <c r="E586" s="11">
        <v>2216.1999999999998</v>
      </c>
      <c r="F586" s="11">
        <v>967.7</v>
      </c>
      <c r="G586" s="11">
        <v>2959.6</v>
      </c>
      <c r="H586" s="11">
        <v>2197.4</v>
      </c>
      <c r="I586" s="11">
        <v>0</v>
      </c>
      <c r="J586" s="11">
        <v>8480.2999999999993</v>
      </c>
      <c r="K586" s="11">
        <v>957.9</v>
      </c>
      <c r="L586" s="11">
        <v>3239.3</v>
      </c>
      <c r="M586" s="11">
        <v>3704.9</v>
      </c>
      <c r="N586" s="11">
        <v>1935.5</v>
      </c>
      <c r="O586" s="11">
        <v>525.9</v>
      </c>
      <c r="P586" s="11">
        <v>2712.4</v>
      </c>
      <c r="Q586" s="11">
        <v>61590.3</v>
      </c>
      <c r="R586" s="11">
        <v>15.8</v>
      </c>
      <c r="S586" s="11">
        <v>0</v>
      </c>
      <c r="T586" s="11">
        <v>0</v>
      </c>
      <c r="AA586" s="10" t="s">
        <v>529</v>
      </c>
      <c r="AB586" s="11">
        <v>12894.8</v>
      </c>
      <c r="AC586" s="11">
        <v>1635.6</v>
      </c>
      <c r="AD586" s="11">
        <v>3730.9</v>
      </c>
      <c r="AE586" s="11">
        <v>15141.4</v>
      </c>
      <c r="AF586" s="11">
        <v>3112.1</v>
      </c>
      <c r="AG586" s="11">
        <v>1462.1</v>
      </c>
      <c r="AH586" s="11">
        <v>447.2</v>
      </c>
      <c r="AI586" s="11">
        <v>862.6</v>
      </c>
      <c r="AJ586" s="11">
        <v>15767.9</v>
      </c>
      <c r="AK586" s="11">
        <v>0</v>
      </c>
      <c r="AL586" s="11">
        <v>8705.1</v>
      </c>
      <c r="AM586" s="11">
        <v>5507.2</v>
      </c>
      <c r="AN586" s="11">
        <v>4013.3</v>
      </c>
      <c r="AO586" s="11">
        <v>14235.4</v>
      </c>
      <c r="AP586" s="11">
        <v>7610.2</v>
      </c>
      <c r="AQ586" s="11">
        <v>0</v>
      </c>
      <c r="AR586" s="11">
        <v>0</v>
      </c>
      <c r="AS586" s="11">
        <v>3171.9</v>
      </c>
      <c r="AT586" s="11">
        <v>46.3</v>
      </c>
    </row>
    <row r="587" spans="1:46" ht="15" thickBot="1" x14ac:dyDescent="0.35">
      <c r="A587" s="10" t="s">
        <v>530</v>
      </c>
      <c r="B587" s="11">
        <v>789.8</v>
      </c>
      <c r="C587" s="11">
        <v>0</v>
      </c>
      <c r="D587" s="11">
        <v>2909.1</v>
      </c>
      <c r="E587" s="11">
        <v>2216.1999999999998</v>
      </c>
      <c r="F587" s="11">
        <v>967.7</v>
      </c>
      <c r="G587" s="11">
        <v>2959.6</v>
      </c>
      <c r="H587" s="11">
        <v>2197.4</v>
      </c>
      <c r="I587" s="11">
        <v>0</v>
      </c>
      <c r="J587" s="11">
        <v>8480.2999999999993</v>
      </c>
      <c r="K587" s="11">
        <v>957.9</v>
      </c>
      <c r="L587" s="11">
        <v>3239.3</v>
      </c>
      <c r="M587" s="11">
        <v>3704.9</v>
      </c>
      <c r="N587" s="11">
        <v>1935.5</v>
      </c>
      <c r="O587" s="11">
        <v>525.9</v>
      </c>
      <c r="P587" s="11">
        <v>2712.4</v>
      </c>
      <c r="Q587" s="11">
        <v>61590.3</v>
      </c>
      <c r="R587" s="11">
        <v>15.8</v>
      </c>
      <c r="S587" s="11">
        <v>0</v>
      </c>
      <c r="T587" s="11">
        <v>0</v>
      </c>
      <c r="AA587" s="10" t="s">
        <v>530</v>
      </c>
      <c r="AB587" s="11">
        <v>12894.8</v>
      </c>
      <c r="AC587" s="11">
        <v>1635.6</v>
      </c>
      <c r="AD587" s="11">
        <v>3730.9</v>
      </c>
      <c r="AE587" s="11">
        <v>15141.4</v>
      </c>
      <c r="AF587" s="11">
        <v>3112.1</v>
      </c>
      <c r="AG587" s="11">
        <v>1462.1</v>
      </c>
      <c r="AH587" s="11">
        <v>447.2</v>
      </c>
      <c r="AI587" s="11">
        <v>862.6</v>
      </c>
      <c r="AJ587" s="11">
        <v>15767.9</v>
      </c>
      <c r="AK587" s="11">
        <v>0</v>
      </c>
      <c r="AL587" s="11">
        <v>8705.1</v>
      </c>
      <c r="AM587" s="11">
        <v>5507.2</v>
      </c>
      <c r="AN587" s="11">
        <v>4013.3</v>
      </c>
      <c r="AO587" s="11">
        <v>14235.4</v>
      </c>
      <c r="AP587" s="11">
        <v>7610.2</v>
      </c>
      <c r="AQ587" s="11">
        <v>0</v>
      </c>
      <c r="AR587" s="11">
        <v>0</v>
      </c>
      <c r="AS587" s="11">
        <v>3171.9</v>
      </c>
      <c r="AT587" s="11">
        <v>46.3</v>
      </c>
    </row>
    <row r="588" spans="1:46" ht="15" thickBot="1" x14ac:dyDescent="0.35">
      <c r="A588" s="10" t="s">
        <v>531</v>
      </c>
      <c r="B588" s="11">
        <v>789.8</v>
      </c>
      <c r="C588" s="11">
        <v>0</v>
      </c>
      <c r="D588" s="11">
        <v>2909.1</v>
      </c>
      <c r="E588" s="11">
        <v>2216.1999999999998</v>
      </c>
      <c r="F588" s="11">
        <v>967.7</v>
      </c>
      <c r="G588" s="11">
        <v>2959.6</v>
      </c>
      <c r="H588" s="11">
        <v>2197.4</v>
      </c>
      <c r="I588" s="11">
        <v>0</v>
      </c>
      <c r="J588" s="11">
        <v>8480.2999999999993</v>
      </c>
      <c r="K588" s="11">
        <v>957.9</v>
      </c>
      <c r="L588" s="11">
        <v>3239.3</v>
      </c>
      <c r="M588" s="11">
        <v>3704.9</v>
      </c>
      <c r="N588" s="11">
        <v>1935.5</v>
      </c>
      <c r="O588" s="11">
        <v>525.9</v>
      </c>
      <c r="P588" s="11">
        <v>2712.4</v>
      </c>
      <c r="Q588" s="11">
        <v>61590.3</v>
      </c>
      <c r="R588" s="11">
        <v>15.8</v>
      </c>
      <c r="S588" s="11">
        <v>0</v>
      </c>
      <c r="T588" s="11">
        <v>0</v>
      </c>
      <c r="AA588" s="10" t="s">
        <v>531</v>
      </c>
      <c r="AB588" s="11">
        <v>12894.8</v>
      </c>
      <c r="AC588" s="11">
        <v>1635.6</v>
      </c>
      <c r="AD588" s="11">
        <v>3730.9</v>
      </c>
      <c r="AE588" s="11">
        <v>15141.4</v>
      </c>
      <c r="AF588" s="11">
        <v>3112.1</v>
      </c>
      <c r="AG588" s="11">
        <v>1462.1</v>
      </c>
      <c r="AH588" s="11">
        <v>447.2</v>
      </c>
      <c r="AI588" s="11">
        <v>862.6</v>
      </c>
      <c r="AJ588" s="11">
        <v>15767.9</v>
      </c>
      <c r="AK588" s="11">
        <v>0</v>
      </c>
      <c r="AL588" s="11">
        <v>8705.1</v>
      </c>
      <c r="AM588" s="11">
        <v>5507.2</v>
      </c>
      <c r="AN588" s="11">
        <v>4013.3</v>
      </c>
      <c r="AO588" s="11">
        <v>14235.4</v>
      </c>
      <c r="AP588" s="11">
        <v>7610.2</v>
      </c>
      <c r="AQ588" s="11">
        <v>0</v>
      </c>
      <c r="AR588" s="11">
        <v>0</v>
      </c>
      <c r="AS588" s="11">
        <v>3171.9</v>
      </c>
      <c r="AT588" s="11">
        <v>46.3</v>
      </c>
    </row>
    <row r="589" spans="1:46" ht="15" thickBot="1" x14ac:dyDescent="0.35">
      <c r="A589" s="10" t="s">
        <v>532</v>
      </c>
      <c r="B589" s="11">
        <v>789.8</v>
      </c>
      <c r="C589" s="11">
        <v>0</v>
      </c>
      <c r="D589" s="11">
        <v>2909.1</v>
      </c>
      <c r="E589" s="11">
        <v>2216.1999999999998</v>
      </c>
      <c r="F589" s="11">
        <v>0</v>
      </c>
      <c r="G589" s="11">
        <v>2959.6</v>
      </c>
      <c r="H589" s="11">
        <v>2197.4</v>
      </c>
      <c r="I589" s="11">
        <v>0</v>
      </c>
      <c r="J589" s="11">
        <v>8480.2999999999993</v>
      </c>
      <c r="K589" s="11">
        <v>957.9</v>
      </c>
      <c r="L589" s="11">
        <v>3239.3</v>
      </c>
      <c r="M589" s="11">
        <v>3704.9</v>
      </c>
      <c r="N589" s="11">
        <v>1935.5</v>
      </c>
      <c r="O589" s="11">
        <v>525.9</v>
      </c>
      <c r="P589" s="11">
        <v>2712.4</v>
      </c>
      <c r="Q589" s="11">
        <v>61590.3</v>
      </c>
      <c r="R589" s="11">
        <v>15.8</v>
      </c>
      <c r="S589" s="11">
        <v>0</v>
      </c>
      <c r="T589" s="11">
        <v>0</v>
      </c>
      <c r="AA589" s="10" t="s">
        <v>532</v>
      </c>
      <c r="AB589" s="11">
        <v>12894.8</v>
      </c>
      <c r="AC589" s="11">
        <v>1635.6</v>
      </c>
      <c r="AD589" s="11">
        <v>3730.9</v>
      </c>
      <c r="AE589" s="11">
        <v>15141.4</v>
      </c>
      <c r="AF589" s="11">
        <v>3112.1</v>
      </c>
      <c r="AG589" s="11">
        <v>1462.1</v>
      </c>
      <c r="AH589" s="11">
        <v>447.2</v>
      </c>
      <c r="AI589" s="11">
        <v>862.6</v>
      </c>
      <c r="AJ589" s="11">
        <v>15767.9</v>
      </c>
      <c r="AK589" s="11">
        <v>0</v>
      </c>
      <c r="AL589" s="11">
        <v>8705.1</v>
      </c>
      <c r="AM589" s="11">
        <v>5507.2</v>
      </c>
      <c r="AN589" s="11">
        <v>4013.3</v>
      </c>
      <c r="AO589" s="11">
        <v>14235.4</v>
      </c>
      <c r="AP589" s="11">
        <v>7610.2</v>
      </c>
      <c r="AQ589" s="11">
        <v>0</v>
      </c>
      <c r="AR589" s="11">
        <v>0</v>
      </c>
      <c r="AS589" s="11">
        <v>3171.9</v>
      </c>
      <c r="AT589" s="11">
        <v>46.3</v>
      </c>
    </row>
    <row r="590" spans="1:46" ht="15" thickBot="1" x14ac:dyDescent="0.35">
      <c r="A590" s="10" t="s">
        <v>533</v>
      </c>
      <c r="B590" s="11">
        <v>789.8</v>
      </c>
      <c r="C590" s="11">
        <v>0</v>
      </c>
      <c r="D590" s="11">
        <v>2909.1</v>
      </c>
      <c r="E590" s="11">
        <v>2216.1999999999998</v>
      </c>
      <c r="F590" s="11">
        <v>0</v>
      </c>
      <c r="G590" s="11">
        <v>2959.6</v>
      </c>
      <c r="H590" s="11">
        <v>2197.4</v>
      </c>
      <c r="I590" s="11">
        <v>0</v>
      </c>
      <c r="J590" s="11">
        <v>8480.2999999999993</v>
      </c>
      <c r="K590" s="11">
        <v>957.9</v>
      </c>
      <c r="L590" s="11">
        <v>3239.3</v>
      </c>
      <c r="M590" s="11">
        <v>3704.9</v>
      </c>
      <c r="N590" s="11">
        <v>1935.5</v>
      </c>
      <c r="O590" s="11">
        <v>525.9</v>
      </c>
      <c r="P590" s="11">
        <v>0</v>
      </c>
      <c r="Q590" s="11">
        <v>61590.3</v>
      </c>
      <c r="R590" s="11">
        <v>15.8</v>
      </c>
      <c r="S590" s="11">
        <v>0</v>
      </c>
      <c r="T590" s="11">
        <v>0</v>
      </c>
      <c r="AA590" s="10" t="s">
        <v>533</v>
      </c>
      <c r="AB590" s="11">
        <v>12894.8</v>
      </c>
      <c r="AC590" s="11">
        <v>1635.6</v>
      </c>
      <c r="AD590" s="11">
        <v>3730.9</v>
      </c>
      <c r="AE590" s="11">
        <v>13869.2</v>
      </c>
      <c r="AF590" s="11">
        <v>3112.1</v>
      </c>
      <c r="AG590" s="11">
        <v>1462.1</v>
      </c>
      <c r="AH590" s="11">
        <v>447.2</v>
      </c>
      <c r="AI590" s="11">
        <v>862.6</v>
      </c>
      <c r="AJ590" s="11">
        <v>15767.9</v>
      </c>
      <c r="AK590" s="11">
        <v>0</v>
      </c>
      <c r="AL590" s="11">
        <v>8705.1</v>
      </c>
      <c r="AM590" s="11">
        <v>5507.2</v>
      </c>
      <c r="AN590" s="11">
        <v>4013.3</v>
      </c>
      <c r="AO590" s="11">
        <v>14235.4</v>
      </c>
      <c r="AP590" s="11">
        <v>7610.2</v>
      </c>
      <c r="AQ590" s="11">
        <v>0</v>
      </c>
      <c r="AR590" s="11">
        <v>0</v>
      </c>
      <c r="AS590" s="11">
        <v>3171.9</v>
      </c>
      <c r="AT590" s="11">
        <v>46.3</v>
      </c>
    </row>
    <row r="591" spans="1:46" ht="15" thickBot="1" x14ac:dyDescent="0.35">
      <c r="A591" s="10" t="s">
        <v>534</v>
      </c>
      <c r="B591" s="11">
        <v>789.8</v>
      </c>
      <c r="C591" s="11">
        <v>0</v>
      </c>
      <c r="D591" s="11">
        <v>2909.1</v>
      </c>
      <c r="E591" s="11">
        <v>2216.1999999999998</v>
      </c>
      <c r="F591" s="11">
        <v>0</v>
      </c>
      <c r="G591" s="11">
        <v>2959.6</v>
      </c>
      <c r="H591" s="11">
        <v>2197.4</v>
      </c>
      <c r="I591" s="11">
        <v>0</v>
      </c>
      <c r="J591" s="11">
        <v>8480.2999999999993</v>
      </c>
      <c r="K591" s="11">
        <v>957.9</v>
      </c>
      <c r="L591" s="11">
        <v>3239.3</v>
      </c>
      <c r="M591" s="11">
        <v>3704.9</v>
      </c>
      <c r="N591" s="11">
        <v>1935.5</v>
      </c>
      <c r="O591" s="11">
        <v>0</v>
      </c>
      <c r="P591" s="11">
        <v>0</v>
      </c>
      <c r="Q591" s="11">
        <v>61032.800000000003</v>
      </c>
      <c r="R591" s="11">
        <v>15.8</v>
      </c>
      <c r="S591" s="11">
        <v>0</v>
      </c>
      <c r="T591" s="11">
        <v>0</v>
      </c>
      <c r="AA591" s="10" t="s">
        <v>534</v>
      </c>
      <c r="AB591" s="11">
        <v>12894.8</v>
      </c>
      <c r="AC591" s="11">
        <v>1635.6</v>
      </c>
      <c r="AD591" s="11">
        <v>3730.9</v>
      </c>
      <c r="AE591" s="11">
        <v>13869.2</v>
      </c>
      <c r="AF591" s="11">
        <v>3112.1</v>
      </c>
      <c r="AG591" s="11">
        <v>1462.1</v>
      </c>
      <c r="AH591" s="11">
        <v>447.2</v>
      </c>
      <c r="AI591" s="11">
        <v>862.6</v>
      </c>
      <c r="AJ591" s="11">
        <v>15767.9</v>
      </c>
      <c r="AK591" s="11">
        <v>0</v>
      </c>
      <c r="AL591" s="11">
        <v>8705.1</v>
      </c>
      <c r="AM591" s="11">
        <v>5507.2</v>
      </c>
      <c r="AN591" s="11">
        <v>4013.3</v>
      </c>
      <c r="AO591" s="11">
        <v>14235.4</v>
      </c>
      <c r="AP591" s="11">
        <v>7610.2</v>
      </c>
      <c r="AQ591" s="11">
        <v>0</v>
      </c>
      <c r="AR591" s="11">
        <v>0</v>
      </c>
      <c r="AS591" s="11">
        <v>3171.9</v>
      </c>
      <c r="AT591" s="11">
        <v>46.3</v>
      </c>
    </row>
    <row r="592" spans="1:46" ht="15" thickBot="1" x14ac:dyDescent="0.35">
      <c r="A592" s="10" t="s">
        <v>536</v>
      </c>
      <c r="B592" s="11">
        <v>789.8</v>
      </c>
      <c r="C592" s="11">
        <v>0</v>
      </c>
      <c r="D592" s="11">
        <v>2909.1</v>
      </c>
      <c r="E592" s="11">
        <v>2216.1999999999998</v>
      </c>
      <c r="F592" s="11">
        <v>0</v>
      </c>
      <c r="G592" s="11">
        <v>2959.6</v>
      </c>
      <c r="H592" s="11">
        <v>2197.4</v>
      </c>
      <c r="I592" s="11">
        <v>0</v>
      </c>
      <c r="J592" s="11">
        <v>8480.2999999999993</v>
      </c>
      <c r="K592" s="11">
        <v>957.9</v>
      </c>
      <c r="L592" s="11">
        <v>3239.3</v>
      </c>
      <c r="M592" s="11">
        <v>3704.9</v>
      </c>
      <c r="N592" s="11">
        <v>1935.5</v>
      </c>
      <c r="O592" s="11">
        <v>0</v>
      </c>
      <c r="P592" s="11">
        <v>0</v>
      </c>
      <c r="Q592" s="11">
        <v>61032.800000000003</v>
      </c>
      <c r="R592" s="11">
        <v>15.8</v>
      </c>
      <c r="S592" s="11">
        <v>0</v>
      </c>
      <c r="T592" s="11">
        <v>0</v>
      </c>
      <c r="AA592" s="10" t="s">
        <v>536</v>
      </c>
      <c r="AB592" s="11">
        <v>12894.8</v>
      </c>
      <c r="AC592" s="11">
        <v>1635.6</v>
      </c>
      <c r="AD592" s="11">
        <v>3730.9</v>
      </c>
      <c r="AE592" s="11">
        <v>13869.2</v>
      </c>
      <c r="AF592" s="11">
        <v>3112.1</v>
      </c>
      <c r="AG592" s="11">
        <v>1462.1</v>
      </c>
      <c r="AH592" s="11">
        <v>447.2</v>
      </c>
      <c r="AI592" s="11">
        <v>862.6</v>
      </c>
      <c r="AJ592" s="11">
        <v>15767.9</v>
      </c>
      <c r="AK592" s="11">
        <v>0</v>
      </c>
      <c r="AL592" s="11">
        <v>8705.1</v>
      </c>
      <c r="AM592" s="11">
        <v>5507.2</v>
      </c>
      <c r="AN592" s="11">
        <v>4013.3</v>
      </c>
      <c r="AO592" s="11">
        <v>14235.4</v>
      </c>
      <c r="AP592" s="11">
        <v>7610.2</v>
      </c>
      <c r="AQ592" s="11">
        <v>0</v>
      </c>
      <c r="AR592" s="11">
        <v>0</v>
      </c>
      <c r="AS592" s="11">
        <v>3171.9</v>
      </c>
      <c r="AT592" s="11">
        <v>46.3</v>
      </c>
    </row>
    <row r="593" spans="1:46" ht="15" thickBot="1" x14ac:dyDescent="0.35">
      <c r="A593" s="10" t="s">
        <v>537</v>
      </c>
      <c r="B593" s="11">
        <v>789.8</v>
      </c>
      <c r="C593" s="11">
        <v>0</v>
      </c>
      <c r="D593" s="11">
        <v>2909.1</v>
      </c>
      <c r="E593" s="11">
        <v>2216.1999999999998</v>
      </c>
      <c r="F593" s="11">
        <v>0</v>
      </c>
      <c r="G593" s="11">
        <v>2959.6</v>
      </c>
      <c r="H593" s="11">
        <v>2197.4</v>
      </c>
      <c r="I593" s="11">
        <v>0</v>
      </c>
      <c r="J593" s="11">
        <v>8480.2999999999993</v>
      </c>
      <c r="K593" s="11">
        <v>957.9</v>
      </c>
      <c r="L593" s="11">
        <v>3239.3</v>
      </c>
      <c r="M593" s="11">
        <v>3704.9</v>
      </c>
      <c r="N593" s="11">
        <v>1935.5</v>
      </c>
      <c r="O593" s="11">
        <v>0</v>
      </c>
      <c r="P593" s="11">
        <v>0</v>
      </c>
      <c r="Q593" s="11">
        <v>61032.800000000003</v>
      </c>
      <c r="R593" s="11">
        <v>15.8</v>
      </c>
      <c r="S593" s="11">
        <v>0</v>
      </c>
      <c r="T593" s="11">
        <v>0</v>
      </c>
      <c r="AA593" s="10" t="s">
        <v>537</v>
      </c>
      <c r="AB593" s="11">
        <v>12894.8</v>
      </c>
      <c r="AC593" s="11">
        <v>1635.6</v>
      </c>
      <c r="AD593" s="11">
        <v>3730.9</v>
      </c>
      <c r="AE593" s="11">
        <v>13869.2</v>
      </c>
      <c r="AF593" s="11">
        <v>3112.1</v>
      </c>
      <c r="AG593" s="11">
        <v>1462.1</v>
      </c>
      <c r="AH593" s="11">
        <v>447.2</v>
      </c>
      <c r="AI593" s="11">
        <v>862.6</v>
      </c>
      <c r="AJ593" s="11">
        <v>15585.7</v>
      </c>
      <c r="AK593" s="11">
        <v>0</v>
      </c>
      <c r="AL593" s="11">
        <v>8705.1</v>
      </c>
      <c r="AM593" s="11">
        <v>5507.2</v>
      </c>
      <c r="AN593" s="11">
        <v>4013.3</v>
      </c>
      <c r="AO593" s="11">
        <v>14235.4</v>
      </c>
      <c r="AP593" s="11">
        <v>7610.2</v>
      </c>
      <c r="AQ593" s="11">
        <v>0</v>
      </c>
      <c r="AR593" s="11">
        <v>0</v>
      </c>
      <c r="AS593" s="11">
        <v>3171.9</v>
      </c>
      <c r="AT593" s="11">
        <v>46.3</v>
      </c>
    </row>
    <row r="594" spans="1:46" ht="15" thickBot="1" x14ac:dyDescent="0.35">
      <c r="A594" s="10" t="s">
        <v>538</v>
      </c>
      <c r="B594" s="11">
        <v>789.8</v>
      </c>
      <c r="C594" s="11">
        <v>0</v>
      </c>
      <c r="D594" s="11">
        <v>2909.1</v>
      </c>
      <c r="E594" s="11">
        <v>2216.1999999999998</v>
      </c>
      <c r="F594" s="11">
        <v>0</v>
      </c>
      <c r="G594" s="11">
        <v>2959.6</v>
      </c>
      <c r="H594" s="11">
        <v>2197.4</v>
      </c>
      <c r="I594" s="11">
        <v>0</v>
      </c>
      <c r="J594" s="11">
        <v>8480.2999999999993</v>
      </c>
      <c r="K594" s="11">
        <v>957.9</v>
      </c>
      <c r="L594" s="11">
        <v>3239.3</v>
      </c>
      <c r="M594" s="11">
        <v>3704.9</v>
      </c>
      <c r="N594" s="11">
        <v>1935.5</v>
      </c>
      <c r="O594" s="11">
        <v>0</v>
      </c>
      <c r="P594" s="11">
        <v>0</v>
      </c>
      <c r="Q594" s="11">
        <v>61032.800000000003</v>
      </c>
      <c r="R594" s="11">
        <v>15.8</v>
      </c>
      <c r="S594" s="11">
        <v>0</v>
      </c>
      <c r="T594" s="11">
        <v>0</v>
      </c>
      <c r="AA594" s="10" t="s">
        <v>538</v>
      </c>
      <c r="AB594" s="11">
        <v>12894.8</v>
      </c>
      <c r="AC594" s="11">
        <v>1635.6</v>
      </c>
      <c r="AD594" s="11">
        <v>3730.9</v>
      </c>
      <c r="AE594" s="11">
        <v>13869.2</v>
      </c>
      <c r="AF594" s="11">
        <v>3112.1</v>
      </c>
      <c r="AG594" s="11">
        <v>1462.1</v>
      </c>
      <c r="AH594" s="11">
        <v>447.2</v>
      </c>
      <c r="AI594" s="11">
        <v>862.6</v>
      </c>
      <c r="AJ594" s="11">
        <v>15585.7</v>
      </c>
      <c r="AK594" s="11">
        <v>0</v>
      </c>
      <c r="AL594" s="11">
        <v>8705.1</v>
      </c>
      <c r="AM594" s="11">
        <v>4597.3999999999996</v>
      </c>
      <c r="AN594" s="11">
        <v>4013.3</v>
      </c>
      <c r="AO594" s="11">
        <v>14235.4</v>
      </c>
      <c r="AP594" s="11">
        <v>7610.2</v>
      </c>
      <c r="AQ594" s="11">
        <v>0</v>
      </c>
      <c r="AR594" s="11">
        <v>0</v>
      </c>
      <c r="AS594" s="11">
        <v>3171.9</v>
      </c>
      <c r="AT594" s="11">
        <v>46.3</v>
      </c>
    </row>
    <row r="595" spans="1:46" ht="15" thickBot="1" x14ac:dyDescent="0.35">
      <c r="A595" s="10" t="s">
        <v>539</v>
      </c>
      <c r="B595" s="11">
        <v>789.8</v>
      </c>
      <c r="C595" s="11">
        <v>0</v>
      </c>
      <c r="D595" s="11">
        <v>2909.1</v>
      </c>
      <c r="E595" s="11">
        <v>2216.1999999999998</v>
      </c>
      <c r="F595" s="11">
        <v>0</v>
      </c>
      <c r="G595" s="11">
        <v>2959.6</v>
      </c>
      <c r="H595" s="11">
        <v>2197.4</v>
      </c>
      <c r="I595" s="11">
        <v>0</v>
      </c>
      <c r="J595" s="11">
        <v>7081.6</v>
      </c>
      <c r="K595" s="11">
        <v>957.9</v>
      </c>
      <c r="L595" s="11">
        <v>3239.3</v>
      </c>
      <c r="M595" s="11">
        <v>3704.9</v>
      </c>
      <c r="N595" s="11">
        <v>1935.5</v>
      </c>
      <c r="O595" s="11">
        <v>0</v>
      </c>
      <c r="P595" s="11">
        <v>0</v>
      </c>
      <c r="Q595" s="11">
        <v>61032.800000000003</v>
      </c>
      <c r="R595" s="11">
        <v>15.8</v>
      </c>
      <c r="S595" s="11">
        <v>0</v>
      </c>
      <c r="T595" s="11">
        <v>0</v>
      </c>
      <c r="AA595" s="10" t="s">
        <v>539</v>
      </c>
      <c r="AB595" s="11">
        <v>12894.8</v>
      </c>
      <c r="AC595" s="11">
        <v>1635.6</v>
      </c>
      <c r="AD595" s="11">
        <v>3730.9</v>
      </c>
      <c r="AE595" s="11">
        <v>13869.2</v>
      </c>
      <c r="AF595" s="11">
        <v>3112.1</v>
      </c>
      <c r="AG595" s="11">
        <v>1462.1</v>
      </c>
      <c r="AH595" s="11">
        <v>447.2</v>
      </c>
      <c r="AI595" s="11">
        <v>862.6</v>
      </c>
      <c r="AJ595" s="11">
        <v>15585.7</v>
      </c>
      <c r="AK595" s="11">
        <v>0</v>
      </c>
      <c r="AL595" s="11">
        <v>8705.1</v>
      </c>
      <c r="AM595" s="11">
        <v>4597.3999999999996</v>
      </c>
      <c r="AN595" s="11">
        <v>4013.3</v>
      </c>
      <c r="AO595" s="11">
        <v>14235.4</v>
      </c>
      <c r="AP595" s="11">
        <v>7610.2</v>
      </c>
      <c r="AQ595" s="11">
        <v>0</v>
      </c>
      <c r="AR595" s="11">
        <v>0</v>
      </c>
      <c r="AS595" s="11">
        <v>3171.9</v>
      </c>
      <c r="AT595" s="11">
        <v>46.3</v>
      </c>
    </row>
    <row r="596" spans="1:46" ht="15" thickBot="1" x14ac:dyDescent="0.35">
      <c r="A596" s="10" t="s">
        <v>541</v>
      </c>
      <c r="B596" s="11">
        <v>789.8</v>
      </c>
      <c r="C596" s="11">
        <v>0</v>
      </c>
      <c r="D596" s="11">
        <v>2909.1</v>
      </c>
      <c r="E596" s="11">
        <v>2216.1999999999998</v>
      </c>
      <c r="F596" s="11">
        <v>0</v>
      </c>
      <c r="G596" s="11">
        <v>2959.6</v>
      </c>
      <c r="H596" s="11">
        <v>2197.4</v>
      </c>
      <c r="I596" s="11">
        <v>0</v>
      </c>
      <c r="J596" s="11">
        <v>7081.6</v>
      </c>
      <c r="K596" s="11">
        <v>957.9</v>
      </c>
      <c r="L596" s="11">
        <v>3239.3</v>
      </c>
      <c r="M596" s="11">
        <v>3704.9</v>
      </c>
      <c r="N596" s="11">
        <v>1935.5</v>
      </c>
      <c r="O596" s="11">
        <v>0</v>
      </c>
      <c r="P596" s="11">
        <v>0</v>
      </c>
      <c r="Q596" s="11">
        <v>61032.800000000003</v>
      </c>
      <c r="R596" s="11">
        <v>15.8</v>
      </c>
      <c r="S596" s="11">
        <v>0</v>
      </c>
      <c r="T596" s="11">
        <v>0</v>
      </c>
      <c r="AA596" s="10" t="s">
        <v>541</v>
      </c>
      <c r="AB596" s="11">
        <v>12894.8</v>
      </c>
      <c r="AC596" s="11">
        <v>1635.6</v>
      </c>
      <c r="AD596" s="11">
        <v>3730.9</v>
      </c>
      <c r="AE596" s="11">
        <v>13869.2</v>
      </c>
      <c r="AF596" s="11">
        <v>3112.1</v>
      </c>
      <c r="AG596" s="11">
        <v>1462.1</v>
      </c>
      <c r="AH596" s="11">
        <v>447.2</v>
      </c>
      <c r="AI596" s="11">
        <v>862.6</v>
      </c>
      <c r="AJ596" s="11">
        <v>15585.7</v>
      </c>
      <c r="AK596" s="11">
        <v>0</v>
      </c>
      <c r="AL596" s="11">
        <v>8705.1</v>
      </c>
      <c r="AM596" s="11">
        <v>4597.3999999999996</v>
      </c>
      <c r="AN596" s="11">
        <v>4013.3</v>
      </c>
      <c r="AO596" s="11">
        <v>14235.4</v>
      </c>
      <c r="AP596" s="11">
        <v>7610.2</v>
      </c>
      <c r="AQ596" s="11">
        <v>0</v>
      </c>
      <c r="AR596" s="11">
        <v>0</v>
      </c>
      <c r="AS596" s="11">
        <v>3171.9</v>
      </c>
      <c r="AT596" s="11">
        <v>46.3</v>
      </c>
    </row>
    <row r="597" spans="1:46" ht="15" thickBot="1" x14ac:dyDescent="0.35">
      <c r="A597" s="10" t="s">
        <v>542</v>
      </c>
      <c r="B597" s="11">
        <v>789.8</v>
      </c>
      <c r="C597" s="11">
        <v>0</v>
      </c>
      <c r="D597" s="11">
        <v>2909.1</v>
      </c>
      <c r="E597" s="11">
        <v>2216.1999999999998</v>
      </c>
      <c r="F597" s="11">
        <v>0</v>
      </c>
      <c r="G597" s="11">
        <v>2959.6</v>
      </c>
      <c r="H597" s="11">
        <v>2197.4</v>
      </c>
      <c r="I597" s="11">
        <v>0</v>
      </c>
      <c r="J597" s="11">
        <v>7081.6</v>
      </c>
      <c r="K597" s="11">
        <v>0</v>
      </c>
      <c r="L597" s="11">
        <v>3239.3</v>
      </c>
      <c r="M597" s="11">
        <v>3704.9</v>
      </c>
      <c r="N597" s="11">
        <v>1935.5</v>
      </c>
      <c r="O597" s="11">
        <v>0</v>
      </c>
      <c r="P597" s="11">
        <v>0</v>
      </c>
      <c r="Q597" s="11">
        <v>61032.800000000003</v>
      </c>
      <c r="R597" s="11">
        <v>15.8</v>
      </c>
      <c r="S597" s="11">
        <v>0</v>
      </c>
      <c r="T597" s="11">
        <v>0</v>
      </c>
      <c r="AA597" s="10" t="s">
        <v>542</v>
      </c>
      <c r="AB597" s="11">
        <v>12894.8</v>
      </c>
      <c r="AC597" s="11">
        <v>1635.6</v>
      </c>
      <c r="AD597" s="11">
        <v>3730.9</v>
      </c>
      <c r="AE597" s="11">
        <v>13869.2</v>
      </c>
      <c r="AF597" s="11">
        <v>3112.1</v>
      </c>
      <c r="AG597" s="11">
        <v>1462.1</v>
      </c>
      <c r="AH597" s="11">
        <v>447.2</v>
      </c>
      <c r="AI597" s="11">
        <v>862.6</v>
      </c>
      <c r="AJ597" s="11">
        <v>15585.7</v>
      </c>
      <c r="AK597" s="11">
        <v>0</v>
      </c>
      <c r="AL597" s="11">
        <v>8705.1</v>
      </c>
      <c r="AM597" s="11">
        <v>4597.3999999999996</v>
      </c>
      <c r="AN597" s="11">
        <v>4013.3</v>
      </c>
      <c r="AO597" s="11">
        <v>14235.4</v>
      </c>
      <c r="AP597" s="11">
        <v>7610.2</v>
      </c>
      <c r="AQ597" s="11">
        <v>0</v>
      </c>
      <c r="AR597" s="11">
        <v>0</v>
      </c>
      <c r="AS597" s="11">
        <v>3171.9</v>
      </c>
      <c r="AT597" s="11">
        <v>46.3</v>
      </c>
    </row>
    <row r="598" spans="1:46" ht="15" thickBot="1" x14ac:dyDescent="0.35">
      <c r="A598" s="10" t="s">
        <v>543</v>
      </c>
      <c r="B598" s="11">
        <v>789.8</v>
      </c>
      <c r="C598" s="11">
        <v>0</v>
      </c>
      <c r="D598" s="11">
        <v>2909.1</v>
      </c>
      <c r="E598" s="11">
        <v>2216.1999999999998</v>
      </c>
      <c r="F598" s="11">
        <v>0</v>
      </c>
      <c r="G598" s="11">
        <v>2959.6</v>
      </c>
      <c r="H598" s="11">
        <v>2197.4</v>
      </c>
      <c r="I598" s="11">
        <v>0</v>
      </c>
      <c r="J598" s="11">
        <v>7081.6</v>
      </c>
      <c r="K598" s="11">
        <v>0</v>
      </c>
      <c r="L598" s="11">
        <v>3239.3</v>
      </c>
      <c r="M598" s="11">
        <v>3704.9</v>
      </c>
      <c r="N598" s="11">
        <v>1935.5</v>
      </c>
      <c r="O598" s="11">
        <v>0</v>
      </c>
      <c r="P598" s="11">
        <v>0</v>
      </c>
      <c r="Q598" s="11">
        <v>61032.800000000003</v>
      </c>
      <c r="R598" s="11">
        <v>15.8</v>
      </c>
      <c r="S598" s="11">
        <v>0</v>
      </c>
      <c r="T598" s="11">
        <v>0</v>
      </c>
      <c r="AA598" s="10" t="s">
        <v>543</v>
      </c>
      <c r="AB598" s="11">
        <v>12894.8</v>
      </c>
      <c r="AC598" s="11">
        <v>1635.6</v>
      </c>
      <c r="AD598" s="11">
        <v>3730.9</v>
      </c>
      <c r="AE598" s="11">
        <v>13869.2</v>
      </c>
      <c r="AF598" s="11">
        <v>3112.1</v>
      </c>
      <c r="AG598" s="11">
        <v>1462.1</v>
      </c>
      <c r="AH598" s="11">
        <v>447.2</v>
      </c>
      <c r="AI598" s="11">
        <v>862.6</v>
      </c>
      <c r="AJ598" s="11">
        <v>15585.7</v>
      </c>
      <c r="AK598" s="11">
        <v>0</v>
      </c>
      <c r="AL598" s="11">
        <v>8705.1</v>
      </c>
      <c r="AM598" s="11">
        <v>4597.3999999999996</v>
      </c>
      <c r="AN598" s="11">
        <v>4013.3</v>
      </c>
      <c r="AO598" s="11">
        <v>14235.4</v>
      </c>
      <c r="AP598" s="11">
        <v>7610.2</v>
      </c>
      <c r="AQ598" s="11">
        <v>0</v>
      </c>
      <c r="AR598" s="11">
        <v>0</v>
      </c>
      <c r="AS598" s="11">
        <v>3171.9</v>
      </c>
      <c r="AT598" s="11">
        <v>46.3</v>
      </c>
    </row>
    <row r="599" spans="1:46" ht="15" thickBot="1" x14ac:dyDescent="0.35">
      <c r="A599" s="10" t="s">
        <v>544</v>
      </c>
      <c r="B599" s="11">
        <v>789.8</v>
      </c>
      <c r="C599" s="11">
        <v>0</v>
      </c>
      <c r="D599" s="11">
        <v>2909.1</v>
      </c>
      <c r="E599" s="11">
        <v>2216.1999999999998</v>
      </c>
      <c r="F599" s="11">
        <v>0</v>
      </c>
      <c r="G599" s="11">
        <v>2959.6</v>
      </c>
      <c r="H599" s="11">
        <v>2197.4</v>
      </c>
      <c r="I599" s="11">
        <v>0</v>
      </c>
      <c r="J599" s="11">
        <v>7081.6</v>
      </c>
      <c r="K599" s="11">
        <v>0</v>
      </c>
      <c r="L599" s="11">
        <v>3239.3</v>
      </c>
      <c r="M599" s="11">
        <v>3704.9</v>
      </c>
      <c r="N599" s="11">
        <v>1935.5</v>
      </c>
      <c r="O599" s="11">
        <v>0</v>
      </c>
      <c r="P599" s="11">
        <v>0</v>
      </c>
      <c r="Q599" s="11">
        <v>61032.800000000003</v>
      </c>
      <c r="R599" s="11">
        <v>15.8</v>
      </c>
      <c r="S599" s="11">
        <v>0</v>
      </c>
      <c r="T599" s="11">
        <v>0</v>
      </c>
      <c r="AA599" s="10" t="s">
        <v>544</v>
      </c>
      <c r="AB599" s="11">
        <v>12894.8</v>
      </c>
      <c r="AC599" s="11">
        <v>1635.6</v>
      </c>
      <c r="AD599" s="11">
        <v>3730.9</v>
      </c>
      <c r="AE599" s="11">
        <v>13869.2</v>
      </c>
      <c r="AF599" s="11">
        <v>3112.1</v>
      </c>
      <c r="AG599" s="11">
        <v>1462.1</v>
      </c>
      <c r="AH599" s="11">
        <v>447.2</v>
      </c>
      <c r="AI599" s="11">
        <v>862.6</v>
      </c>
      <c r="AJ599" s="11">
        <v>15585.7</v>
      </c>
      <c r="AK599" s="11">
        <v>0</v>
      </c>
      <c r="AL599" s="11">
        <v>8705.1</v>
      </c>
      <c r="AM599" s="11">
        <v>4597.3999999999996</v>
      </c>
      <c r="AN599" s="11">
        <v>4013.3</v>
      </c>
      <c r="AO599" s="11">
        <v>14235.4</v>
      </c>
      <c r="AP599" s="11">
        <v>7610.2</v>
      </c>
      <c r="AQ599" s="11">
        <v>0</v>
      </c>
      <c r="AR599" s="11">
        <v>0</v>
      </c>
      <c r="AS599" s="11">
        <v>3171.9</v>
      </c>
      <c r="AT599" s="11">
        <v>46.3</v>
      </c>
    </row>
    <row r="600" spans="1:46" ht="15" thickBot="1" x14ac:dyDescent="0.35">
      <c r="A600" s="10" t="s">
        <v>545</v>
      </c>
      <c r="B600" s="11">
        <v>789.8</v>
      </c>
      <c r="C600" s="11">
        <v>0</v>
      </c>
      <c r="D600" s="11">
        <v>2909.1</v>
      </c>
      <c r="E600" s="11">
        <v>2216.1999999999998</v>
      </c>
      <c r="F600" s="11">
        <v>0</v>
      </c>
      <c r="G600" s="11">
        <v>2959.6</v>
      </c>
      <c r="H600" s="11">
        <v>2197.4</v>
      </c>
      <c r="I600" s="11">
        <v>0</v>
      </c>
      <c r="J600" s="11">
        <v>7081.6</v>
      </c>
      <c r="K600" s="11">
        <v>0</v>
      </c>
      <c r="L600" s="11">
        <v>3239.3</v>
      </c>
      <c r="M600" s="11">
        <v>3704.9</v>
      </c>
      <c r="N600" s="11">
        <v>1935.5</v>
      </c>
      <c r="O600" s="11">
        <v>0</v>
      </c>
      <c r="P600" s="11">
        <v>0</v>
      </c>
      <c r="Q600" s="11">
        <v>61032.800000000003</v>
      </c>
      <c r="R600" s="11">
        <v>15.8</v>
      </c>
      <c r="S600" s="11">
        <v>0</v>
      </c>
      <c r="T600" s="11">
        <v>0</v>
      </c>
      <c r="AA600" s="10" t="s">
        <v>545</v>
      </c>
      <c r="AB600" s="11">
        <v>12894.8</v>
      </c>
      <c r="AC600" s="11">
        <v>1635.6</v>
      </c>
      <c r="AD600" s="11">
        <v>3730.9</v>
      </c>
      <c r="AE600" s="11">
        <v>13869.2</v>
      </c>
      <c r="AF600" s="11">
        <v>3112.1</v>
      </c>
      <c r="AG600" s="11">
        <v>1462.1</v>
      </c>
      <c r="AH600" s="11">
        <v>447.2</v>
      </c>
      <c r="AI600" s="11">
        <v>862.6</v>
      </c>
      <c r="AJ600" s="11">
        <v>15585.7</v>
      </c>
      <c r="AK600" s="11">
        <v>0</v>
      </c>
      <c r="AL600" s="11">
        <v>8705.1</v>
      </c>
      <c r="AM600" s="11">
        <v>4597.3999999999996</v>
      </c>
      <c r="AN600" s="11">
        <v>4013.3</v>
      </c>
      <c r="AO600" s="11">
        <v>14235.4</v>
      </c>
      <c r="AP600" s="11">
        <v>7610.2</v>
      </c>
      <c r="AQ600" s="11">
        <v>0</v>
      </c>
      <c r="AR600" s="11">
        <v>0</v>
      </c>
      <c r="AS600" s="11">
        <v>3171.9</v>
      </c>
      <c r="AT600" s="11">
        <v>46.3</v>
      </c>
    </row>
    <row r="601" spans="1:46" ht="15" thickBot="1" x14ac:dyDescent="0.35">
      <c r="A601" s="10" t="s">
        <v>546</v>
      </c>
      <c r="B601" s="11">
        <v>789.8</v>
      </c>
      <c r="C601" s="11">
        <v>0</v>
      </c>
      <c r="D601" s="11">
        <v>2909.1</v>
      </c>
      <c r="E601" s="11">
        <v>2216.1999999999998</v>
      </c>
      <c r="F601" s="11">
        <v>0</v>
      </c>
      <c r="G601" s="11">
        <v>2959.6</v>
      </c>
      <c r="H601" s="11">
        <v>2197.4</v>
      </c>
      <c r="I601" s="11">
        <v>0</v>
      </c>
      <c r="J601" s="11">
        <v>7081.6</v>
      </c>
      <c r="K601" s="11">
        <v>0</v>
      </c>
      <c r="L601" s="11">
        <v>3239.3</v>
      </c>
      <c r="M601" s="11">
        <v>3200.8</v>
      </c>
      <c r="N601" s="11">
        <v>1935.5</v>
      </c>
      <c r="O601" s="11">
        <v>0</v>
      </c>
      <c r="P601" s="11">
        <v>0</v>
      </c>
      <c r="Q601" s="11">
        <v>61032.800000000003</v>
      </c>
      <c r="R601" s="11">
        <v>15.8</v>
      </c>
      <c r="S601" s="11">
        <v>0</v>
      </c>
      <c r="T601" s="11">
        <v>0</v>
      </c>
      <c r="AA601" s="10" t="s">
        <v>546</v>
      </c>
      <c r="AB601" s="11">
        <v>12894.8</v>
      </c>
      <c r="AC601" s="11">
        <v>1635.6</v>
      </c>
      <c r="AD601" s="11">
        <v>3730.9</v>
      </c>
      <c r="AE601" s="11">
        <v>13869.2</v>
      </c>
      <c r="AF601" s="11">
        <v>3112.1</v>
      </c>
      <c r="AG601" s="11">
        <v>1462.1</v>
      </c>
      <c r="AH601" s="11">
        <v>447.2</v>
      </c>
      <c r="AI601" s="11">
        <v>862.6</v>
      </c>
      <c r="AJ601" s="11">
        <v>15585.7</v>
      </c>
      <c r="AK601" s="11">
        <v>0</v>
      </c>
      <c r="AL601" s="11">
        <v>8705.1</v>
      </c>
      <c r="AM601" s="11">
        <v>4597.3999999999996</v>
      </c>
      <c r="AN601" s="11">
        <v>4013.3</v>
      </c>
      <c r="AO601" s="11">
        <v>14235.4</v>
      </c>
      <c r="AP601" s="11">
        <v>7610.2</v>
      </c>
      <c r="AQ601" s="11">
        <v>0</v>
      </c>
      <c r="AR601" s="11">
        <v>0</v>
      </c>
      <c r="AS601" s="11">
        <v>3171.9</v>
      </c>
      <c r="AT601" s="11">
        <v>46.3</v>
      </c>
    </row>
    <row r="602" spans="1:46" ht="15" thickBot="1" x14ac:dyDescent="0.35">
      <c r="A602" s="10" t="s">
        <v>548</v>
      </c>
      <c r="B602" s="11">
        <v>789.8</v>
      </c>
      <c r="C602" s="11">
        <v>0</v>
      </c>
      <c r="D602" s="11">
        <v>2909.1</v>
      </c>
      <c r="E602" s="11">
        <v>2216.1999999999998</v>
      </c>
      <c r="F602" s="11">
        <v>0</v>
      </c>
      <c r="G602" s="11">
        <v>2959.6</v>
      </c>
      <c r="H602" s="11">
        <v>2197.4</v>
      </c>
      <c r="I602" s="11">
        <v>0</v>
      </c>
      <c r="J602" s="11">
        <v>7081.6</v>
      </c>
      <c r="K602" s="11">
        <v>0</v>
      </c>
      <c r="L602" s="11">
        <v>3239.3</v>
      </c>
      <c r="M602" s="11">
        <v>3200.8</v>
      </c>
      <c r="N602" s="11">
        <v>1935.5</v>
      </c>
      <c r="O602" s="11">
        <v>0</v>
      </c>
      <c r="P602" s="11">
        <v>0</v>
      </c>
      <c r="Q602" s="11">
        <v>61032.800000000003</v>
      </c>
      <c r="R602" s="11">
        <v>15.8</v>
      </c>
      <c r="S602" s="11">
        <v>0</v>
      </c>
      <c r="T602" s="11">
        <v>0</v>
      </c>
      <c r="AA602" s="10" t="s">
        <v>548</v>
      </c>
      <c r="AB602" s="11">
        <v>12894.8</v>
      </c>
      <c r="AC602" s="11">
        <v>1635.6</v>
      </c>
      <c r="AD602" s="11">
        <v>3730.9</v>
      </c>
      <c r="AE602" s="11">
        <v>13869.2</v>
      </c>
      <c r="AF602" s="11">
        <v>3112.1</v>
      </c>
      <c r="AG602" s="11">
        <v>1462.1</v>
      </c>
      <c r="AH602" s="11">
        <v>447.2</v>
      </c>
      <c r="AI602" s="11">
        <v>862.6</v>
      </c>
      <c r="AJ602" s="11">
        <v>15585.7</v>
      </c>
      <c r="AK602" s="11">
        <v>0</v>
      </c>
      <c r="AL602" s="11">
        <v>8705.1</v>
      </c>
      <c r="AM602" s="11">
        <v>4597.3999999999996</v>
      </c>
      <c r="AN602" s="11">
        <v>4013.3</v>
      </c>
      <c r="AO602" s="11">
        <v>14235.4</v>
      </c>
      <c r="AP602" s="11">
        <v>7610.2</v>
      </c>
      <c r="AQ602" s="11">
        <v>0</v>
      </c>
      <c r="AR602" s="11">
        <v>0</v>
      </c>
      <c r="AS602" s="11">
        <v>3171.9</v>
      </c>
      <c r="AT602" s="11">
        <v>46.3</v>
      </c>
    </row>
    <row r="603" spans="1:46" ht="15" thickBot="1" x14ac:dyDescent="0.35">
      <c r="A603" s="10" t="s">
        <v>549</v>
      </c>
      <c r="B603" s="11">
        <v>789.8</v>
      </c>
      <c r="C603" s="11">
        <v>0</v>
      </c>
      <c r="D603" s="11">
        <v>2909.1</v>
      </c>
      <c r="E603" s="11">
        <v>2216.1999999999998</v>
      </c>
      <c r="F603" s="11">
        <v>0</v>
      </c>
      <c r="G603" s="11">
        <v>2959.6</v>
      </c>
      <c r="H603" s="11">
        <v>2197.4</v>
      </c>
      <c r="I603" s="11">
        <v>0</v>
      </c>
      <c r="J603" s="11">
        <v>7081.6</v>
      </c>
      <c r="K603" s="11">
        <v>0</v>
      </c>
      <c r="L603" s="11">
        <v>3239.3</v>
      </c>
      <c r="M603" s="11">
        <v>3200.8</v>
      </c>
      <c r="N603" s="11">
        <v>1935.5</v>
      </c>
      <c r="O603" s="11">
        <v>0</v>
      </c>
      <c r="P603" s="11">
        <v>0</v>
      </c>
      <c r="Q603" s="11">
        <v>61032.800000000003</v>
      </c>
      <c r="R603" s="11">
        <v>15.8</v>
      </c>
      <c r="S603" s="11">
        <v>0</v>
      </c>
      <c r="T603" s="11">
        <v>0</v>
      </c>
      <c r="AA603" s="10" t="s">
        <v>549</v>
      </c>
      <c r="AB603" s="11">
        <v>12894.8</v>
      </c>
      <c r="AC603" s="11">
        <v>1635.6</v>
      </c>
      <c r="AD603" s="11">
        <v>3730.9</v>
      </c>
      <c r="AE603" s="11">
        <v>13869.2</v>
      </c>
      <c r="AF603" s="11">
        <v>3112.1</v>
      </c>
      <c r="AG603" s="11">
        <v>1462.1</v>
      </c>
      <c r="AH603" s="11">
        <v>447.2</v>
      </c>
      <c r="AI603" s="11">
        <v>862.6</v>
      </c>
      <c r="AJ603" s="11">
        <v>15585.7</v>
      </c>
      <c r="AK603" s="11">
        <v>0</v>
      </c>
      <c r="AL603" s="11">
        <v>8705.1</v>
      </c>
      <c r="AM603" s="11">
        <v>4597.3999999999996</v>
      </c>
      <c r="AN603" s="11">
        <v>4013.3</v>
      </c>
      <c r="AO603" s="11">
        <v>14235.4</v>
      </c>
      <c r="AP603" s="11">
        <v>7610.2</v>
      </c>
      <c r="AQ603" s="11">
        <v>0</v>
      </c>
      <c r="AR603" s="11">
        <v>0</v>
      </c>
      <c r="AS603" s="11">
        <v>3171.9</v>
      </c>
      <c r="AT603" s="11">
        <v>46.3</v>
      </c>
    </row>
    <row r="604" spans="1:46" ht="15" thickBot="1" x14ac:dyDescent="0.35">
      <c r="A604" s="10" t="s">
        <v>550</v>
      </c>
      <c r="B604" s="11">
        <v>789.8</v>
      </c>
      <c r="C604" s="11">
        <v>0</v>
      </c>
      <c r="D604" s="11">
        <v>2909.1</v>
      </c>
      <c r="E604" s="11">
        <v>2216.1999999999998</v>
      </c>
      <c r="F604" s="11">
        <v>0</v>
      </c>
      <c r="G604" s="11">
        <v>2959.6</v>
      </c>
      <c r="H604" s="11">
        <v>2197.4</v>
      </c>
      <c r="I604" s="11">
        <v>0</v>
      </c>
      <c r="J604" s="11">
        <v>7081.6</v>
      </c>
      <c r="K604" s="11">
        <v>0</v>
      </c>
      <c r="L604" s="11">
        <v>3239.3</v>
      </c>
      <c r="M604" s="11">
        <v>3200.8</v>
      </c>
      <c r="N604" s="11">
        <v>1935.5</v>
      </c>
      <c r="O604" s="11">
        <v>0</v>
      </c>
      <c r="P604" s="11">
        <v>0</v>
      </c>
      <c r="Q604" s="11">
        <v>61032.800000000003</v>
      </c>
      <c r="R604" s="11">
        <v>15.8</v>
      </c>
      <c r="S604" s="11">
        <v>0</v>
      </c>
      <c r="T604" s="11">
        <v>0</v>
      </c>
      <c r="AA604" s="10" t="s">
        <v>550</v>
      </c>
      <c r="AB604" s="11">
        <v>12894.8</v>
      </c>
      <c r="AC604" s="11">
        <v>1635.6</v>
      </c>
      <c r="AD604" s="11">
        <v>3730.9</v>
      </c>
      <c r="AE604" s="11">
        <v>13869.2</v>
      </c>
      <c r="AF604" s="11">
        <v>3112.1</v>
      </c>
      <c r="AG604" s="11">
        <v>1462.1</v>
      </c>
      <c r="AH604" s="11">
        <v>447.2</v>
      </c>
      <c r="AI604" s="11">
        <v>862.6</v>
      </c>
      <c r="AJ604" s="11">
        <v>15585.7</v>
      </c>
      <c r="AK604" s="11">
        <v>0</v>
      </c>
      <c r="AL604" s="11">
        <v>8705.1</v>
      </c>
      <c r="AM604" s="11">
        <v>4597.3999999999996</v>
      </c>
      <c r="AN604" s="11">
        <v>4013.3</v>
      </c>
      <c r="AO604" s="11">
        <v>14235.4</v>
      </c>
      <c r="AP604" s="11">
        <v>7610.2</v>
      </c>
      <c r="AQ604" s="11">
        <v>0</v>
      </c>
      <c r="AR604" s="11">
        <v>0</v>
      </c>
      <c r="AS604" s="11">
        <v>3171.9</v>
      </c>
      <c r="AT604" s="11">
        <v>46.3</v>
      </c>
    </row>
    <row r="605" spans="1:46" ht="15" thickBot="1" x14ac:dyDescent="0.35">
      <c r="A605" s="10" t="s">
        <v>551</v>
      </c>
      <c r="B605" s="11">
        <v>789.8</v>
      </c>
      <c r="C605" s="11">
        <v>0</v>
      </c>
      <c r="D605" s="11">
        <v>2909.1</v>
      </c>
      <c r="E605" s="11">
        <v>2216.1999999999998</v>
      </c>
      <c r="F605" s="11">
        <v>0</v>
      </c>
      <c r="G605" s="11">
        <v>2959.6</v>
      </c>
      <c r="H605" s="11">
        <v>2197.4</v>
      </c>
      <c r="I605" s="11">
        <v>0</v>
      </c>
      <c r="J605" s="11">
        <v>7081.6</v>
      </c>
      <c r="K605" s="11">
        <v>0</v>
      </c>
      <c r="L605" s="11">
        <v>3239.3</v>
      </c>
      <c r="M605" s="11">
        <v>3200.8</v>
      </c>
      <c r="N605" s="11">
        <v>1935.5</v>
      </c>
      <c r="O605" s="11">
        <v>0</v>
      </c>
      <c r="P605" s="11">
        <v>0</v>
      </c>
      <c r="Q605" s="11">
        <v>61032.800000000003</v>
      </c>
      <c r="R605" s="11">
        <v>15.8</v>
      </c>
      <c r="S605" s="11">
        <v>0</v>
      </c>
      <c r="T605" s="11">
        <v>0</v>
      </c>
      <c r="AA605" s="10" t="s">
        <v>551</v>
      </c>
      <c r="AB605" s="11">
        <v>12894.8</v>
      </c>
      <c r="AC605" s="11">
        <v>1635.6</v>
      </c>
      <c r="AD605" s="11">
        <v>3730.9</v>
      </c>
      <c r="AE605" s="11">
        <v>13869.2</v>
      </c>
      <c r="AF605" s="11">
        <v>3112.1</v>
      </c>
      <c r="AG605" s="11">
        <v>1462.1</v>
      </c>
      <c r="AH605" s="11">
        <v>447.2</v>
      </c>
      <c r="AI605" s="11">
        <v>862.6</v>
      </c>
      <c r="AJ605" s="11">
        <v>15585.7</v>
      </c>
      <c r="AK605" s="11">
        <v>0</v>
      </c>
      <c r="AL605" s="11">
        <v>8705.1</v>
      </c>
      <c r="AM605" s="11">
        <v>4597.3999999999996</v>
      </c>
      <c r="AN605" s="11">
        <v>4013.3</v>
      </c>
      <c r="AO605" s="11">
        <v>14235.4</v>
      </c>
      <c r="AP605" s="11">
        <v>7610.2</v>
      </c>
      <c r="AQ605" s="11">
        <v>0</v>
      </c>
      <c r="AR605" s="11">
        <v>0</v>
      </c>
      <c r="AS605" s="11">
        <v>3171.9</v>
      </c>
      <c r="AT605" s="11">
        <v>46.3</v>
      </c>
    </row>
    <row r="606" spans="1:46" ht="15" thickBot="1" x14ac:dyDescent="0.35">
      <c r="A606" s="10" t="s">
        <v>552</v>
      </c>
      <c r="B606" s="11">
        <v>789.8</v>
      </c>
      <c r="C606" s="11">
        <v>0</v>
      </c>
      <c r="D606" s="11">
        <v>2909.1</v>
      </c>
      <c r="E606" s="11">
        <v>2216.1999999999998</v>
      </c>
      <c r="F606" s="11">
        <v>0</v>
      </c>
      <c r="G606" s="11">
        <v>2959.6</v>
      </c>
      <c r="H606" s="11">
        <v>2197.4</v>
      </c>
      <c r="I606" s="11">
        <v>0</v>
      </c>
      <c r="J606" s="11">
        <v>7081.6</v>
      </c>
      <c r="K606" s="11">
        <v>0</v>
      </c>
      <c r="L606" s="11">
        <v>3239.3</v>
      </c>
      <c r="M606" s="11">
        <v>3200.8</v>
      </c>
      <c r="N606" s="11">
        <v>1935.5</v>
      </c>
      <c r="O606" s="11">
        <v>0</v>
      </c>
      <c r="P606" s="11">
        <v>0</v>
      </c>
      <c r="Q606" s="11">
        <v>60187.6</v>
      </c>
      <c r="R606" s="11">
        <v>15.8</v>
      </c>
      <c r="S606" s="11">
        <v>0</v>
      </c>
      <c r="T606" s="11">
        <v>0</v>
      </c>
      <c r="AA606" s="10" t="s">
        <v>552</v>
      </c>
      <c r="AB606" s="11">
        <v>12894.8</v>
      </c>
      <c r="AC606" s="11">
        <v>1635.6</v>
      </c>
      <c r="AD606" s="11">
        <v>3730.9</v>
      </c>
      <c r="AE606" s="11">
        <v>13869.2</v>
      </c>
      <c r="AF606" s="11">
        <v>3112.1</v>
      </c>
      <c r="AG606" s="11">
        <v>1462.1</v>
      </c>
      <c r="AH606" s="11">
        <v>447.2</v>
      </c>
      <c r="AI606" s="11">
        <v>862.6</v>
      </c>
      <c r="AJ606" s="11">
        <v>15585.7</v>
      </c>
      <c r="AK606" s="11">
        <v>0</v>
      </c>
      <c r="AL606" s="11">
        <v>8705.1</v>
      </c>
      <c r="AM606" s="11">
        <v>4597.3999999999996</v>
      </c>
      <c r="AN606" s="11">
        <v>4013.3</v>
      </c>
      <c r="AO606" s="11">
        <v>14235.4</v>
      </c>
      <c r="AP606" s="11">
        <v>7610.2</v>
      </c>
      <c r="AQ606" s="11">
        <v>0</v>
      </c>
      <c r="AR606" s="11">
        <v>0</v>
      </c>
      <c r="AS606" s="11">
        <v>3171.9</v>
      </c>
      <c r="AT606" s="11">
        <v>46.3</v>
      </c>
    </row>
    <row r="607" spans="1:46" ht="15" thickBot="1" x14ac:dyDescent="0.35">
      <c r="A607" s="10" t="s">
        <v>554</v>
      </c>
      <c r="B607" s="11">
        <v>789.8</v>
      </c>
      <c r="C607" s="11">
        <v>0</v>
      </c>
      <c r="D607" s="11">
        <v>2909.1</v>
      </c>
      <c r="E607" s="11">
        <v>2216.1999999999998</v>
      </c>
      <c r="F607" s="11">
        <v>0</v>
      </c>
      <c r="G607" s="11">
        <v>2959.6</v>
      </c>
      <c r="H607" s="11">
        <v>2197.4</v>
      </c>
      <c r="I607" s="11">
        <v>0</v>
      </c>
      <c r="J607" s="11">
        <v>7081.6</v>
      </c>
      <c r="K607" s="11">
        <v>0</v>
      </c>
      <c r="L607" s="11">
        <v>3239.3</v>
      </c>
      <c r="M607" s="11">
        <v>3200.8</v>
      </c>
      <c r="N607" s="11">
        <v>1935.5</v>
      </c>
      <c r="O607" s="11">
        <v>0</v>
      </c>
      <c r="P607" s="11">
        <v>0</v>
      </c>
      <c r="Q607" s="11">
        <v>60187.6</v>
      </c>
      <c r="R607" s="11">
        <v>15.8</v>
      </c>
      <c r="S607" s="11">
        <v>0</v>
      </c>
      <c r="T607" s="11">
        <v>0</v>
      </c>
      <c r="AA607" s="10" t="s">
        <v>554</v>
      </c>
      <c r="AB607" s="11">
        <v>12894.8</v>
      </c>
      <c r="AC607" s="11">
        <v>1635.6</v>
      </c>
      <c r="AD607" s="11">
        <v>3730.9</v>
      </c>
      <c r="AE607" s="11">
        <v>13105.8</v>
      </c>
      <c r="AF607" s="11">
        <v>3112.1</v>
      </c>
      <c r="AG607" s="11">
        <v>1462.1</v>
      </c>
      <c r="AH607" s="11">
        <v>447.2</v>
      </c>
      <c r="AI607" s="11">
        <v>862.6</v>
      </c>
      <c r="AJ607" s="11">
        <v>15585.7</v>
      </c>
      <c r="AK607" s="11">
        <v>0</v>
      </c>
      <c r="AL607" s="11">
        <v>8705.1</v>
      </c>
      <c r="AM607" s="11">
        <v>4597.3999999999996</v>
      </c>
      <c r="AN607" s="11">
        <v>4013.3</v>
      </c>
      <c r="AO607" s="11">
        <v>14235.4</v>
      </c>
      <c r="AP607" s="11">
        <v>7610.2</v>
      </c>
      <c r="AQ607" s="11">
        <v>0</v>
      </c>
      <c r="AR607" s="11">
        <v>0</v>
      </c>
      <c r="AS607" s="11">
        <v>3171.9</v>
      </c>
      <c r="AT607" s="11">
        <v>46.3</v>
      </c>
    </row>
    <row r="608" spans="1:46" ht="15" thickBot="1" x14ac:dyDescent="0.35">
      <c r="A608" s="10" t="s">
        <v>555</v>
      </c>
      <c r="B608" s="11">
        <v>789.8</v>
      </c>
      <c r="C608" s="11">
        <v>0</v>
      </c>
      <c r="D608" s="11">
        <v>2909.1</v>
      </c>
      <c r="E608" s="11">
        <v>2216.1999999999998</v>
      </c>
      <c r="F608" s="11">
        <v>0</v>
      </c>
      <c r="G608" s="11">
        <v>2959.6</v>
      </c>
      <c r="H608" s="11">
        <v>2197.4</v>
      </c>
      <c r="I608" s="11">
        <v>0</v>
      </c>
      <c r="J608" s="11">
        <v>7081.6</v>
      </c>
      <c r="K608" s="11">
        <v>0</v>
      </c>
      <c r="L608" s="11">
        <v>3239.3</v>
      </c>
      <c r="M608" s="11">
        <v>3200.8</v>
      </c>
      <c r="N608" s="11">
        <v>1935.5</v>
      </c>
      <c r="O608" s="11">
        <v>0</v>
      </c>
      <c r="P608" s="11">
        <v>0</v>
      </c>
      <c r="Q608" s="11">
        <v>60187.6</v>
      </c>
      <c r="R608" s="11">
        <v>15.8</v>
      </c>
      <c r="S608" s="11">
        <v>0</v>
      </c>
      <c r="T608" s="11">
        <v>0</v>
      </c>
      <c r="AA608" s="10" t="s">
        <v>555</v>
      </c>
      <c r="AB608" s="11">
        <v>12894.8</v>
      </c>
      <c r="AC608" s="11">
        <v>1635.6</v>
      </c>
      <c r="AD608" s="11">
        <v>3730.9</v>
      </c>
      <c r="AE608" s="11">
        <v>13105.8</v>
      </c>
      <c r="AF608" s="11">
        <v>3112.1</v>
      </c>
      <c r="AG608" s="11">
        <v>1462.1</v>
      </c>
      <c r="AH608" s="11">
        <v>447.2</v>
      </c>
      <c r="AI608" s="11">
        <v>862.6</v>
      </c>
      <c r="AJ608" s="11">
        <v>15585.7</v>
      </c>
      <c r="AK608" s="11">
        <v>0</v>
      </c>
      <c r="AL608" s="11">
        <v>8705.1</v>
      </c>
      <c r="AM608" s="11">
        <v>4597.3999999999996</v>
      </c>
      <c r="AN608" s="11">
        <v>4013.3</v>
      </c>
      <c r="AO608" s="11">
        <v>14235.4</v>
      </c>
      <c r="AP608" s="11">
        <v>7610.2</v>
      </c>
      <c r="AQ608" s="11">
        <v>0</v>
      </c>
      <c r="AR608" s="11">
        <v>0</v>
      </c>
      <c r="AS608" s="11">
        <v>3171.9</v>
      </c>
      <c r="AT608" s="11">
        <v>46.3</v>
      </c>
    </row>
    <row r="609" spans="1:46" ht="15" thickBot="1" x14ac:dyDescent="0.35">
      <c r="A609" s="10" t="s">
        <v>556</v>
      </c>
      <c r="B609" s="11">
        <v>789.8</v>
      </c>
      <c r="C609" s="11">
        <v>0</v>
      </c>
      <c r="D609" s="11">
        <v>2909.1</v>
      </c>
      <c r="E609" s="11">
        <v>2216.1999999999998</v>
      </c>
      <c r="F609" s="11">
        <v>0</v>
      </c>
      <c r="G609" s="11">
        <v>2959.6</v>
      </c>
      <c r="H609" s="11">
        <v>2197.4</v>
      </c>
      <c r="I609" s="11">
        <v>0</v>
      </c>
      <c r="J609" s="11">
        <v>7081.6</v>
      </c>
      <c r="K609" s="11">
        <v>0</v>
      </c>
      <c r="L609" s="11">
        <v>3239.3</v>
      </c>
      <c r="M609" s="11">
        <v>3200.8</v>
      </c>
      <c r="N609" s="11">
        <v>1935.5</v>
      </c>
      <c r="O609" s="11">
        <v>0</v>
      </c>
      <c r="P609" s="11">
        <v>0</v>
      </c>
      <c r="Q609" s="11">
        <v>60187.6</v>
      </c>
      <c r="R609" s="11">
        <v>15.8</v>
      </c>
      <c r="S609" s="11">
        <v>0</v>
      </c>
      <c r="T609" s="11">
        <v>0</v>
      </c>
      <c r="AA609" s="10" t="s">
        <v>556</v>
      </c>
      <c r="AB609" s="11">
        <v>12894.8</v>
      </c>
      <c r="AC609" s="11">
        <v>1635.6</v>
      </c>
      <c r="AD609" s="11">
        <v>3730.9</v>
      </c>
      <c r="AE609" s="11">
        <v>13105.8</v>
      </c>
      <c r="AF609" s="11">
        <v>3112.1</v>
      </c>
      <c r="AG609" s="11">
        <v>1462.1</v>
      </c>
      <c r="AH609" s="11">
        <v>447.2</v>
      </c>
      <c r="AI609" s="11">
        <v>862.6</v>
      </c>
      <c r="AJ609" s="11">
        <v>15585.7</v>
      </c>
      <c r="AK609" s="11">
        <v>0</v>
      </c>
      <c r="AL609" s="11">
        <v>8705.1</v>
      </c>
      <c r="AM609" s="11">
        <v>4597.3999999999996</v>
      </c>
      <c r="AN609" s="11">
        <v>4013.3</v>
      </c>
      <c r="AO609" s="11">
        <v>14235.4</v>
      </c>
      <c r="AP609" s="11">
        <v>7610.2</v>
      </c>
      <c r="AQ609" s="11">
        <v>0</v>
      </c>
      <c r="AR609" s="11">
        <v>0</v>
      </c>
      <c r="AS609" s="11">
        <v>3171.9</v>
      </c>
      <c r="AT609" s="11">
        <v>46.3</v>
      </c>
    </row>
    <row r="610" spans="1:46" ht="15" thickBot="1" x14ac:dyDescent="0.35">
      <c r="A610" s="10" t="s">
        <v>557</v>
      </c>
      <c r="B610" s="11">
        <v>789.8</v>
      </c>
      <c r="C610" s="11">
        <v>0</v>
      </c>
      <c r="D610" s="11">
        <v>2909.1</v>
      </c>
      <c r="E610" s="11">
        <v>2216.1999999999998</v>
      </c>
      <c r="F610" s="11">
        <v>0</v>
      </c>
      <c r="G610" s="11">
        <v>2959.6</v>
      </c>
      <c r="H610" s="11">
        <v>2197.4</v>
      </c>
      <c r="I610" s="11">
        <v>0</v>
      </c>
      <c r="J610" s="11">
        <v>7081.6</v>
      </c>
      <c r="K610" s="11">
        <v>0</v>
      </c>
      <c r="L610" s="11">
        <v>3239.3</v>
      </c>
      <c r="M610" s="11">
        <v>3200.8</v>
      </c>
      <c r="N610" s="11">
        <v>1935.5</v>
      </c>
      <c r="O610" s="11">
        <v>0</v>
      </c>
      <c r="P610" s="11">
        <v>0</v>
      </c>
      <c r="Q610" s="11">
        <v>60187.6</v>
      </c>
      <c r="R610" s="11">
        <v>15.8</v>
      </c>
      <c r="S610" s="11">
        <v>0</v>
      </c>
      <c r="T610" s="11">
        <v>0</v>
      </c>
      <c r="AA610" s="10" t="s">
        <v>557</v>
      </c>
      <c r="AB610" s="11">
        <v>12894.8</v>
      </c>
      <c r="AC610" s="11">
        <v>1635.6</v>
      </c>
      <c r="AD610" s="11">
        <v>3730.9</v>
      </c>
      <c r="AE610" s="11">
        <v>13105.8</v>
      </c>
      <c r="AF610" s="11">
        <v>3112.1</v>
      </c>
      <c r="AG610" s="11">
        <v>0</v>
      </c>
      <c r="AH610" s="11">
        <v>447.2</v>
      </c>
      <c r="AI610" s="11">
        <v>862.6</v>
      </c>
      <c r="AJ610" s="11">
        <v>15585.7</v>
      </c>
      <c r="AK610" s="11">
        <v>0</v>
      </c>
      <c r="AL610" s="11">
        <v>8705.1</v>
      </c>
      <c r="AM610" s="11">
        <v>4597.3999999999996</v>
      </c>
      <c r="AN610" s="11">
        <v>4013.3</v>
      </c>
      <c r="AO610" s="11">
        <v>14235.4</v>
      </c>
      <c r="AP610" s="11">
        <v>7610.2</v>
      </c>
      <c r="AQ610" s="11">
        <v>0</v>
      </c>
      <c r="AR610" s="11">
        <v>0</v>
      </c>
      <c r="AS610" s="11">
        <v>3171.9</v>
      </c>
      <c r="AT610" s="11">
        <v>46.3</v>
      </c>
    </row>
    <row r="611" spans="1:46" ht="15" thickBot="1" x14ac:dyDescent="0.35">
      <c r="A611" s="10" t="s">
        <v>558</v>
      </c>
      <c r="B611" s="11">
        <v>789.8</v>
      </c>
      <c r="C611" s="11">
        <v>0</v>
      </c>
      <c r="D611" s="11">
        <v>2909.1</v>
      </c>
      <c r="E611" s="11">
        <v>2216.1999999999998</v>
      </c>
      <c r="F611" s="11">
        <v>0</v>
      </c>
      <c r="G611" s="11">
        <v>2959.6</v>
      </c>
      <c r="H611" s="11">
        <v>2197.4</v>
      </c>
      <c r="I611" s="11">
        <v>0</v>
      </c>
      <c r="J611" s="11">
        <v>1897.9</v>
      </c>
      <c r="K611" s="11">
        <v>0</v>
      </c>
      <c r="L611" s="11">
        <v>3239.3</v>
      </c>
      <c r="M611" s="11">
        <v>3200.8</v>
      </c>
      <c r="N611" s="11">
        <v>1935.5</v>
      </c>
      <c r="O611" s="11">
        <v>0</v>
      </c>
      <c r="P611" s="11">
        <v>0</v>
      </c>
      <c r="Q611" s="11">
        <v>60187.6</v>
      </c>
      <c r="R611" s="11">
        <v>15.8</v>
      </c>
      <c r="S611" s="11">
        <v>0</v>
      </c>
      <c r="T611" s="11">
        <v>0</v>
      </c>
      <c r="AA611" s="10" t="s">
        <v>558</v>
      </c>
      <c r="AB611" s="11">
        <v>12894.8</v>
      </c>
      <c r="AC611" s="11">
        <v>1635.6</v>
      </c>
      <c r="AD611" s="11">
        <v>3730.9</v>
      </c>
      <c r="AE611" s="11">
        <v>13105.8</v>
      </c>
      <c r="AF611" s="11">
        <v>3112.1</v>
      </c>
      <c r="AG611" s="11">
        <v>0</v>
      </c>
      <c r="AH611" s="11">
        <v>447.2</v>
      </c>
      <c r="AI611" s="11">
        <v>862.6</v>
      </c>
      <c r="AJ611" s="11">
        <v>13761.2</v>
      </c>
      <c r="AK611" s="11">
        <v>0</v>
      </c>
      <c r="AL611" s="11">
        <v>8705.1</v>
      </c>
      <c r="AM611" s="11">
        <v>2922.3</v>
      </c>
      <c r="AN611" s="11">
        <v>4013.3</v>
      </c>
      <c r="AO611" s="11">
        <v>14235.4</v>
      </c>
      <c r="AP611" s="11">
        <v>5673</v>
      </c>
      <c r="AQ611" s="11">
        <v>0</v>
      </c>
      <c r="AR611" s="11">
        <v>0</v>
      </c>
      <c r="AS611" s="11">
        <v>3171.9</v>
      </c>
      <c r="AT611" s="11">
        <v>46.3</v>
      </c>
    </row>
    <row r="612" spans="1:46" ht="15" thickBot="1" x14ac:dyDescent="0.35">
      <c r="A612" s="10" t="s">
        <v>560</v>
      </c>
      <c r="B612" s="11">
        <v>789.8</v>
      </c>
      <c r="C612" s="11">
        <v>0</v>
      </c>
      <c r="D612" s="11">
        <v>2909.1</v>
      </c>
      <c r="E612" s="11">
        <v>2216.1999999999998</v>
      </c>
      <c r="F612" s="11">
        <v>0</v>
      </c>
      <c r="G612" s="11">
        <v>2959.6</v>
      </c>
      <c r="H612" s="11">
        <v>2197.4</v>
      </c>
      <c r="I612" s="11">
        <v>0</v>
      </c>
      <c r="J612" s="11">
        <v>1897.9</v>
      </c>
      <c r="K612" s="11">
        <v>0</v>
      </c>
      <c r="L612" s="11">
        <v>3239.3</v>
      </c>
      <c r="M612" s="11">
        <v>0</v>
      </c>
      <c r="N612" s="11">
        <v>1935.5</v>
      </c>
      <c r="O612" s="11">
        <v>0</v>
      </c>
      <c r="P612" s="11">
        <v>0</v>
      </c>
      <c r="Q612" s="11">
        <v>60187.6</v>
      </c>
      <c r="R612" s="11">
        <v>15.8</v>
      </c>
      <c r="S612" s="11">
        <v>0</v>
      </c>
      <c r="T612" s="11">
        <v>0</v>
      </c>
      <c r="AA612" s="10" t="s">
        <v>560</v>
      </c>
      <c r="AB612" s="11">
        <v>12894.8</v>
      </c>
      <c r="AC612" s="11">
        <v>1635.6</v>
      </c>
      <c r="AD612" s="11">
        <v>3730.9</v>
      </c>
      <c r="AE612" s="11">
        <v>13105.8</v>
      </c>
      <c r="AF612" s="11">
        <v>3112.1</v>
      </c>
      <c r="AG612" s="11">
        <v>0</v>
      </c>
      <c r="AH612" s="11">
        <v>447.2</v>
      </c>
      <c r="AI612" s="11">
        <v>862.6</v>
      </c>
      <c r="AJ612" s="11">
        <v>13761.2</v>
      </c>
      <c r="AK612" s="11">
        <v>0</v>
      </c>
      <c r="AL612" s="11">
        <v>8705.1</v>
      </c>
      <c r="AM612" s="11">
        <v>2922.3</v>
      </c>
      <c r="AN612" s="11">
        <v>4013.3</v>
      </c>
      <c r="AO612" s="11">
        <v>14235.4</v>
      </c>
      <c r="AP612" s="11">
        <v>5673</v>
      </c>
      <c r="AQ612" s="11">
        <v>0</v>
      </c>
      <c r="AR612" s="11">
        <v>0</v>
      </c>
      <c r="AS612" s="11">
        <v>3171.9</v>
      </c>
      <c r="AT612" s="11">
        <v>46.3</v>
      </c>
    </row>
    <row r="613" spans="1:46" ht="15" thickBot="1" x14ac:dyDescent="0.35">
      <c r="A613" s="10" t="s">
        <v>561</v>
      </c>
      <c r="B613" s="11">
        <v>789.8</v>
      </c>
      <c r="C613" s="11">
        <v>0</v>
      </c>
      <c r="D613" s="11">
        <v>2909.1</v>
      </c>
      <c r="E613" s="11">
        <v>2216.1999999999998</v>
      </c>
      <c r="F613" s="11">
        <v>0</v>
      </c>
      <c r="G613" s="11">
        <v>2959.6</v>
      </c>
      <c r="H613" s="11">
        <v>2197.4</v>
      </c>
      <c r="I613" s="11">
        <v>0</v>
      </c>
      <c r="J613" s="11">
        <v>1897.9</v>
      </c>
      <c r="K613" s="11">
        <v>0</v>
      </c>
      <c r="L613" s="11">
        <v>3239.3</v>
      </c>
      <c r="M613" s="11">
        <v>0</v>
      </c>
      <c r="N613" s="11">
        <v>1935.5</v>
      </c>
      <c r="O613" s="11">
        <v>0</v>
      </c>
      <c r="P613" s="11">
        <v>0</v>
      </c>
      <c r="Q613" s="11">
        <v>60187.6</v>
      </c>
      <c r="R613" s="11">
        <v>15.8</v>
      </c>
      <c r="S613" s="11">
        <v>0</v>
      </c>
      <c r="T613" s="11">
        <v>0</v>
      </c>
      <c r="AA613" s="10" t="s">
        <v>561</v>
      </c>
      <c r="AB613" s="11">
        <v>12894.8</v>
      </c>
      <c r="AC613" s="11">
        <v>1635.6</v>
      </c>
      <c r="AD613" s="11">
        <v>3730.9</v>
      </c>
      <c r="AE613" s="11">
        <v>13105.8</v>
      </c>
      <c r="AF613" s="11">
        <v>3112.1</v>
      </c>
      <c r="AG613" s="11">
        <v>0</v>
      </c>
      <c r="AH613" s="11">
        <v>447.2</v>
      </c>
      <c r="AI613" s="11">
        <v>862.6</v>
      </c>
      <c r="AJ613" s="11">
        <v>13761.2</v>
      </c>
      <c r="AK613" s="11">
        <v>0</v>
      </c>
      <c r="AL613" s="11">
        <v>8705.1</v>
      </c>
      <c r="AM613" s="11">
        <v>2922.3</v>
      </c>
      <c r="AN613" s="11">
        <v>4013.3</v>
      </c>
      <c r="AO613" s="11">
        <v>14235.4</v>
      </c>
      <c r="AP613" s="11">
        <v>5673</v>
      </c>
      <c r="AQ613" s="11">
        <v>0</v>
      </c>
      <c r="AR613" s="11">
        <v>0</v>
      </c>
      <c r="AS613" s="11">
        <v>3171.9</v>
      </c>
      <c r="AT613" s="11">
        <v>46.3</v>
      </c>
    </row>
    <row r="614" spans="1:46" ht="15" thickBot="1" x14ac:dyDescent="0.35">
      <c r="A614" s="10" t="s">
        <v>562</v>
      </c>
      <c r="B614" s="11">
        <v>789.8</v>
      </c>
      <c r="C614" s="11">
        <v>0</v>
      </c>
      <c r="D614" s="11">
        <v>2909.1</v>
      </c>
      <c r="E614" s="11">
        <v>2216.1999999999998</v>
      </c>
      <c r="F614" s="11">
        <v>0</v>
      </c>
      <c r="G614" s="11">
        <v>2959.6</v>
      </c>
      <c r="H614" s="11">
        <v>2197.4</v>
      </c>
      <c r="I614" s="11">
        <v>0</v>
      </c>
      <c r="J614" s="11">
        <v>1897.9</v>
      </c>
      <c r="K614" s="11">
        <v>0</v>
      </c>
      <c r="L614" s="11">
        <v>3239.3</v>
      </c>
      <c r="M614" s="11">
        <v>0</v>
      </c>
      <c r="N614" s="11">
        <v>1935.5</v>
      </c>
      <c r="O614" s="11">
        <v>0</v>
      </c>
      <c r="P614" s="11">
        <v>0</v>
      </c>
      <c r="Q614" s="11">
        <v>60187.6</v>
      </c>
      <c r="R614" s="11">
        <v>15.8</v>
      </c>
      <c r="S614" s="11">
        <v>0</v>
      </c>
      <c r="T614" s="11">
        <v>0</v>
      </c>
      <c r="AA614" s="10" t="s">
        <v>562</v>
      </c>
      <c r="AB614" s="11">
        <v>12894.8</v>
      </c>
      <c r="AC614" s="11">
        <v>1635.6</v>
      </c>
      <c r="AD614" s="11">
        <v>3730.9</v>
      </c>
      <c r="AE614" s="11">
        <v>13105.8</v>
      </c>
      <c r="AF614" s="11">
        <v>937.8</v>
      </c>
      <c r="AG614" s="11">
        <v>0</v>
      </c>
      <c r="AH614" s="11">
        <v>447.2</v>
      </c>
      <c r="AI614" s="11">
        <v>862.6</v>
      </c>
      <c r="AJ614" s="11">
        <v>13761.2</v>
      </c>
      <c r="AK614" s="11">
        <v>0</v>
      </c>
      <c r="AL614" s="11">
        <v>8705.1</v>
      </c>
      <c r="AM614" s="11">
        <v>2922.3</v>
      </c>
      <c r="AN614" s="11">
        <v>4013.3</v>
      </c>
      <c r="AO614" s="11">
        <v>14235.4</v>
      </c>
      <c r="AP614" s="11">
        <v>5673</v>
      </c>
      <c r="AQ614" s="11">
        <v>0</v>
      </c>
      <c r="AR614" s="11">
        <v>0</v>
      </c>
      <c r="AS614" s="11">
        <v>3171.9</v>
      </c>
      <c r="AT614" s="11">
        <v>46.3</v>
      </c>
    </row>
    <row r="615" spans="1:46" ht="15" thickBot="1" x14ac:dyDescent="0.35">
      <c r="A615" s="10" t="s">
        <v>563</v>
      </c>
      <c r="B615" s="11">
        <v>789.8</v>
      </c>
      <c r="C615" s="11">
        <v>0</v>
      </c>
      <c r="D615" s="11">
        <v>2909.1</v>
      </c>
      <c r="E615" s="11">
        <v>2216.1999999999998</v>
      </c>
      <c r="F615" s="11">
        <v>0</v>
      </c>
      <c r="G615" s="11">
        <v>2959.6</v>
      </c>
      <c r="H615" s="11">
        <v>2197.4</v>
      </c>
      <c r="I615" s="11">
        <v>0</v>
      </c>
      <c r="J615" s="11">
        <v>1439.3</v>
      </c>
      <c r="K615" s="11">
        <v>0</v>
      </c>
      <c r="L615" s="11">
        <v>3239.3</v>
      </c>
      <c r="M615" s="11">
        <v>0</v>
      </c>
      <c r="N615" s="11">
        <v>1935.5</v>
      </c>
      <c r="O615" s="11">
        <v>0</v>
      </c>
      <c r="P615" s="11">
        <v>0</v>
      </c>
      <c r="Q615" s="11">
        <v>60187.6</v>
      </c>
      <c r="R615" s="11">
        <v>15.8</v>
      </c>
      <c r="S615" s="11">
        <v>0</v>
      </c>
      <c r="T615" s="11">
        <v>0</v>
      </c>
      <c r="AA615" s="10" t="s">
        <v>563</v>
      </c>
      <c r="AB615" s="11">
        <v>12894.8</v>
      </c>
      <c r="AC615" s="11">
        <v>1635.6</v>
      </c>
      <c r="AD615" s="11">
        <v>3730.9</v>
      </c>
      <c r="AE615" s="11">
        <v>13105.8</v>
      </c>
      <c r="AF615" s="11">
        <v>937.8</v>
      </c>
      <c r="AG615" s="11">
        <v>0</v>
      </c>
      <c r="AH615" s="11">
        <v>447.2</v>
      </c>
      <c r="AI615" s="11">
        <v>862.6</v>
      </c>
      <c r="AJ615" s="11">
        <v>13761.2</v>
      </c>
      <c r="AK615" s="11">
        <v>0</v>
      </c>
      <c r="AL615" s="11">
        <v>8705.1</v>
      </c>
      <c r="AM615" s="11">
        <v>2922.3</v>
      </c>
      <c r="AN615" s="11">
        <v>4013.3</v>
      </c>
      <c r="AO615" s="11">
        <v>14235.4</v>
      </c>
      <c r="AP615" s="11">
        <v>5673</v>
      </c>
      <c r="AQ615" s="11">
        <v>0</v>
      </c>
      <c r="AR615" s="11">
        <v>0</v>
      </c>
      <c r="AS615" s="11">
        <v>3171.9</v>
      </c>
      <c r="AT615" s="11">
        <v>46.3</v>
      </c>
    </row>
    <row r="616" spans="1:46" ht="15" thickBot="1" x14ac:dyDescent="0.35">
      <c r="A616" s="10" t="s">
        <v>565</v>
      </c>
      <c r="B616" s="11">
        <v>789.8</v>
      </c>
      <c r="C616" s="11">
        <v>0</v>
      </c>
      <c r="D616" s="11">
        <v>2909.1</v>
      </c>
      <c r="E616" s="11">
        <v>2216.1999999999998</v>
      </c>
      <c r="F616" s="11">
        <v>0</v>
      </c>
      <c r="G616" s="11">
        <v>2959.6</v>
      </c>
      <c r="H616" s="11">
        <v>2197.4</v>
      </c>
      <c r="I616" s="11">
        <v>0</v>
      </c>
      <c r="J616" s="11">
        <v>1439.3</v>
      </c>
      <c r="K616" s="11">
        <v>0</v>
      </c>
      <c r="L616" s="11">
        <v>3239.3</v>
      </c>
      <c r="M616" s="11">
        <v>0</v>
      </c>
      <c r="N616" s="11">
        <v>1935.5</v>
      </c>
      <c r="O616" s="11">
        <v>0</v>
      </c>
      <c r="P616" s="11">
        <v>0</v>
      </c>
      <c r="Q616" s="11">
        <v>60187.6</v>
      </c>
      <c r="R616" s="11">
        <v>15.8</v>
      </c>
      <c r="S616" s="11">
        <v>0</v>
      </c>
      <c r="T616" s="11">
        <v>0</v>
      </c>
      <c r="AA616" s="10" t="s">
        <v>565</v>
      </c>
      <c r="AB616" s="11">
        <v>12894.8</v>
      </c>
      <c r="AC616" s="11">
        <v>1635.6</v>
      </c>
      <c r="AD616" s="11">
        <v>3730.9</v>
      </c>
      <c r="AE616" s="11">
        <v>13105.8</v>
      </c>
      <c r="AF616" s="11">
        <v>937.8</v>
      </c>
      <c r="AG616" s="11">
        <v>0</v>
      </c>
      <c r="AH616" s="11">
        <v>447.2</v>
      </c>
      <c r="AI616" s="11">
        <v>862.6</v>
      </c>
      <c r="AJ616" s="11">
        <v>7759.6</v>
      </c>
      <c r="AK616" s="11">
        <v>0</v>
      </c>
      <c r="AL616" s="11">
        <v>8705.1</v>
      </c>
      <c r="AM616" s="11">
        <v>2922.3</v>
      </c>
      <c r="AN616" s="11">
        <v>4013.3</v>
      </c>
      <c r="AO616" s="11">
        <v>14235.4</v>
      </c>
      <c r="AP616" s="11">
        <v>5673</v>
      </c>
      <c r="AQ616" s="11">
        <v>0</v>
      </c>
      <c r="AR616" s="11">
        <v>0</v>
      </c>
      <c r="AS616" s="11">
        <v>3171.9</v>
      </c>
      <c r="AT616" s="11">
        <v>46.3</v>
      </c>
    </row>
    <row r="617" spans="1:46" ht="15" thickBot="1" x14ac:dyDescent="0.35">
      <c r="A617" s="10" t="s">
        <v>566</v>
      </c>
      <c r="B617" s="11">
        <v>789.8</v>
      </c>
      <c r="C617" s="11">
        <v>0</v>
      </c>
      <c r="D617" s="11">
        <v>2909.1</v>
      </c>
      <c r="E617" s="11">
        <v>2216.1999999999998</v>
      </c>
      <c r="F617" s="11">
        <v>0</v>
      </c>
      <c r="G617" s="11">
        <v>2959.6</v>
      </c>
      <c r="H617" s="11">
        <v>2197.4</v>
      </c>
      <c r="I617" s="11">
        <v>0</v>
      </c>
      <c r="J617" s="11">
        <v>1439.3</v>
      </c>
      <c r="K617" s="11">
        <v>0</v>
      </c>
      <c r="L617" s="11">
        <v>3239.3</v>
      </c>
      <c r="M617" s="11">
        <v>0</v>
      </c>
      <c r="N617" s="11">
        <v>1935.5</v>
      </c>
      <c r="O617" s="11">
        <v>0</v>
      </c>
      <c r="P617" s="11">
        <v>0</v>
      </c>
      <c r="Q617" s="11">
        <v>60187.6</v>
      </c>
      <c r="R617" s="11">
        <v>15.8</v>
      </c>
      <c r="S617" s="11">
        <v>0</v>
      </c>
      <c r="T617" s="11">
        <v>0</v>
      </c>
      <c r="AA617" s="10" t="s">
        <v>566</v>
      </c>
      <c r="AB617" s="11">
        <v>12894.8</v>
      </c>
      <c r="AC617" s="11">
        <v>1635.6</v>
      </c>
      <c r="AD617" s="11">
        <v>3730.9</v>
      </c>
      <c r="AE617" s="11">
        <v>13105.8</v>
      </c>
      <c r="AF617" s="11">
        <v>937.8</v>
      </c>
      <c r="AG617" s="11">
        <v>0</v>
      </c>
      <c r="AH617" s="11">
        <v>447.2</v>
      </c>
      <c r="AI617" s="11">
        <v>862.6</v>
      </c>
      <c r="AJ617" s="11">
        <v>7759.6</v>
      </c>
      <c r="AK617" s="11">
        <v>0</v>
      </c>
      <c r="AL617" s="11">
        <v>8705.1</v>
      </c>
      <c r="AM617" s="11">
        <v>2922.3</v>
      </c>
      <c r="AN617" s="11">
        <v>4013.3</v>
      </c>
      <c r="AO617" s="11">
        <v>14235.4</v>
      </c>
      <c r="AP617" s="11">
        <v>5673</v>
      </c>
      <c r="AQ617" s="11">
        <v>0</v>
      </c>
      <c r="AR617" s="11">
        <v>0</v>
      </c>
      <c r="AS617" s="11">
        <v>3171.9</v>
      </c>
      <c r="AT617" s="11">
        <v>46.3</v>
      </c>
    </row>
    <row r="618" spans="1:46" ht="15" thickBot="1" x14ac:dyDescent="0.35">
      <c r="A618" s="10" t="s">
        <v>567</v>
      </c>
      <c r="B618" s="11">
        <v>789.8</v>
      </c>
      <c r="C618" s="11">
        <v>0</v>
      </c>
      <c r="D618" s="11">
        <v>2909.1</v>
      </c>
      <c r="E618" s="11">
        <v>2216.1999999999998</v>
      </c>
      <c r="F618" s="11">
        <v>0</v>
      </c>
      <c r="G618" s="11">
        <v>2959.6</v>
      </c>
      <c r="H618" s="11">
        <v>2197.4</v>
      </c>
      <c r="I618" s="11">
        <v>0</v>
      </c>
      <c r="J618" s="11">
        <v>1439.3</v>
      </c>
      <c r="K618" s="11">
        <v>0</v>
      </c>
      <c r="L618" s="11">
        <v>3239.3</v>
      </c>
      <c r="M618" s="11">
        <v>0</v>
      </c>
      <c r="N618" s="11">
        <v>1935.5</v>
      </c>
      <c r="O618" s="11">
        <v>0</v>
      </c>
      <c r="P618" s="11">
        <v>0</v>
      </c>
      <c r="Q618" s="11">
        <v>60187.6</v>
      </c>
      <c r="R618" s="11">
        <v>15.8</v>
      </c>
      <c r="S618" s="11">
        <v>0</v>
      </c>
      <c r="T618" s="11">
        <v>0</v>
      </c>
      <c r="AA618" s="10" t="s">
        <v>567</v>
      </c>
      <c r="AB618" s="11">
        <v>12894.8</v>
      </c>
      <c r="AC618" s="11">
        <v>1635.6</v>
      </c>
      <c r="AD618" s="11">
        <v>3730.9</v>
      </c>
      <c r="AE618" s="11">
        <v>13105.8</v>
      </c>
      <c r="AF618" s="11">
        <v>937.8</v>
      </c>
      <c r="AG618" s="11">
        <v>0</v>
      </c>
      <c r="AH618" s="11">
        <v>447.2</v>
      </c>
      <c r="AI618" s="11">
        <v>862.6</v>
      </c>
      <c r="AJ618" s="11">
        <v>7759.6</v>
      </c>
      <c r="AK618" s="11">
        <v>0</v>
      </c>
      <c r="AL618" s="11">
        <v>8705.1</v>
      </c>
      <c r="AM618" s="11">
        <v>2922.3</v>
      </c>
      <c r="AN618" s="11">
        <v>4013.3</v>
      </c>
      <c r="AO618" s="11">
        <v>14235.4</v>
      </c>
      <c r="AP618" s="11">
        <v>5673</v>
      </c>
      <c r="AQ618" s="11">
        <v>0</v>
      </c>
      <c r="AR618" s="11">
        <v>0</v>
      </c>
      <c r="AS618" s="11">
        <v>3171.9</v>
      </c>
      <c r="AT618" s="11">
        <v>46.3</v>
      </c>
    </row>
    <row r="619" spans="1:46" ht="15" thickBot="1" x14ac:dyDescent="0.35">
      <c r="A619" s="10" t="s">
        <v>568</v>
      </c>
      <c r="B619" s="11">
        <v>789.8</v>
      </c>
      <c r="C619" s="11">
        <v>0</v>
      </c>
      <c r="D619" s="11">
        <v>2137.1</v>
      </c>
      <c r="E619" s="11">
        <v>2216.1999999999998</v>
      </c>
      <c r="F619" s="11">
        <v>0</v>
      </c>
      <c r="G619" s="11">
        <v>2959.6</v>
      </c>
      <c r="H619" s="11">
        <v>1550</v>
      </c>
      <c r="I619" s="11">
        <v>0</v>
      </c>
      <c r="J619" s="11">
        <v>1439.3</v>
      </c>
      <c r="K619" s="11">
        <v>0</v>
      </c>
      <c r="L619" s="11">
        <v>3239.3</v>
      </c>
      <c r="M619" s="11">
        <v>0</v>
      </c>
      <c r="N619" s="11">
        <v>1935.5</v>
      </c>
      <c r="O619" s="11">
        <v>0</v>
      </c>
      <c r="P619" s="11">
        <v>0</v>
      </c>
      <c r="Q619" s="11">
        <v>60187.6</v>
      </c>
      <c r="R619" s="11">
        <v>15.8</v>
      </c>
      <c r="S619" s="11">
        <v>0</v>
      </c>
      <c r="T619" s="11">
        <v>0</v>
      </c>
      <c r="AA619" s="10" t="s">
        <v>568</v>
      </c>
      <c r="AB619" s="11">
        <v>12894.8</v>
      </c>
      <c r="AC619" s="11">
        <v>1635.6</v>
      </c>
      <c r="AD619" s="11">
        <v>3730.9</v>
      </c>
      <c r="AE619" s="11">
        <v>13105.8</v>
      </c>
      <c r="AF619" s="11">
        <v>937.8</v>
      </c>
      <c r="AG619" s="11">
        <v>0</v>
      </c>
      <c r="AH619" s="11">
        <v>447.2</v>
      </c>
      <c r="AI619" s="11">
        <v>862.6</v>
      </c>
      <c r="AJ619" s="11">
        <v>7514.8</v>
      </c>
      <c r="AK619" s="11">
        <v>0</v>
      </c>
      <c r="AL619" s="11">
        <v>5080.2</v>
      </c>
      <c r="AM619" s="11">
        <v>2922.3</v>
      </c>
      <c r="AN619" s="11">
        <v>4013.3</v>
      </c>
      <c r="AO619" s="11">
        <v>14235.4</v>
      </c>
      <c r="AP619" s="11">
        <v>5673</v>
      </c>
      <c r="AQ619" s="11">
        <v>0</v>
      </c>
      <c r="AR619" s="11">
        <v>0</v>
      </c>
      <c r="AS619" s="11">
        <v>3171.9</v>
      </c>
      <c r="AT619" s="11">
        <v>46.3</v>
      </c>
    </row>
    <row r="620" spans="1:46" ht="15" thickBot="1" x14ac:dyDescent="0.35">
      <c r="A620" s="10" t="s">
        <v>571</v>
      </c>
      <c r="B620" s="11">
        <v>789.8</v>
      </c>
      <c r="C620" s="11">
        <v>0</v>
      </c>
      <c r="D620" s="11">
        <v>2137.1</v>
      </c>
      <c r="E620" s="11">
        <v>2216.1999999999998</v>
      </c>
      <c r="F620" s="11">
        <v>0</v>
      </c>
      <c r="G620" s="11">
        <v>2959.6</v>
      </c>
      <c r="H620" s="11">
        <v>1550</v>
      </c>
      <c r="I620" s="11">
        <v>0</v>
      </c>
      <c r="J620" s="11">
        <v>1439.3</v>
      </c>
      <c r="K620" s="11">
        <v>0</v>
      </c>
      <c r="L620" s="11">
        <v>3239.3</v>
      </c>
      <c r="M620" s="11">
        <v>0</v>
      </c>
      <c r="N620" s="11">
        <v>1935.5</v>
      </c>
      <c r="O620" s="11">
        <v>0</v>
      </c>
      <c r="P620" s="11">
        <v>0</v>
      </c>
      <c r="Q620" s="11">
        <v>60187.6</v>
      </c>
      <c r="R620" s="11">
        <v>15.8</v>
      </c>
      <c r="S620" s="11">
        <v>0</v>
      </c>
      <c r="T620" s="11">
        <v>0</v>
      </c>
      <c r="AA620" s="10" t="s">
        <v>571</v>
      </c>
      <c r="AB620" s="11">
        <v>12894.8</v>
      </c>
      <c r="AC620" s="11">
        <v>1635.6</v>
      </c>
      <c r="AD620" s="11">
        <v>3730.9</v>
      </c>
      <c r="AE620" s="11">
        <v>13105.8</v>
      </c>
      <c r="AF620" s="11">
        <v>937.8</v>
      </c>
      <c r="AG620" s="11">
        <v>0</v>
      </c>
      <c r="AH620" s="11">
        <v>447.2</v>
      </c>
      <c r="AI620" s="11">
        <v>862.6</v>
      </c>
      <c r="AJ620" s="11">
        <v>7514.8</v>
      </c>
      <c r="AK620" s="11">
        <v>0</v>
      </c>
      <c r="AL620" s="11">
        <v>5080.2</v>
      </c>
      <c r="AM620" s="11">
        <v>2922.3</v>
      </c>
      <c r="AN620" s="11">
        <v>4013.3</v>
      </c>
      <c r="AO620" s="11">
        <v>14235.4</v>
      </c>
      <c r="AP620" s="11">
        <v>5673</v>
      </c>
      <c r="AQ620" s="11">
        <v>0</v>
      </c>
      <c r="AR620" s="11">
        <v>0</v>
      </c>
      <c r="AS620" s="11">
        <v>3171.9</v>
      </c>
      <c r="AT620" s="11">
        <v>46.3</v>
      </c>
    </row>
    <row r="621" spans="1:46" ht="15" thickBot="1" x14ac:dyDescent="0.35">
      <c r="A621" s="10" t="s">
        <v>572</v>
      </c>
      <c r="B621" s="11">
        <v>152.19999999999999</v>
      </c>
      <c r="C621" s="11">
        <v>0</v>
      </c>
      <c r="D621" s="11">
        <v>2137.1</v>
      </c>
      <c r="E621" s="11">
        <v>2216.1999999999998</v>
      </c>
      <c r="F621" s="11">
        <v>0</v>
      </c>
      <c r="G621" s="11">
        <v>2959.6</v>
      </c>
      <c r="H621" s="11">
        <v>1550</v>
      </c>
      <c r="I621" s="11">
        <v>0</v>
      </c>
      <c r="J621" s="11">
        <v>1439.3</v>
      </c>
      <c r="K621" s="11">
        <v>0</v>
      </c>
      <c r="L621" s="11">
        <v>3239.3</v>
      </c>
      <c r="M621" s="11">
        <v>0</v>
      </c>
      <c r="N621" s="11">
        <v>1935.5</v>
      </c>
      <c r="O621" s="11">
        <v>0</v>
      </c>
      <c r="P621" s="11">
        <v>0</v>
      </c>
      <c r="Q621" s="11">
        <v>60187.6</v>
      </c>
      <c r="R621" s="11">
        <v>15.8</v>
      </c>
      <c r="S621" s="11">
        <v>0</v>
      </c>
      <c r="T621" s="11">
        <v>0</v>
      </c>
      <c r="AA621" s="10" t="s">
        <v>572</v>
      </c>
      <c r="AB621" s="11">
        <v>12894.8</v>
      </c>
      <c r="AC621" s="11">
        <v>1635.6</v>
      </c>
      <c r="AD621" s="11">
        <v>3730.9</v>
      </c>
      <c r="AE621" s="11">
        <v>13105.8</v>
      </c>
      <c r="AF621" s="11">
        <v>937.8</v>
      </c>
      <c r="AG621" s="11">
        <v>0</v>
      </c>
      <c r="AH621" s="11">
        <v>0</v>
      </c>
      <c r="AI621" s="11">
        <v>862.6</v>
      </c>
      <c r="AJ621" s="11">
        <v>7514.8</v>
      </c>
      <c r="AK621" s="11">
        <v>0</v>
      </c>
      <c r="AL621" s="11">
        <v>5080.2</v>
      </c>
      <c r="AM621" s="11">
        <v>2922.3</v>
      </c>
      <c r="AN621" s="11">
        <v>390.3</v>
      </c>
      <c r="AO621" s="11">
        <v>14235.4</v>
      </c>
      <c r="AP621" s="11">
        <v>5673</v>
      </c>
      <c r="AQ621" s="11">
        <v>0</v>
      </c>
      <c r="AR621" s="11">
        <v>0</v>
      </c>
      <c r="AS621" s="11">
        <v>3171.9</v>
      </c>
      <c r="AT621" s="11">
        <v>46.3</v>
      </c>
    </row>
    <row r="622" spans="1:46" ht="15" thickBot="1" x14ac:dyDescent="0.35">
      <c r="A622" s="10" t="s">
        <v>574</v>
      </c>
      <c r="B622" s="11">
        <v>152.19999999999999</v>
      </c>
      <c r="C622" s="11">
        <v>0</v>
      </c>
      <c r="D622" s="11">
        <v>2137.1</v>
      </c>
      <c r="E622" s="11">
        <v>2216.1999999999998</v>
      </c>
      <c r="F622" s="11">
        <v>0</v>
      </c>
      <c r="G622" s="11">
        <v>2959.6</v>
      </c>
      <c r="H622" s="11">
        <v>1550</v>
      </c>
      <c r="I622" s="11">
        <v>0</v>
      </c>
      <c r="J622" s="11">
        <v>1439.3</v>
      </c>
      <c r="K622" s="11">
        <v>0</v>
      </c>
      <c r="L622" s="11">
        <v>3239.3</v>
      </c>
      <c r="M622" s="11">
        <v>0</v>
      </c>
      <c r="N622" s="11">
        <v>1935.5</v>
      </c>
      <c r="O622" s="11">
        <v>0</v>
      </c>
      <c r="P622" s="11">
        <v>0</v>
      </c>
      <c r="Q622" s="11">
        <v>60187.6</v>
      </c>
      <c r="R622" s="11">
        <v>15.8</v>
      </c>
      <c r="S622" s="11">
        <v>0</v>
      </c>
      <c r="T622" s="11">
        <v>0</v>
      </c>
      <c r="AA622" s="10" t="s">
        <v>574</v>
      </c>
      <c r="AB622" s="11">
        <v>12827.3</v>
      </c>
      <c r="AC622" s="11">
        <v>0</v>
      </c>
      <c r="AD622" s="11">
        <v>3730.9</v>
      </c>
      <c r="AE622" s="11">
        <v>13105.8</v>
      </c>
      <c r="AF622" s="11">
        <v>937.8</v>
      </c>
      <c r="AG622" s="11">
        <v>0</v>
      </c>
      <c r="AH622" s="11">
        <v>0</v>
      </c>
      <c r="AI622" s="11">
        <v>862.6</v>
      </c>
      <c r="AJ622" s="11">
        <v>7514.8</v>
      </c>
      <c r="AK622" s="11">
        <v>0</v>
      </c>
      <c r="AL622" s="11">
        <v>5080.2</v>
      </c>
      <c r="AM622" s="11">
        <v>2922.3</v>
      </c>
      <c r="AN622" s="11">
        <v>390.3</v>
      </c>
      <c r="AO622" s="11">
        <v>14235.4</v>
      </c>
      <c r="AP622" s="11">
        <v>5673</v>
      </c>
      <c r="AQ622" s="11">
        <v>0</v>
      </c>
      <c r="AR622" s="11">
        <v>0</v>
      </c>
      <c r="AS622" s="11">
        <v>3171.9</v>
      </c>
      <c r="AT622" s="11">
        <v>46.3</v>
      </c>
    </row>
    <row r="623" spans="1:46" ht="15" thickBot="1" x14ac:dyDescent="0.35">
      <c r="A623" s="10" t="s">
        <v>575</v>
      </c>
      <c r="B623" s="11">
        <v>152.19999999999999</v>
      </c>
      <c r="C623" s="11">
        <v>0</v>
      </c>
      <c r="D623" s="11">
        <v>2137.1</v>
      </c>
      <c r="E623" s="11">
        <v>2216.1999999999998</v>
      </c>
      <c r="F623" s="11">
        <v>0</v>
      </c>
      <c r="G623" s="11">
        <v>2959.6</v>
      </c>
      <c r="H623" s="11">
        <v>1550</v>
      </c>
      <c r="I623" s="11">
        <v>0</v>
      </c>
      <c r="J623" s="11">
        <v>1439.3</v>
      </c>
      <c r="K623" s="11">
        <v>0</v>
      </c>
      <c r="L623" s="11">
        <v>3239.3</v>
      </c>
      <c r="M623" s="11">
        <v>0</v>
      </c>
      <c r="N623" s="11">
        <v>1935.5</v>
      </c>
      <c r="O623" s="11">
        <v>0</v>
      </c>
      <c r="P623" s="11">
        <v>0</v>
      </c>
      <c r="Q623" s="11">
        <v>60187.6</v>
      </c>
      <c r="R623" s="11">
        <v>15.8</v>
      </c>
      <c r="S623" s="11">
        <v>0</v>
      </c>
      <c r="T623" s="11">
        <v>0</v>
      </c>
      <c r="AA623" s="10" t="s">
        <v>575</v>
      </c>
      <c r="AB623" s="11">
        <v>12827.3</v>
      </c>
      <c r="AC623" s="11">
        <v>0</v>
      </c>
      <c r="AD623" s="11">
        <v>3730.9</v>
      </c>
      <c r="AE623" s="11">
        <v>13105.8</v>
      </c>
      <c r="AF623" s="11">
        <v>937.8</v>
      </c>
      <c r="AG623" s="11">
        <v>0</v>
      </c>
      <c r="AH623" s="11">
        <v>0</v>
      </c>
      <c r="AI623" s="11">
        <v>862.6</v>
      </c>
      <c r="AJ623" s="11">
        <v>7514.8</v>
      </c>
      <c r="AK623" s="11">
        <v>0</v>
      </c>
      <c r="AL623" s="11">
        <v>5080.2</v>
      </c>
      <c r="AM623" s="11">
        <v>2922.3</v>
      </c>
      <c r="AN623" s="11">
        <v>390.3</v>
      </c>
      <c r="AO623" s="11">
        <v>14235.4</v>
      </c>
      <c r="AP623" s="11">
        <v>5673</v>
      </c>
      <c r="AQ623" s="11">
        <v>0</v>
      </c>
      <c r="AR623" s="11">
        <v>0</v>
      </c>
      <c r="AS623" s="11">
        <v>3171.9</v>
      </c>
      <c r="AT623" s="11">
        <v>46.3</v>
      </c>
    </row>
    <row r="624" spans="1:46" ht="15" thickBot="1" x14ac:dyDescent="0.35">
      <c r="A624" s="10" t="s">
        <v>576</v>
      </c>
      <c r="B624" s="11">
        <v>152.19999999999999</v>
      </c>
      <c r="C624" s="11">
        <v>0</v>
      </c>
      <c r="D624" s="11">
        <v>2137.1</v>
      </c>
      <c r="E624" s="11">
        <v>2216.1999999999998</v>
      </c>
      <c r="F624" s="11">
        <v>0</v>
      </c>
      <c r="G624" s="11">
        <v>2959.6</v>
      </c>
      <c r="H624" s="11">
        <v>1550</v>
      </c>
      <c r="I624" s="11">
        <v>0</v>
      </c>
      <c r="J624" s="11">
        <v>1439.3</v>
      </c>
      <c r="K624" s="11">
        <v>0</v>
      </c>
      <c r="L624" s="11">
        <v>3239.3</v>
      </c>
      <c r="M624" s="11">
        <v>0</v>
      </c>
      <c r="N624" s="11">
        <v>1935.5</v>
      </c>
      <c r="O624" s="11">
        <v>0</v>
      </c>
      <c r="P624" s="11">
        <v>0</v>
      </c>
      <c r="Q624" s="11">
        <v>60187.6</v>
      </c>
      <c r="R624" s="11">
        <v>15.8</v>
      </c>
      <c r="S624" s="11">
        <v>0</v>
      </c>
      <c r="T624" s="11">
        <v>0</v>
      </c>
      <c r="AA624" s="10" t="s">
        <v>576</v>
      </c>
      <c r="AB624" s="11">
        <v>12827.3</v>
      </c>
      <c r="AC624" s="11">
        <v>0</v>
      </c>
      <c r="AD624" s="11">
        <v>3730.9</v>
      </c>
      <c r="AE624" s="11">
        <v>13105.8</v>
      </c>
      <c r="AF624" s="11">
        <v>937.8</v>
      </c>
      <c r="AG624" s="11">
        <v>0</v>
      </c>
      <c r="AH624" s="11">
        <v>0</v>
      </c>
      <c r="AI624" s="11">
        <v>862.6</v>
      </c>
      <c r="AJ624" s="11">
        <v>7514.8</v>
      </c>
      <c r="AK624" s="11">
        <v>0</v>
      </c>
      <c r="AL624" s="11">
        <v>5080.2</v>
      </c>
      <c r="AM624" s="11">
        <v>0</v>
      </c>
      <c r="AN624" s="11">
        <v>0</v>
      </c>
      <c r="AO624" s="11">
        <v>14235.4</v>
      </c>
      <c r="AP624" s="11">
        <v>5673</v>
      </c>
      <c r="AQ624" s="11">
        <v>0</v>
      </c>
      <c r="AR624" s="11">
        <v>0</v>
      </c>
      <c r="AS624" s="11">
        <v>3171.9</v>
      </c>
      <c r="AT624" s="11">
        <v>46.3</v>
      </c>
    </row>
    <row r="625" spans="1:50" ht="15" thickBot="1" x14ac:dyDescent="0.35">
      <c r="A625" s="10" t="s">
        <v>577</v>
      </c>
      <c r="B625" s="11">
        <v>152.19999999999999</v>
      </c>
      <c r="C625" s="11">
        <v>0</v>
      </c>
      <c r="D625" s="11">
        <v>2137.1</v>
      </c>
      <c r="E625" s="11">
        <v>2216.1999999999998</v>
      </c>
      <c r="F625" s="11">
        <v>0</v>
      </c>
      <c r="G625" s="11">
        <v>2959.6</v>
      </c>
      <c r="H625" s="11">
        <v>1550</v>
      </c>
      <c r="I625" s="11">
        <v>0</v>
      </c>
      <c r="J625" s="11">
        <v>1439.3</v>
      </c>
      <c r="K625" s="11">
        <v>0</v>
      </c>
      <c r="L625" s="11">
        <v>3239.3</v>
      </c>
      <c r="M625" s="11">
        <v>0</v>
      </c>
      <c r="N625" s="11">
        <v>1935.5</v>
      </c>
      <c r="O625" s="11">
        <v>0</v>
      </c>
      <c r="P625" s="11">
        <v>0</v>
      </c>
      <c r="Q625" s="11">
        <v>60187.6</v>
      </c>
      <c r="R625" s="11">
        <v>15.8</v>
      </c>
      <c r="S625" s="11">
        <v>0</v>
      </c>
      <c r="T625" s="11">
        <v>0</v>
      </c>
      <c r="AA625" s="10" t="s">
        <v>577</v>
      </c>
      <c r="AB625" s="11">
        <v>12827.3</v>
      </c>
      <c r="AC625" s="11">
        <v>0</v>
      </c>
      <c r="AD625" s="11">
        <v>0</v>
      </c>
      <c r="AE625" s="11">
        <v>13105.8</v>
      </c>
      <c r="AF625" s="11">
        <v>0</v>
      </c>
      <c r="AG625" s="11">
        <v>0</v>
      </c>
      <c r="AH625" s="11">
        <v>0</v>
      </c>
      <c r="AI625" s="11">
        <v>862.6</v>
      </c>
      <c r="AJ625" s="11">
        <v>7514.8</v>
      </c>
      <c r="AK625" s="11">
        <v>0</v>
      </c>
      <c r="AL625" s="11">
        <v>5080.2</v>
      </c>
      <c r="AM625" s="11">
        <v>0</v>
      </c>
      <c r="AN625" s="11">
        <v>0</v>
      </c>
      <c r="AO625" s="11">
        <v>14235.4</v>
      </c>
      <c r="AP625" s="11">
        <v>5673</v>
      </c>
      <c r="AQ625" s="11">
        <v>0</v>
      </c>
      <c r="AR625" s="11">
        <v>0</v>
      </c>
      <c r="AS625" s="11">
        <v>3171.9</v>
      </c>
      <c r="AT625" s="11">
        <v>46.3</v>
      </c>
    </row>
    <row r="626" spans="1:50" ht="15" thickBot="1" x14ac:dyDescent="0.35">
      <c r="A626" s="10" t="s">
        <v>578</v>
      </c>
      <c r="B626" s="11">
        <v>152.19999999999999</v>
      </c>
      <c r="C626" s="11">
        <v>0</v>
      </c>
      <c r="D626" s="11">
        <v>1555.9</v>
      </c>
      <c r="E626" s="11">
        <v>2216.1999999999998</v>
      </c>
      <c r="F626" s="11">
        <v>0</v>
      </c>
      <c r="G626" s="11">
        <v>2959.6</v>
      </c>
      <c r="H626" s="11">
        <v>1550</v>
      </c>
      <c r="I626" s="11">
        <v>0</v>
      </c>
      <c r="J626" s="11">
        <v>1439.3</v>
      </c>
      <c r="K626" s="11">
        <v>0</v>
      </c>
      <c r="L626" s="11">
        <v>3239.3</v>
      </c>
      <c r="M626" s="11">
        <v>0</v>
      </c>
      <c r="N626" s="11">
        <v>1935.5</v>
      </c>
      <c r="O626" s="11">
        <v>0</v>
      </c>
      <c r="P626" s="11">
        <v>0</v>
      </c>
      <c r="Q626" s="11">
        <v>58602.1</v>
      </c>
      <c r="R626" s="11">
        <v>15.8</v>
      </c>
      <c r="S626" s="11">
        <v>0</v>
      </c>
      <c r="T626" s="11">
        <v>0</v>
      </c>
      <c r="AA626" s="10" t="s">
        <v>578</v>
      </c>
      <c r="AB626" s="11">
        <v>12827.3</v>
      </c>
      <c r="AC626" s="11">
        <v>0</v>
      </c>
      <c r="AD626" s="11">
        <v>0</v>
      </c>
      <c r="AE626" s="11">
        <v>13105.8</v>
      </c>
      <c r="AF626" s="11">
        <v>0</v>
      </c>
      <c r="AG626" s="11">
        <v>0</v>
      </c>
      <c r="AH626" s="11">
        <v>0</v>
      </c>
      <c r="AI626" s="11">
        <v>862.6</v>
      </c>
      <c r="AJ626" s="11">
        <v>7514.8</v>
      </c>
      <c r="AK626" s="11">
        <v>0</v>
      </c>
      <c r="AL626" s="11">
        <v>5080.2</v>
      </c>
      <c r="AM626" s="11">
        <v>0</v>
      </c>
      <c r="AN626" s="11">
        <v>0</v>
      </c>
      <c r="AO626" s="11">
        <v>14235.4</v>
      </c>
      <c r="AP626" s="11">
        <v>5673</v>
      </c>
      <c r="AQ626" s="11">
        <v>0</v>
      </c>
      <c r="AR626" s="11">
        <v>0</v>
      </c>
      <c r="AS626" s="11">
        <v>3171.9</v>
      </c>
      <c r="AT626" s="11">
        <v>46.3</v>
      </c>
    </row>
    <row r="627" spans="1:50" ht="15" thickBot="1" x14ac:dyDescent="0.35">
      <c r="A627" s="10" t="s">
        <v>581</v>
      </c>
      <c r="B627" s="11">
        <v>0</v>
      </c>
      <c r="C627" s="11">
        <v>0</v>
      </c>
      <c r="D627" s="11">
        <v>1555.9</v>
      </c>
      <c r="E627" s="11">
        <v>2216.1999999999998</v>
      </c>
      <c r="F627" s="11">
        <v>0</v>
      </c>
      <c r="G627" s="11">
        <v>2959.6</v>
      </c>
      <c r="H627" s="11">
        <v>1550</v>
      </c>
      <c r="I627" s="11">
        <v>0</v>
      </c>
      <c r="J627" s="11">
        <v>1439.3</v>
      </c>
      <c r="K627" s="11">
        <v>0</v>
      </c>
      <c r="L627" s="11">
        <v>3239.3</v>
      </c>
      <c r="M627" s="11">
        <v>0</v>
      </c>
      <c r="N627" s="11">
        <v>1935.5</v>
      </c>
      <c r="O627" s="11">
        <v>0</v>
      </c>
      <c r="P627" s="11">
        <v>0</v>
      </c>
      <c r="Q627" s="11">
        <v>58602.1</v>
      </c>
      <c r="R627" s="11">
        <v>15.8</v>
      </c>
      <c r="S627" s="11">
        <v>0</v>
      </c>
      <c r="T627" s="11">
        <v>0</v>
      </c>
      <c r="AA627" s="10" t="s">
        <v>581</v>
      </c>
      <c r="AB627" s="11">
        <v>12827.3</v>
      </c>
      <c r="AC627" s="11">
        <v>0</v>
      </c>
      <c r="AD627" s="11">
        <v>0</v>
      </c>
      <c r="AE627" s="11">
        <v>12712.6</v>
      </c>
      <c r="AF627" s="11">
        <v>0</v>
      </c>
      <c r="AG627" s="11">
        <v>0</v>
      </c>
      <c r="AH627" s="11">
        <v>0</v>
      </c>
      <c r="AI627" s="11">
        <v>0</v>
      </c>
      <c r="AJ627" s="11">
        <v>6132.7</v>
      </c>
      <c r="AK627" s="11">
        <v>0</v>
      </c>
      <c r="AL627" s="11">
        <v>5080.2</v>
      </c>
      <c r="AM627" s="11">
        <v>0</v>
      </c>
      <c r="AN627" s="11">
        <v>0</v>
      </c>
      <c r="AO627" s="11">
        <v>14235.4</v>
      </c>
      <c r="AP627" s="11">
        <v>5673</v>
      </c>
      <c r="AQ627" s="11">
        <v>0</v>
      </c>
      <c r="AR627" s="11">
        <v>0</v>
      </c>
      <c r="AS627" s="11">
        <v>3171.9</v>
      </c>
      <c r="AT627" s="11">
        <v>46.3</v>
      </c>
    </row>
    <row r="628" spans="1:50" ht="15" thickBot="1" x14ac:dyDescent="0.35">
      <c r="A628" s="10" t="s">
        <v>582</v>
      </c>
      <c r="B628" s="11">
        <v>0</v>
      </c>
      <c r="C628" s="11">
        <v>0</v>
      </c>
      <c r="D628" s="11">
        <v>1555.9</v>
      </c>
      <c r="E628" s="11">
        <v>2216.1999999999998</v>
      </c>
      <c r="F628" s="11">
        <v>0</v>
      </c>
      <c r="G628" s="11">
        <v>2959.6</v>
      </c>
      <c r="H628" s="11">
        <v>1550</v>
      </c>
      <c r="I628" s="11">
        <v>0</v>
      </c>
      <c r="J628" s="11">
        <v>1439.3</v>
      </c>
      <c r="K628" s="11">
        <v>0</v>
      </c>
      <c r="L628" s="11">
        <v>3239.3</v>
      </c>
      <c r="M628" s="11">
        <v>0</v>
      </c>
      <c r="N628" s="11">
        <v>1935.5</v>
      </c>
      <c r="O628" s="11">
        <v>0</v>
      </c>
      <c r="P628" s="11">
        <v>0</v>
      </c>
      <c r="Q628" s="11">
        <v>58602.1</v>
      </c>
      <c r="R628" s="11">
        <v>15.8</v>
      </c>
      <c r="S628" s="11">
        <v>0</v>
      </c>
      <c r="T628" s="11">
        <v>0</v>
      </c>
      <c r="AA628" s="10" t="s">
        <v>582</v>
      </c>
      <c r="AB628" s="11">
        <v>12827.3</v>
      </c>
      <c r="AC628" s="11">
        <v>0</v>
      </c>
      <c r="AD628" s="11">
        <v>0</v>
      </c>
      <c r="AE628" s="11">
        <v>12712.6</v>
      </c>
      <c r="AF628" s="11">
        <v>0</v>
      </c>
      <c r="AG628" s="11">
        <v>0</v>
      </c>
      <c r="AH628" s="11">
        <v>0</v>
      </c>
      <c r="AI628" s="11">
        <v>0</v>
      </c>
      <c r="AJ628" s="11">
        <v>6043.1</v>
      </c>
      <c r="AK628" s="11">
        <v>0</v>
      </c>
      <c r="AL628" s="11">
        <v>5080.2</v>
      </c>
      <c r="AM628" s="11">
        <v>0</v>
      </c>
      <c r="AN628" s="11">
        <v>0</v>
      </c>
      <c r="AO628" s="11">
        <v>14235.4</v>
      </c>
      <c r="AP628" s="11">
        <v>5673</v>
      </c>
      <c r="AQ628" s="11">
        <v>0</v>
      </c>
      <c r="AR628" s="11">
        <v>0</v>
      </c>
      <c r="AS628" s="11">
        <v>3171.9</v>
      </c>
      <c r="AT628" s="11">
        <v>46.3</v>
      </c>
    </row>
    <row r="629" spans="1:50" ht="15" thickBot="1" x14ac:dyDescent="0.35">
      <c r="A629" s="10" t="s">
        <v>583</v>
      </c>
      <c r="B629" s="11">
        <v>0</v>
      </c>
      <c r="C629" s="11">
        <v>0</v>
      </c>
      <c r="D629" s="11">
        <v>1555.9</v>
      </c>
      <c r="E629" s="11">
        <v>1928.6</v>
      </c>
      <c r="F629" s="11">
        <v>0</v>
      </c>
      <c r="G629" s="11">
        <v>2959.6</v>
      </c>
      <c r="H629" s="11">
        <v>1550</v>
      </c>
      <c r="I629" s="11">
        <v>0</v>
      </c>
      <c r="J629" s="11">
        <v>723.6</v>
      </c>
      <c r="K629" s="11">
        <v>0</v>
      </c>
      <c r="L629" s="11">
        <v>3239.3</v>
      </c>
      <c r="M629" s="11">
        <v>0</v>
      </c>
      <c r="N629" s="11">
        <v>1935.5</v>
      </c>
      <c r="O629" s="11">
        <v>0</v>
      </c>
      <c r="P629" s="11">
        <v>0</v>
      </c>
      <c r="Q629" s="11">
        <v>58602.1</v>
      </c>
      <c r="R629" s="11">
        <v>15.8</v>
      </c>
      <c r="S629" s="11">
        <v>0</v>
      </c>
      <c r="T629" s="11">
        <v>0</v>
      </c>
      <c r="AA629" s="10" t="s">
        <v>583</v>
      </c>
      <c r="AB629" s="11">
        <v>6289.8</v>
      </c>
      <c r="AC629" s="11">
        <v>0</v>
      </c>
      <c r="AD629" s="11">
        <v>0</v>
      </c>
      <c r="AE629" s="11">
        <v>11529</v>
      </c>
      <c r="AF629" s="11">
        <v>0</v>
      </c>
      <c r="AG629" s="11">
        <v>0</v>
      </c>
      <c r="AH629" s="11">
        <v>0</v>
      </c>
      <c r="AI629" s="11">
        <v>0</v>
      </c>
      <c r="AJ629" s="11">
        <v>964.8</v>
      </c>
      <c r="AK629" s="11">
        <v>0</v>
      </c>
      <c r="AL629" s="11">
        <v>5080.2</v>
      </c>
      <c r="AM629" s="11">
        <v>0</v>
      </c>
      <c r="AN629" s="11">
        <v>0</v>
      </c>
      <c r="AO629" s="11">
        <v>14235.4</v>
      </c>
      <c r="AP629" s="11">
        <v>0</v>
      </c>
      <c r="AQ629" s="11">
        <v>0</v>
      </c>
      <c r="AR629" s="11">
        <v>0</v>
      </c>
      <c r="AS629" s="11">
        <v>3171.9</v>
      </c>
      <c r="AT629" s="11">
        <v>46.3</v>
      </c>
    </row>
    <row r="630" spans="1:50" ht="15" thickBot="1" x14ac:dyDescent="0.35">
      <c r="A630" s="10" t="s">
        <v>586</v>
      </c>
      <c r="B630" s="11">
        <v>0</v>
      </c>
      <c r="C630" s="11">
        <v>0</v>
      </c>
      <c r="D630" s="11">
        <v>1555.9</v>
      </c>
      <c r="E630" s="11">
        <v>1928.6</v>
      </c>
      <c r="F630" s="11">
        <v>0</v>
      </c>
      <c r="G630" s="11">
        <v>2959.6</v>
      </c>
      <c r="H630" s="11">
        <v>1550</v>
      </c>
      <c r="I630" s="11">
        <v>0</v>
      </c>
      <c r="J630" s="11">
        <v>723.6</v>
      </c>
      <c r="K630" s="11">
        <v>0</v>
      </c>
      <c r="L630" s="11">
        <v>3239.3</v>
      </c>
      <c r="M630" s="11">
        <v>0</v>
      </c>
      <c r="N630" s="11">
        <v>0</v>
      </c>
      <c r="O630" s="11">
        <v>0</v>
      </c>
      <c r="P630" s="11">
        <v>0</v>
      </c>
      <c r="Q630" s="11">
        <v>56429.4</v>
      </c>
      <c r="R630" s="11">
        <v>15.8</v>
      </c>
      <c r="S630" s="11">
        <v>0</v>
      </c>
      <c r="T630" s="11">
        <v>0</v>
      </c>
      <c r="AA630" s="10" t="s">
        <v>586</v>
      </c>
      <c r="AB630" s="11">
        <v>6289.8</v>
      </c>
      <c r="AC630" s="11">
        <v>0</v>
      </c>
      <c r="AD630" s="11">
        <v>0</v>
      </c>
      <c r="AE630" s="11">
        <v>11529</v>
      </c>
      <c r="AF630" s="11">
        <v>0</v>
      </c>
      <c r="AG630" s="11">
        <v>0</v>
      </c>
      <c r="AH630" s="11">
        <v>0</v>
      </c>
      <c r="AI630" s="11">
        <v>0</v>
      </c>
      <c r="AJ630" s="11">
        <v>964.8</v>
      </c>
      <c r="AK630" s="11">
        <v>0</v>
      </c>
      <c r="AL630" s="11">
        <v>5080.2</v>
      </c>
      <c r="AM630" s="11">
        <v>0</v>
      </c>
      <c r="AN630" s="11">
        <v>0</v>
      </c>
      <c r="AO630" s="11">
        <v>14235.4</v>
      </c>
      <c r="AP630" s="11">
        <v>0</v>
      </c>
      <c r="AQ630" s="11">
        <v>0</v>
      </c>
      <c r="AR630" s="11">
        <v>0</v>
      </c>
      <c r="AS630" s="11">
        <v>3171.9</v>
      </c>
      <c r="AT630" s="11">
        <v>46.3</v>
      </c>
    </row>
    <row r="631" spans="1:50" ht="15" thickBot="1" x14ac:dyDescent="0.35">
      <c r="A631" s="10" t="s">
        <v>588</v>
      </c>
      <c r="B631" s="11">
        <v>0</v>
      </c>
      <c r="C631" s="11">
        <v>0</v>
      </c>
      <c r="D631" s="11">
        <v>0</v>
      </c>
      <c r="E631" s="11">
        <v>1928.6</v>
      </c>
      <c r="F631" s="11">
        <v>0</v>
      </c>
      <c r="G631" s="11">
        <v>0</v>
      </c>
      <c r="H631" s="11">
        <v>1550</v>
      </c>
      <c r="I631" s="11">
        <v>0</v>
      </c>
      <c r="J631" s="11">
        <v>723.6</v>
      </c>
      <c r="K631" s="11">
        <v>0</v>
      </c>
      <c r="L631" s="11">
        <v>3239.3</v>
      </c>
      <c r="M631" s="11">
        <v>0</v>
      </c>
      <c r="N631" s="11">
        <v>0</v>
      </c>
      <c r="O631" s="11">
        <v>0</v>
      </c>
      <c r="P631" s="11">
        <v>0</v>
      </c>
      <c r="Q631" s="11">
        <v>56429.4</v>
      </c>
      <c r="R631" s="11">
        <v>0</v>
      </c>
      <c r="S631" s="11">
        <v>0</v>
      </c>
      <c r="T631" s="11">
        <v>0</v>
      </c>
      <c r="AA631" s="10" t="s">
        <v>588</v>
      </c>
      <c r="AB631" s="11">
        <v>0</v>
      </c>
      <c r="AC631" s="11">
        <v>0</v>
      </c>
      <c r="AD631" s="11">
        <v>0</v>
      </c>
      <c r="AE631" s="11">
        <v>988.9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5080.2</v>
      </c>
      <c r="AM631" s="11">
        <v>0</v>
      </c>
      <c r="AN631" s="11">
        <v>0</v>
      </c>
      <c r="AO631" s="11">
        <v>12714.5</v>
      </c>
      <c r="AP631" s="11">
        <v>0</v>
      </c>
      <c r="AQ631" s="11">
        <v>0</v>
      </c>
      <c r="AR631" s="11">
        <v>0</v>
      </c>
      <c r="AS631" s="11">
        <v>3171.9</v>
      </c>
      <c r="AT631" s="11">
        <v>46.3</v>
      </c>
    </row>
    <row r="632" spans="1:50" ht="15" thickBot="1" x14ac:dyDescent="0.35">
      <c r="A632" s="10" t="s">
        <v>589</v>
      </c>
      <c r="B632" s="11">
        <v>0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  <c r="N632" s="11">
        <v>0</v>
      </c>
      <c r="O632" s="11">
        <v>0</v>
      </c>
      <c r="P632" s="11">
        <v>0</v>
      </c>
      <c r="Q632" s="11">
        <v>0</v>
      </c>
      <c r="R632" s="11">
        <v>0</v>
      </c>
      <c r="S632" s="11">
        <v>0</v>
      </c>
      <c r="T632" s="11">
        <v>0</v>
      </c>
      <c r="AA632" s="10" t="s">
        <v>589</v>
      </c>
      <c r="AB632" s="11">
        <v>0</v>
      </c>
      <c r="AC632" s="11">
        <v>0</v>
      </c>
      <c r="AD632" s="11">
        <v>0</v>
      </c>
      <c r="AE632" s="11">
        <v>0</v>
      </c>
      <c r="AF632" s="11">
        <v>0</v>
      </c>
      <c r="AG632" s="11">
        <v>0</v>
      </c>
      <c r="AH632" s="11">
        <v>0</v>
      </c>
      <c r="AI632" s="11">
        <v>0</v>
      </c>
      <c r="AJ632" s="11">
        <v>0</v>
      </c>
      <c r="AK632" s="11">
        <v>0</v>
      </c>
      <c r="AL632" s="11">
        <v>0</v>
      </c>
      <c r="AM632" s="11">
        <v>0</v>
      </c>
      <c r="AN632" s="11">
        <v>0</v>
      </c>
      <c r="AO632" s="11">
        <v>8979.7999999999993</v>
      </c>
      <c r="AP632" s="11">
        <v>0</v>
      </c>
      <c r="AQ632" s="11">
        <v>0</v>
      </c>
      <c r="AR632" s="11">
        <v>0</v>
      </c>
      <c r="AS632" s="11">
        <v>0</v>
      </c>
      <c r="AT632" s="11">
        <v>0</v>
      </c>
    </row>
    <row r="633" spans="1:50" ht="18.600000000000001" thickBot="1" x14ac:dyDescent="0.35">
      <c r="A633" s="6"/>
      <c r="AA633" s="6"/>
    </row>
    <row r="634" spans="1:50" ht="15" thickBot="1" x14ac:dyDescent="0.35">
      <c r="A634" s="10" t="s">
        <v>591</v>
      </c>
      <c r="B634" s="10" t="s">
        <v>42</v>
      </c>
      <c r="C634" s="10" t="s">
        <v>43</v>
      </c>
      <c r="D634" s="10" t="s">
        <v>44</v>
      </c>
      <c r="E634" s="10" t="s">
        <v>45</v>
      </c>
      <c r="F634" s="10" t="s">
        <v>46</v>
      </c>
      <c r="G634" s="10" t="s">
        <v>47</v>
      </c>
      <c r="H634" s="10" t="s">
        <v>48</v>
      </c>
      <c r="I634" s="10" t="s">
        <v>49</v>
      </c>
      <c r="J634" s="10" t="s">
        <v>50</v>
      </c>
      <c r="K634" s="10" t="s">
        <v>51</v>
      </c>
      <c r="L634" s="10" t="s">
        <v>52</v>
      </c>
      <c r="M634" s="10" t="s">
        <v>53</v>
      </c>
      <c r="N634" s="10" t="s">
        <v>54</v>
      </c>
      <c r="O634" s="10" t="s">
        <v>55</v>
      </c>
      <c r="P634" s="10" t="s">
        <v>56</v>
      </c>
      <c r="Q634" s="10" t="s">
        <v>57</v>
      </c>
      <c r="R634" s="10" t="s">
        <v>58</v>
      </c>
      <c r="S634" s="10" t="s">
        <v>59</v>
      </c>
      <c r="T634" s="10" t="s">
        <v>60</v>
      </c>
      <c r="U634" s="10" t="s">
        <v>592</v>
      </c>
      <c r="V634" s="10" t="s">
        <v>593</v>
      </c>
      <c r="W634" s="10" t="s">
        <v>594</v>
      </c>
      <c r="X634" s="10" t="s">
        <v>595</v>
      </c>
      <c r="AA634" s="10" t="s">
        <v>591</v>
      </c>
      <c r="AB634" s="10" t="s">
        <v>42</v>
      </c>
      <c r="AC634" s="10" t="s">
        <v>43</v>
      </c>
      <c r="AD634" s="10" t="s">
        <v>44</v>
      </c>
      <c r="AE634" s="10" t="s">
        <v>45</v>
      </c>
      <c r="AF634" s="10" t="s">
        <v>46</v>
      </c>
      <c r="AG634" s="10" t="s">
        <v>47</v>
      </c>
      <c r="AH634" s="10" t="s">
        <v>48</v>
      </c>
      <c r="AI634" s="10" t="s">
        <v>49</v>
      </c>
      <c r="AJ634" s="10" t="s">
        <v>50</v>
      </c>
      <c r="AK634" s="10" t="s">
        <v>51</v>
      </c>
      <c r="AL634" s="10" t="s">
        <v>52</v>
      </c>
      <c r="AM634" s="10" t="s">
        <v>53</v>
      </c>
      <c r="AN634" s="10" t="s">
        <v>54</v>
      </c>
      <c r="AO634" s="10" t="s">
        <v>55</v>
      </c>
      <c r="AP634" s="10" t="s">
        <v>56</v>
      </c>
      <c r="AQ634" s="10" t="s">
        <v>57</v>
      </c>
      <c r="AR634" s="10" t="s">
        <v>58</v>
      </c>
      <c r="AS634" s="10" t="s">
        <v>59</v>
      </c>
      <c r="AT634" s="10" t="s">
        <v>60</v>
      </c>
      <c r="AU634" s="10" t="s">
        <v>592</v>
      </c>
      <c r="AV634" s="10" t="s">
        <v>593</v>
      </c>
      <c r="AW634" s="10" t="s">
        <v>594</v>
      </c>
      <c r="AX634" s="10" t="s">
        <v>595</v>
      </c>
    </row>
    <row r="635" spans="1:50" ht="15" thickBot="1" x14ac:dyDescent="0.35">
      <c r="A635" s="10" t="s">
        <v>62</v>
      </c>
      <c r="B635" s="11">
        <v>46085.7</v>
      </c>
      <c r="C635" s="11">
        <v>0</v>
      </c>
      <c r="D635" s="11">
        <v>2909.1</v>
      </c>
      <c r="E635" s="11">
        <v>1928.6</v>
      </c>
      <c r="F635" s="11">
        <v>2461.4</v>
      </c>
      <c r="G635" s="11">
        <v>25964.9</v>
      </c>
      <c r="H635" s="11">
        <v>2197.4</v>
      </c>
      <c r="I635" s="11">
        <v>0</v>
      </c>
      <c r="J635" s="11">
        <v>11300.5</v>
      </c>
      <c r="K635" s="11">
        <v>957.9</v>
      </c>
      <c r="L635" s="11">
        <v>3239.3</v>
      </c>
      <c r="M635" s="11">
        <v>6234.5</v>
      </c>
      <c r="N635" s="11">
        <v>3521</v>
      </c>
      <c r="O635" s="11">
        <v>0</v>
      </c>
      <c r="P635" s="11">
        <v>4850.6000000000004</v>
      </c>
      <c r="Q635" s="11">
        <v>0</v>
      </c>
      <c r="R635" s="11">
        <v>2025.4</v>
      </c>
      <c r="S635" s="11">
        <v>0</v>
      </c>
      <c r="T635" s="11">
        <v>0</v>
      </c>
      <c r="U635" s="11">
        <v>113676.2</v>
      </c>
      <c r="V635" s="11">
        <v>115000</v>
      </c>
      <c r="W635" s="11">
        <v>1323.8</v>
      </c>
      <c r="X635" s="11">
        <v>1.1499999999999999</v>
      </c>
      <c r="AA635" s="10" t="s">
        <v>62</v>
      </c>
      <c r="AB635" s="11">
        <v>0</v>
      </c>
      <c r="AC635" s="11">
        <v>6165.5</v>
      </c>
      <c r="AD635" s="11">
        <v>6487.4</v>
      </c>
      <c r="AE635" s="11">
        <v>19609.599999999999</v>
      </c>
      <c r="AF635" s="11">
        <v>0</v>
      </c>
      <c r="AG635" s="11">
        <v>1462.1</v>
      </c>
      <c r="AH635" s="11">
        <v>447.2</v>
      </c>
      <c r="AI635" s="11">
        <v>1159.5</v>
      </c>
      <c r="AJ635" s="11">
        <v>16679.599999999999</v>
      </c>
      <c r="AK635" s="11">
        <v>14429.1</v>
      </c>
      <c r="AL635" s="11">
        <v>8900.7000000000007</v>
      </c>
      <c r="AM635" s="11">
        <v>2922.3</v>
      </c>
      <c r="AN635" s="11">
        <v>0</v>
      </c>
      <c r="AO635" s="11">
        <v>17709.900000000001</v>
      </c>
      <c r="AP635" s="11">
        <v>5673</v>
      </c>
      <c r="AQ635" s="11">
        <v>2018.2</v>
      </c>
      <c r="AR635" s="11">
        <v>0</v>
      </c>
      <c r="AS635" s="11">
        <v>7126.4</v>
      </c>
      <c r="AT635" s="11">
        <v>46.3</v>
      </c>
      <c r="AU635" s="11">
        <v>110836.7</v>
      </c>
      <c r="AV635" s="11">
        <v>115000</v>
      </c>
      <c r="AW635" s="11">
        <v>4163.3</v>
      </c>
      <c r="AX635" s="11">
        <v>3.62</v>
      </c>
    </row>
    <row r="636" spans="1:50" ht="15" thickBot="1" x14ac:dyDescent="0.35">
      <c r="A636" s="10" t="s">
        <v>63</v>
      </c>
      <c r="B636" s="11">
        <v>4293</v>
      </c>
      <c r="C636" s="11">
        <v>391.4</v>
      </c>
      <c r="D636" s="11">
        <v>2909.1</v>
      </c>
      <c r="E636" s="11">
        <v>2216.1999999999998</v>
      </c>
      <c r="F636" s="11">
        <v>2461.4</v>
      </c>
      <c r="G636" s="11">
        <v>2959.6</v>
      </c>
      <c r="H636" s="11">
        <v>2197.4</v>
      </c>
      <c r="I636" s="11">
        <v>10617.4</v>
      </c>
      <c r="J636" s="11">
        <v>9881</v>
      </c>
      <c r="K636" s="11">
        <v>0</v>
      </c>
      <c r="L636" s="11">
        <v>3686.1</v>
      </c>
      <c r="M636" s="11">
        <v>6234.5</v>
      </c>
      <c r="N636" s="11">
        <v>3521</v>
      </c>
      <c r="O636" s="11">
        <v>0</v>
      </c>
      <c r="P636" s="11">
        <v>6191</v>
      </c>
      <c r="Q636" s="11">
        <v>56429.4</v>
      </c>
      <c r="R636" s="11">
        <v>2656.1</v>
      </c>
      <c r="S636" s="11">
        <v>0</v>
      </c>
      <c r="T636" s="11">
        <v>0</v>
      </c>
      <c r="U636" s="11">
        <v>116644.7</v>
      </c>
      <c r="V636" s="11">
        <v>118000</v>
      </c>
      <c r="W636" s="11">
        <v>1355.3</v>
      </c>
      <c r="X636" s="11">
        <v>1.1499999999999999</v>
      </c>
      <c r="AA636" s="10" t="s">
        <v>63</v>
      </c>
      <c r="AB636" s="11">
        <v>0</v>
      </c>
      <c r="AC636" s="11">
        <v>3231.6</v>
      </c>
      <c r="AD636" s="11">
        <v>6487.4</v>
      </c>
      <c r="AE636" s="11">
        <v>15204</v>
      </c>
      <c r="AF636" s="11">
        <v>0</v>
      </c>
      <c r="AG636" s="11">
        <v>1462.1</v>
      </c>
      <c r="AH636" s="11">
        <v>0</v>
      </c>
      <c r="AI636" s="11">
        <v>862.6</v>
      </c>
      <c r="AJ636" s="11">
        <v>16679.599999999999</v>
      </c>
      <c r="AK636" s="11">
        <v>14429.1</v>
      </c>
      <c r="AL636" s="11">
        <v>8705.1</v>
      </c>
      <c r="AM636" s="11">
        <v>4597.3999999999996</v>
      </c>
      <c r="AN636" s="11">
        <v>0</v>
      </c>
      <c r="AO636" s="11">
        <v>27208.2</v>
      </c>
      <c r="AP636" s="11">
        <v>5673</v>
      </c>
      <c r="AQ636" s="11">
        <v>2018.2</v>
      </c>
      <c r="AR636" s="11">
        <v>0</v>
      </c>
      <c r="AS636" s="11">
        <v>7126.4</v>
      </c>
      <c r="AT636" s="11">
        <v>46.3</v>
      </c>
      <c r="AU636" s="11">
        <v>113731</v>
      </c>
      <c r="AV636" s="11">
        <v>118000</v>
      </c>
      <c r="AW636" s="11">
        <v>4269</v>
      </c>
      <c r="AX636" s="11">
        <v>3.62</v>
      </c>
    </row>
    <row r="637" spans="1:50" ht="15" thickBot="1" x14ac:dyDescent="0.35">
      <c r="A637" s="10" t="s">
        <v>64</v>
      </c>
      <c r="B637" s="11">
        <v>1428.4</v>
      </c>
      <c r="C637" s="11">
        <v>0</v>
      </c>
      <c r="D637" s="11">
        <v>1555.9</v>
      </c>
      <c r="E637" s="11">
        <v>2216.1999999999998</v>
      </c>
      <c r="F637" s="11">
        <v>2461.4</v>
      </c>
      <c r="G637" s="11">
        <v>2959.6</v>
      </c>
      <c r="H637" s="11">
        <v>2197.4</v>
      </c>
      <c r="I637" s="11">
        <v>10617.4</v>
      </c>
      <c r="J637" s="11">
        <v>11183.9</v>
      </c>
      <c r="K637" s="11">
        <v>0</v>
      </c>
      <c r="L637" s="11">
        <v>3778</v>
      </c>
      <c r="M637" s="11">
        <v>6234.5</v>
      </c>
      <c r="N637" s="11">
        <v>6120.8</v>
      </c>
      <c r="O637" s="11">
        <v>0</v>
      </c>
      <c r="P637" s="11">
        <v>5023.5</v>
      </c>
      <c r="Q637" s="11">
        <v>60187.6</v>
      </c>
      <c r="R637" s="11">
        <v>2656.1</v>
      </c>
      <c r="S637" s="11">
        <v>0</v>
      </c>
      <c r="T637" s="11">
        <v>0</v>
      </c>
      <c r="U637" s="11">
        <v>118620.7</v>
      </c>
      <c r="V637" s="11">
        <v>120000</v>
      </c>
      <c r="W637" s="11">
        <v>1379.3</v>
      </c>
      <c r="X637" s="11">
        <v>1.1499999999999999</v>
      </c>
      <c r="AA637" s="10" t="s">
        <v>64</v>
      </c>
      <c r="AB637" s="11">
        <v>12827.3</v>
      </c>
      <c r="AC637" s="11">
        <v>6165.5</v>
      </c>
      <c r="AD637" s="11">
        <v>6534.6</v>
      </c>
      <c r="AE637" s="11">
        <v>15204</v>
      </c>
      <c r="AF637" s="11">
        <v>0</v>
      </c>
      <c r="AG637" s="11">
        <v>1462.1</v>
      </c>
      <c r="AH637" s="11">
        <v>447.2</v>
      </c>
      <c r="AI637" s="11">
        <v>862.6</v>
      </c>
      <c r="AJ637" s="11">
        <v>16679.599999999999</v>
      </c>
      <c r="AK637" s="11">
        <v>14429.1</v>
      </c>
      <c r="AL637" s="11">
        <v>8705.1</v>
      </c>
      <c r="AM637" s="11">
        <v>0</v>
      </c>
      <c r="AN637" s="11">
        <v>0</v>
      </c>
      <c r="AO637" s="11">
        <v>17476.7</v>
      </c>
      <c r="AP637" s="11">
        <v>5673</v>
      </c>
      <c r="AQ637" s="11">
        <v>2018.2</v>
      </c>
      <c r="AR637" s="11">
        <v>0</v>
      </c>
      <c r="AS637" s="11">
        <v>7126.4</v>
      </c>
      <c r="AT637" s="11">
        <v>46.3</v>
      </c>
      <c r="AU637" s="11">
        <v>115657.60000000001</v>
      </c>
      <c r="AV637" s="11">
        <v>120000</v>
      </c>
      <c r="AW637" s="11">
        <v>4342.3999999999996</v>
      </c>
      <c r="AX637" s="11">
        <v>3.62</v>
      </c>
    </row>
    <row r="638" spans="1:50" ht="15" thickBot="1" x14ac:dyDescent="0.35">
      <c r="A638" s="10" t="s">
        <v>65</v>
      </c>
      <c r="B638" s="11">
        <v>1163.5</v>
      </c>
      <c r="C638" s="11">
        <v>0</v>
      </c>
      <c r="D638" s="11">
        <v>2909.1</v>
      </c>
      <c r="E638" s="11">
        <v>2216.1999999999998</v>
      </c>
      <c r="F638" s="11">
        <v>967.7</v>
      </c>
      <c r="G638" s="11">
        <v>0</v>
      </c>
      <c r="H638" s="11">
        <v>2197.4</v>
      </c>
      <c r="I638" s="11">
        <v>11125.5</v>
      </c>
      <c r="J638" s="11">
        <v>9552.7999999999993</v>
      </c>
      <c r="K638" s="11">
        <v>0</v>
      </c>
      <c r="L638" s="11">
        <v>3530.9</v>
      </c>
      <c r="M638" s="11">
        <v>6234.5</v>
      </c>
      <c r="N638" s="11">
        <v>6120.8</v>
      </c>
      <c r="O638" s="11">
        <v>0</v>
      </c>
      <c r="P638" s="11">
        <v>4850.6000000000004</v>
      </c>
      <c r="Q638" s="11">
        <v>64106</v>
      </c>
      <c r="R638" s="11">
        <v>2656.1</v>
      </c>
      <c r="S638" s="11">
        <v>0</v>
      </c>
      <c r="T638" s="11">
        <v>0</v>
      </c>
      <c r="U638" s="11">
        <v>117631.2</v>
      </c>
      <c r="V638" s="11">
        <v>119000</v>
      </c>
      <c r="W638" s="11">
        <v>1368.8</v>
      </c>
      <c r="X638" s="11">
        <v>1.1499999999999999</v>
      </c>
      <c r="AA638" s="10" t="s">
        <v>65</v>
      </c>
      <c r="AB638" s="11">
        <v>12894.8</v>
      </c>
      <c r="AC638" s="11">
        <v>6165.5</v>
      </c>
      <c r="AD638" s="11">
        <v>6534.6</v>
      </c>
      <c r="AE638" s="11">
        <v>15204</v>
      </c>
      <c r="AF638" s="11">
        <v>3112.1</v>
      </c>
      <c r="AG638" s="11">
        <v>6199.2</v>
      </c>
      <c r="AH638" s="11">
        <v>0</v>
      </c>
      <c r="AI638" s="11">
        <v>862.6</v>
      </c>
      <c r="AJ638" s="11">
        <v>20024</v>
      </c>
      <c r="AK638" s="11">
        <v>14429.1</v>
      </c>
      <c r="AL638" s="11">
        <v>8705.1</v>
      </c>
      <c r="AM638" s="11">
        <v>0</v>
      </c>
      <c r="AN638" s="11">
        <v>0</v>
      </c>
      <c r="AO638" s="11">
        <v>17476.7</v>
      </c>
      <c r="AP638" s="11">
        <v>5673</v>
      </c>
      <c r="AQ638" s="11">
        <v>0</v>
      </c>
      <c r="AR638" s="11">
        <v>0</v>
      </c>
      <c r="AS638" s="11">
        <v>7126.4</v>
      </c>
      <c r="AT638" s="11">
        <v>46.3</v>
      </c>
      <c r="AU638" s="11">
        <v>124453.3</v>
      </c>
      <c r="AV638" s="11">
        <v>119000</v>
      </c>
      <c r="AW638" s="11">
        <v>-5453.3</v>
      </c>
      <c r="AX638" s="11">
        <v>-4.58</v>
      </c>
    </row>
    <row r="639" spans="1:50" ht="15" thickBot="1" x14ac:dyDescent="0.35">
      <c r="A639" s="10" t="s">
        <v>66</v>
      </c>
      <c r="B639" s="11">
        <v>789.8</v>
      </c>
      <c r="C639" s="11">
        <v>0</v>
      </c>
      <c r="D639" s="11">
        <v>0</v>
      </c>
      <c r="E639" s="11">
        <v>2216.1999999999998</v>
      </c>
      <c r="F639" s="11">
        <v>967.7</v>
      </c>
      <c r="G639" s="11">
        <v>2959.6</v>
      </c>
      <c r="H639" s="11">
        <v>2197.4</v>
      </c>
      <c r="I639" s="11">
        <v>11062.3</v>
      </c>
      <c r="J639" s="11">
        <v>11300.5</v>
      </c>
      <c r="K639" s="11">
        <v>0</v>
      </c>
      <c r="L639" s="11">
        <v>3778</v>
      </c>
      <c r="M639" s="11">
        <v>6234.5</v>
      </c>
      <c r="N639" s="11">
        <v>6120.8</v>
      </c>
      <c r="O639" s="11">
        <v>0</v>
      </c>
      <c r="P639" s="11">
        <v>6191</v>
      </c>
      <c r="Q639" s="11">
        <v>62147.8</v>
      </c>
      <c r="R639" s="11">
        <v>2656.1</v>
      </c>
      <c r="S639" s="11">
        <v>0</v>
      </c>
      <c r="T639" s="11">
        <v>0</v>
      </c>
      <c r="U639" s="11">
        <v>118621.7</v>
      </c>
      <c r="V639" s="11">
        <v>120000</v>
      </c>
      <c r="W639" s="11">
        <v>1378.3</v>
      </c>
      <c r="X639" s="11">
        <v>1.1499999999999999</v>
      </c>
      <c r="AA639" s="10" t="s">
        <v>66</v>
      </c>
      <c r="AB639" s="11">
        <v>17083.5</v>
      </c>
      <c r="AC639" s="11">
        <v>4660</v>
      </c>
      <c r="AD639" s="11">
        <v>7631.4</v>
      </c>
      <c r="AE639" s="11">
        <v>18618.8</v>
      </c>
      <c r="AF639" s="11">
        <v>937.8</v>
      </c>
      <c r="AG639" s="11">
        <v>1462.1</v>
      </c>
      <c r="AH639" s="11">
        <v>0</v>
      </c>
      <c r="AI639" s="11">
        <v>862.6</v>
      </c>
      <c r="AJ639" s="11">
        <v>16679.599999999999</v>
      </c>
      <c r="AK639" s="11">
        <v>14429.1</v>
      </c>
      <c r="AL639" s="11">
        <v>8705.1</v>
      </c>
      <c r="AM639" s="11">
        <v>0</v>
      </c>
      <c r="AN639" s="11">
        <v>0</v>
      </c>
      <c r="AO639" s="11">
        <v>17709.900000000001</v>
      </c>
      <c r="AP639" s="11">
        <v>5673</v>
      </c>
      <c r="AQ639" s="11">
        <v>0</v>
      </c>
      <c r="AR639" s="11">
        <v>0</v>
      </c>
      <c r="AS639" s="11">
        <v>3171.9</v>
      </c>
      <c r="AT639" s="11">
        <v>46.3</v>
      </c>
      <c r="AU639" s="11">
        <v>117671</v>
      </c>
      <c r="AV639" s="11">
        <v>120000</v>
      </c>
      <c r="AW639" s="11">
        <v>2329</v>
      </c>
      <c r="AX639" s="11">
        <v>1.94</v>
      </c>
    </row>
    <row r="640" spans="1:50" ht="15" thickBot="1" x14ac:dyDescent="0.35">
      <c r="A640" s="10" t="s">
        <v>67</v>
      </c>
      <c r="B640" s="11">
        <v>1163.5</v>
      </c>
      <c r="C640" s="11">
        <v>0</v>
      </c>
      <c r="D640" s="11">
        <v>4644.8999999999996</v>
      </c>
      <c r="E640" s="11">
        <v>1928.6</v>
      </c>
      <c r="F640" s="11">
        <v>2461.4</v>
      </c>
      <c r="G640" s="11">
        <v>2959.6</v>
      </c>
      <c r="H640" s="11">
        <v>2197.4</v>
      </c>
      <c r="I640" s="11">
        <v>11062.3</v>
      </c>
      <c r="J640" s="11">
        <v>9881</v>
      </c>
      <c r="K640" s="11">
        <v>0</v>
      </c>
      <c r="L640" s="11">
        <v>3686.1</v>
      </c>
      <c r="M640" s="11">
        <v>6234.5</v>
      </c>
      <c r="N640" s="11">
        <v>3521</v>
      </c>
      <c r="O640" s="11">
        <v>0</v>
      </c>
      <c r="P640" s="11">
        <v>6191</v>
      </c>
      <c r="Q640" s="11">
        <v>62147.8</v>
      </c>
      <c r="R640" s="11">
        <v>2656.1</v>
      </c>
      <c r="S640" s="11">
        <v>0</v>
      </c>
      <c r="T640" s="11">
        <v>0</v>
      </c>
      <c r="U640" s="11">
        <v>120735.1</v>
      </c>
      <c r="V640" s="11">
        <v>120000</v>
      </c>
      <c r="W640" s="11">
        <v>-735.1</v>
      </c>
      <c r="X640" s="11">
        <v>-0.61</v>
      </c>
      <c r="AA640" s="10" t="s">
        <v>67</v>
      </c>
      <c r="AB640" s="11">
        <v>12894.8</v>
      </c>
      <c r="AC640" s="11">
        <v>6165.5</v>
      </c>
      <c r="AD640" s="11">
        <v>4488.3999999999996</v>
      </c>
      <c r="AE640" s="11">
        <v>19609.599999999999</v>
      </c>
      <c r="AF640" s="11">
        <v>0</v>
      </c>
      <c r="AG640" s="11">
        <v>1462.1</v>
      </c>
      <c r="AH640" s="11">
        <v>447.2</v>
      </c>
      <c r="AI640" s="11">
        <v>862.6</v>
      </c>
      <c r="AJ640" s="11">
        <v>16679.599999999999</v>
      </c>
      <c r="AK640" s="11">
        <v>14429.1</v>
      </c>
      <c r="AL640" s="11">
        <v>8705.1</v>
      </c>
      <c r="AM640" s="11">
        <v>2922.3</v>
      </c>
      <c r="AN640" s="11">
        <v>390.3</v>
      </c>
      <c r="AO640" s="11">
        <v>17709.900000000001</v>
      </c>
      <c r="AP640" s="11">
        <v>5673</v>
      </c>
      <c r="AQ640" s="11">
        <v>0</v>
      </c>
      <c r="AR640" s="11">
        <v>0</v>
      </c>
      <c r="AS640" s="11">
        <v>3171.9</v>
      </c>
      <c r="AT640" s="11">
        <v>46.3</v>
      </c>
      <c r="AU640" s="11">
        <v>115657.60000000001</v>
      </c>
      <c r="AV640" s="11">
        <v>120000</v>
      </c>
      <c r="AW640" s="11">
        <v>4342.3999999999996</v>
      </c>
      <c r="AX640" s="11">
        <v>3.62</v>
      </c>
    </row>
    <row r="641" spans="1:50" ht="15" thickBot="1" x14ac:dyDescent="0.35">
      <c r="A641" s="10" t="s">
        <v>68</v>
      </c>
      <c r="B641" s="11">
        <v>789.8</v>
      </c>
      <c r="C641" s="11">
        <v>0</v>
      </c>
      <c r="D641" s="11">
        <v>2909.1</v>
      </c>
      <c r="E641" s="11">
        <v>0</v>
      </c>
      <c r="F641" s="11">
        <v>967.7</v>
      </c>
      <c r="G641" s="11">
        <v>2959.6</v>
      </c>
      <c r="H641" s="11">
        <v>2197.4</v>
      </c>
      <c r="I641" s="11">
        <v>11152.2</v>
      </c>
      <c r="J641" s="11">
        <v>9113.9</v>
      </c>
      <c r="K641" s="11">
        <v>0</v>
      </c>
      <c r="L641" s="11">
        <v>3686.1</v>
      </c>
      <c r="M641" s="11">
        <v>6234.5</v>
      </c>
      <c r="N641" s="11">
        <v>6120.8</v>
      </c>
      <c r="O641" s="11">
        <v>0</v>
      </c>
      <c r="P641" s="11">
        <v>7254.6</v>
      </c>
      <c r="Q641" s="11">
        <v>61590.3</v>
      </c>
      <c r="R641" s="11">
        <v>2656.1</v>
      </c>
      <c r="S641" s="11">
        <v>0</v>
      </c>
      <c r="T641" s="11">
        <v>0</v>
      </c>
      <c r="U641" s="11">
        <v>117632.2</v>
      </c>
      <c r="V641" s="11">
        <v>119000</v>
      </c>
      <c r="W641" s="11">
        <v>1367.8</v>
      </c>
      <c r="X641" s="11">
        <v>1.1499999999999999</v>
      </c>
      <c r="AA641" s="10" t="s">
        <v>68</v>
      </c>
      <c r="AB641" s="11">
        <v>17083.5</v>
      </c>
      <c r="AC641" s="11">
        <v>4531.8</v>
      </c>
      <c r="AD641" s="11">
        <v>6534.6</v>
      </c>
      <c r="AE641" s="11">
        <v>19609.599999999999</v>
      </c>
      <c r="AF641" s="11">
        <v>937.8</v>
      </c>
      <c r="AG641" s="11">
        <v>1462.1</v>
      </c>
      <c r="AH641" s="11">
        <v>447.2</v>
      </c>
      <c r="AI641" s="11">
        <v>0</v>
      </c>
      <c r="AJ641" s="11">
        <v>20024</v>
      </c>
      <c r="AK641" s="11">
        <v>14429.1</v>
      </c>
      <c r="AL641" s="11">
        <v>8705.1</v>
      </c>
      <c r="AM641" s="11">
        <v>0</v>
      </c>
      <c r="AN641" s="11">
        <v>0</v>
      </c>
      <c r="AO641" s="11">
        <v>17709.900000000001</v>
      </c>
      <c r="AP641" s="11">
        <v>0</v>
      </c>
      <c r="AQ641" s="11">
        <v>0</v>
      </c>
      <c r="AR641" s="11">
        <v>0</v>
      </c>
      <c r="AS641" s="11">
        <v>3171.9</v>
      </c>
      <c r="AT641" s="11">
        <v>46.3</v>
      </c>
      <c r="AU641" s="11">
        <v>114692.9</v>
      </c>
      <c r="AV641" s="11">
        <v>119000</v>
      </c>
      <c r="AW641" s="11">
        <v>4307.1000000000004</v>
      </c>
      <c r="AX641" s="11">
        <v>3.62</v>
      </c>
    </row>
    <row r="642" spans="1:50" ht="15" thickBot="1" x14ac:dyDescent="0.35">
      <c r="A642" s="10" t="s">
        <v>69</v>
      </c>
      <c r="B642" s="11">
        <v>1163.5</v>
      </c>
      <c r="C642" s="11">
        <v>0</v>
      </c>
      <c r="D642" s="11">
        <v>1555.9</v>
      </c>
      <c r="E642" s="11">
        <v>2216.1999999999998</v>
      </c>
      <c r="F642" s="11">
        <v>1337.4</v>
      </c>
      <c r="G642" s="11">
        <v>2976.4</v>
      </c>
      <c r="H642" s="11">
        <v>2197.4</v>
      </c>
      <c r="I642" s="11">
        <v>11152.2</v>
      </c>
      <c r="J642" s="11">
        <v>9881</v>
      </c>
      <c r="K642" s="11">
        <v>0</v>
      </c>
      <c r="L642" s="11">
        <v>3778</v>
      </c>
      <c r="M642" s="11">
        <v>6234.5</v>
      </c>
      <c r="N642" s="11">
        <v>6120.8</v>
      </c>
      <c r="O642" s="11">
        <v>0</v>
      </c>
      <c r="P642" s="11">
        <v>6191</v>
      </c>
      <c r="Q642" s="11">
        <v>62147.8</v>
      </c>
      <c r="R642" s="11">
        <v>2656.1</v>
      </c>
      <c r="S642" s="11">
        <v>0</v>
      </c>
      <c r="T642" s="11">
        <v>0</v>
      </c>
      <c r="U642" s="11">
        <v>119608.2</v>
      </c>
      <c r="V642" s="11">
        <v>121000</v>
      </c>
      <c r="W642" s="11">
        <v>1391.8</v>
      </c>
      <c r="X642" s="11">
        <v>1.1499999999999999</v>
      </c>
      <c r="AA642" s="10" t="s">
        <v>69</v>
      </c>
      <c r="AB642" s="11">
        <v>12894.8</v>
      </c>
      <c r="AC642" s="11">
        <v>4531.8</v>
      </c>
      <c r="AD642" s="11">
        <v>7631.4</v>
      </c>
      <c r="AE642" s="11">
        <v>18618.8</v>
      </c>
      <c r="AF642" s="11">
        <v>937.8</v>
      </c>
      <c r="AG642" s="11">
        <v>1462.1</v>
      </c>
      <c r="AH642" s="11">
        <v>447.2</v>
      </c>
      <c r="AI642" s="11">
        <v>0</v>
      </c>
      <c r="AJ642" s="11">
        <v>17438.099999999999</v>
      </c>
      <c r="AK642" s="11">
        <v>14429.1</v>
      </c>
      <c r="AL642" s="11">
        <v>8705.1</v>
      </c>
      <c r="AM642" s="11">
        <v>2922.3</v>
      </c>
      <c r="AN642" s="11">
        <v>0</v>
      </c>
      <c r="AO642" s="11">
        <v>17709.900000000001</v>
      </c>
      <c r="AP642" s="11">
        <v>5673</v>
      </c>
      <c r="AQ642" s="11">
        <v>0</v>
      </c>
      <c r="AR642" s="11">
        <v>0</v>
      </c>
      <c r="AS642" s="11">
        <v>3171.9</v>
      </c>
      <c r="AT642" s="11">
        <v>46.3</v>
      </c>
      <c r="AU642" s="11">
        <v>116619.5</v>
      </c>
      <c r="AV642" s="11">
        <v>121000</v>
      </c>
      <c r="AW642" s="11">
        <v>4380.5</v>
      </c>
      <c r="AX642" s="11">
        <v>3.62</v>
      </c>
    </row>
    <row r="643" spans="1:50" ht="15" thickBot="1" x14ac:dyDescent="0.35">
      <c r="A643" s="10" t="s">
        <v>70</v>
      </c>
      <c r="B643" s="11">
        <v>1163.5</v>
      </c>
      <c r="C643" s="11">
        <v>0</v>
      </c>
      <c r="D643" s="11">
        <v>3173.1</v>
      </c>
      <c r="E643" s="11">
        <v>2216.1999999999998</v>
      </c>
      <c r="F643" s="11">
        <v>967.7</v>
      </c>
      <c r="G643" s="11">
        <v>2959.6</v>
      </c>
      <c r="H643" s="11">
        <v>2197.4</v>
      </c>
      <c r="I643" s="11">
        <v>11125.5</v>
      </c>
      <c r="J643" s="11">
        <v>9881</v>
      </c>
      <c r="K643" s="11">
        <v>0</v>
      </c>
      <c r="L643" s="11">
        <v>3778</v>
      </c>
      <c r="M643" s="11">
        <v>6234.5</v>
      </c>
      <c r="N643" s="11">
        <v>2848.8</v>
      </c>
      <c r="O643" s="11">
        <v>0</v>
      </c>
      <c r="P643" s="11">
        <v>7254.6</v>
      </c>
      <c r="Q643" s="11">
        <v>60187.6</v>
      </c>
      <c r="R643" s="11">
        <v>2656.1</v>
      </c>
      <c r="S643" s="11">
        <v>0</v>
      </c>
      <c r="T643" s="11">
        <v>0</v>
      </c>
      <c r="U643" s="11">
        <v>116643.7</v>
      </c>
      <c r="V643" s="11">
        <v>118000</v>
      </c>
      <c r="W643" s="11">
        <v>1356.3</v>
      </c>
      <c r="X643" s="11">
        <v>1.1499999999999999</v>
      </c>
      <c r="AA643" s="10" t="s">
        <v>70</v>
      </c>
      <c r="AB643" s="11">
        <v>12894.8</v>
      </c>
      <c r="AC643" s="11">
        <v>4660</v>
      </c>
      <c r="AD643" s="11">
        <v>6487.4</v>
      </c>
      <c r="AE643" s="11">
        <v>15204</v>
      </c>
      <c r="AF643" s="11">
        <v>3112.1</v>
      </c>
      <c r="AG643" s="11">
        <v>1462.1</v>
      </c>
      <c r="AH643" s="11">
        <v>447.2</v>
      </c>
      <c r="AI643" s="11">
        <v>0</v>
      </c>
      <c r="AJ643" s="11">
        <v>16679.599999999999</v>
      </c>
      <c r="AK643" s="11">
        <v>14429.1</v>
      </c>
      <c r="AL643" s="11">
        <v>8705.1</v>
      </c>
      <c r="AM643" s="11">
        <v>2922.3</v>
      </c>
      <c r="AN643" s="11">
        <v>4013.3</v>
      </c>
      <c r="AO643" s="11">
        <v>17476.7</v>
      </c>
      <c r="AP643" s="11">
        <v>0</v>
      </c>
      <c r="AQ643" s="11">
        <v>2018.2</v>
      </c>
      <c r="AR643" s="11">
        <v>0</v>
      </c>
      <c r="AS643" s="11">
        <v>3171.9</v>
      </c>
      <c r="AT643" s="11">
        <v>46.3</v>
      </c>
      <c r="AU643" s="11">
        <v>113730</v>
      </c>
      <c r="AV643" s="11">
        <v>118000</v>
      </c>
      <c r="AW643" s="11">
        <v>4270</v>
      </c>
      <c r="AX643" s="11">
        <v>3.62</v>
      </c>
    </row>
    <row r="644" spans="1:50" ht="15" thickBot="1" x14ac:dyDescent="0.35">
      <c r="A644" s="10" t="s">
        <v>71</v>
      </c>
      <c r="B644" s="11">
        <v>1428.4</v>
      </c>
      <c r="C644" s="11">
        <v>0</v>
      </c>
      <c r="D644" s="11">
        <v>2137.1</v>
      </c>
      <c r="E644" s="11">
        <v>2878.5</v>
      </c>
      <c r="F644" s="11">
        <v>2461.4</v>
      </c>
      <c r="G644" s="11">
        <v>2959.6</v>
      </c>
      <c r="H644" s="11">
        <v>1550</v>
      </c>
      <c r="I644" s="11">
        <v>11062.3</v>
      </c>
      <c r="J644" s="11">
        <v>9881</v>
      </c>
      <c r="K644" s="11">
        <v>0</v>
      </c>
      <c r="L644" s="11">
        <v>3530.9</v>
      </c>
      <c r="M644" s="11">
        <v>6234.5</v>
      </c>
      <c r="N644" s="11">
        <v>2848.8</v>
      </c>
      <c r="O644" s="11">
        <v>0</v>
      </c>
      <c r="P644" s="11">
        <v>4850.6000000000004</v>
      </c>
      <c r="Q644" s="11">
        <v>60187.6</v>
      </c>
      <c r="R644" s="11">
        <v>2656.1</v>
      </c>
      <c r="S644" s="11">
        <v>0</v>
      </c>
      <c r="T644" s="11">
        <v>0</v>
      </c>
      <c r="U644" s="11">
        <v>114666.7</v>
      </c>
      <c r="V644" s="11">
        <v>116000</v>
      </c>
      <c r="W644" s="11">
        <v>1333.3</v>
      </c>
      <c r="X644" s="11">
        <v>1.1499999999999999</v>
      </c>
      <c r="AA644" s="10" t="s">
        <v>71</v>
      </c>
      <c r="AB644" s="11">
        <v>6289.8</v>
      </c>
      <c r="AC644" s="11">
        <v>4660</v>
      </c>
      <c r="AD644" s="11">
        <v>6534.6</v>
      </c>
      <c r="AE644" s="11">
        <v>15141.4</v>
      </c>
      <c r="AF644" s="11">
        <v>0</v>
      </c>
      <c r="AG644" s="11">
        <v>1462.1</v>
      </c>
      <c r="AH644" s="11">
        <v>2702.5</v>
      </c>
      <c r="AI644" s="11">
        <v>862.6</v>
      </c>
      <c r="AJ644" s="11">
        <v>16679.599999999999</v>
      </c>
      <c r="AK644" s="11">
        <v>14429.1</v>
      </c>
      <c r="AL644" s="11">
        <v>8705.1</v>
      </c>
      <c r="AM644" s="11">
        <v>0</v>
      </c>
      <c r="AN644" s="11">
        <v>4013.3</v>
      </c>
      <c r="AO644" s="11">
        <v>17476.7</v>
      </c>
      <c r="AP644" s="11">
        <v>7610.2</v>
      </c>
      <c r="AQ644" s="11">
        <v>2018.2</v>
      </c>
      <c r="AR644" s="11">
        <v>0</v>
      </c>
      <c r="AS644" s="11">
        <v>3171.9</v>
      </c>
      <c r="AT644" s="11">
        <v>46.3</v>
      </c>
      <c r="AU644" s="11">
        <v>111803.4</v>
      </c>
      <c r="AV644" s="11">
        <v>116000</v>
      </c>
      <c r="AW644" s="11">
        <v>4196.6000000000004</v>
      </c>
      <c r="AX644" s="11">
        <v>3.62</v>
      </c>
    </row>
    <row r="645" spans="1:50" ht="15" thickBot="1" x14ac:dyDescent="0.35">
      <c r="A645" s="10" t="s">
        <v>72</v>
      </c>
      <c r="B645" s="11">
        <v>1428.4</v>
      </c>
      <c r="C645" s="11">
        <v>0</v>
      </c>
      <c r="D645" s="11">
        <v>3173.1</v>
      </c>
      <c r="E645" s="11">
        <v>2878.5</v>
      </c>
      <c r="F645" s="11">
        <v>967.7</v>
      </c>
      <c r="G645" s="11">
        <v>2959.6</v>
      </c>
      <c r="H645" s="11">
        <v>2197.4</v>
      </c>
      <c r="I645" s="11">
        <v>9786.1</v>
      </c>
      <c r="J645" s="11">
        <v>11300.5</v>
      </c>
      <c r="K645" s="11">
        <v>0</v>
      </c>
      <c r="L645" s="11">
        <v>3530.9</v>
      </c>
      <c r="M645" s="11">
        <v>6234.5</v>
      </c>
      <c r="N645" s="11">
        <v>3164.2</v>
      </c>
      <c r="O645" s="11">
        <v>0</v>
      </c>
      <c r="P645" s="11">
        <v>4850.6000000000004</v>
      </c>
      <c r="Q645" s="11">
        <v>62147.8</v>
      </c>
      <c r="R645" s="11">
        <v>2025.4</v>
      </c>
      <c r="S645" s="11">
        <v>0</v>
      </c>
      <c r="T645" s="11">
        <v>0</v>
      </c>
      <c r="U645" s="11">
        <v>116644.7</v>
      </c>
      <c r="V645" s="11">
        <v>118000</v>
      </c>
      <c r="W645" s="11">
        <v>1355.3</v>
      </c>
      <c r="X645" s="11">
        <v>1.1499999999999999</v>
      </c>
      <c r="AA645" s="10" t="s">
        <v>72</v>
      </c>
      <c r="AB645" s="11">
        <v>12827.3</v>
      </c>
      <c r="AC645" s="11">
        <v>6165.5</v>
      </c>
      <c r="AD645" s="11">
        <v>6487.4</v>
      </c>
      <c r="AE645" s="11">
        <v>15141.4</v>
      </c>
      <c r="AF645" s="11">
        <v>937.8</v>
      </c>
      <c r="AG645" s="11">
        <v>1462.1</v>
      </c>
      <c r="AH645" s="11">
        <v>447.2</v>
      </c>
      <c r="AI645" s="11">
        <v>1159.5</v>
      </c>
      <c r="AJ645" s="11">
        <v>15585.7</v>
      </c>
      <c r="AK645" s="11">
        <v>14429.1</v>
      </c>
      <c r="AL645" s="11">
        <v>8705.1</v>
      </c>
      <c r="AM645" s="11">
        <v>0</v>
      </c>
      <c r="AN645" s="11">
        <v>4013.3</v>
      </c>
      <c r="AO645" s="11">
        <v>17476.7</v>
      </c>
      <c r="AP645" s="11">
        <v>5673</v>
      </c>
      <c r="AQ645" s="11">
        <v>0</v>
      </c>
      <c r="AR645" s="11">
        <v>0</v>
      </c>
      <c r="AS645" s="11">
        <v>3171.9</v>
      </c>
      <c r="AT645" s="11">
        <v>46.3</v>
      </c>
      <c r="AU645" s="11">
        <v>113729.1</v>
      </c>
      <c r="AV645" s="11">
        <v>118000</v>
      </c>
      <c r="AW645" s="11">
        <v>4270.8999999999996</v>
      </c>
      <c r="AX645" s="11">
        <v>3.62</v>
      </c>
    </row>
    <row r="646" spans="1:50" ht="15" thickBot="1" x14ac:dyDescent="0.35">
      <c r="A646" s="10" t="s">
        <v>73</v>
      </c>
      <c r="B646" s="11">
        <v>1428.4</v>
      </c>
      <c r="C646" s="11">
        <v>0</v>
      </c>
      <c r="D646" s="11">
        <v>2909.1</v>
      </c>
      <c r="E646" s="11">
        <v>2216.1999999999998</v>
      </c>
      <c r="F646" s="11">
        <v>967.7</v>
      </c>
      <c r="G646" s="11">
        <v>2959.6</v>
      </c>
      <c r="H646" s="11">
        <v>2197.4</v>
      </c>
      <c r="I646" s="11">
        <v>9786.1</v>
      </c>
      <c r="J646" s="11">
        <v>9113.9</v>
      </c>
      <c r="K646" s="11">
        <v>0</v>
      </c>
      <c r="L646" s="11">
        <v>3530.9</v>
      </c>
      <c r="M646" s="11">
        <v>6234.5</v>
      </c>
      <c r="N646" s="11">
        <v>3521</v>
      </c>
      <c r="O646" s="11">
        <v>0</v>
      </c>
      <c r="P646" s="11">
        <v>4850.6000000000004</v>
      </c>
      <c r="Q646" s="11">
        <v>62147.8</v>
      </c>
      <c r="R646" s="11">
        <v>2656.1</v>
      </c>
      <c r="S646" s="11">
        <v>2123.3000000000002</v>
      </c>
      <c r="T646" s="11">
        <v>0</v>
      </c>
      <c r="U646" s="11">
        <v>116642.7</v>
      </c>
      <c r="V646" s="11">
        <v>118000</v>
      </c>
      <c r="W646" s="11">
        <v>1357.3</v>
      </c>
      <c r="X646" s="11">
        <v>1.1499999999999999</v>
      </c>
      <c r="AA646" s="10" t="s">
        <v>73</v>
      </c>
      <c r="AB646" s="11">
        <v>12827.3</v>
      </c>
      <c r="AC646" s="11">
        <v>6165.5</v>
      </c>
      <c r="AD646" s="11">
        <v>6487.4</v>
      </c>
      <c r="AE646" s="11">
        <v>15204</v>
      </c>
      <c r="AF646" s="11">
        <v>3112.1</v>
      </c>
      <c r="AG646" s="11">
        <v>1462.1</v>
      </c>
      <c r="AH646" s="11">
        <v>447.2</v>
      </c>
      <c r="AI646" s="11">
        <v>1159.5</v>
      </c>
      <c r="AJ646" s="11">
        <v>20024</v>
      </c>
      <c r="AK646" s="11">
        <v>14429.1</v>
      </c>
      <c r="AL646" s="11">
        <v>8705.1</v>
      </c>
      <c r="AM646" s="11">
        <v>4597.3999999999996</v>
      </c>
      <c r="AN646" s="11">
        <v>390.3</v>
      </c>
      <c r="AO646" s="11">
        <v>17709.900000000001</v>
      </c>
      <c r="AP646" s="11">
        <v>5673</v>
      </c>
      <c r="AQ646" s="11">
        <v>0</v>
      </c>
      <c r="AR646" s="11">
        <v>0</v>
      </c>
      <c r="AS646" s="11">
        <v>3171.9</v>
      </c>
      <c r="AT646" s="11">
        <v>46.3</v>
      </c>
      <c r="AU646" s="11">
        <v>121612</v>
      </c>
      <c r="AV646" s="11">
        <v>118000</v>
      </c>
      <c r="AW646" s="11">
        <v>-3612</v>
      </c>
      <c r="AX646" s="11">
        <v>-3.06</v>
      </c>
    </row>
    <row r="647" spans="1:50" ht="15" thickBot="1" x14ac:dyDescent="0.35">
      <c r="A647" s="10" t="s">
        <v>74</v>
      </c>
      <c r="B647" s="11">
        <v>1428.4</v>
      </c>
      <c r="C647" s="11">
        <v>0</v>
      </c>
      <c r="D647" s="11">
        <v>3173.1</v>
      </c>
      <c r="E647" s="11">
        <v>2216.1999999999998</v>
      </c>
      <c r="F647" s="11">
        <v>967.7</v>
      </c>
      <c r="G647" s="11">
        <v>2959.6</v>
      </c>
      <c r="H647" s="11">
        <v>2197.4</v>
      </c>
      <c r="I647" s="11">
        <v>10617.4</v>
      </c>
      <c r="J647" s="11">
        <v>11300.5</v>
      </c>
      <c r="K647" s="11">
        <v>0</v>
      </c>
      <c r="L647" s="11">
        <v>3530.9</v>
      </c>
      <c r="M647" s="11">
        <v>6234.5</v>
      </c>
      <c r="N647" s="11">
        <v>3521</v>
      </c>
      <c r="O647" s="11">
        <v>0</v>
      </c>
      <c r="P647" s="11">
        <v>4850.6000000000004</v>
      </c>
      <c r="Q647" s="11">
        <v>60187.6</v>
      </c>
      <c r="R647" s="11">
        <v>2656.1</v>
      </c>
      <c r="S647" s="11">
        <v>0</v>
      </c>
      <c r="T647" s="11">
        <v>0</v>
      </c>
      <c r="U647" s="11">
        <v>115841</v>
      </c>
      <c r="V647" s="11">
        <v>117000</v>
      </c>
      <c r="W647" s="11">
        <v>1159</v>
      </c>
      <c r="X647" s="11">
        <v>0.99</v>
      </c>
      <c r="AA647" s="10" t="s">
        <v>74</v>
      </c>
      <c r="AB647" s="11">
        <v>12827.3</v>
      </c>
      <c r="AC647" s="11">
        <v>4531.8</v>
      </c>
      <c r="AD647" s="11">
        <v>6487.4</v>
      </c>
      <c r="AE647" s="11">
        <v>16481.099999999999</v>
      </c>
      <c r="AF647" s="11">
        <v>937.8</v>
      </c>
      <c r="AG647" s="11">
        <v>1462.1</v>
      </c>
      <c r="AH647" s="11">
        <v>447.2</v>
      </c>
      <c r="AI647" s="11">
        <v>862.6</v>
      </c>
      <c r="AJ647" s="11">
        <v>15585.7</v>
      </c>
      <c r="AK647" s="11">
        <v>14429.1</v>
      </c>
      <c r="AL647" s="11">
        <v>8705.1</v>
      </c>
      <c r="AM647" s="11">
        <v>2922.3</v>
      </c>
      <c r="AN647" s="11">
        <v>0</v>
      </c>
      <c r="AO647" s="11">
        <v>17709.900000000001</v>
      </c>
      <c r="AP647" s="11">
        <v>7610.2</v>
      </c>
      <c r="AQ647" s="11">
        <v>2018.2</v>
      </c>
      <c r="AR647" s="11">
        <v>0</v>
      </c>
      <c r="AS647" s="11">
        <v>3171.9</v>
      </c>
      <c r="AT647" s="11">
        <v>46.3</v>
      </c>
      <c r="AU647" s="11">
        <v>116235.9</v>
      </c>
      <c r="AV647" s="11">
        <v>117000</v>
      </c>
      <c r="AW647" s="11">
        <v>764.1</v>
      </c>
      <c r="AX647" s="11">
        <v>0.65</v>
      </c>
    </row>
    <row r="648" spans="1:50" ht="15" thickBot="1" x14ac:dyDescent="0.35">
      <c r="A648" s="10" t="s">
        <v>75</v>
      </c>
      <c r="B648" s="11">
        <v>1428.4</v>
      </c>
      <c r="C648" s="11">
        <v>0</v>
      </c>
      <c r="D648" s="11">
        <v>2909.1</v>
      </c>
      <c r="E648" s="11">
        <v>2216.1999999999998</v>
      </c>
      <c r="F648" s="11">
        <v>967.7</v>
      </c>
      <c r="G648" s="11">
        <v>7752.8</v>
      </c>
      <c r="H648" s="11">
        <v>2197.4</v>
      </c>
      <c r="I648" s="11">
        <v>11062.3</v>
      </c>
      <c r="J648" s="11">
        <v>11300.5</v>
      </c>
      <c r="K648" s="11">
        <v>0</v>
      </c>
      <c r="L648" s="11">
        <v>3530.9</v>
      </c>
      <c r="M648" s="11">
        <v>6234.5</v>
      </c>
      <c r="N648" s="11">
        <v>3521</v>
      </c>
      <c r="O648" s="11">
        <v>0</v>
      </c>
      <c r="P648" s="11">
        <v>4850.6000000000004</v>
      </c>
      <c r="Q648" s="11">
        <v>64000.3</v>
      </c>
      <c r="R648" s="11">
        <v>2656.1</v>
      </c>
      <c r="S648" s="11">
        <v>0</v>
      </c>
      <c r="T648" s="11">
        <v>0</v>
      </c>
      <c r="U648" s="11">
        <v>124627.8</v>
      </c>
      <c r="V648" s="11">
        <v>119000</v>
      </c>
      <c r="W648" s="11">
        <v>-5627.8</v>
      </c>
      <c r="X648" s="11">
        <v>-4.7300000000000004</v>
      </c>
      <c r="AA648" s="10" t="s">
        <v>75</v>
      </c>
      <c r="AB648" s="11">
        <v>6289.8</v>
      </c>
      <c r="AC648" s="11">
        <v>6165.5</v>
      </c>
      <c r="AD648" s="11">
        <v>6534.6</v>
      </c>
      <c r="AE648" s="11">
        <v>16481.099999999999</v>
      </c>
      <c r="AF648" s="11">
        <v>3112.1</v>
      </c>
      <c r="AG648" s="11">
        <v>1462.1</v>
      </c>
      <c r="AH648" s="11">
        <v>447.2</v>
      </c>
      <c r="AI648" s="11">
        <v>862.6</v>
      </c>
      <c r="AJ648" s="11">
        <v>16679.599999999999</v>
      </c>
      <c r="AK648" s="11">
        <v>14429.1</v>
      </c>
      <c r="AL648" s="11">
        <v>8705.1</v>
      </c>
      <c r="AM648" s="11">
        <v>4597.3999999999996</v>
      </c>
      <c r="AN648" s="11">
        <v>390.3</v>
      </c>
      <c r="AO648" s="11">
        <v>17709.900000000001</v>
      </c>
      <c r="AP648" s="11">
        <v>7610.2</v>
      </c>
      <c r="AQ648" s="11">
        <v>0</v>
      </c>
      <c r="AR648" s="11">
        <v>0</v>
      </c>
      <c r="AS648" s="11">
        <v>3171.9</v>
      </c>
      <c r="AT648" s="11">
        <v>46.3</v>
      </c>
      <c r="AU648" s="11">
        <v>114694.8</v>
      </c>
      <c r="AV648" s="11">
        <v>119000</v>
      </c>
      <c r="AW648" s="11">
        <v>4305.2</v>
      </c>
      <c r="AX648" s="11">
        <v>3.62</v>
      </c>
    </row>
    <row r="649" spans="1:50" ht="15" thickBot="1" x14ac:dyDescent="0.35">
      <c r="A649" s="10" t="s">
        <v>76</v>
      </c>
      <c r="B649" s="11">
        <v>1163.5</v>
      </c>
      <c r="C649" s="11">
        <v>0</v>
      </c>
      <c r="D649" s="11">
        <v>4644.8999999999996</v>
      </c>
      <c r="E649" s="11">
        <v>2878.5</v>
      </c>
      <c r="F649" s="11">
        <v>0</v>
      </c>
      <c r="G649" s="11">
        <v>2959.6</v>
      </c>
      <c r="H649" s="11">
        <v>2197.4</v>
      </c>
      <c r="I649" s="11">
        <v>11062.3</v>
      </c>
      <c r="J649" s="11">
        <v>11300.5</v>
      </c>
      <c r="K649" s="11">
        <v>0</v>
      </c>
      <c r="L649" s="11">
        <v>3239.3</v>
      </c>
      <c r="M649" s="11">
        <v>6234.5</v>
      </c>
      <c r="N649" s="11">
        <v>3521</v>
      </c>
      <c r="O649" s="11">
        <v>525.9</v>
      </c>
      <c r="P649" s="11">
        <v>6191</v>
      </c>
      <c r="Q649" s="11">
        <v>64000.3</v>
      </c>
      <c r="R649" s="11">
        <v>2656.1</v>
      </c>
      <c r="S649" s="11">
        <v>0</v>
      </c>
      <c r="T649" s="11">
        <v>0</v>
      </c>
      <c r="U649" s="11">
        <v>122574.7</v>
      </c>
      <c r="V649" s="11">
        <v>124000</v>
      </c>
      <c r="W649" s="11">
        <v>1425.3</v>
      </c>
      <c r="X649" s="11">
        <v>1.1499999999999999</v>
      </c>
      <c r="AA649" s="10" t="s">
        <v>76</v>
      </c>
      <c r="AB649" s="11">
        <v>12894.8</v>
      </c>
      <c r="AC649" s="11">
        <v>6165.5</v>
      </c>
      <c r="AD649" s="11">
        <v>4488.3999999999996</v>
      </c>
      <c r="AE649" s="11">
        <v>15141.4</v>
      </c>
      <c r="AF649" s="11">
        <v>8253.1</v>
      </c>
      <c r="AG649" s="11">
        <v>1572</v>
      </c>
      <c r="AH649" s="11">
        <v>447.2</v>
      </c>
      <c r="AI649" s="11">
        <v>862.6</v>
      </c>
      <c r="AJ649" s="11">
        <v>16679.599999999999</v>
      </c>
      <c r="AK649" s="11">
        <v>14429.1</v>
      </c>
      <c r="AL649" s="11">
        <v>8900.7000000000007</v>
      </c>
      <c r="AM649" s="11">
        <v>2922.3</v>
      </c>
      <c r="AN649" s="11">
        <v>390.3</v>
      </c>
      <c r="AO649" s="11">
        <v>17476.7</v>
      </c>
      <c r="AP649" s="11">
        <v>5673</v>
      </c>
      <c r="AQ649" s="11">
        <v>0</v>
      </c>
      <c r="AR649" s="11">
        <v>0</v>
      </c>
      <c r="AS649" s="11">
        <v>3171.9</v>
      </c>
      <c r="AT649" s="11">
        <v>46.3</v>
      </c>
      <c r="AU649" s="11">
        <v>119514.8</v>
      </c>
      <c r="AV649" s="11">
        <v>124000</v>
      </c>
      <c r="AW649" s="11">
        <v>4485.2</v>
      </c>
      <c r="AX649" s="11">
        <v>3.62</v>
      </c>
    </row>
    <row r="650" spans="1:50" ht="15" thickBot="1" x14ac:dyDescent="0.35">
      <c r="A650" s="10" t="s">
        <v>77</v>
      </c>
      <c r="B650" s="11">
        <v>1163.5</v>
      </c>
      <c r="C650" s="11">
        <v>807.6</v>
      </c>
      <c r="D650" s="11">
        <v>2137.1</v>
      </c>
      <c r="E650" s="11">
        <v>2216.1999999999998</v>
      </c>
      <c r="F650" s="11">
        <v>0</v>
      </c>
      <c r="G650" s="11">
        <v>2959.6</v>
      </c>
      <c r="H650" s="11">
        <v>2197.4</v>
      </c>
      <c r="I650" s="11">
        <v>11125.5</v>
      </c>
      <c r="J650" s="11">
        <v>9881</v>
      </c>
      <c r="K650" s="11">
        <v>957.9</v>
      </c>
      <c r="L650" s="11">
        <v>3239.3</v>
      </c>
      <c r="M650" s="11">
        <v>6234.5</v>
      </c>
      <c r="N650" s="11">
        <v>3521</v>
      </c>
      <c r="O650" s="11">
        <v>525.9</v>
      </c>
      <c r="P650" s="11">
        <v>4850.6000000000004</v>
      </c>
      <c r="Q650" s="11">
        <v>64000.3</v>
      </c>
      <c r="R650" s="11">
        <v>2656.1</v>
      </c>
      <c r="S650" s="11">
        <v>2123.3000000000002</v>
      </c>
      <c r="T650" s="11">
        <v>0</v>
      </c>
      <c r="U650" s="11">
        <v>120596.7</v>
      </c>
      <c r="V650" s="11">
        <v>122000</v>
      </c>
      <c r="W650" s="11">
        <v>1403.3</v>
      </c>
      <c r="X650" s="11">
        <v>1.1499999999999999</v>
      </c>
      <c r="AA650" s="10" t="s">
        <v>77</v>
      </c>
      <c r="AB650" s="11">
        <v>12894.8</v>
      </c>
      <c r="AC650" s="11">
        <v>3231.6</v>
      </c>
      <c r="AD650" s="11">
        <v>6534.6</v>
      </c>
      <c r="AE650" s="11">
        <v>15204</v>
      </c>
      <c r="AF650" s="11">
        <v>8253.1</v>
      </c>
      <c r="AG650" s="11">
        <v>1462.1</v>
      </c>
      <c r="AH650" s="11">
        <v>0</v>
      </c>
      <c r="AI650" s="11">
        <v>862.6</v>
      </c>
      <c r="AJ650" s="11">
        <v>17438.099999999999</v>
      </c>
      <c r="AK650" s="11">
        <v>14429.1</v>
      </c>
      <c r="AL650" s="11">
        <v>8900.7000000000007</v>
      </c>
      <c r="AM650" s="11">
        <v>2922.3</v>
      </c>
      <c r="AN650" s="11">
        <v>390.3</v>
      </c>
      <c r="AO650" s="11">
        <v>14235.4</v>
      </c>
      <c r="AP650" s="11">
        <v>7610.2</v>
      </c>
      <c r="AQ650" s="11">
        <v>0</v>
      </c>
      <c r="AR650" s="11">
        <v>0</v>
      </c>
      <c r="AS650" s="11">
        <v>3171.9</v>
      </c>
      <c r="AT650" s="11">
        <v>46.3</v>
      </c>
      <c r="AU650" s="11">
        <v>117587.2</v>
      </c>
      <c r="AV650" s="11">
        <v>122000</v>
      </c>
      <c r="AW650" s="11">
        <v>4412.8</v>
      </c>
      <c r="AX650" s="11">
        <v>3.62</v>
      </c>
    </row>
    <row r="651" spans="1:50" ht="15" thickBot="1" x14ac:dyDescent="0.35">
      <c r="A651" s="10" t="s">
        <v>78</v>
      </c>
      <c r="B651" s="11">
        <v>1163.5</v>
      </c>
      <c r="C651" s="11">
        <v>0</v>
      </c>
      <c r="D651" s="11">
        <v>2909.1</v>
      </c>
      <c r="E651" s="11">
        <v>1928.6</v>
      </c>
      <c r="F651" s="11">
        <v>2461.4</v>
      </c>
      <c r="G651" s="11">
        <v>2959.6</v>
      </c>
      <c r="H651" s="11">
        <v>2197.4</v>
      </c>
      <c r="I651" s="11">
        <v>10617.4</v>
      </c>
      <c r="J651" s="11">
        <v>11300.5</v>
      </c>
      <c r="K651" s="11">
        <v>0</v>
      </c>
      <c r="L651" s="11">
        <v>3530.9</v>
      </c>
      <c r="M651" s="11">
        <v>6234.5</v>
      </c>
      <c r="N651" s="11">
        <v>2848.8</v>
      </c>
      <c r="O651" s="11">
        <v>525.9</v>
      </c>
      <c r="P651" s="11">
        <v>4850.6000000000004</v>
      </c>
      <c r="Q651" s="11">
        <v>62290.2</v>
      </c>
      <c r="R651" s="11">
        <v>2656.1</v>
      </c>
      <c r="S651" s="11">
        <v>2123.3000000000002</v>
      </c>
      <c r="T651" s="11">
        <v>0</v>
      </c>
      <c r="U651" s="11">
        <v>120597.7</v>
      </c>
      <c r="V651" s="11">
        <v>122000</v>
      </c>
      <c r="W651" s="11">
        <v>1402.3</v>
      </c>
      <c r="X651" s="11">
        <v>1.1499999999999999</v>
      </c>
      <c r="AA651" s="10" t="s">
        <v>78</v>
      </c>
      <c r="AB651" s="11">
        <v>12894.8</v>
      </c>
      <c r="AC651" s="11">
        <v>4660</v>
      </c>
      <c r="AD651" s="11">
        <v>6534.6</v>
      </c>
      <c r="AE651" s="11">
        <v>19609.599999999999</v>
      </c>
      <c r="AF651" s="11">
        <v>0</v>
      </c>
      <c r="AG651" s="11">
        <v>1462.1</v>
      </c>
      <c r="AH651" s="11">
        <v>447.2</v>
      </c>
      <c r="AI651" s="11">
        <v>862.6</v>
      </c>
      <c r="AJ651" s="11">
        <v>16679.599999999999</v>
      </c>
      <c r="AK651" s="11">
        <v>14429.1</v>
      </c>
      <c r="AL651" s="11">
        <v>8705.1</v>
      </c>
      <c r="AM651" s="11">
        <v>2922.3</v>
      </c>
      <c r="AN651" s="11">
        <v>4013.3</v>
      </c>
      <c r="AO651" s="11">
        <v>15473.9</v>
      </c>
      <c r="AP651" s="11">
        <v>5673</v>
      </c>
      <c r="AQ651" s="11">
        <v>0</v>
      </c>
      <c r="AR651" s="11">
        <v>0</v>
      </c>
      <c r="AS651" s="11">
        <v>3171.9</v>
      </c>
      <c r="AT651" s="11">
        <v>46.3</v>
      </c>
      <c r="AU651" s="11">
        <v>117585.2</v>
      </c>
      <c r="AV651" s="11">
        <v>122000</v>
      </c>
      <c r="AW651" s="11">
        <v>4414.8</v>
      </c>
      <c r="AX651" s="11">
        <v>3.62</v>
      </c>
    </row>
    <row r="652" spans="1:50" ht="15" thickBot="1" x14ac:dyDescent="0.35">
      <c r="A652" s="10" t="s">
        <v>79</v>
      </c>
      <c r="B652" s="11">
        <v>789.8</v>
      </c>
      <c r="C652" s="11">
        <v>0</v>
      </c>
      <c r="D652" s="11">
        <v>2909.1</v>
      </c>
      <c r="E652" s="11">
        <v>2216.1999999999998</v>
      </c>
      <c r="F652" s="11">
        <v>967.7</v>
      </c>
      <c r="G652" s="11">
        <v>7752.8</v>
      </c>
      <c r="H652" s="11">
        <v>2197.4</v>
      </c>
      <c r="I652" s="11">
        <v>11152.2</v>
      </c>
      <c r="J652" s="11">
        <v>11300.5</v>
      </c>
      <c r="K652" s="11">
        <v>0</v>
      </c>
      <c r="L652" s="11">
        <v>3530.9</v>
      </c>
      <c r="M652" s="11">
        <v>6234.5</v>
      </c>
      <c r="N652" s="11">
        <v>3164.2</v>
      </c>
      <c r="O652" s="11">
        <v>0</v>
      </c>
      <c r="P652" s="11">
        <v>5023.5</v>
      </c>
      <c r="Q652" s="11">
        <v>62147.8</v>
      </c>
      <c r="R652" s="11">
        <v>2656.1</v>
      </c>
      <c r="S652" s="11">
        <v>2123.3000000000002</v>
      </c>
      <c r="T652" s="11">
        <v>0</v>
      </c>
      <c r="U652" s="11">
        <v>124166.1</v>
      </c>
      <c r="V652" s="11">
        <v>120000</v>
      </c>
      <c r="W652" s="11">
        <v>-4166.1000000000004</v>
      </c>
      <c r="X652" s="11">
        <v>-3.47</v>
      </c>
      <c r="AA652" s="10" t="s">
        <v>79</v>
      </c>
      <c r="AB652" s="11">
        <v>12894.8</v>
      </c>
      <c r="AC652" s="11">
        <v>4531.8</v>
      </c>
      <c r="AD652" s="11">
        <v>6534.6</v>
      </c>
      <c r="AE652" s="11">
        <v>16481.099999999999</v>
      </c>
      <c r="AF652" s="11">
        <v>3112.1</v>
      </c>
      <c r="AG652" s="11">
        <v>1462.1</v>
      </c>
      <c r="AH652" s="11">
        <v>447.2</v>
      </c>
      <c r="AI652" s="11">
        <v>0</v>
      </c>
      <c r="AJ652" s="11">
        <v>16679.599999999999</v>
      </c>
      <c r="AK652" s="11">
        <v>14429.1</v>
      </c>
      <c r="AL652" s="11">
        <v>8705.1</v>
      </c>
      <c r="AM652" s="11">
        <v>0</v>
      </c>
      <c r="AN652" s="11">
        <v>4013.3</v>
      </c>
      <c r="AO652" s="11">
        <v>17476.7</v>
      </c>
      <c r="AP652" s="11">
        <v>5673</v>
      </c>
      <c r="AQ652" s="11">
        <v>0</v>
      </c>
      <c r="AR652" s="11">
        <v>0</v>
      </c>
      <c r="AS652" s="11">
        <v>3171.9</v>
      </c>
      <c r="AT652" s="11">
        <v>46.3</v>
      </c>
      <c r="AU652" s="11">
        <v>115658.6</v>
      </c>
      <c r="AV652" s="11">
        <v>120000</v>
      </c>
      <c r="AW652" s="11">
        <v>4341.3999999999996</v>
      </c>
      <c r="AX652" s="11">
        <v>3.62</v>
      </c>
    </row>
    <row r="653" spans="1:50" ht="15" thickBot="1" x14ac:dyDescent="0.35">
      <c r="A653" s="10" t="s">
        <v>80</v>
      </c>
      <c r="B653" s="11">
        <v>789.8</v>
      </c>
      <c r="C653" s="11">
        <v>1436.3</v>
      </c>
      <c r="D653" s="11">
        <v>1555.9</v>
      </c>
      <c r="E653" s="11">
        <v>2216.1999999999998</v>
      </c>
      <c r="F653" s="11">
        <v>967.7</v>
      </c>
      <c r="G653" s="11">
        <v>2959.6</v>
      </c>
      <c r="H653" s="11">
        <v>2197.4</v>
      </c>
      <c r="I653" s="11">
        <v>11125.5</v>
      </c>
      <c r="J653" s="11">
        <v>9881</v>
      </c>
      <c r="K653" s="11">
        <v>0</v>
      </c>
      <c r="L653" s="11">
        <v>3530.9</v>
      </c>
      <c r="M653" s="11">
        <v>6234.5</v>
      </c>
      <c r="N653" s="11">
        <v>3164.2</v>
      </c>
      <c r="O653" s="11">
        <v>0</v>
      </c>
      <c r="P653" s="11">
        <v>6191</v>
      </c>
      <c r="Q653" s="11">
        <v>61590.3</v>
      </c>
      <c r="R653" s="11">
        <v>2656.1</v>
      </c>
      <c r="S653" s="11">
        <v>2123.3000000000002</v>
      </c>
      <c r="T653" s="11">
        <v>0</v>
      </c>
      <c r="U653" s="11">
        <v>118619.7</v>
      </c>
      <c r="V653" s="11">
        <v>120000</v>
      </c>
      <c r="W653" s="11">
        <v>1380.3</v>
      </c>
      <c r="X653" s="11">
        <v>1.1499999999999999</v>
      </c>
      <c r="AA653" s="10" t="s">
        <v>80</v>
      </c>
      <c r="AB653" s="11">
        <v>12894.8</v>
      </c>
      <c r="AC653" s="11">
        <v>3231.6</v>
      </c>
      <c r="AD653" s="11">
        <v>6534.6</v>
      </c>
      <c r="AE653" s="11">
        <v>18618.8</v>
      </c>
      <c r="AF653" s="11">
        <v>3112.1</v>
      </c>
      <c r="AG653" s="11">
        <v>1462.1</v>
      </c>
      <c r="AH653" s="11">
        <v>447.2</v>
      </c>
      <c r="AI653" s="11">
        <v>0</v>
      </c>
      <c r="AJ653" s="11">
        <v>16679.599999999999</v>
      </c>
      <c r="AK653" s="11">
        <v>14429.1</v>
      </c>
      <c r="AL653" s="11">
        <v>8705.1</v>
      </c>
      <c r="AM653" s="11">
        <v>2922.3</v>
      </c>
      <c r="AN653" s="11">
        <v>4013.3</v>
      </c>
      <c r="AO653" s="11">
        <v>17709.900000000001</v>
      </c>
      <c r="AP653" s="11">
        <v>5673</v>
      </c>
      <c r="AQ653" s="11">
        <v>0</v>
      </c>
      <c r="AR653" s="11">
        <v>0</v>
      </c>
      <c r="AS653" s="11">
        <v>3171.9</v>
      </c>
      <c r="AT653" s="11">
        <v>46.3</v>
      </c>
      <c r="AU653" s="11">
        <v>119651.6</v>
      </c>
      <c r="AV653" s="11">
        <v>120000</v>
      </c>
      <c r="AW653" s="11">
        <v>348.4</v>
      </c>
      <c r="AX653" s="11">
        <v>0.28999999999999998</v>
      </c>
    </row>
    <row r="654" spans="1:50" ht="15" thickBot="1" x14ac:dyDescent="0.35">
      <c r="A654" s="10" t="s">
        <v>81</v>
      </c>
      <c r="B654" s="11">
        <v>1428.4</v>
      </c>
      <c r="C654" s="11">
        <v>0</v>
      </c>
      <c r="D654" s="11">
        <v>0</v>
      </c>
      <c r="E654" s="11">
        <v>2216.1999999999998</v>
      </c>
      <c r="F654" s="11">
        <v>1337.4</v>
      </c>
      <c r="G654" s="11">
        <v>2959.6</v>
      </c>
      <c r="H654" s="11">
        <v>2197.4</v>
      </c>
      <c r="I654" s="11">
        <v>11125.5</v>
      </c>
      <c r="J654" s="11">
        <v>11300.5</v>
      </c>
      <c r="K654" s="11">
        <v>0</v>
      </c>
      <c r="L654" s="11">
        <v>3530.9</v>
      </c>
      <c r="M654" s="11">
        <v>6234.5</v>
      </c>
      <c r="N654" s="11">
        <v>3164.2</v>
      </c>
      <c r="O654" s="11">
        <v>0</v>
      </c>
      <c r="P654" s="11">
        <v>7254.6</v>
      </c>
      <c r="Q654" s="11">
        <v>62290.2</v>
      </c>
      <c r="R654" s="11">
        <v>2656.1</v>
      </c>
      <c r="S654" s="11">
        <v>2123.3000000000002</v>
      </c>
      <c r="T654" s="11">
        <v>2754.9</v>
      </c>
      <c r="U654" s="11">
        <v>122573.7</v>
      </c>
      <c r="V654" s="11">
        <v>124000</v>
      </c>
      <c r="W654" s="11">
        <v>1426.3</v>
      </c>
      <c r="X654" s="11">
        <v>1.1499999999999999</v>
      </c>
      <c r="AA654" s="10" t="s">
        <v>81</v>
      </c>
      <c r="AB654" s="11">
        <v>12827.3</v>
      </c>
      <c r="AC654" s="11">
        <v>4531.8</v>
      </c>
      <c r="AD654" s="11">
        <v>16455.099999999999</v>
      </c>
      <c r="AE654" s="11">
        <v>18618.8</v>
      </c>
      <c r="AF654" s="11">
        <v>0</v>
      </c>
      <c r="AG654" s="11">
        <v>1462.1</v>
      </c>
      <c r="AH654" s="11">
        <v>0</v>
      </c>
      <c r="AI654" s="11">
        <v>862.6</v>
      </c>
      <c r="AJ654" s="11">
        <v>16679.599999999999</v>
      </c>
      <c r="AK654" s="11">
        <v>14429.1</v>
      </c>
      <c r="AL654" s="11">
        <v>8705.1</v>
      </c>
      <c r="AM654" s="11">
        <v>0</v>
      </c>
      <c r="AN654" s="11">
        <v>4013.3</v>
      </c>
      <c r="AO654" s="11">
        <v>17709.900000000001</v>
      </c>
      <c r="AP654" s="11">
        <v>0</v>
      </c>
      <c r="AQ654" s="11">
        <v>0</v>
      </c>
      <c r="AR654" s="11">
        <v>0</v>
      </c>
      <c r="AS654" s="11">
        <v>3171.9</v>
      </c>
      <c r="AT654" s="11">
        <v>46.3</v>
      </c>
      <c r="AU654" s="11">
        <v>119512.9</v>
      </c>
      <c r="AV654" s="11">
        <v>124000</v>
      </c>
      <c r="AW654" s="11">
        <v>4487.1000000000004</v>
      </c>
      <c r="AX654" s="11">
        <v>3.62</v>
      </c>
    </row>
    <row r="655" spans="1:50" ht="15" thickBot="1" x14ac:dyDescent="0.35">
      <c r="A655" s="10" t="s">
        <v>82</v>
      </c>
      <c r="B655" s="11">
        <v>1163.5</v>
      </c>
      <c r="C655" s="11">
        <v>0</v>
      </c>
      <c r="D655" s="11">
        <v>2137.1</v>
      </c>
      <c r="E655" s="11">
        <v>2216.1999999999998</v>
      </c>
      <c r="F655" s="11">
        <v>967.7</v>
      </c>
      <c r="G655" s="11">
        <v>7752.8</v>
      </c>
      <c r="H655" s="11">
        <v>2197.4</v>
      </c>
      <c r="I655" s="11">
        <v>11062.3</v>
      </c>
      <c r="J655" s="11">
        <v>9881</v>
      </c>
      <c r="K655" s="11">
        <v>0</v>
      </c>
      <c r="L655" s="11">
        <v>3530.9</v>
      </c>
      <c r="M655" s="11">
        <v>6234.5</v>
      </c>
      <c r="N655" s="11">
        <v>6120.8</v>
      </c>
      <c r="O655" s="11">
        <v>525.9</v>
      </c>
      <c r="P655" s="11">
        <v>4850.6000000000004</v>
      </c>
      <c r="Q655" s="11">
        <v>60187.6</v>
      </c>
      <c r="R655" s="11">
        <v>2656.1</v>
      </c>
      <c r="S655" s="11">
        <v>0</v>
      </c>
      <c r="T655" s="11">
        <v>0</v>
      </c>
      <c r="U655" s="11">
        <v>121484.3</v>
      </c>
      <c r="V655" s="11">
        <v>120000</v>
      </c>
      <c r="W655" s="11">
        <v>-1484.3</v>
      </c>
      <c r="X655" s="11">
        <v>-1.24</v>
      </c>
      <c r="AA655" s="10" t="s">
        <v>82</v>
      </c>
      <c r="AB655" s="11">
        <v>12894.8</v>
      </c>
      <c r="AC655" s="11">
        <v>4531.8</v>
      </c>
      <c r="AD655" s="11">
        <v>6534.6</v>
      </c>
      <c r="AE655" s="11">
        <v>15204</v>
      </c>
      <c r="AF655" s="11">
        <v>3112.1</v>
      </c>
      <c r="AG655" s="11">
        <v>1462.1</v>
      </c>
      <c r="AH655" s="11">
        <v>0</v>
      </c>
      <c r="AI655" s="11">
        <v>862.6</v>
      </c>
      <c r="AJ655" s="11">
        <v>16679.599999999999</v>
      </c>
      <c r="AK655" s="11">
        <v>14429.1</v>
      </c>
      <c r="AL655" s="11">
        <v>8705.1</v>
      </c>
      <c r="AM655" s="11">
        <v>2922.3</v>
      </c>
      <c r="AN655" s="11">
        <v>0</v>
      </c>
      <c r="AO655" s="11">
        <v>15473.9</v>
      </c>
      <c r="AP655" s="11">
        <v>7610.2</v>
      </c>
      <c r="AQ655" s="11">
        <v>2018.2</v>
      </c>
      <c r="AR655" s="11">
        <v>0</v>
      </c>
      <c r="AS655" s="11">
        <v>3171.9</v>
      </c>
      <c r="AT655" s="11">
        <v>46.3</v>
      </c>
      <c r="AU655" s="11">
        <v>115658.6</v>
      </c>
      <c r="AV655" s="11">
        <v>120000</v>
      </c>
      <c r="AW655" s="11">
        <v>4341.3999999999996</v>
      </c>
      <c r="AX655" s="11">
        <v>3.62</v>
      </c>
    </row>
    <row r="656" spans="1:50" ht="15" thickBot="1" x14ac:dyDescent="0.35">
      <c r="A656" s="10" t="s">
        <v>83</v>
      </c>
      <c r="B656" s="11">
        <v>1163.5</v>
      </c>
      <c r="C656" s="11">
        <v>0</v>
      </c>
      <c r="D656" s="11">
        <v>2909.1</v>
      </c>
      <c r="E656" s="11">
        <v>2216.1999999999998</v>
      </c>
      <c r="F656" s="11">
        <v>967.7</v>
      </c>
      <c r="G656" s="11">
        <v>2976.4</v>
      </c>
      <c r="H656" s="11">
        <v>2197.4</v>
      </c>
      <c r="I656" s="11">
        <v>11062.3</v>
      </c>
      <c r="J656" s="11">
        <v>11300.5</v>
      </c>
      <c r="K656" s="11">
        <v>0</v>
      </c>
      <c r="L656" s="11">
        <v>3239.3</v>
      </c>
      <c r="M656" s="11">
        <v>6234.5</v>
      </c>
      <c r="N656" s="11">
        <v>3164.2</v>
      </c>
      <c r="O656" s="11">
        <v>525.9</v>
      </c>
      <c r="P656" s="11">
        <v>4850.6000000000004</v>
      </c>
      <c r="Q656" s="11">
        <v>61032.800000000003</v>
      </c>
      <c r="R656" s="11">
        <v>2656.1</v>
      </c>
      <c r="S656" s="11">
        <v>2123.3000000000002</v>
      </c>
      <c r="T656" s="11">
        <v>0</v>
      </c>
      <c r="U656" s="11">
        <v>118619.7</v>
      </c>
      <c r="V656" s="11">
        <v>120000</v>
      </c>
      <c r="W656" s="11">
        <v>1380.3</v>
      </c>
      <c r="X656" s="11">
        <v>1.1499999999999999</v>
      </c>
      <c r="AA656" s="10" t="s">
        <v>83</v>
      </c>
      <c r="AB656" s="11">
        <v>12894.8</v>
      </c>
      <c r="AC656" s="11">
        <v>4660</v>
      </c>
      <c r="AD656" s="11">
        <v>6487.4</v>
      </c>
      <c r="AE656" s="11">
        <v>15141.4</v>
      </c>
      <c r="AF656" s="11">
        <v>937.8</v>
      </c>
      <c r="AG656" s="11">
        <v>1462.1</v>
      </c>
      <c r="AH656" s="11">
        <v>0</v>
      </c>
      <c r="AI656" s="11">
        <v>862.6</v>
      </c>
      <c r="AJ656" s="11">
        <v>16679.599999999999</v>
      </c>
      <c r="AK656" s="11">
        <v>14429.1</v>
      </c>
      <c r="AL656" s="11">
        <v>10298.299999999999</v>
      </c>
      <c r="AM656" s="11">
        <v>2922.3</v>
      </c>
      <c r="AN656" s="11">
        <v>4013.3</v>
      </c>
      <c r="AO656" s="11">
        <v>14235.4</v>
      </c>
      <c r="AP656" s="11">
        <v>5673</v>
      </c>
      <c r="AQ656" s="11">
        <v>1743.5</v>
      </c>
      <c r="AR656" s="11">
        <v>0</v>
      </c>
      <c r="AS656" s="11">
        <v>3171.9</v>
      </c>
      <c r="AT656" s="11">
        <v>46.3</v>
      </c>
      <c r="AU656" s="11">
        <v>115658.6</v>
      </c>
      <c r="AV656" s="11">
        <v>120000</v>
      </c>
      <c r="AW656" s="11">
        <v>4341.3999999999996</v>
      </c>
      <c r="AX656" s="11">
        <v>3.62</v>
      </c>
    </row>
    <row r="657" spans="1:50" ht="15" thickBot="1" x14ac:dyDescent="0.35">
      <c r="A657" s="10" t="s">
        <v>84</v>
      </c>
      <c r="B657" s="11">
        <v>1428.4</v>
      </c>
      <c r="C657" s="11">
        <v>391.4</v>
      </c>
      <c r="D657" s="11">
        <v>3173.1</v>
      </c>
      <c r="E657" s="11">
        <v>2216.1999999999998</v>
      </c>
      <c r="F657" s="11">
        <v>967.7</v>
      </c>
      <c r="G657" s="11">
        <v>2959.6</v>
      </c>
      <c r="H657" s="11">
        <v>2197.4</v>
      </c>
      <c r="I657" s="11">
        <v>10617.4</v>
      </c>
      <c r="J657" s="11">
        <v>12414.5</v>
      </c>
      <c r="K657" s="11">
        <v>957.9</v>
      </c>
      <c r="L657" s="11">
        <v>3239.3</v>
      </c>
      <c r="M657" s="11">
        <v>6234.5</v>
      </c>
      <c r="N657" s="11">
        <v>2848.8</v>
      </c>
      <c r="O657" s="11">
        <v>0</v>
      </c>
      <c r="P657" s="11">
        <v>4850.6000000000004</v>
      </c>
      <c r="Q657" s="11">
        <v>62290.2</v>
      </c>
      <c r="R657" s="11">
        <v>2656.1</v>
      </c>
      <c r="S657" s="11">
        <v>2123.3000000000002</v>
      </c>
      <c r="T657" s="11">
        <v>0</v>
      </c>
      <c r="U657" s="11">
        <v>121566.39999999999</v>
      </c>
      <c r="V657" s="11">
        <v>120000</v>
      </c>
      <c r="W657" s="11">
        <v>-1566.4</v>
      </c>
      <c r="X657" s="11">
        <v>-1.31</v>
      </c>
      <c r="AA657" s="10" t="s">
        <v>84</v>
      </c>
      <c r="AB657" s="11">
        <v>12827.3</v>
      </c>
      <c r="AC657" s="11">
        <v>4531.8</v>
      </c>
      <c r="AD657" s="11">
        <v>6487.4</v>
      </c>
      <c r="AE657" s="11">
        <v>15141.4</v>
      </c>
      <c r="AF657" s="11">
        <v>3112.1</v>
      </c>
      <c r="AG657" s="11">
        <v>1462.1</v>
      </c>
      <c r="AH657" s="11">
        <v>0</v>
      </c>
      <c r="AI657" s="11">
        <v>862.6</v>
      </c>
      <c r="AJ657" s="11">
        <v>15585.7</v>
      </c>
      <c r="AK657" s="11">
        <v>14429.1</v>
      </c>
      <c r="AL657" s="11">
        <v>8900.7000000000007</v>
      </c>
      <c r="AM657" s="11">
        <v>0</v>
      </c>
      <c r="AN657" s="11">
        <v>4013.3</v>
      </c>
      <c r="AO657" s="11">
        <v>17476.7</v>
      </c>
      <c r="AP657" s="11">
        <v>7610.2</v>
      </c>
      <c r="AQ657" s="11">
        <v>0</v>
      </c>
      <c r="AR657" s="11">
        <v>0</v>
      </c>
      <c r="AS657" s="11">
        <v>3171.9</v>
      </c>
      <c r="AT657" s="11">
        <v>46.3</v>
      </c>
      <c r="AU657" s="11">
        <v>115658.6</v>
      </c>
      <c r="AV657" s="11">
        <v>120000</v>
      </c>
      <c r="AW657" s="11">
        <v>4341.3999999999996</v>
      </c>
      <c r="AX657" s="11">
        <v>3.62</v>
      </c>
    </row>
    <row r="658" spans="1:50" ht="15" thickBot="1" x14ac:dyDescent="0.35">
      <c r="A658" s="10" t="s">
        <v>85</v>
      </c>
      <c r="B658" s="11">
        <v>1163.5</v>
      </c>
      <c r="C658" s="11">
        <v>0</v>
      </c>
      <c r="D658" s="11">
        <v>2909.1</v>
      </c>
      <c r="E658" s="11">
        <v>2216.1999999999998</v>
      </c>
      <c r="F658" s="11">
        <v>967.7</v>
      </c>
      <c r="G658" s="11">
        <v>2976.4</v>
      </c>
      <c r="H658" s="11">
        <v>2197.4</v>
      </c>
      <c r="I658" s="11">
        <v>9786.1</v>
      </c>
      <c r="J658" s="11">
        <v>9881</v>
      </c>
      <c r="K658" s="11">
        <v>0</v>
      </c>
      <c r="L658" s="11">
        <v>3530.9</v>
      </c>
      <c r="M658" s="11">
        <v>6234.5</v>
      </c>
      <c r="N658" s="11">
        <v>3521</v>
      </c>
      <c r="O658" s="11">
        <v>0</v>
      </c>
      <c r="P658" s="11">
        <v>4850.6000000000004</v>
      </c>
      <c r="Q658" s="11">
        <v>62147.8</v>
      </c>
      <c r="R658" s="11">
        <v>2656.1</v>
      </c>
      <c r="S658" s="11">
        <v>3581.3</v>
      </c>
      <c r="T658" s="11">
        <v>0</v>
      </c>
      <c r="U658" s="11">
        <v>118619.7</v>
      </c>
      <c r="V658" s="11">
        <v>120000</v>
      </c>
      <c r="W658" s="11">
        <v>1380.3</v>
      </c>
      <c r="X658" s="11">
        <v>1.1499999999999999</v>
      </c>
      <c r="AA658" s="10" t="s">
        <v>85</v>
      </c>
      <c r="AB658" s="11">
        <v>12894.8</v>
      </c>
      <c r="AC658" s="11">
        <v>4660</v>
      </c>
      <c r="AD658" s="11">
        <v>6534.6</v>
      </c>
      <c r="AE658" s="11">
        <v>15141.4</v>
      </c>
      <c r="AF658" s="11">
        <v>3112.1</v>
      </c>
      <c r="AG658" s="11">
        <v>1462.1</v>
      </c>
      <c r="AH658" s="11">
        <v>0</v>
      </c>
      <c r="AI658" s="11">
        <v>1159.5</v>
      </c>
      <c r="AJ658" s="11">
        <v>17438.099999999999</v>
      </c>
      <c r="AK658" s="11">
        <v>14429.1</v>
      </c>
      <c r="AL658" s="11">
        <v>8705.1</v>
      </c>
      <c r="AM658" s="11">
        <v>4597.3999999999996</v>
      </c>
      <c r="AN658" s="11">
        <v>390.3</v>
      </c>
      <c r="AO658" s="11">
        <v>17476.7</v>
      </c>
      <c r="AP658" s="11">
        <v>7610.2</v>
      </c>
      <c r="AQ658" s="11">
        <v>0</v>
      </c>
      <c r="AR658" s="11">
        <v>0</v>
      </c>
      <c r="AS658" s="11">
        <v>0</v>
      </c>
      <c r="AT658" s="11">
        <v>46.3</v>
      </c>
      <c r="AU658" s="11">
        <v>115657.60000000001</v>
      </c>
      <c r="AV658" s="11">
        <v>120000</v>
      </c>
      <c r="AW658" s="11">
        <v>4342.3999999999996</v>
      </c>
      <c r="AX658" s="11">
        <v>3.62</v>
      </c>
    </row>
    <row r="659" spans="1:50" ht="15" thickBot="1" x14ac:dyDescent="0.35">
      <c r="A659" s="10" t="s">
        <v>86</v>
      </c>
      <c r="B659" s="11">
        <v>1163.5</v>
      </c>
      <c r="C659" s="11">
        <v>0</v>
      </c>
      <c r="D659" s="11">
        <v>2909.1</v>
      </c>
      <c r="E659" s="11">
        <v>2216.1999999999998</v>
      </c>
      <c r="F659" s="11">
        <v>1337.4</v>
      </c>
      <c r="G659" s="11">
        <v>2959.6</v>
      </c>
      <c r="H659" s="11">
        <v>2197.4</v>
      </c>
      <c r="I659" s="11">
        <v>9786.1</v>
      </c>
      <c r="J659" s="11">
        <v>13995.1</v>
      </c>
      <c r="K659" s="11">
        <v>957.9</v>
      </c>
      <c r="L659" s="11">
        <v>3239.3</v>
      </c>
      <c r="M659" s="11">
        <v>6010.1</v>
      </c>
      <c r="N659" s="11">
        <v>3164.2</v>
      </c>
      <c r="O659" s="11">
        <v>0</v>
      </c>
      <c r="P659" s="11">
        <v>4850.6000000000004</v>
      </c>
      <c r="Q659" s="11">
        <v>60187.6</v>
      </c>
      <c r="R659" s="11">
        <v>2656.1</v>
      </c>
      <c r="S659" s="11">
        <v>0</v>
      </c>
      <c r="T659" s="11">
        <v>0</v>
      </c>
      <c r="U659" s="11">
        <v>117630.2</v>
      </c>
      <c r="V659" s="11">
        <v>119000</v>
      </c>
      <c r="W659" s="11">
        <v>1369.8</v>
      </c>
      <c r="X659" s="11">
        <v>1.1499999999999999</v>
      </c>
      <c r="AA659" s="10" t="s">
        <v>86</v>
      </c>
      <c r="AB659" s="11">
        <v>12894.8</v>
      </c>
      <c r="AC659" s="11">
        <v>4531.8</v>
      </c>
      <c r="AD659" s="11">
        <v>6534.6</v>
      </c>
      <c r="AE659" s="11">
        <v>15204</v>
      </c>
      <c r="AF659" s="11">
        <v>937.8</v>
      </c>
      <c r="AG659" s="11">
        <v>1462.1</v>
      </c>
      <c r="AH659" s="11">
        <v>0</v>
      </c>
      <c r="AI659" s="11">
        <v>1159.5</v>
      </c>
      <c r="AJ659" s="11">
        <v>7514.8</v>
      </c>
      <c r="AK659" s="11">
        <v>14429.1</v>
      </c>
      <c r="AL659" s="11">
        <v>8900.7000000000007</v>
      </c>
      <c r="AM659" s="11">
        <v>6553.9</v>
      </c>
      <c r="AN659" s="11">
        <v>4013.3</v>
      </c>
      <c r="AO659" s="11">
        <v>17709.900000000001</v>
      </c>
      <c r="AP659" s="11">
        <v>7610.2</v>
      </c>
      <c r="AQ659" s="11">
        <v>2018.2</v>
      </c>
      <c r="AR659" s="11">
        <v>0</v>
      </c>
      <c r="AS659" s="11">
        <v>3171.9</v>
      </c>
      <c r="AT659" s="11">
        <v>46.3</v>
      </c>
      <c r="AU659" s="11">
        <v>114692.9</v>
      </c>
      <c r="AV659" s="11">
        <v>119000</v>
      </c>
      <c r="AW659" s="11">
        <v>4307.1000000000004</v>
      </c>
      <c r="AX659" s="11">
        <v>3.62</v>
      </c>
    </row>
    <row r="660" spans="1:50" ht="15" thickBot="1" x14ac:dyDescent="0.35">
      <c r="A660" s="10" t="s">
        <v>87</v>
      </c>
      <c r="B660" s="11">
        <v>1163.5</v>
      </c>
      <c r="C660" s="11">
        <v>0</v>
      </c>
      <c r="D660" s="11">
        <v>3173.1</v>
      </c>
      <c r="E660" s="11">
        <v>2216.1999999999998</v>
      </c>
      <c r="F660" s="11">
        <v>967.7</v>
      </c>
      <c r="G660" s="11">
        <v>2976.4</v>
      </c>
      <c r="H660" s="11">
        <v>2197.4</v>
      </c>
      <c r="I660" s="11">
        <v>11125.5</v>
      </c>
      <c r="J660" s="11">
        <v>13818.2</v>
      </c>
      <c r="K660" s="11">
        <v>0</v>
      </c>
      <c r="L660" s="11">
        <v>3239.3</v>
      </c>
      <c r="M660" s="11">
        <v>6010.1</v>
      </c>
      <c r="N660" s="11">
        <v>1935.5</v>
      </c>
      <c r="O660" s="11">
        <v>0</v>
      </c>
      <c r="P660" s="11">
        <v>4850.6000000000004</v>
      </c>
      <c r="Q660" s="11">
        <v>62290.2</v>
      </c>
      <c r="R660" s="11">
        <v>2656.1</v>
      </c>
      <c r="S660" s="11">
        <v>0</v>
      </c>
      <c r="T660" s="11">
        <v>0</v>
      </c>
      <c r="U660" s="11">
        <v>118619.7</v>
      </c>
      <c r="V660" s="11">
        <v>120000</v>
      </c>
      <c r="W660" s="11">
        <v>1380.3</v>
      </c>
      <c r="X660" s="11">
        <v>1.1499999999999999</v>
      </c>
      <c r="AA660" s="10" t="s">
        <v>87</v>
      </c>
      <c r="AB660" s="11">
        <v>12894.8</v>
      </c>
      <c r="AC660" s="11">
        <v>4660</v>
      </c>
      <c r="AD660" s="11">
        <v>6487.4</v>
      </c>
      <c r="AE660" s="11">
        <v>15204</v>
      </c>
      <c r="AF660" s="11">
        <v>3112.1</v>
      </c>
      <c r="AG660" s="11">
        <v>1462.1</v>
      </c>
      <c r="AH660" s="11">
        <v>447.2</v>
      </c>
      <c r="AI660" s="11">
        <v>862.6</v>
      </c>
      <c r="AJ660" s="11">
        <v>7759.6</v>
      </c>
      <c r="AK660" s="11">
        <v>14429.1</v>
      </c>
      <c r="AL660" s="11">
        <v>8900.7000000000007</v>
      </c>
      <c r="AM660" s="11">
        <v>5507.2</v>
      </c>
      <c r="AN660" s="11">
        <v>5392.5</v>
      </c>
      <c r="AO660" s="11">
        <v>17709.900000000001</v>
      </c>
      <c r="AP660" s="11">
        <v>7610.2</v>
      </c>
      <c r="AQ660" s="11">
        <v>0</v>
      </c>
      <c r="AR660" s="11">
        <v>0</v>
      </c>
      <c r="AS660" s="11">
        <v>3171.9</v>
      </c>
      <c r="AT660" s="11">
        <v>46.3</v>
      </c>
      <c r="AU660" s="11">
        <v>115657.60000000001</v>
      </c>
      <c r="AV660" s="11">
        <v>120000</v>
      </c>
      <c r="AW660" s="11">
        <v>4342.3999999999996</v>
      </c>
      <c r="AX660" s="11">
        <v>3.62</v>
      </c>
    </row>
    <row r="661" spans="1:50" ht="15" thickBot="1" x14ac:dyDescent="0.35">
      <c r="A661" s="10" t="s">
        <v>88</v>
      </c>
      <c r="B661" s="11">
        <v>1163.5</v>
      </c>
      <c r="C661" s="11">
        <v>391.4</v>
      </c>
      <c r="D661" s="11">
        <v>2909.1</v>
      </c>
      <c r="E661" s="11">
        <v>2878.5</v>
      </c>
      <c r="F661" s="11">
        <v>967.7</v>
      </c>
      <c r="G661" s="11">
        <v>2959.6</v>
      </c>
      <c r="H661" s="11">
        <v>2197.4</v>
      </c>
      <c r="I661" s="11">
        <v>11062.3</v>
      </c>
      <c r="J661" s="11">
        <v>12414.5</v>
      </c>
      <c r="K661" s="11">
        <v>0</v>
      </c>
      <c r="L661" s="11">
        <v>3239.3</v>
      </c>
      <c r="M661" s="11">
        <v>6234.5</v>
      </c>
      <c r="N661" s="11">
        <v>2848.8</v>
      </c>
      <c r="O661" s="11">
        <v>525.9</v>
      </c>
      <c r="P661" s="11">
        <v>4850.6000000000004</v>
      </c>
      <c r="Q661" s="11">
        <v>64000.3</v>
      </c>
      <c r="R661" s="11">
        <v>2656.1</v>
      </c>
      <c r="S661" s="11">
        <v>2123.3000000000002</v>
      </c>
      <c r="T661" s="11">
        <v>0</v>
      </c>
      <c r="U661" s="11">
        <v>123422.8</v>
      </c>
      <c r="V661" s="11">
        <v>122000</v>
      </c>
      <c r="W661" s="11">
        <v>-1422.8</v>
      </c>
      <c r="X661" s="11">
        <v>-1.17</v>
      </c>
      <c r="AA661" s="10" t="s">
        <v>88</v>
      </c>
      <c r="AB661" s="11">
        <v>12827.3</v>
      </c>
      <c r="AC661" s="11">
        <v>4531.8</v>
      </c>
      <c r="AD661" s="11">
        <v>6487.4</v>
      </c>
      <c r="AE661" s="11">
        <v>15141.4</v>
      </c>
      <c r="AF661" s="11">
        <v>937.8</v>
      </c>
      <c r="AG661" s="11">
        <v>1572</v>
      </c>
      <c r="AH661" s="11">
        <v>0</v>
      </c>
      <c r="AI661" s="11">
        <v>862.6</v>
      </c>
      <c r="AJ661" s="11">
        <v>15585.7</v>
      </c>
      <c r="AK661" s="11">
        <v>14429.1</v>
      </c>
      <c r="AL661" s="11">
        <v>10298.299999999999</v>
      </c>
      <c r="AM661" s="11">
        <v>4597.3999999999996</v>
      </c>
      <c r="AN661" s="11">
        <v>4013.3</v>
      </c>
      <c r="AO661" s="11">
        <v>15473.9</v>
      </c>
      <c r="AP661" s="11">
        <v>7610.2</v>
      </c>
      <c r="AQ661" s="11">
        <v>0</v>
      </c>
      <c r="AR661" s="11">
        <v>0</v>
      </c>
      <c r="AS661" s="11">
        <v>3171.9</v>
      </c>
      <c r="AT661" s="11">
        <v>46.3</v>
      </c>
      <c r="AU661" s="11">
        <v>117586.2</v>
      </c>
      <c r="AV661" s="11">
        <v>122000</v>
      </c>
      <c r="AW661" s="11">
        <v>4413.8</v>
      </c>
      <c r="AX661" s="11">
        <v>3.62</v>
      </c>
    </row>
    <row r="662" spans="1:50" ht="15" thickBot="1" x14ac:dyDescent="0.35">
      <c r="A662" s="10" t="s">
        <v>89</v>
      </c>
      <c r="B662" s="11">
        <v>1163.5</v>
      </c>
      <c r="C662" s="11">
        <v>391.4</v>
      </c>
      <c r="D662" s="11">
        <v>2909.1</v>
      </c>
      <c r="E662" s="11">
        <v>2216.1999999999998</v>
      </c>
      <c r="F662" s="11">
        <v>967.7</v>
      </c>
      <c r="G662" s="11">
        <v>2976.4</v>
      </c>
      <c r="H662" s="11">
        <v>2197.4</v>
      </c>
      <c r="I662" s="11">
        <v>10617.4</v>
      </c>
      <c r="J662" s="11">
        <v>11183.9</v>
      </c>
      <c r="K662" s="11">
        <v>0</v>
      </c>
      <c r="L662" s="11">
        <v>3530.9</v>
      </c>
      <c r="M662" s="11">
        <v>6234.5</v>
      </c>
      <c r="N662" s="11">
        <v>2848.8</v>
      </c>
      <c r="O662" s="11">
        <v>1381.9</v>
      </c>
      <c r="P662" s="11">
        <v>4850.6000000000004</v>
      </c>
      <c r="Q662" s="11">
        <v>65313</v>
      </c>
      <c r="R662" s="11">
        <v>2656.1</v>
      </c>
      <c r="S662" s="11">
        <v>2123.3000000000002</v>
      </c>
      <c r="T662" s="11">
        <v>0</v>
      </c>
      <c r="U662" s="11">
        <v>123562.2</v>
      </c>
      <c r="V662" s="11">
        <v>125000</v>
      </c>
      <c r="W662" s="11">
        <v>1437.8</v>
      </c>
      <c r="X662" s="11">
        <v>1.1499999999999999</v>
      </c>
      <c r="AA662" s="10" t="s">
        <v>89</v>
      </c>
      <c r="AB662" s="11">
        <v>12894.8</v>
      </c>
      <c r="AC662" s="11">
        <v>4531.8</v>
      </c>
      <c r="AD662" s="11">
        <v>6534.6</v>
      </c>
      <c r="AE662" s="11">
        <v>16481.099999999999</v>
      </c>
      <c r="AF662" s="11">
        <v>3112.1</v>
      </c>
      <c r="AG662" s="11">
        <v>1462.1</v>
      </c>
      <c r="AH662" s="11">
        <v>447.2</v>
      </c>
      <c r="AI662" s="11">
        <v>862.6</v>
      </c>
      <c r="AJ662" s="11">
        <v>16679.599999999999</v>
      </c>
      <c r="AK662" s="11">
        <v>14429.1</v>
      </c>
      <c r="AL662" s="11">
        <v>8705.1</v>
      </c>
      <c r="AM662" s="11">
        <v>4597.3999999999996</v>
      </c>
      <c r="AN662" s="11">
        <v>4677.3</v>
      </c>
      <c r="AO662" s="11">
        <v>14235.4</v>
      </c>
      <c r="AP662" s="11">
        <v>7610.2</v>
      </c>
      <c r="AQ662" s="11">
        <v>0</v>
      </c>
      <c r="AR662" s="11">
        <v>0</v>
      </c>
      <c r="AS662" s="11">
        <v>3171.9</v>
      </c>
      <c r="AT662" s="11">
        <v>46.3</v>
      </c>
      <c r="AU662" s="11">
        <v>120478.6</v>
      </c>
      <c r="AV662" s="11">
        <v>125000</v>
      </c>
      <c r="AW662" s="11">
        <v>4521.3999999999996</v>
      </c>
      <c r="AX662" s="11">
        <v>3.62</v>
      </c>
    </row>
    <row r="663" spans="1:50" ht="15" thickBot="1" x14ac:dyDescent="0.35">
      <c r="A663" s="10" t="s">
        <v>90</v>
      </c>
      <c r="B663" s="11">
        <v>789.8</v>
      </c>
      <c r="C663" s="11">
        <v>0</v>
      </c>
      <c r="D663" s="11">
        <v>2909.1</v>
      </c>
      <c r="E663" s="11">
        <v>2216.1999999999998</v>
      </c>
      <c r="F663" s="11">
        <v>967.7</v>
      </c>
      <c r="G663" s="11">
        <v>2959.6</v>
      </c>
      <c r="H663" s="11">
        <v>2197.4</v>
      </c>
      <c r="I663" s="11">
        <v>10617.4</v>
      </c>
      <c r="J663" s="11">
        <v>11300.5</v>
      </c>
      <c r="K663" s="11">
        <v>957.9</v>
      </c>
      <c r="L663" s="11">
        <v>3239.3</v>
      </c>
      <c r="M663" s="11">
        <v>6234.5</v>
      </c>
      <c r="N663" s="11">
        <v>2848.8</v>
      </c>
      <c r="O663" s="11">
        <v>1381.9</v>
      </c>
      <c r="P663" s="11">
        <v>4850.6000000000004</v>
      </c>
      <c r="Q663" s="11">
        <v>65313</v>
      </c>
      <c r="R663" s="11">
        <v>2656.1</v>
      </c>
      <c r="S663" s="11">
        <v>2123.3000000000002</v>
      </c>
      <c r="T663" s="11">
        <v>0</v>
      </c>
      <c r="U663" s="11">
        <v>123563.2</v>
      </c>
      <c r="V663" s="11">
        <v>125000</v>
      </c>
      <c r="W663" s="11">
        <v>1436.8</v>
      </c>
      <c r="X663" s="11">
        <v>1.1499999999999999</v>
      </c>
      <c r="AA663" s="10" t="s">
        <v>90</v>
      </c>
      <c r="AB663" s="11">
        <v>17083.5</v>
      </c>
      <c r="AC663" s="11">
        <v>4531.8</v>
      </c>
      <c r="AD663" s="11">
        <v>6487.4</v>
      </c>
      <c r="AE663" s="11">
        <v>16481.099999999999</v>
      </c>
      <c r="AF663" s="11">
        <v>3112.1</v>
      </c>
      <c r="AG663" s="11">
        <v>1462.1</v>
      </c>
      <c r="AH663" s="11">
        <v>0</v>
      </c>
      <c r="AI663" s="11">
        <v>862.6</v>
      </c>
      <c r="AJ663" s="11">
        <v>15767.9</v>
      </c>
      <c r="AK663" s="11">
        <v>14429.1</v>
      </c>
      <c r="AL663" s="11">
        <v>10298.299999999999</v>
      </c>
      <c r="AM663" s="11">
        <v>4597.3999999999996</v>
      </c>
      <c r="AN663" s="11">
        <v>4677.3</v>
      </c>
      <c r="AO663" s="11">
        <v>14235.4</v>
      </c>
      <c r="AP663" s="11">
        <v>7610.2</v>
      </c>
      <c r="AQ663" s="11">
        <v>0</v>
      </c>
      <c r="AR663" s="11">
        <v>0</v>
      </c>
      <c r="AS663" s="11">
        <v>3171.9</v>
      </c>
      <c r="AT663" s="11">
        <v>46.3</v>
      </c>
      <c r="AU663" s="11">
        <v>124854.3</v>
      </c>
      <c r="AV663" s="11">
        <v>125000</v>
      </c>
      <c r="AW663" s="11">
        <v>145.69999999999999</v>
      </c>
      <c r="AX663" s="11">
        <v>0.12</v>
      </c>
    </row>
    <row r="664" spans="1:50" ht="15" thickBot="1" x14ac:dyDescent="0.35">
      <c r="A664" s="10" t="s">
        <v>91</v>
      </c>
      <c r="B664" s="11">
        <v>789.8</v>
      </c>
      <c r="C664" s="11">
        <v>807.6</v>
      </c>
      <c r="D664" s="11">
        <v>3173.1</v>
      </c>
      <c r="E664" s="11">
        <v>2216.1999999999998</v>
      </c>
      <c r="F664" s="11">
        <v>1337.4</v>
      </c>
      <c r="G664" s="11">
        <v>2959.6</v>
      </c>
      <c r="H664" s="11">
        <v>2197.4</v>
      </c>
      <c r="I664" s="11">
        <v>10617.4</v>
      </c>
      <c r="J664" s="11">
        <v>12414.5</v>
      </c>
      <c r="K664" s="11">
        <v>957.9</v>
      </c>
      <c r="L664" s="11">
        <v>3239.3</v>
      </c>
      <c r="M664" s="11">
        <v>6234.5</v>
      </c>
      <c r="N664" s="11">
        <v>2848.8</v>
      </c>
      <c r="O664" s="11">
        <v>525.9</v>
      </c>
      <c r="P664" s="11">
        <v>4850.6000000000004</v>
      </c>
      <c r="Q664" s="11">
        <v>64774.3</v>
      </c>
      <c r="R664" s="11">
        <v>6438.1</v>
      </c>
      <c r="S664" s="11">
        <v>2123.3000000000002</v>
      </c>
      <c r="T664" s="11">
        <v>0</v>
      </c>
      <c r="U664" s="11">
        <v>128505.60000000001</v>
      </c>
      <c r="V664" s="11">
        <v>130000</v>
      </c>
      <c r="W664" s="11">
        <v>1494.4</v>
      </c>
      <c r="X664" s="11">
        <v>1.1499999999999999</v>
      </c>
      <c r="AA664" s="10" t="s">
        <v>91</v>
      </c>
      <c r="AB664" s="11">
        <v>17083.5</v>
      </c>
      <c r="AC664" s="11">
        <v>3231.6</v>
      </c>
      <c r="AD664" s="11">
        <v>6487.4</v>
      </c>
      <c r="AE664" s="11">
        <v>18618.8</v>
      </c>
      <c r="AF664" s="11">
        <v>937.8</v>
      </c>
      <c r="AG664" s="11">
        <v>1462.1</v>
      </c>
      <c r="AH664" s="11">
        <v>447.2</v>
      </c>
      <c r="AI664" s="11">
        <v>862.6</v>
      </c>
      <c r="AJ664" s="11">
        <v>15585.7</v>
      </c>
      <c r="AK664" s="11">
        <v>14405</v>
      </c>
      <c r="AL664" s="11">
        <v>10298.299999999999</v>
      </c>
      <c r="AM664" s="11">
        <v>4597.3999999999996</v>
      </c>
      <c r="AN664" s="11">
        <v>4677.3</v>
      </c>
      <c r="AO664" s="11">
        <v>17476.7</v>
      </c>
      <c r="AP664" s="11">
        <v>5673</v>
      </c>
      <c r="AQ664" s="11">
        <v>0</v>
      </c>
      <c r="AR664" s="11">
        <v>0</v>
      </c>
      <c r="AS664" s="11">
        <v>3171.9</v>
      </c>
      <c r="AT664" s="11">
        <v>278.5</v>
      </c>
      <c r="AU664" s="11">
        <v>125294.7</v>
      </c>
      <c r="AV664" s="11">
        <v>130000</v>
      </c>
      <c r="AW664" s="11">
        <v>4705.3</v>
      </c>
      <c r="AX664" s="11">
        <v>3.62</v>
      </c>
    </row>
    <row r="665" spans="1:50" ht="15" thickBot="1" x14ac:dyDescent="0.35">
      <c r="A665" s="10" t="s">
        <v>92</v>
      </c>
      <c r="B665" s="11">
        <v>789.8</v>
      </c>
      <c r="C665" s="11">
        <v>807.6</v>
      </c>
      <c r="D665" s="11">
        <v>1555.9</v>
      </c>
      <c r="E665" s="11">
        <v>2216.1999999999998</v>
      </c>
      <c r="F665" s="11">
        <v>967.7</v>
      </c>
      <c r="G665" s="11">
        <v>7752.8</v>
      </c>
      <c r="H665" s="11">
        <v>2197.4</v>
      </c>
      <c r="I665" s="11">
        <v>11125.5</v>
      </c>
      <c r="J665" s="11">
        <v>9881</v>
      </c>
      <c r="K665" s="11">
        <v>957.9</v>
      </c>
      <c r="L665" s="11">
        <v>0</v>
      </c>
      <c r="M665" s="11">
        <v>6234.5</v>
      </c>
      <c r="N665" s="11">
        <v>3164.2</v>
      </c>
      <c r="O665" s="11">
        <v>0</v>
      </c>
      <c r="P665" s="11">
        <v>6191</v>
      </c>
      <c r="Q665" s="11">
        <v>62147.8</v>
      </c>
      <c r="R665" s="11">
        <v>6438.1</v>
      </c>
      <c r="S665" s="11">
        <v>2123.3000000000002</v>
      </c>
      <c r="T665" s="11">
        <v>0</v>
      </c>
      <c r="U665" s="11">
        <v>124550.7</v>
      </c>
      <c r="V665" s="11">
        <v>126000</v>
      </c>
      <c r="W665" s="11">
        <v>1449.3</v>
      </c>
      <c r="X665" s="11">
        <v>1.1499999999999999</v>
      </c>
      <c r="AA665" s="10" t="s">
        <v>92</v>
      </c>
      <c r="AB665" s="11">
        <v>17083.5</v>
      </c>
      <c r="AC665" s="11">
        <v>3231.6</v>
      </c>
      <c r="AD665" s="11">
        <v>6534.6</v>
      </c>
      <c r="AE665" s="11">
        <v>18618.8</v>
      </c>
      <c r="AF665" s="11">
        <v>3112.1</v>
      </c>
      <c r="AG665" s="11">
        <v>1462.1</v>
      </c>
      <c r="AH665" s="11">
        <v>0</v>
      </c>
      <c r="AI665" s="11">
        <v>0</v>
      </c>
      <c r="AJ665" s="11">
        <v>16679.599999999999</v>
      </c>
      <c r="AK665" s="11">
        <v>14405</v>
      </c>
      <c r="AL665" s="11">
        <v>11008.6</v>
      </c>
      <c r="AM665" s="11">
        <v>4597.3999999999996</v>
      </c>
      <c r="AN665" s="11">
        <v>4013.3</v>
      </c>
      <c r="AO665" s="11">
        <v>17476.7</v>
      </c>
      <c r="AP665" s="11">
        <v>0</v>
      </c>
      <c r="AQ665" s="11">
        <v>0</v>
      </c>
      <c r="AR665" s="11">
        <v>0</v>
      </c>
      <c r="AS665" s="11">
        <v>3171.9</v>
      </c>
      <c r="AT665" s="11">
        <v>46.3</v>
      </c>
      <c r="AU665" s="11">
        <v>121441.4</v>
      </c>
      <c r="AV665" s="11">
        <v>126000</v>
      </c>
      <c r="AW665" s="11">
        <v>4558.6000000000004</v>
      </c>
      <c r="AX665" s="11">
        <v>3.62</v>
      </c>
    </row>
    <row r="666" spans="1:50" ht="15" thickBot="1" x14ac:dyDescent="0.35">
      <c r="A666" s="10" t="s">
        <v>93</v>
      </c>
      <c r="B666" s="11">
        <v>1163.5</v>
      </c>
      <c r="C666" s="11">
        <v>0</v>
      </c>
      <c r="D666" s="11">
        <v>2909.1</v>
      </c>
      <c r="E666" s="11">
        <v>2216.1999999999998</v>
      </c>
      <c r="F666" s="11">
        <v>967.7</v>
      </c>
      <c r="G666" s="11">
        <v>2959.6</v>
      </c>
      <c r="H666" s="11">
        <v>2197.4</v>
      </c>
      <c r="I666" s="11">
        <v>11125.5</v>
      </c>
      <c r="J666" s="11">
        <v>11300.5</v>
      </c>
      <c r="K666" s="11">
        <v>957.9</v>
      </c>
      <c r="L666" s="11">
        <v>3239.3</v>
      </c>
      <c r="M666" s="11">
        <v>6234.5</v>
      </c>
      <c r="N666" s="11">
        <v>2848.8</v>
      </c>
      <c r="O666" s="11">
        <v>525.9</v>
      </c>
      <c r="P666" s="11">
        <v>5023.5</v>
      </c>
      <c r="Q666" s="11">
        <v>62147.8</v>
      </c>
      <c r="R666" s="11">
        <v>2656.1</v>
      </c>
      <c r="S666" s="11">
        <v>2123.3000000000002</v>
      </c>
      <c r="T666" s="11">
        <v>0</v>
      </c>
      <c r="U666" s="11">
        <v>120596.7</v>
      </c>
      <c r="V666" s="11">
        <v>122000</v>
      </c>
      <c r="W666" s="11">
        <v>1403.3</v>
      </c>
      <c r="X666" s="11">
        <v>1.1499999999999999</v>
      </c>
      <c r="AA666" s="10" t="s">
        <v>93</v>
      </c>
      <c r="AB666" s="11">
        <v>12894.8</v>
      </c>
      <c r="AC666" s="11">
        <v>4531.8</v>
      </c>
      <c r="AD666" s="11">
        <v>6534.6</v>
      </c>
      <c r="AE666" s="11">
        <v>15204</v>
      </c>
      <c r="AF666" s="11">
        <v>3112.1</v>
      </c>
      <c r="AG666" s="11">
        <v>1462.1</v>
      </c>
      <c r="AH666" s="11">
        <v>0</v>
      </c>
      <c r="AI666" s="11">
        <v>862.6</v>
      </c>
      <c r="AJ666" s="11">
        <v>16679.599999999999</v>
      </c>
      <c r="AK666" s="11">
        <v>14429.1</v>
      </c>
      <c r="AL666" s="11">
        <v>8900.7000000000007</v>
      </c>
      <c r="AM666" s="11">
        <v>4597.3999999999996</v>
      </c>
      <c r="AN666" s="11">
        <v>4013.3</v>
      </c>
      <c r="AO666" s="11">
        <v>15473.9</v>
      </c>
      <c r="AP666" s="11">
        <v>5673</v>
      </c>
      <c r="AQ666" s="11">
        <v>0</v>
      </c>
      <c r="AR666" s="11">
        <v>0</v>
      </c>
      <c r="AS666" s="11">
        <v>3171.9</v>
      </c>
      <c r="AT666" s="11">
        <v>46.3</v>
      </c>
      <c r="AU666" s="11">
        <v>117587.2</v>
      </c>
      <c r="AV666" s="11">
        <v>122000</v>
      </c>
      <c r="AW666" s="11">
        <v>4412.8</v>
      </c>
      <c r="AX666" s="11">
        <v>3.62</v>
      </c>
    </row>
    <row r="667" spans="1:50" ht="15" thickBot="1" x14ac:dyDescent="0.35">
      <c r="A667" s="10" t="s">
        <v>94</v>
      </c>
      <c r="B667" s="11">
        <v>789.8</v>
      </c>
      <c r="C667" s="11">
        <v>0</v>
      </c>
      <c r="D667" s="11">
        <v>2909.1</v>
      </c>
      <c r="E667" s="11">
        <v>2216.1999999999998</v>
      </c>
      <c r="F667" s="11">
        <v>1337.4</v>
      </c>
      <c r="G667" s="11">
        <v>2976.4</v>
      </c>
      <c r="H667" s="11">
        <v>2197.4</v>
      </c>
      <c r="I667" s="11">
        <v>10617.4</v>
      </c>
      <c r="J667" s="11">
        <v>12414.5</v>
      </c>
      <c r="K667" s="11">
        <v>0</v>
      </c>
      <c r="L667" s="11">
        <v>3239.3</v>
      </c>
      <c r="M667" s="11">
        <v>6234.5</v>
      </c>
      <c r="N667" s="11">
        <v>2848.8</v>
      </c>
      <c r="O667" s="11">
        <v>525.9</v>
      </c>
      <c r="P667" s="11">
        <v>4850.6000000000004</v>
      </c>
      <c r="Q667" s="11">
        <v>62147.8</v>
      </c>
      <c r="R667" s="11">
        <v>2656.1</v>
      </c>
      <c r="S667" s="11">
        <v>2123.3000000000002</v>
      </c>
      <c r="T667" s="11">
        <v>0</v>
      </c>
      <c r="U667" s="11">
        <v>120084.6</v>
      </c>
      <c r="V667" s="11">
        <v>120000</v>
      </c>
      <c r="W667" s="11">
        <v>-84.6</v>
      </c>
      <c r="X667" s="11">
        <v>-7.0000000000000007E-2</v>
      </c>
      <c r="AA667" s="10" t="s">
        <v>94</v>
      </c>
      <c r="AB667" s="11">
        <v>17083.5</v>
      </c>
      <c r="AC667" s="11">
        <v>4531.8</v>
      </c>
      <c r="AD667" s="11">
        <v>6534.6</v>
      </c>
      <c r="AE667" s="11">
        <v>15204</v>
      </c>
      <c r="AF667" s="11">
        <v>0</v>
      </c>
      <c r="AG667" s="11">
        <v>1462.1</v>
      </c>
      <c r="AH667" s="11">
        <v>447.2</v>
      </c>
      <c r="AI667" s="11">
        <v>862.6</v>
      </c>
      <c r="AJ667" s="11">
        <v>15585.7</v>
      </c>
      <c r="AK667" s="11">
        <v>14429.1</v>
      </c>
      <c r="AL667" s="11">
        <v>8900.7000000000007</v>
      </c>
      <c r="AM667" s="11">
        <v>4597.3999999999996</v>
      </c>
      <c r="AN667" s="11">
        <v>4013.3</v>
      </c>
      <c r="AO667" s="11">
        <v>14235.4</v>
      </c>
      <c r="AP667" s="11">
        <v>5673</v>
      </c>
      <c r="AQ667" s="11">
        <v>0</v>
      </c>
      <c r="AR667" s="11">
        <v>0</v>
      </c>
      <c r="AS667" s="11">
        <v>3171.9</v>
      </c>
      <c r="AT667" s="11">
        <v>46.3</v>
      </c>
      <c r="AU667" s="11">
        <v>116778.5</v>
      </c>
      <c r="AV667" s="11">
        <v>120000</v>
      </c>
      <c r="AW667" s="11">
        <v>3221.5</v>
      </c>
      <c r="AX667" s="11">
        <v>2.68</v>
      </c>
    </row>
    <row r="668" spans="1:50" ht="15" thickBot="1" x14ac:dyDescent="0.35">
      <c r="A668" s="10" t="s">
        <v>95</v>
      </c>
      <c r="B668" s="11">
        <v>1163.5</v>
      </c>
      <c r="C668" s="11">
        <v>0</v>
      </c>
      <c r="D668" s="11">
        <v>2909.1</v>
      </c>
      <c r="E668" s="11">
        <v>2216.1999999999998</v>
      </c>
      <c r="F668" s="11">
        <v>967.7</v>
      </c>
      <c r="G668" s="11">
        <v>7752.8</v>
      </c>
      <c r="H668" s="11">
        <v>2197.4</v>
      </c>
      <c r="I668" s="11">
        <v>11062.3</v>
      </c>
      <c r="J668" s="11">
        <v>11300.5</v>
      </c>
      <c r="K668" s="11">
        <v>957.9</v>
      </c>
      <c r="L668" s="11">
        <v>3239.3</v>
      </c>
      <c r="M668" s="11">
        <v>6234.5</v>
      </c>
      <c r="N668" s="11">
        <v>2848.8</v>
      </c>
      <c r="O668" s="11">
        <v>1381.9</v>
      </c>
      <c r="P668" s="11">
        <v>4850.6000000000004</v>
      </c>
      <c r="Q668" s="11">
        <v>61032.800000000003</v>
      </c>
      <c r="R668" s="11">
        <v>2656.1</v>
      </c>
      <c r="S668" s="11">
        <v>2123.3000000000002</v>
      </c>
      <c r="T668" s="11">
        <v>0</v>
      </c>
      <c r="U668" s="11">
        <v>124894.7</v>
      </c>
      <c r="V668" s="11">
        <v>119000</v>
      </c>
      <c r="W668" s="11">
        <v>-5894.7</v>
      </c>
      <c r="X668" s="11">
        <v>-4.95</v>
      </c>
      <c r="AA668" s="10" t="s">
        <v>95</v>
      </c>
      <c r="AB668" s="11">
        <v>12894.8</v>
      </c>
      <c r="AC668" s="11">
        <v>4531.8</v>
      </c>
      <c r="AD668" s="11">
        <v>6487.4</v>
      </c>
      <c r="AE668" s="11">
        <v>15141.4</v>
      </c>
      <c r="AF668" s="11">
        <v>937.8</v>
      </c>
      <c r="AG668" s="11">
        <v>1462.1</v>
      </c>
      <c r="AH668" s="11">
        <v>447.2</v>
      </c>
      <c r="AI668" s="11">
        <v>862.6</v>
      </c>
      <c r="AJ668" s="11">
        <v>15585.7</v>
      </c>
      <c r="AK668" s="11">
        <v>14429.1</v>
      </c>
      <c r="AL668" s="11">
        <v>10298.299999999999</v>
      </c>
      <c r="AM668" s="11">
        <v>2922.3</v>
      </c>
      <c r="AN668" s="11">
        <v>4677.3</v>
      </c>
      <c r="AO668" s="11">
        <v>14235.4</v>
      </c>
      <c r="AP668" s="11">
        <v>7610.2</v>
      </c>
      <c r="AQ668" s="11">
        <v>1743.5</v>
      </c>
      <c r="AR668" s="11">
        <v>0</v>
      </c>
      <c r="AS668" s="11">
        <v>3171.9</v>
      </c>
      <c r="AT668" s="11">
        <v>46.3</v>
      </c>
      <c r="AU668" s="11">
        <v>117485</v>
      </c>
      <c r="AV668" s="11">
        <v>119000</v>
      </c>
      <c r="AW668" s="11">
        <v>1515</v>
      </c>
      <c r="AX668" s="11">
        <v>1.27</v>
      </c>
    </row>
    <row r="669" spans="1:50" ht="15" thickBot="1" x14ac:dyDescent="0.35">
      <c r="A669" s="10" t="s">
        <v>96</v>
      </c>
      <c r="B669" s="11">
        <v>1163.5</v>
      </c>
      <c r="C669" s="11">
        <v>0</v>
      </c>
      <c r="D669" s="11">
        <v>2137.1</v>
      </c>
      <c r="E669" s="11">
        <v>2216.1999999999998</v>
      </c>
      <c r="F669" s="11">
        <v>967.7</v>
      </c>
      <c r="G669" s="11">
        <v>2959.6</v>
      </c>
      <c r="H669" s="11">
        <v>2197.4</v>
      </c>
      <c r="I669" s="11">
        <v>10617.4</v>
      </c>
      <c r="J669" s="11">
        <v>13841.9</v>
      </c>
      <c r="K669" s="11">
        <v>0</v>
      </c>
      <c r="L669" s="11">
        <v>3239.3</v>
      </c>
      <c r="M669" s="11">
        <v>6234.5</v>
      </c>
      <c r="N669" s="11">
        <v>2848.8</v>
      </c>
      <c r="O669" s="11">
        <v>525.9</v>
      </c>
      <c r="P669" s="11">
        <v>4850.6000000000004</v>
      </c>
      <c r="Q669" s="11">
        <v>60187.6</v>
      </c>
      <c r="R669" s="11">
        <v>2656.1</v>
      </c>
      <c r="S669" s="11">
        <v>0</v>
      </c>
      <c r="T669" s="11">
        <v>0</v>
      </c>
      <c r="U669" s="11">
        <v>116643.7</v>
      </c>
      <c r="V669" s="11">
        <v>118000</v>
      </c>
      <c r="W669" s="11">
        <v>1356.3</v>
      </c>
      <c r="X669" s="11">
        <v>1.1499999999999999</v>
      </c>
      <c r="AA669" s="10" t="s">
        <v>96</v>
      </c>
      <c r="AB669" s="11">
        <v>12894.8</v>
      </c>
      <c r="AC669" s="11">
        <v>4660</v>
      </c>
      <c r="AD669" s="11">
        <v>6534.6</v>
      </c>
      <c r="AE669" s="11">
        <v>15204</v>
      </c>
      <c r="AF669" s="11">
        <v>3112.1</v>
      </c>
      <c r="AG669" s="11">
        <v>1462.1</v>
      </c>
      <c r="AH669" s="11">
        <v>0</v>
      </c>
      <c r="AI669" s="11">
        <v>862.6</v>
      </c>
      <c r="AJ669" s="11">
        <v>7514.8</v>
      </c>
      <c r="AK669" s="11">
        <v>14429.1</v>
      </c>
      <c r="AL669" s="11">
        <v>8900.7000000000007</v>
      </c>
      <c r="AM669" s="11">
        <v>2922.3</v>
      </c>
      <c r="AN669" s="11">
        <v>4677.3</v>
      </c>
      <c r="AO669" s="11">
        <v>17476.7</v>
      </c>
      <c r="AP669" s="11">
        <v>7610.2</v>
      </c>
      <c r="AQ669" s="11">
        <v>2018.2</v>
      </c>
      <c r="AR669" s="11">
        <v>0</v>
      </c>
      <c r="AS669" s="11">
        <v>3171.9</v>
      </c>
      <c r="AT669" s="11">
        <v>278.5</v>
      </c>
      <c r="AU669" s="11">
        <v>113730</v>
      </c>
      <c r="AV669" s="11">
        <v>118000</v>
      </c>
      <c r="AW669" s="11">
        <v>4270</v>
      </c>
      <c r="AX669" s="11">
        <v>3.62</v>
      </c>
    </row>
    <row r="670" spans="1:50" ht="15" thickBot="1" x14ac:dyDescent="0.35">
      <c r="A670" s="10" t="s">
        <v>97</v>
      </c>
      <c r="B670" s="11">
        <v>1163.5</v>
      </c>
      <c r="C670" s="11">
        <v>391.4</v>
      </c>
      <c r="D670" s="11">
        <v>2137.1</v>
      </c>
      <c r="E670" s="11">
        <v>2216.1999999999998</v>
      </c>
      <c r="F670" s="11">
        <v>967.7</v>
      </c>
      <c r="G670" s="11">
        <v>2959.6</v>
      </c>
      <c r="H670" s="11">
        <v>2197.4</v>
      </c>
      <c r="I670" s="11">
        <v>9786.1</v>
      </c>
      <c r="J670" s="11">
        <v>11300.5</v>
      </c>
      <c r="K670" s="11">
        <v>0</v>
      </c>
      <c r="L670" s="11">
        <v>3239.3</v>
      </c>
      <c r="M670" s="11">
        <v>6010.1</v>
      </c>
      <c r="N670" s="11">
        <v>3521</v>
      </c>
      <c r="O670" s="11">
        <v>0</v>
      </c>
      <c r="P670" s="11">
        <v>4850.6000000000004</v>
      </c>
      <c r="Q670" s="11">
        <v>61590.3</v>
      </c>
      <c r="R670" s="11">
        <v>2656.1</v>
      </c>
      <c r="S670" s="11">
        <v>2123.3000000000002</v>
      </c>
      <c r="T670" s="11">
        <v>0</v>
      </c>
      <c r="U670" s="11">
        <v>117110.2</v>
      </c>
      <c r="V670" s="11">
        <v>118000</v>
      </c>
      <c r="W670" s="11">
        <v>889.8</v>
      </c>
      <c r="X670" s="11">
        <v>0.75</v>
      </c>
      <c r="AA670" s="10" t="s">
        <v>97</v>
      </c>
      <c r="AB670" s="11">
        <v>12894.8</v>
      </c>
      <c r="AC670" s="11">
        <v>3231.6</v>
      </c>
      <c r="AD670" s="11">
        <v>6534.6</v>
      </c>
      <c r="AE670" s="11">
        <v>15204</v>
      </c>
      <c r="AF670" s="11">
        <v>3112.1</v>
      </c>
      <c r="AG670" s="11">
        <v>1462.1</v>
      </c>
      <c r="AH670" s="11">
        <v>447.2</v>
      </c>
      <c r="AI670" s="11">
        <v>1159.5</v>
      </c>
      <c r="AJ670" s="11">
        <v>15585.7</v>
      </c>
      <c r="AK670" s="11">
        <v>14429.1</v>
      </c>
      <c r="AL670" s="11">
        <v>10298.299999999999</v>
      </c>
      <c r="AM670" s="11">
        <v>5507.2</v>
      </c>
      <c r="AN670" s="11">
        <v>390.3</v>
      </c>
      <c r="AO670" s="11">
        <v>17476.7</v>
      </c>
      <c r="AP670" s="11">
        <v>5673</v>
      </c>
      <c r="AQ670" s="11">
        <v>0</v>
      </c>
      <c r="AR670" s="11">
        <v>0</v>
      </c>
      <c r="AS670" s="11">
        <v>3171.9</v>
      </c>
      <c r="AT670" s="11">
        <v>46.3</v>
      </c>
      <c r="AU670" s="11">
        <v>116624.3</v>
      </c>
      <c r="AV670" s="11">
        <v>118000</v>
      </c>
      <c r="AW670" s="11">
        <v>1375.7</v>
      </c>
      <c r="AX670" s="11">
        <v>1.17</v>
      </c>
    </row>
    <row r="671" spans="1:50" ht="15" thickBot="1" x14ac:dyDescent="0.35">
      <c r="A671" s="10" t="s">
        <v>98</v>
      </c>
      <c r="B671" s="11">
        <v>1163.5</v>
      </c>
      <c r="C671" s="11">
        <v>0</v>
      </c>
      <c r="D671" s="11">
        <v>2909.1</v>
      </c>
      <c r="E671" s="11">
        <v>2216.1999999999998</v>
      </c>
      <c r="F671" s="11">
        <v>967.7</v>
      </c>
      <c r="G671" s="11">
        <v>2959.6</v>
      </c>
      <c r="H671" s="11">
        <v>2197.4</v>
      </c>
      <c r="I671" s="11">
        <v>10617.4</v>
      </c>
      <c r="J671" s="11">
        <v>15734.9</v>
      </c>
      <c r="K671" s="11">
        <v>0</v>
      </c>
      <c r="L671" s="11">
        <v>3239.3</v>
      </c>
      <c r="M671" s="11">
        <v>5636.4</v>
      </c>
      <c r="N671" s="11">
        <v>2848.8</v>
      </c>
      <c r="O671" s="11">
        <v>0</v>
      </c>
      <c r="P671" s="11">
        <v>4633.1000000000004</v>
      </c>
      <c r="Q671" s="11">
        <v>58602.1</v>
      </c>
      <c r="R671" s="11">
        <v>2656.1</v>
      </c>
      <c r="S671" s="11">
        <v>0</v>
      </c>
      <c r="T671" s="11">
        <v>0</v>
      </c>
      <c r="U671" s="11">
        <v>116381.7</v>
      </c>
      <c r="V671" s="11">
        <v>117000</v>
      </c>
      <c r="W671" s="11">
        <v>618.29999999999995</v>
      </c>
      <c r="X671" s="11">
        <v>0.53</v>
      </c>
      <c r="AA671" s="10" t="s">
        <v>98</v>
      </c>
      <c r="AB671" s="11">
        <v>12894.8</v>
      </c>
      <c r="AC671" s="11">
        <v>4660</v>
      </c>
      <c r="AD671" s="11">
        <v>6534.6</v>
      </c>
      <c r="AE671" s="11">
        <v>15141.4</v>
      </c>
      <c r="AF671" s="11">
        <v>3112.1</v>
      </c>
      <c r="AG671" s="11">
        <v>1462.1</v>
      </c>
      <c r="AH671" s="11">
        <v>447.2</v>
      </c>
      <c r="AI671" s="11">
        <v>862.6</v>
      </c>
      <c r="AJ671" s="11">
        <v>0</v>
      </c>
      <c r="AK671" s="11">
        <v>14429.1</v>
      </c>
      <c r="AL671" s="11">
        <v>10298.299999999999</v>
      </c>
      <c r="AM671" s="11">
        <v>6553.9</v>
      </c>
      <c r="AN671" s="11">
        <v>4013.3</v>
      </c>
      <c r="AO671" s="11">
        <v>17476.7</v>
      </c>
      <c r="AP671" s="11">
        <v>9643.7999999999993</v>
      </c>
      <c r="AQ671" s="11">
        <v>2018.2</v>
      </c>
      <c r="AR671" s="11">
        <v>0</v>
      </c>
      <c r="AS671" s="11">
        <v>3171.9</v>
      </c>
      <c r="AT671" s="11">
        <v>46.3</v>
      </c>
      <c r="AU671" s="11">
        <v>112766.2</v>
      </c>
      <c r="AV671" s="11">
        <v>117000</v>
      </c>
      <c r="AW671" s="11">
        <v>4233.8</v>
      </c>
      <c r="AX671" s="11">
        <v>3.62</v>
      </c>
    </row>
    <row r="672" spans="1:50" ht="15" thickBot="1" x14ac:dyDescent="0.35">
      <c r="A672" s="10" t="s">
        <v>99</v>
      </c>
      <c r="B672" s="11">
        <v>1163.5</v>
      </c>
      <c r="C672" s="11">
        <v>0</v>
      </c>
      <c r="D672" s="11">
        <v>2909.1</v>
      </c>
      <c r="E672" s="11">
        <v>2216.1999999999998</v>
      </c>
      <c r="F672" s="11">
        <v>967.7</v>
      </c>
      <c r="G672" s="11">
        <v>2959.6</v>
      </c>
      <c r="H672" s="11">
        <v>2197.4</v>
      </c>
      <c r="I672" s="11">
        <v>10617.4</v>
      </c>
      <c r="J672" s="11">
        <v>15734.9</v>
      </c>
      <c r="K672" s="11">
        <v>957.9</v>
      </c>
      <c r="L672" s="11">
        <v>3239.3</v>
      </c>
      <c r="M672" s="11">
        <v>5636.4</v>
      </c>
      <c r="N672" s="11">
        <v>1935.5</v>
      </c>
      <c r="O672" s="11">
        <v>0</v>
      </c>
      <c r="P672" s="11">
        <v>4850.6000000000004</v>
      </c>
      <c r="Q672" s="11">
        <v>58602.1</v>
      </c>
      <c r="R672" s="11">
        <v>2656.1</v>
      </c>
      <c r="S672" s="11">
        <v>0</v>
      </c>
      <c r="T672" s="11">
        <v>0</v>
      </c>
      <c r="U672" s="11">
        <v>116643.7</v>
      </c>
      <c r="V672" s="11">
        <v>118000</v>
      </c>
      <c r="W672" s="11">
        <v>1356.3</v>
      </c>
      <c r="X672" s="11">
        <v>1.1499999999999999</v>
      </c>
      <c r="AA672" s="10" t="s">
        <v>99</v>
      </c>
      <c r="AB672" s="11">
        <v>12894.8</v>
      </c>
      <c r="AC672" s="11">
        <v>4531.8</v>
      </c>
      <c r="AD672" s="11">
        <v>6534.6</v>
      </c>
      <c r="AE672" s="11">
        <v>15141.4</v>
      </c>
      <c r="AF672" s="11">
        <v>3112.1</v>
      </c>
      <c r="AG672" s="11">
        <v>1462.1</v>
      </c>
      <c r="AH672" s="11">
        <v>0</v>
      </c>
      <c r="AI672" s="11">
        <v>862.6</v>
      </c>
      <c r="AJ672" s="11">
        <v>0</v>
      </c>
      <c r="AK672" s="11">
        <v>14429.1</v>
      </c>
      <c r="AL672" s="11">
        <v>8900.7000000000007</v>
      </c>
      <c r="AM672" s="11">
        <v>10146</v>
      </c>
      <c r="AN672" s="11">
        <v>5392.5</v>
      </c>
      <c r="AO672" s="11">
        <v>17476.7</v>
      </c>
      <c r="AP672" s="11">
        <v>7610.2</v>
      </c>
      <c r="AQ672" s="11">
        <v>2018.2</v>
      </c>
      <c r="AR672" s="11">
        <v>0</v>
      </c>
      <c r="AS672" s="11">
        <v>3171.9</v>
      </c>
      <c r="AT672" s="11">
        <v>46.3</v>
      </c>
      <c r="AU672" s="11">
        <v>113731</v>
      </c>
      <c r="AV672" s="11">
        <v>118000</v>
      </c>
      <c r="AW672" s="11">
        <v>4269</v>
      </c>
      <c r="AX672" s="11">
        <v>3.62</v>
      </c>
    </row>
    <row r="673" spans="1:50" ht="15" thickBot="1" x14ac:dyDescent="0.35">
      <c r="A673" s="10" t="s">
        <v>100</v>
      </c>
      <c r="B673" s="11">
        <v>1163.5</v>
      </c>
      <c r="C673" s="11">
        <v>0</v>
      </c>
      <c r="D673" s="11">
        <v>3173.1</v>
      </c>
      <c r="E673" s="11">
        <v>2878.5</v>
      </c>
      <c r="F673" s="11">
        <v>967.7</v>
      </c>
      <c r="G673" s="11">
        <v>2959.6</v>
      </c>
      <c r="H673" s="11">
        <v>2197.4</v>
      </c>
      <c r="I673" s="11">
        <v>9786.1</v>
      </c>
      <c r="J673" s="11">
        <v>13995.1</v>
      </c>
      <c r="K673" s="11">
        <v>957.9</v>
      </c>
      <c r="L673" s="11">
        <v>3239.3</v>
      </c>
      <c r="M673" s="11">
        <v>6234.5</v>
      </c>
      <c r="N673" s="11">
        <v>2848.8</v>
      </c>
      <c r="O673" s="11">
        <v>525.9</v>
      </c>
      <c r="P673" s="11">
        <v>4850.6000000000004</v>
      </c>
      <c r="Q673" s="11">
        <v>60187.6</v>
      </c>
      <c r="R673" s="11">
        <v>2656.1</v>
      </c>
      <c r="S673" s="11">
        <v>0</v>
      </c>
      <c r="T673" s="11">
        <v>0</v>
      </c>
      <c r="U673" s="11">
        <v>118621.7</v>
      </c>
      <c r="V673" s="11">
        <v>120000</v>
      </c>
      <c r="W673" s="11">
        <v>1378.3</v>
      </c>
      <c r="X673" s="11">
        <v>1.1499999999999999</v>
      </c>
      <c r="AA673" s="10" t="s">
        <v>100</v>
      </c>
      <c r="AB673" s="11">
        <v>12894.8</v>
      </c>
      <c r="AC673" s="11">
        <v>4660</v>
      </c>
      <c r="AD673" s="11">
        <v>6487.4</v>
      </c>
      <c r="AE673" s="11">
        <v>15141.4</v>
      </c>
      <c r="AF673" s="11">
        <v>3112.1</v>
      </c>
      <c r="AG673" s="11">
        <v>1462.1</v>
      </c>
      <c r="AH673" s="11">
        <v>447.2</v>
      </c>
      <c r="AI673" s="11">
        <v>1159.5</v>
      </c>
      <c r="AJ673" s="11">
        <v>7514.8</v>
      </c>
      <c r="AK673" s="11">
        <v>14405</v>
      </c>
      <c r="AL673" s="11">
        <v>10298.299999999999</v>
      </c>
      <c r="AM673" s="11">
        <v>5507.2</v>
      </c>
      <c r="AN673" s="11">
        <v>4013.3</v>
      </c>
      <c r="AO673" s="11">
        <v>15473.9</v>
      </c>
      <c r="AP673" s="11">
        <v>7610.2</v>
      </c>
      <c r="AQ673" s="11">
        <v>2018.2</v>
      </c>
      <c r="AR673" s="11">
        <v>0</v>
      </c>
      <c r="AS673" s="11">
        <v>3171.9</v>
      </c>
      <c r="AT673" s="11">
        <v>278.5</v>
      </c>
      <c r="AU673" s="11">
        <v>115655.7</v>
      </c>
      <c r="AV673" s="11">
        <v>120000</v>
      </c>
      <c r="AW673" s="11">
        <v>4344.3</v>
      </c>
      <c r="AX673" s="11">
        <v>3.62</v>
      </c>
    </row>
    <row r="674" spans="1:50" ht="15" thickBot="1" x14ac:dyDescent="0.35">
      <c r="A674" s="10" t="s">
        <v>101</v>
      </c>
      <c r="B674" s="11">
        <v>1163.5</v>
      </c>
      <c r="C674" s="11">
        <v>0</v>
      </c>
      <c r="D674" s="11">
        <v>2909.1</v>
      </c>
      <c r="E674" s="11">
        <v>2216.1999999999998</v>
      </c>
      <c r="F674" s="11">
        <v>967.7</v>
      </c>
      <c r="G674" s="11">
        <v>2959.6</v>
      </c>
      <c r="H674" s="11">
        <v>2197.4</v>
      </c>
      <c r="I674" s="11">
        <v>11125.5</v>
      </c>
      <c r="J674" s="11">
        <v>11300.5</v>
      </c>
      <c r="K674" s="11">
        <v>957.9</v>
      </c>
      <c r="L674" s="11">
        <v>3239.3</v>
      </c>
      <c r="M674" s="11">
        <v>6234.5</v>
      </c>
      <c r="N674" s="11">
        <v>2848.8</v>
      </c>
      <c r="O674" s="11">
        <v>1670.6</v>
      </c>
      <c r="P674" s="11">
        <v>4850.6000000000004</v>
      </c>
      <c r="Q674" s="11">
        <v>60187.6</v>
      </c>
      <c r="R674" s="11">
        <v>2656.1</v>
      </c>
      <c r="S674" s="11">
        <v>2123.3000000000002</v>
      </c>
      <c r="T674" s="11">
        <v>0</v>
      </c>
      <c r="U674" s="11">
        <v>119608.2</v>
      </c>
      <c r="V674" s="11">
        <v>121000</v>
      </c>
      <c r="W674" s="11">
        <v>1391.8</v>
      </c>
      <c r="X674" s="11">
        <v>1.1499999999999999</v>
      </c>
      <c r="AA674" s="10" t="s">
        <v>101</v>
      </c>
      <c r="AB674" s="11">
        <v>12894.8</v>
      </c>
      <c r="AC674" s="11">
        <v>4531.8</v>
      </c>
      <c r="AD674" s="11">
        <v>6534.6</v>
      </c>
      <c r="AE674" s="11">
        <v>15204</v>
      </c>
      <c r="AF674" s="11">
        <v>3112.1</v>
      </c>
      <c r="AG674" s="11">
        <v>1462.1</v>
      </c>
      <c r="AH674" s="11">
        <v>447.2</v>
      </c>
      <c r="AI674" s="11">
        <v>862.6</v>
      </c>
      <c r="AJ674" s="11">
        <v>15767.9</v>
      </c>
      <c r="AK674" s="11">
        <v>14405</v>
      </c>
      <c r="AL674" s="11">
        <v>10298.299999999999</v>
      </c>
      <c r="AM674" s="11">
        <v>4597.3999999999996</v>
      </c>
      <c r="AN674" s="11">
        <v>4677.3</v>
      </c>
      <c r="AO674" s="11">
        <v>8979.7999999999993</v>
      </c>
      <c r="AP674" s="11">
        <v>7610.2</v>
      </c>
      <c r="AQ674" s="11">
        <v>2018.2</v>
      </c>
      <c r="AR674" s="11">
        <v>0</v>
      </c>
      <c r="AS674" s="11">
        <v>3171.9</v>
      </c>
      <c r="AT674" s="11">
        <v>46.3</v>
      </c>
      <c r="AU674" s="11">
        <v>116621.4</v>
      </c>
      <c r="AV674" s="11">
        <v>121000</v>
      </c>
      <c r="AW674" s="11">
        <v>4378.6000000000004</v>
      </c>
      <c r="AX674" s="11">
        <v>3.62</v>
      </c>
    </row>
    <row r="675" spans="1:50" ht="15" thickBot="1" x14ac:dyDescent="0.35">
      <c r="A675" s="10" t="s">
        <v>102</v>
      </c>
      <c r="B675" s="11">
        <v>789.8</v>
      </c>
      <c r="C675" s="11">
        <v>0</v>
      </c>
      <c r="D675" s="11">
        <v>3173.1</v>
      </c>
      <c r="E675" s="11">
        <v>2216.1999999999998</v>
      </c>
      <c r="F675" s="11">
        <v>967.7</v>
      </c>
      <c r="G675" s="11">
        <v>2959.6</v>
      </c>
      <c r="H675" s="11">
        <v>2197.4</v>
      </c>
      <c r="I675" s="11">
        <v>10617.4</v>
      </c>
      <c r="J675" s="11">
        <v>13841.9</v>
      </c>
      <c r="K675" s="11">
        <v>957.9</v>
      </c>
      <c r="L675" s="11">
        <v>3239.3</v>
      </c>
      <c r="M675" s="11">
        <v>6234.5</v>
      </c>
      <c r="N675" s="11">
        <v>1935.5</v>
      </c>
      <c r="O675" s="11">
        <v>525.9</v>
      </c>
      <c r="P675" s="11">
        <v>4850.6000000000004</v>
      </c>
      <c r="Q675" s="11">
        <v>60187.6</v>
      </c>
      <c r="R675" s="11">
        <v>2656.1</v>
      </c>
      <c r="S675" s="11">
        <v>2123.3000000000002</v>
      </c>
      <c r="T675" s="11">
        <v>0</v>
      </c>
      <c r="U675" s="11">
        <v>119473.7</v>
      </c>
      <c r="V675" s="11">
        <v>119000</v>
      </c>
      <c r="W675" s="11">
        <v>-473.7</v>
      </c>
      <c r="X675" s="11">
        <v>-0.4</v>
      </c>
      <c r="AA675" s="10" t="s">
        <v>102</v>
      </c>
      <c r="AB675" s="11">
        <v>17083.5</v>
      </c>
      <c r="AC675" s="11">
        <v>4531.8</v>
      </c>
      <c r="AD675" s="11">
        <v>6487.4</v>
      </c>
      <c r="AE675" s="11">
        <v>15204</v>
      </c>
      <c r="AF675" s="11">
        <v>937.8</v>
      </c>
      <c r="AG675" s="11">
        <v>1462.1</v>
      </c>
      <c r="AH675" s="11">
        <v>0</v>
      </c>
      <c r="AI675" s="11">
        <v>862.6</v>
      </c>
      <c r="AJ675" s="11">
        <v>7514.8</v>
      </c>
      <c r="AK675" s="11">
        <v>14405</v>
      </c>
      <c r="AL675" s="11">
        <v>8900.7000000000007</v>
      </c>
      <c r="AM675" s="11">
        <v>4597.3999999999996</v>
      </c>
      <c r="AN675" s="11">
        <v>5392.5</v>
      </c>
      <c r="AO675" s="11">
        <v>14235.4</v>
      </c>
      <c r="AP675" s="11">
        <v>7610.2</v>
      </c>
      <c r="AQ675" s="11">
        <v>2018.2</v>
      </c>
      <c r="AR675" s="11">
        <v>0</v>
      </c>
      <c r="AS675" s="11">
        <v>3171.9</v>
      </c>
      <c r="AT675" s="11">
        <v>278.5</v>
      </c>
      <c r="AU675" s="11">
        <v>114693.8</v>
      </c>
      <c r="AV675" s="11">
        <v>119000</v>
      </c>
      <c r="AW675" s="11">
        <v>4306.2</v>
      </c>
      <c r="AX675" s="11">
        <v>3.62</v>
      </c>
    </row>
    <row r="676" spans="1:50" ht="15" thickBot="1" x14ac:dyDescent="0.35">
      <c r="A676" s="10" t="s">
        <v>103</v>
      </c>
      <c r="B676" s="11">
        <v>1163.5</v>
      </c>
      <c r="C676" s="11">
        <v>0</v>
      </c>
      <c r="D676" s="11">
        <v>2909.1</v>
      </c>
      <c r="E676" s="11">
        <v>2216.1999999999998</v>
      </c>
      <c r="F676" s="11">
        <v>967.7</v>
      </c>
      <c r="G676" s="11">
        <v>2959.6</v>
      </c>
      <c r="H676" s="11">
        <v>2197.4</v>
      </c>
      <c r="I676" s="11">
        <v>11125.5</v>
      </c>
      <c r="J676" s="11">
        <v>12414.5</v>
      </c>
      <c r="K676" s="11">
        <v>0</v>
      </c>
      <c r="L676" s="11">
        <v>3239.3</v>
      </c>
      <c r="M676" s="11">
        <v>6234.5</v>
      </c>
      <c r="N676" s="11">
        <v>2848.8</v>
      </c>
      <c r="O676" s="11">
        <v>525.9</v>
      </c>
      <c r="P676" s="11">
        <v>4850.6000000000004</v>
      </c>
      <c r="Q676" s="11">
        <v>60187.6</v>
      </c>
      <c r="R676" s="11">
        <v>2656.1</v>
      </c>
      <c r="S676" s="11">
        <v>2123.3000000000002</v>
      </c>
      <c r="T676" s="11">
        <v>0</v>
      </c>
      <c r="U676" s="11">
        <v>118619.7</v>
      </c>
      <c r="V676" s="11">
        <v>120000</v>
      </c>
      <c r="W676" s="11">
        <v>1380.3</v>
      </c>
      <c r="X676" s="11">
        <v>1.1499999999999999</v>
      </c>
      <c r="AA676" s="10" t="s">
        <v>103</v>
      </c>
      <c r="AB676" s="11">
        <v>12894.8</v>
      </c>
      <c r="AC676" s="11">
        <v>4531.8</v>
      </c>
      <c r="AD676" s="11">
        <v>6534.6</v>
      </c>
      <c r="AE676" s="11">
        <v>16481.099999999999</v>
      </c>
      <c r="AF676" s="11">
        <v>3112.1</v>
      </c>
      <c r="AG676" s="11">
        <v>1462.1</v>
      </c>
      <c r="AH676" s="11">
        <v>447.2</v>
      </c>
      <c r="AI676" s="11">
        <v>862.6</v>
      </c>
      <c r="AJ676" s="11">
        <v>15585.7</v>
      </c>
      <c r="AK676" s="11">
        <v>14429.1</v>
      </c>
      <c r="AL676" s="11">
        <v>10298.299999999999</v>
      </c>
      <c r="AM676" s="11">
        <v>4597.3999999999996</v>
      </c>
      <c r="AN676" s="11">
        <v>4013.3</v>
      </c>
      <c r="AO676" s="11">
        <v>15473.9</v>
      </c>
      <c r="AP676" s="11">
        <v>7610.2</v>
      </c>
      <c r="AQ676" s="11">
        <v>2018.2</v>
      </c>
      <c r="AR676" s="11">
        <v>0</v>
      </c>
      <c r="AS676" s="11">
        <v>3171.9</v>
      </c>
      <c r="AT676" s="11">
        <v>278.5</v>
      </c>
      <c r="AU676" s="11">
        <v>123802.8</v>
      </c>
      <c r="AV676" s="11">
        <v>120000</v>
      </c>
      <c r="AW676" s="11">
        <v>-3802.8</v>
      </c>
      <c r="AX676" s="11">
        <v>-3.17</v>
      </c>
    </row>
    <row r="677" spans="1:50" ht="15" thickBot="1" x14ac:dyDescent="0.35">
      <c r="A677" s="10" t="s">
        <v>104</v>
      </c>
      <c r="B677" s="11">
        <v>789.8</v>
      </c>
      <c r="C677" s="11">
        <v>391.4</v>
      </c>
      <c r="D677" s="11">
        <v>2909.1</v>
      </c>
      <c r="E677" s="11">
        <v>2216.1999999999998</v>
      </c>
      <c r="F677" s="11">
        <v>967.7</v>
      </c>
      <c r="G677" s="11">
        <v>2959.6</v>
      </c>
      <c r="H677" s="11">
        <v>2197.4</v>
      </c>
      <c r="I677" s="11">
        <v>11125.5</v>
      </c>
      <c r="J677" s="11">
        <v>11300.5</v>
      </c>
      <c r="K677" s="11">
        <v>3352</v>
      </c>
      <c r="L677" s="11">
        <v>3239.3</v>
      </c>
      <c r="M677" s="11">
        <v>6234.5</v>
      </c>
      <c r="N677" s="11">
        <v>1935.5</v>
      </c>
      <c r="O677" s="11">
        <v>0</v>
      </c>
      <c r="P677" s="11">
        <v>5023.5</v>
      </c>
      <c r="Q677" s="11">
        <v>60187.6</v>
      </c>
      <c r="R677" s="11">
        <v>2656.1</v>
      </c>
      <c r="S677" s="11">
        <v>2123.3000000000002</v>
      </c>
      <c r="T677" s="11">
        <v>0</v>
      </c>
      <c r="U677" s="11">
        <v>119609.2</v>
      </c>
      <c r="V677" s="11">
        <v>121000</v>
      </c>
      <c r="W677" s="11">
        <v>1390.8</v>
      </c>
      <c r="X677" s="11">
        <v>1.1499999999999999</v>
      </c>
      <c r="AA677" s="10" t="s">
        <v>104</v>
      </c>
      <c r="AB677" s="11">
        <v>12894.8</v>
      </c>
      <c r="AC677" s="11">
        <v>3231.6</v>
      </c>
      <c r="AD677" s="11">
        <v>6534.6</v>
      </c>
      <c r="AE677" s="11">
        <v>15204</v>
      </c>
      <c r="AF677" s="11">
        <v>3112.1</v>
      </c>
      <c r="AG677" s="11">
        <v>1462.1</v>
      </c>
      <c r="AH677" s="11">
        <v>447.2</v>
      </c>
      <c r="AI677" s="11">
        <v>862.6</v>
      </c>
      <c r="AJ677" s="11">
        <v>15767.9</v>
      </c>
      <c r="AK677" s="11">
        <v>7287.3</v>
      </c>
      <c r="AL677" s="11">
        <v>10298.299999999999</v>
      </c>
      <c r="AM677" s="11">
        <v>5507.2</v>
      </c>
      <c r="AN677" s="11">
        <v>5392.5</v>
      </c>
      <c r="AO677" s="11">
        <v>17476.7</v>
      </c>
      <c r="AP677" s="11">
        <v>5673</v>
      </c>
      <c r="AQ677" s="11">
        <v>2018.2</v>
      </c>
      <c r="AR677" s="11">
        <v>0</v>
      </c>
      <c r="AS677" s="11">
        <v>3171.9</v>
      </c>
      <c r="AT677" s="11">
        <v>278.5</v>
      </c>
      <c r="AU677" s="11">
        <v>116620.5</v>
      </c>
      <c r="AV677" s="11">
        <v>121000</v>
      </c>
      <c r="AW677" s="11">
        <v>4379.5</v>
      </c>
      <c r="AX677" s="11">
        <v>3.62</v>
      </c>
    </row>
    <row r="678" spans="1:50" ht="15" thickBot="1" x14ac:dyDescent="0.35">
      <c r="A678" s="10" t="s">
        <v>105</v>
      </c>
      <c r="B678" s="11">
        <v>1163.5</v>
      </c>
      <c r="C678" s="11">
        <v>1436.3</v>
      </c>
      <c r="D678" s="11">
        <v>1555.9</v>
      </c>
      <c r="E678" s="11">
        <v>2216.1999999999998</v>
      </c>
      <c r="F678" s="11">
        <v>967.7</v>
      </c>
      <c r="G678" s="11">
        <v>2959.6</v>
      </c>
      <c r="H678" s="11">
        <v>2197.4</v>
      </c>
      <c r="I678" s="11">
        <v>10617.4</v>
      </c>
      <c r="J678" s="11">
        <v>11300.5</v>
      </c>
      <c r="K678" s="11">
        <v>957.9</v>
      </c>
      <c r="L678" s="11">
        <v>5013.7</v>
      </c>
      <c r="M678" s="11">
        <v>6234.5</v>
      </c>
      <c r="N678" s="11">
        <v>3164.2</v>
      </c>
      <c r="O678" s="11">
        <v>525.9</v>
      </c>
      <c r="P678" s="11">
        <v>4850.6000000000004</v>
      </c>
      <c r="Q678" s="11">
        <v>62147.8</v>
      </c>
      <c r="R678" s="11">
        <v>2656.1</v>
      </c>
      <c r="S678" s="11">
        <v>2123.3000000000002</v>
      </c>
      <c r="T678" s="11">
        <v>0</v>
      </c>
      <c r="U678" s="11">
        <v>122088.3</v>
      </c>
      <c r="V678" s="11">
        <v>121000</v>
      </c>
      <c r="W678" s="11">
        <v>-1088.3</v>
      </c>
      <c r="X678" s="11">
        <v>-0.9</v>
      </c>
      <c r="AA678" s="10" t="s">
        <v>105</v>
      </c>
      <c r="AB678" s="11">
        <v>12894.8</v>
      </c>
      <c r="AC678" s="11">
        <v>3231.6</v>
      </c>
      <c r="AD678" s="11">
        <v>6534.6</v>
      </c>
      <c r="AE678" s="11">
        <v>15204</v>
      </c>
      <c r="AF678" s="11">
        <v>3112.1</v>
      </c>
      <c r="AG678" s="11">
        <v>1572</v>
      </c>
      <c r="AH678" s="11">
        <v>447.2</v>
      </c>
      <c r="AI678" s="11">
        <v>862.6</v>
      </c>
      <c r="AJ678" s="11">
        <v>15767.9</v>
      </c>
      <c r="AK678" s="11">
        <v>14405</v>
      </c>
      <c r="AL678" s="11">
        <v>8705.1</v>
      </c>
      <c r="AM678" s="11">
        <v>5507.2</v>
      </c>
      <c r="AN678" s="11">
        <v>4013.3</v>
      </c>
      <c r="AO678" s="11">
        <v>15473.9</v>
      </c>
      <c r="AP678" s="11">
        <v>5673</v>
      </c>
      <c r="AQ678" s="11">
        <v>0</v>
      </c>
      <c r="AR678" s="11">
        <v>0</v>
      </c>
      <c r="AS678" s="11">
        <v>3171.9</v>
      </c>
      <c r="AT678" s="11">
        <v>46.3</v>
      </c>
      <c r="AU678" s="11">
        <v>116622.39999999999</v>
      </c>
      <c r="AV678" s="11">
        <v>121000</v>
      </c>
      <c r="AW678" s="11">
        <v>4377.6000000000004</v>
      </c>
      <c r="AX678" s="11">
        <v>3.62</v>
      </c>
    </row>
    <row r="679" spans="1:50" ht="15" thickBot="1" x14ac:dyDescent="0.35">
      <c r="A679" s="10" t="s">
        <v>106</v>
      </c>
      <c r="B679" s="11">
        <v>1163.5</v>
      </c>
      <c r="C679" s="11">
        <v>391.4</v>
      </c>
      <c r="D679" s="11">
        <v>4658.8</v>
      </c>
      <c r="E679" s="11">
        <v>2216.1999999999998</v>
      </c>
      <c r="F679" s="11">
        <v>967.7</v>
      </c>
      <c r="G679" s="11">
        <v>2959.6</v>
      </c>
      <c r="H679" s="11">
        <v>2197.4</v>
      </c>
      <c r="I679" s="11">
        <v>11062.3</v>
      </c>
      <c r="J679" s="11">
        <v>12414.5</v>
      </c>
      <c r="K679" s="11">
        <v>957.9</v>
      </c>
      <c r="L679" s="11">
        <v>3239.3</v>
      </c>
      <c r="M679" s="11">
        <v>6010.1</v>
      </c>
      <c r="N679" s="11">
        <v>2848.8</v>
      </c>
      <c r="O679" s="11">
        <v>525.9</v>
      </c>
      <c r="P679" s="11">
        <v>4850.6000000000004</v>
      </c>
      <c r="Q679" s="11">
        <v>61032.800000000003</v>
      </c>
      <c r="R679" s="11">
        <v>2656.1</v>
      </c>
      <c r="S679" s="11">
        <v>2123.3000000000002</v>
      </c>
      <c r="T679" s="11">
        <v>0</v>
      </c>
      <c r="U679" s="11">
        <v>122276.1</v>
      </c>
      <c r="V679" s="11">
        <v>121000</v>
      </c>
      <c r="W679" s="11">
        <v>-1276.0999999999999</v>
      </c>
      <c r="X679" s="11">
        <v>-1.05</v>
      </c>
      <c r="AA679" s="10" t="s">
        <v>106</v>
      </c>
      <c r="AB679" s="11">
        <v>12894.8</v>
      </c>
      <c r="AC679" s="11">
        <v>4531.8</v>
      </c>
      <c r="AD679" s="11">
        <v>3730.9</v>
      </c>
      <c r="AE679" s="11">
        <v>15204</v>
      </c>
      <c r="AF679" s="11">
        <v>3112.1</v>
      </c>
      <c r="AG679" s="11">
        <v>1462.1</v>
      </c>
      <c r="AH679" s="11">
        <v>2702.5</v>
      </c>
      <c r="AI679" s="11">
        <v>862.6</v>
      </c>
      <c r="AJ679" s="11">
        <v>13761.2</v>
      </c>
      <c r="AK679" s="11">
        <v>14405</v>
      </c>
      <c r="AL679" s="11">
        <v>8900.7000000000007</v>
      </c>
      <c r="AM679" s="11">
        <v>5507.2</v>
      </c>
      <c r="AN679" s="11">
        <v>4677.3</v>
      </c>
      <c r="AO679" s="11">
        <v>14235.4</v>
      </c>
      <c r="AP679" s="11">
        <v>5673</v>
      </c>
      <c r="AQ679" s="11">
        <v>1743.5</v>
      </c>
      <c r="AR679" s="11">
        <v>0</v>
      </c>
      <c r="AS679" s="11">
        <v>3171.9</v>
      </c>
      <c r="AT679" s="11">
        <v>46.3</v>
      </c>
      <c r="AU679" s="11">
        <v>116622.39999999999</v>
      </c>
      <c r="AV679" s="11">
        <v>121000</v>
      </c>
      <c r="AW679" s="11">
        <v>4377.6000000000004</v>
      </c>
      <c r="AX679" s="11">
        <v>3.62</v>
      </c>
    </row>
    <row r="680" spans="1:50" ht="15" thickBot="1" x14ac:dyDescent="0.35">
      <c r="A680" s="10" t="s">
        <v>107</v>
      </c>
      <c r="B680" s="11">
        <v>1163.5</v>
      </c>
      <c r="C680" s="11">
        <v>391.4</v>
      </c>
      <c r="D680" s="11">
        <v>4644.8999999999996</v>
      </c>
      <c r="E680" s="11">
        <v>2216.1999999999998</v>
      </c>
      <c r="F680" s="11">
        <v>967.7</v>
      </c>
      <c r="G680" s="11">
        <v>2959.6</v>
      </c>
      <c r="H680" s="11">
        <v>2197.4</v>
      </c>
      <c r="I680" s="11">
        <v>11062.3</v>
      </c>
      <c r="J680" s="11">
        <v>12414.5</v>
      </c>
      <c r="K680" s="11">
        <v>957.9</v>
      </c>
      <c r="L680" s="11">
        <v>3239.3</v>
      </c>
      <c r="M680" s="11">
        <v>6234.5</v>
      </c>
      <c r="N680" s="11">
        <v>2848.8</v>
      </c>
      <c r="O680" s="11">
        <v>1381.9</v>
      </c>
      <c r="P680" s="11">
        <v>4850.6000000000004</v>
      </c>
      <c r="Q680" s="11">
        <v>58602.1</v>
      </c>
      <c r="R680" s="11">
        <v>2656.1</v>
      </c>
      <c r="S680" s="11">
        <v>0</v>
      </c>
      <c r="T680" s="11">
        <v>0</v>
      </c>
      <c r="U680" s="11">
        <v>118788.7</v>
      </c>
      <c r="V680" s="11">
        <v>119000</v>
      </c>
      <c r="W680" s="11">
        <v>211.3</v>
      </c>
      <c r="X680" s="11">
        <v>0.18</v>
      </c>
      <c r="AA680" s="10" t="s">
        <v>107</v>
      </c>
      <c r="AB680" s="11">
        <v>12894.8</v>
      </c>
      <c r="AC680" s="11">
        <v>3231.6</v>
      </c>
      <c r="AD680" s="11">
        <v>4488.3999999999996</v>
      </c>
      <c r="AE680" s="11">
        <v>15204</v>
      </c>
      <c r="AF680" s="11">
        <v>3112.1</v>
      </c>
      <c r="AG680" s="11">
        <v>1462.1</v>
      </c>
      <c r="AH680" s="11">
        <v>447.2</v>
      </c>
      <c r="AI680" s="11">
        <v>862.6</v>
      </c>
      <c r="AJ680" s="11">
        <v>13761.2</v>
      </c>
      <c r="AK680" s="11">
        <v>14405</v>
      </c>
      <c r="AL680" s="11">
        <v>8900.7000000000007</v>
      </c>
      <c r="AM680" s="11">
        <v>4597.3999999999996</v>
      </c>
      <c r="AN680" s="11">
        <v>4013.3</v>
      </c>
      <c r="AO680" s="11">
        <v>14235.4</v>
      </c>
      <c r="AP680" s="11">
        <v>7610.2</v>
      </c>
      <c r="AQ680" s="11">
        <v>2018.2</v>
      </c>
      <c r="AR680" s="11">
        <v>0</v>
      </c>
      <c r="AS680" s="11">
        <v>3171.9</v>
      </c>
      <c r="AT680" s="11">
        <v>278.5</v>
      </c>
      <c r="AU680" s="11">
        <v>114694.8</v>
      </c>
      <c r="AV680" s="11">
        <v>119000</v>
      </c>
      <c r="AW680" s="11">
        <v>4305.2</v>
      </c>
      <c r="AX680" s="11">
        <v>3.62</v>
      </c>
    </row>
    <row r="681" spans="1:50" ht="15" thickBot="1" x14ac:dyDescent="0.35">
      <c r="A681" s="10" t="s">
        <v>108</v>
      </c>
      <c r="B681" s="11">
        <v>1163.5</v>
      </c>
      <c r="C681" s="11">
        <v>0</v>
      </c>
      <c r="D681" s="11">
        <v>4644.8999999999996</v>
      </c>
      <c r="E681" s="11">
        <v>2216.1999999999998</v>
      </c>
      <c r="F681" s="11">
        <v>967.7</v>
      </c>
      <c r="G681" s="11">
        <v>2959.6</v>
      </c>
      <c r="H681" s="11">
        <v>2197.4</v>
      </c>
      <c r="I681" s="11">
        <v>10617.4</v>
      </c>
      <c r="J681" s="11">
        <v>12414.5</v>
      </c>
      <c r="K681" s="11">
        <v>3352</v>
      </c>
      <c r="L681" s="11">
        <v>3239.3</v>
      </c>
      <c r="M681" s="11">
        <v>6234.5</v>
      </c>
      <c r="N681" s="11">
        <v>3164.2</v>
      </c>
      <c r="O681" s="11">
        <v>525.9</v>
      </c>
      <c r="P681" s="11">
        <v>4850.6000000000004</v>
      </c>
      <c r="Q681" s="11">
        <v>56429.4</v>
      </c>
      <c r="R681" s="11">
        <v>2656.1</v>
      </c>
      <c r="S681" s="11">
        <v>0</v>
      </c>
      <c r="T681" s="11">
        <v>0</v>
      </c>
      <c r="U681" s="11">
        <v>117633.2</v>
      </c>
      <c r="V681" s="11">
        <v>119000</v>
      </c>
      <c r="W681" s="11">
        <v>1366.8</v>
      </c>
      <c r="X681" s="11">
        <v>1.1499999999999999</v>
      </c>
      <c r="AA681" s="10" t="s">
        <v>108</v>
      </c>
      <c r="AB681" s="11">
        <v>12894.8</v>
      </c>
      <c r="AC681" s="11">
        <v>4531.8</v>
      </c>
      <c r="AD681" s="11">
        <v>4488.3999999999996</v>
      </c>
      <c r="AE681" s="11">
        <v>15141.4</v>
      </c>
      <c r="AF681" s="11">
        <v>3112.1</v>
      </c>
      <c r="AG681" s="11">
        <v>1462.1</v>
      </c>
      <c r="AH681" s="11">
        <v>2702.5</v>
      </c>
      <c r="AI681" s="11">
        <v>862.6</v>
      </c>
      <c r="AJ681" s="11">
        <v>15585.7</v>
      </c>
      <c r="AK681" s="11">
        <v>7287.3</v>
      </c>
      <c r="AL681" s="11">
        <v>8900.7000000000007</v>
      </c>
      <c r="AM681" s="11">
        <v>4597.3999999999996</v>
      </c>
      <c r="AN681" s="11">
        <v>4013.3</v>
      </c>
      <c r="AO681" s="11">
        <v>14235.4</v>
      </c>
      <c r="AP681" s="11">
        <v>9643.7999999999993</v>
      </c>
      <c r="AQ681" s="11">
        <v>2018.2</v>
      </c>
      <c r="AR681" s="11">
        <v>0</v>
      </c>
      <c r="AS681" s="11">
        <v>3171.9</v>
      </c>
      <c r="AT681" s="11">
        <v>46.3</v>
      </c>
      <c r="AU681" s="11">
        <v>114695.8</v>
      </c>
      <c r="AV681" s="11">
        <v>119000</v>
      </c>
      <c r="AW681" s="11">
        <v>4304.2</v>
      </c>
      <c r="AX681" s="11">
        <v>3.62</v>
      </c>
    </row>
    <row r="682" spans="1:50" ht="15" thickBot="1" x14ac:dyDescent="0.35">
      <c r="A682" s="10" t="s">
        <v>109</v>
      </c>
      <c r="B682" s="11">
        <v>1163.5</v>
      </c>
      <c r="C682" s="11">
        <v>0</v>
      </c>
      <c r="D682" s="11">
        <v>4644.8999999999996</v>
      </c>
      <c r="E682" s="11">
        <v>2216.1999999999998</v>
      </c>
      <c r="F682" s="11">
        <v>967.7</v>
      </c>
      <c r="G682" s="11">
        <v>2959.6</v>
      </c>
      <c r="H682" s="11">
        <v>0</v>
      </c>
      <c r="I682" s="11">
        <v>10617.4</v>
      </c>
      <c r="J682" s="11">
        <v>11300.5</v>
      </c>
      <c r="K682" s="11">
        <v>3352</v>
      </c>
      <c r="L682" s="11">
        <v>3239.3</v>
      </c>
      <c r="M682" s="11">
        <v>5636.4</v>
      </c>
      <c r="N682" s="11">
        <v>2848.8</v>
      </c>
      <c r="O682" s="11">
        <v>0</v>
      </c>
      <c r="P682" s="11">
        <v>4850.6000000000004</v>
      </c>
      <c r="Q682" s="11">
        <v>61032.800000000003</v>
      </c>
      <c r="R682" s="11">
        <v>2656.1</v>
      </c>
      <c r="S682" s="11">
        <v>2123.3000000000002</v>
      </c>
      <c r="T682" s="11">
        <v>0</v>
      </c>
      <c r="U682" s="11">
        <v>119609.2</v>
      </c>
      <c r="V682" s="11">
        <v>121000</v>
      </c>
      <c r="W682" s="11">
        <v>1390.8</v>
      </c>
      <c r="X682" s="11">
        <v>1.1499999999999999</v>
      </c>
      <c r="AA682" s="10" t="s">
        <v>109</v>
      </c>
      <c r="AB682" s="11">
        <v>12894.8</v>
      </c>
      <c r="AC682" s="11">
        <v>6165.5</v>
      </c>
      <c r="AD682" s="11">
        <v>4488.3999999999996</v>
      </c>
      <c r="AE682" s="11">
        <v>15204</v>
      </c>
      <c r="AF682" s="11">
        <v>937.8</v>
      </c>
      <c r="AG682" s="11">
        <v>1462.1</v>
      </c>
      <c r="AH682" s="11">
        <v>2702.5</v>
      </c>
      <c r="AI682" s="11">
        <v>862.6</v>
      </c>
      <c r="AJ682" s="11">
        <v>16679.599999999999</v>
      </c>
      <c r="AK682" s="11">
        <v>7287.3</v>
      </c>
      <c r="AL682" s="11">
        <v>8900.7000000000007</v>
      </c>
      <c r="AM682" s="11">
        <v>10146</v>
      </c>
      <c r="AN682" s="11">
        <v>4013.3</v>
      </c>
      <c r="AO682" s="11">
        <v>17476.7</v>
      </c>
      <c r="AP682" s="11">
        <v>7610.2</v>
      </c>
      <c r="AQ682" s="11">
        <v>1743.5</v>
      </c>
      <c r="AR682" s="11">
        <v>0</v>
      </c>
      <c r="AS682" s="11">
        <v>3171.9</v>
      </c>
      <c r="AT682" s="11">
        <v>46.3</v>
      </c>
      <c r="AU682" s="11">
        <v>121793.2</v>
      </c>
      <c r="AV682" s="11">
        <v>121000</v>
      </c>
      <c r="AW682" s="11">
        <v>-793.2</v>
      </c>
      <c r="AX682" s="11">
        <v>-0.66</v>
      </c>
    </row>
    <row r="683" spans="1:50" ht="15" thickBot="1" x14ac:dyDescent="0.35">
      <c r="A683" s="10" t="s">
        <v>110</v>
      </c>
      <c r="B683" s="11">
        <v>1163.5</v>
      </c>
      <c r="C683" s="11">
        <v>0</v>
      </c>
      <c r="D683" s="11">
        <v>4644.8999999999996</v>
      </c>
      <c r="E683" s="11">
        <v>2216.1999999999998</v>
      </c>
      <c r="F683" s="11">
        <v>967.7</v>
      </c>
      <c r="G683" s="11">
        <v>2959.6</v>
      </c>
      <c r="H683" s="11">
        <v>2197.4</v>
      </c>
      <c r="I683" s="11">
        <v>10617.4</v>
      </c>
      <c r="J683" s="11">
        <v>13995.1</v>
      </c>
      <c r="K683" s="11">
        <v>957.9</v>
      </c>
      <c r="L683" s="11">
        <v>3530.9</v>
      </c>
      <c r="M683" s="11">
        <v>5636.4</v>
      </c>
      <c r="N683" s="11">
        <v>1935.5</v>
      </c>
      <c r="O683" s="11">
        <v>525.9</v>
      </c>
      <c r="P683" s="11">
        <v>4850.6000000000004</v>
      </c>
      <c r="Q683" s="11">
        <v>60187.6</v>
      </c>
      <c r="R683" s="11">
        <v>2656.1</v>
      </c>
      <c r="S683" s="11">
        <v>0</v>
      </c>
      <c r="T683" s="11">
        <v>0</v>
      </c>
      <c r="U683" s="11">
        <v>119042.8</v>
      </c>
      <c r="V683" s="11">
        <v>118000</v>
      </c>
      <c r="W683" s="11">
        <v>-1042.8</v>
      </c>
      <c r="X683" s="11">
        <v>-0.88</v>
      </c>
      <c r="AA683" s="10" t="s">
        <v>110</v>
      </c>
      <c r="AB683" s="11">
        <v>12894.8</v>
      </c>
      <c r="AC683" s="11">
        <v>4660</v>
      </c>
      <c r="AD683" s="11">
        <v>4488.3999999999996</v>
      </c>
      <c r="AE683" s="11">
        <v>15204</v>
      </c>
      <c r="AF683" s="11">
        <v>3112.1</v>
      </c>
      <c r="AG683" s="11">
        <v>1462.1</v>
      </c>
      <c r="AH683" s="11">
        <v>447.2</v>
      </c>
      <c r="AI683" s="11">
        <v>862.6</v>
      </c>
      <c r="AJ683" s="11">
        <v>964.8</v>
      </c>
      <c r="AK683" s="11">
        <v>14405</v>
      </c>
      <c r="AL683" s="11">
        <v>8705.1</v>
      </c>
      <c r="AM683" s="11">
        <v>10808.1</v>
      </c>
      <c r="AN683" s="11">
        <v>5392.5</v>
      </c>
      <c r="AO683" s="11">
        <v>17476.7</v>
      </c>
      <c r="AP683" s="11">
        <v>7610.2</v>
      </c>
      <c r="AQ683" s="11">
        <v>2018.2</v>
      </c>
      <c r="AR683" s="11">
        <v>0</v>
      </c>
      <c r="AS683" s="11">
        <v>3171.9</v>
      </c>
      <c r="AT683" s="11">
        <v>46.3</v>
      </c>
      <c r="AU683" s="11">
        <v>113730</v>
      </c>
      <c r="AV683" s="11">
        <v>118000</v>
      </c>
      <c r="AW683" s="11">
        <v>4270</v>
      </c>
      <c r="AX683" s="11">
        <v>3.62</v>
      </c>
    </row>
    <row r="684" spans="1:50" ht="15" thickBot="1" x14ac:dyDescent="0.35">
      <c r="A684" s="10" t="s">
        <v>111</v>
      </c>
      <c r="B684" s="11">
        <v>789.8</v>
      </c>
      <c r="C684" s="11">
        <v>0</v>
      </c>
      <c r="D684" s="11">
        <v>3173.1</v>
      </c>
      <c r="E684" s="11">
        <v>2216.1999999999998</v>
      </c>
      <c r="F684" s="11">
        <v>967.7</v>
      </c>
      <c r="G684" s="11">
        <v>2959.6</v>
      </c>
      <c r="H684" s="11">
        <v>2197.4</v>
      </c>
      <c r="I684" s="11">
        <v>10617.4</v>
      </c>
      <c r="J684" s="11">
        <v>13995.1</v>
      </c>
      <c r="K684" s="11">
        <v>3352</v>
      </c>
      <c r="L684" s="11">
        <v>3530.9</v>
      </c>
      <c r="M684" s="11">
        <v>5636.4</v>
      </c>
      <c r="N684" s="11">
        <v>1935.5</v>
      </c>
      <c r="O684" s="11">
        <v>0</v>
      </c>
      <c r="P684" s="11">
        <v>4850.6000000000004</v>
      </c>
      <c r="Q684" s="11">
        <v>60187.6</v>
      </c>
      <c r="R684" s="11">
        <v>2656.1</v>
      </c>
      <c r="S684" s="11">
        <v>0</v>
      </c>
      <c r="T684" s="11">
        <v>0</v>
      </c>
      <c r="U684" s="11">
        <v>119065.5</v>
      </c>
      <c r="V684" s="11">
        <v>119000</v>
      </c>
      <c r="W684" s="11">
        <v>-65.5</v>
      </c>
      <c r="X684" s="11">
        <v>-0.06</v>
      </c>
      <c r="AA684" s="10" t="s">
        <v>111</v>
      </c>
      <c r="AB684" s="11">
        <v>12894.8</v>
      </c>
      <c r="AC684" s="11">
        <v>4531.8</v>
      </c>
      <c r="AD684" s="11">
        <v>6487.4</v>
      </c>
      <c r="AE684" s="11">
        <v>15204</v>
      </c>
      <c r="AF684" s="11">
        <v>3112.1</v>
      </c>
      <c r="AG684" s="11">
        <v>1572</v>
      </c>
      <c r="AH684" s="11">
        <v>447.2</v>
      </c>
      <c r="AI684" s="11">
        <v>862.6</v>
      </c>
      <c r="AJ684" s="11">
        <v>7514.8</v>
      </c>
      <c r="AK684" s="11">
        <v>6839.2</v>
      </c>
      <c r="AL684" s="11">
        <v>8705.1</v>
      </c>
      <c r="AM684" s="11">
        <v>10808.1</v>
      </c>
      <c r="AN684" s="11">
        <v>5392.5</v>
      </c>
      <c r="AO684" s="11">
        <v>17476.7</v>
      </c>
      <c r="AP684" s="11">
        <v>7610.2</v>
      </c>
      <c r="AQ684" s="11">
        <v>2018.2</v>
      </c>
      <c r="AR684" s="11">
        <v>0</v>
      </c>
      <c r="AS684" s="11">
        <v>3171.9</v>
      </c>
      <c r="AT684" s="11">
        <v>46.3</v>
      </c>
      <c r="AU684" s="11">
        <v>114694.8</v>
      </c>
      <c r="AV684" s="11">
        <v>119000</v>
      </c>
      <c r="AW684" s="11">
        <v>4305.2</v>
      </c>
      <c r="AX684" s="11">
        <v>3.62</v>
      </c>
    </row>
    <row r="685" spans="1:50" ht="15" thickBot="1" x14ac:dyDescent="0.35">
      <c r="A685" s="10" t="s">
        <v>112</v>
      </c>
      <c r="B685" s="11">
        <v>1163.5</v>
      </c>
      <c r="C685" s="11">
        <v>0</v>
      </c>
      <c r="D685" s="11">
        <v>4644.8999999999996</v>
      </c>
      <c r="E685" s="11">
        <v>2878.5</v>
      </c>
      <c r="F685" s="11">
        <v>967.7</v>
      </c>
      <c r="G685" s="11">
        <v>2959.6</v>
      </c>
      <c r="H685" s="11">
        <v>2197.4</v>
      </c>
      <c r="I685" s="11">
        <v>10617.4</v>
      </c>
      <c r="J685" s="11">
        <v>12414.5</v>
      </c>
      <c r="K685" s="11">
        <v>957.9</v>
      </c>
      <c r="L685" s="11">
        <v>3239.3</v>
      </c>
      <c r="M685" s="11">
        <v>6010.1</v>
      </c>
      <c r="N685" s="11">
        <v>1935.5</v>
      </c>
      <c r="O685" s="11">
        <v>525.9</v>
      </c>
      <c r="P685" s="11">
        <v>4850.6000000000004</v>
      </c>
      <c r="Q685" s="11">
        <v>61590.3</v>
      </c>
      <c r="R685" s="11">
        <v>2656.1</v>
      </c>
      <c r="S685" s="11">
        <v>0</v>
      </c>
      <c r="T685" s="11">
        <v>0</v>
      </c>
      <c r="U685" s="11">
        <v>119609.2</v>
      </c>
      <c r="V685" s="11">
        <v>121000</v>
      </c>
      <c r="W685" s="11">
        <v>1390.8</v>
      </c>
      <c r="X685" s="11">
        <v>1.1499999999999999</v>
      </c>
      <c r="AA685" s="10" t="s">
        <v>112</v>
      </c>
      <c r="AB685" s="11">
        <v>12894.8</v>
      </c>
      <c r="AC685" s="11">
        <v>4660</v>
      </c>
      <c r="AD685" s="11">
        <v>3730.9</v>
      </c>
      <c r="AE685" s="11">
        <v>15141.4</v>
      </c>
      <c r="AF685" s="11">
        <v>3112.1</v>
      </c>
      <c r="AG685" s="11">
        <v>1462.1</v>
      </c>
      <c r="AH685" s="11">
        <v>447.2</v>
      </c>
      <c r="AI685" s="11">
        <v>862.6</v>
      </c>
      <c r="AJ685" s="11">
        <v>13761.2</v>
      </c>
      <c r="AK685" s="11">
        <v>14405</v>
      </c>
      <c r="AL685" s="11">
        <v>8900.7000000000007</v>
      </c>
      <c r="AM685" s="11">
        <v>6553.9</v>
      </c>
      <c r="AN685" s="11">
        <v>5392.5</v>
      </c>
      <c r="AO685" s="11">
        <v>14235.4</v>
      </c>
      <c r="AP685" s="11">
        <v>7610.2</v>
      </c>
      <c r="AQ685" s="11">
        <v>0</v>
      </c>
      <c r="AR685" s="11">
        <v>0</v>
      </c>
      <c r="AS685" s="11">
        <v>3171.9</v>
      </c>
      <c r="AT685" s="11">
        <v>278.5</v>
      </c>
      <c r="AU685" s="11">
        <v>116620.5</v>
      </c>
      <c r="AV685" s="11">
        <v>121000</v>
      </c>
      <c r="AW685" s="11">
        <v>4379.5</v>
      </c>
      <c r="AX685" s="11">
        <v>3.62</v>
      </c>
    </row>
    <row r="686" spans="1:50" ht="15" thickBot="1" x14ac:dyDescent="0.35">
      <c r="A686" s="10" t="s">
        <v>113</v>
      </c>
      <c r="B686" s="11">
        <v>789.8</v>
      </c>
      <c r="C686" s="11">
        <v>0</v>
      </c>
      <c r="D686" s="11">
        <v>3173.1</v>
      </c>
      <c r="E686" s="11">
        <v>2216.1999999999998</v>
      </c>
      <c r="F686" s="11">
        <v>967.7</v>
      </c>
      <c r="G686" s="11">
        <v>2959.6</v>
      </c>
      <c r="H686" s="11">
        <v>2197.4</v>
      </c>
      <c r="I686" s="11">
        <v>10617.4</v>
      </c>
      <c r="J686" s="11">
        <v>11300.5</v>
      </c>
      <c r="K686" s="11">
        <v>3352</v>
      </c>
      <c r="L686" s="11">
        <v>3530.9</v>
      </c>
      <c r="M686" s="11">
        <v>6234.5</v>
      </c>
      <c r="N686" s="11">
        <v>1935.5</v>
      </c>
      <c r="O686" s="11">
        <v>1670.6</v>
      </c>
      <c r="P686" s="11">
        <v>4850.6000000000004</v>
      </c>
      <c r="Q686" s="11">
        <v>62147.8</v>
      </c>
      <c r="R686" s="11">
        <v>2656.1</v>
      </c>
      <c r="S686" s="11">
        <v>0</v>
      </c>
      <c r="T686" s="11">
        <v>0</v>
      </c>
      <c r="U686" s="11">
        <v>120599.6</v>
      </c>
      <c r="V686" s="11">
        <v>122000</v>
      </c>
      <c r="W686" s="11">
        <v>1400.4</v>
      </c>
      <c r="X686" s="11">
        <v>1.1499999999999999</v>
      </c>
      <c r="AA686" s="10" t="s">
        <v>113</v>
      </c>
      <c r="AB686" s="11">
        <v>17083.5</v>
      </c>
      <c r="AC686" s="11">
        <v>4531.8</v>
      </c>
      <c r="AD686" s="11">
        <v>6487.4</v>
      </c>
      <c r="AE686" s="11">
        <v>15141.4</v>
      </c>
      <c r="AF686" s="11">
        <v>3112.1</v>
      </c>
      <c r="AG686" s="11">
        <v>1462.1</v>
      </c>
      <c r="AH686" s="11">
        <v>2702.5</v>
      </c>
      <c r="AI686" s="11">
        <v>862.6</v>
      </c>
      <c r="AJ686" s="11">
        <v>15767.9</v>
      </c>
      <c r="AK686" s="11">
        <v>7287.3</v>
      </c>
      <c r="AL686" s="11">
        <v>8705.1</v>
      </c>
      <c r="AM686" s="11">
        <v>5507.2</v>
      </c>
      <c r="AN686" s="11">
        <v>5392.5</v>
      </c>
      <c r="AO686" s="11">
        <v>12714.5</v>
      </c>
      <c r="AP686" s="11">
        <v>7610.2</v>
      </c>
      <c r="AQ686" s="11">
        <v>0</v>
      </c>
      <c r="AR686" s="11">
        <v>0</v>
      </c>
      <c r="AS686" s="11">
        <v>3171.9</v>
      </c>
      <c r="AT686" s="11">
        <v>46.3</v>
      </c>
      <c r="AU686" s="11">
        <v>117586.2</v>
      </c>
      <c r="AV686" s="11">
        <v>122000</v>
      </c>
      <c r="AW686" s="11">
        <v>4413.8</v>
      </c>
      <c r="AX686" s="11">
        <v>3.62</v>
      </c>
    </row>
    <row r="687" spans="1:50" ht="15" thickBot="1" x14ac:dyDescent="0.35">
      <c r="A687" s="10" t="s">
        <v>114</v>
      </c>
      <c r="B687" s="11">
        <v>789.8</v>
      </c>
      <c r="C687" s="11">
        <v>391.4</v>
      </c>
      <c r="D687" s="11">
        <v>2909.1</v>
      </c>
      <c r="E687" s="11">
        <v>2878.5</v>
      </c>
      <c r="F687" s="11">
        <v>967.7</v>
      </c>
      <c r="G687" s="11">
        <v>2959.6</v>
      </c>
      <c r="H687" s="11">
        <v>2197.4</v>
      </c>
      <c r="I687" s="11">
        <v>11062.3</v>
      </c>
      <c r="J687" s="11">
        <v>11300.5</v>
      </c>
      <c r="K687" s="11">
        <v>3352</v>
      </c>
      <c r="L687" s="11">
        <v>3530.9</v>
      </c>
      <c r="M687" s="11">
        <v>6234.5</v>
      </c>
      <c r="N687" s="11">
        <v>0</v>
      </c>
      <c r="O687" s="11">
        <v>1381.9</v>
      </c>
      <c r="P687" s="11">
        <v>4850.6000000000004</v>
      </c>
      <c r="Q687" s="11">
        <v>62147.8</v>
      </c>
      <c r="R687" s="11">
        <v>2656.1</v>
      </c>
      <c r="S687" s="11">
        <v>0</v>
      </c>
      <c r="T687" s="11">
        <v>0</v>
      </c>
      <c r="U687" s="11">
        <v>119610.2</v>
      </c>
      <c r="V687" s="11">
        <v>121000</v>
      </c>
      <c r="W687" s="11">
        <v>1389.8</v>
      </c>
      <c r="X687" s="11">
        <v>1.1499999999999999</v>
      </c>
      <c r="AA687" s="10" t="s">
        <v>114</v>
      </c>
      <c r="AB687" s="11">
        <v>12894.8</v>
      </c>
      <c r="AC687" s="11">
        <v>4531.8</v>
      </c>
      <c r="AD687" s="11">
        <v>6534.6</v>
      </c>
      <c r="AE687" s="11">
        <v>15141.4</v>
      </c>
      <c r="AF687" s="11">
        <v>3112.1</v>
      </c>
      <c r="AG687" s="11">
        <v>1462.1</v>
      </c>
      <c r="AH687" s="11">
        <v>447.2</v>
      </c>
      <c r="AI687" s="11">
        <v>862.6</v>
      </c>
      <c r="AJ687" s="11">
        <v>15585.7</v>
      </c>
      <c r="AK687" s="11">
        <v>7287.3</v>
      </c>
      <c r="AL687" s="11">
        <v>8705.1</v>
      </c>
      <c r="AM687" s="11">
        <v>4597.3999999999996</v>
      </c>
      <c r="AN687" s="11">
        <v>10164.299999999999</v>
      </c>
      <c r="AO687" s="11">
        <v>14235.4</v>
      </c>
      <c r="AP687" s="11">
        <v>7610.2</v>
      </c>
      <c r="AQ687" s="11">
        <v>0</v>
      </c>
      <c r="AR687" s="11">
        <v>0</v>
      </c>
      <c r="AS687" s="11">
        <v>3171.9</v>
      </c>
      <c r="AT687" s="11">
        <v>278.5</v>
      </c>
      <c r="AU687" s="11">
        <v>116622.39999999999</v>
      </c>
      <c r="AV687" s="11">
        <v>121000</v>
      </c>
      <c r="AW687" s="11">
        <v>4377.6000000000004</v>
      </c>
      <c r="AX687" s="11">
        <v>3.62</v>
      </c>
    </row>
    <row r="688" spans="1:50" ht="15" thickBot="1" x14ac:dyDescent="0.35">
      <c r="A688" s="10" t="s">
        <v>115</v>
      </c>
      <c r="B688" s="11">
        <v>789.8</v>
      </c>
      <c r="C688" s="11">
        <v>391.4</v>
      </c>
      <c r="D688" s="11">
        <v>3173.1</v>
      </c>
      <c r="E688" s="11">
        <v>2216.1999999999998</v>
      </c>
      <c r="F688" s="11">
        <v>967.7</v>
      </c>
      <c r="G688" s="11">
        <v>2959.6</v>
      </c>
      <c r="H688" s="11">
        <v>2197.4</v>
      </c>
      <c r="I688" s="11">
        <v>11125.5</v>
      </c>
      <c r="J688" s="11">
        <v>11300.5</v>
      </c>
      <c r="K688" s="11">
        <v>3352</v>
      </c>
      <c r="L688" s="11">
        <v>3239.3</v>
      </c>
      <c r="M688" s="11">
        <v>5636.4</v>
      </c>
      <c r="N688" s="11">
        <v>1935.5</v>
      </c>
      <c r="O688" s="11">
        <v>525.9</v>
      </c>
      <c r="P688" s="11">
        <v>4850.6000000000004</v>
      </c>
      <c r="Q688" s="11">
        <v>62147.8</v>
      </c>
      <c r="R688" s="11">
        <v>2656.1</v>
      </c>
      <c r="S688" s="11">
        <v>2123.3000000000002</v>
      </c>
      <c r="T688" s="11">
        <v>0</v>
      </c>
      <c r="U688" s="11">
        <v>121588.1</v>
      </c>
      <c r="V688" s="11">
        <v>123000</v>
      </c>
      <c r="W688" s="11">
        <v>1411.9</v>
      </c>
      <c r="X688" s="11">
        <v>1.1499999999999999</v>
      </c>
      <c r="AA688" s="10" t="s">
        <v>115</v>
      </c>
      <c r="AB688" s="11">
        <v>17083.5</v>
      </c>
      <c r="AC688" s="11">
        <v>4531.8</v>
      </c>
      <c r="AD688" s="11">
        <v>6487.4</v>
      </c>
      <c r="AE688" s="11">
        <v>15204</v>
      </c>
      <c r="AF688" s="11">
        <v>3112.1</v>
      </c>
      <c r="AG688" s="11">
        <v>1462.1</v>
      </c>
      <c r="AH688" s="11">
        <v>447.2</v>
      </c>
      <c r="AI688" s="11">
        <v>862.6</v>
      </c>
      <c r="AJ688" s="11">
        <v>15585.7</v>
      </c>
      <c r="AK688" s="11">
        <v>6839.2</v>
      </c>
      <c r="AL688" s="11">
        <v>8900.7000000000007</v>
      </c>
      <c r="AM688" s="11">
        <v>10146</v>
      </c>
      <c r="AN688" s="11">
        <v>5392.5</v>
      </c>
      <c r="AO688" s="11">
        <v>14235.4</v>
      </c>
      <c r="AP688" s="11">
        <v>7610.2</v>
      </c>
      <c r="AQ688" s="11">
        <v>0</v>
      </c>
      <c r="AR688" s="11">
        <v>0</v>
      </c>
      <c r="AS688" s="11">
        <v>3171.9</v>
      </c>
      <c r="AT688" s="11">
        <v>278.5</v>
      </c>
      <c r="AU688" s="11">
        <v>121350.8</v>
      </c>
      <c r="AV688" s="11">
        <v>123000</v>
      </c>
      <c r="AW688" s="11">
        <v>1649.2</v>
      </c>
      <c r="AX688" s="11">
        <v>1.34</v>
      </c>
    </row>
    <row r="689" spans="1:50" ht="15" thickBot="1" x14ac:dyDescent="0.35">
      <c r="A689" s="10" t="s">
        <v>116</v>
      </c>
      <c r="B689" s="11">
        <v>789.8</v>
      </c>
      <c r="C689" s="11">
        <v>391.4</v>
      </c>
      <c r="D689" s="11">
        <v>4644.8999999999996</v>
      </c>
      <c r="E689" s="11">
        <v>2216.1999999999998</v>
      </c>
      <c r="F689" s="11">
        <v>967.7</v>
      </c>
      <c r="G689" s="11">
        <v>2959.6</v>
      </c>
      <c r="H689" s="11">
        <v>2197.4</v>
      </c>
      <c r="I689" s="11">
        <v>11125.5</v>
      </c>
      <c r="J689" s="11">
        <v>11300.5</v>
      </c>
      <c r="K689" s="11">
        <v>3352</v>
      </c>
      <c r="L689" s="11">
        <v>3239.3</v>
      </c>
      <c r="M689" s="11">
        <v>6010.1</v>
      </c>
      <c r="N689" s="11">
        <v>1935.5</v>
      </c>
      <c r="O689" s="11">
        <v>525.9</v>
      </c>
      <c r="P689" s="11">
        <v>4850.6000000000004</v>
      </c>
      <c r="Q689" s="11">
        <v>61590.3</v>
      </c>
      <c r="R689" s="11">
        <v>2656.1</v>
      </c>
      <c r="S689" s="11">
        <v>0</v>
      </c>
      <c r="T689" s="11">
        <v>0</v>
      </c>
      <c r="U689" s="11">
        <v>120752.9</v>
      </c>
      <c r="V689" s="11">
        <v>121000</v>
      </c>
      <c r="W689" s="11">
        <v>247.1</v>
      </c>
      <c r="X689" s="11">
        <v>0.2</v>
      </c>
      <c r="AA689" s="10" t="s">
        <v>116</v>
      </c>
      <c r="AB689" s="11">
        <v>17083.5</v>
      </c>
      <c r="AC689" s="11">
        <v>4531.8</v>
      </c>
      <c r="AD689" s="11">
        <v>4488.3999999999996</v>
      </c>
      <c r="AE689" s="11">
        <v>15141.4</v>
      </c>
      <c r="AF689" s="11">
        <v>937.8</v>
      </c>
      <c r="AG689" s="11">
        <v>1462.1</v>
      </c>
      <c r="AH689" s="11">
        <v>2702.5</v>
      </c>
      <c r="AI689" s="11">
        <v>862.6</v>
      </c>
      <c r="AJ689" s="11">
        <v>16679.599999999999</v>
      </c>
      <c r="AK689" s="11">
        <v>7287.3</v>
      </c>
      <c r="AL689" s="11">
        <v>8900.7000000000007</v>
      </c>
      <c r="AM689" s="11">
        <v>6553.9</v>
      </c>
      <c r="AN689" s="11">
        <v>5392.5</v>
      </c>
      <c r="AO689" s="11">
        <v>15473.9</v>
      </c>
      <c r="AP689" s="11">
        <v>5673</v>
      </c>
      <c r="AQ689" s="11">
        <v>0</v>
      </c>
      <c r="AR689" s="11">
        <v>0</v>
      </c>
      <c r="AS689" s="11">
        <v>3171.9</v>
      </c>
      <c r="AT689" s="11">
        <v>278.5</v>
      </c>
      <c r="AU689" s="11">
        <v>116621.4</v>
      </c>
      <c r="AV689" s="11">
        <v>121000</v>
      </c>
      <c r="AW689" s="11">
        <v>4378.6000000000004</v>
      </c>
      <c r="AX689" s="11">
        <v>3.62</v>
      </c>
    </row>
    <row r="690" spans="1:50" ht="15" thickBot="1" x14ac:dyDescent="0.35">
      <c r="A690" s="10" t="s">
        <v>117</v>
      </c>
      <c r="B690" s="11">
        <v>789.8</v>
      </c>
      <c r="C690" s="11">
        <v>807.6</v>
      </c>
      <c r="D690" s="11">
        <v>4644.8999999999996</v>
      </c>
      <c r="E690" s="11">
        <v>2878.5</v>
      </c>
      <c r="F690" s="11">
        <v>967.7</v>
      </c>
      <c r="G690" s="11">
        <v>2959.6</v>
      </c>
      <c r="H690" s="11">
        <v>2197.4</v>
      </c>
      <c r="I690" s="11">
        <v>11062.3</v>
      </c>
      <c r="J690" s="11">
        <v>9881</v>
      </c>
      <c r="K690" s="11">
        <v>3352</v>
      </c>
      <c r="L690" s="11">
        <v>3239.3</v>
      </c>
      <c r="M690" s="11">
        <v>5636.4</v>
      </c>
      <c r="N690" s="11">
        <v>2848.8</v>
      </c>
      <c r="O690" s="11">
        <v>525.9</v>
      </c>
      <c r="P690" s="11">
        <v>4850.6000000000004</v>
      </c>
      <c r="Q690" s="11">
        <v>62290.2</v>
      </c>
      <c r="R690" s="11">
        <v>2656.1</v>
      </c>
      <c r="S690" s="11">
        <v>0</v>
      </c>
      <c r="T690" s="11">
        <v>0</v>
      </c>
      <c r="U690" s="11">
        <v>121588.1</v>
      </c>
      <c r="V690" s="11">
        <v>123000</v>
      </c>
      <c r="W690" s="11">
        <v>1411.9</v>
      </c>
      <c r="X690" s="11">
        <v>1.1499999999999999</v>
      </c>
      <c r="AA690" s="10" t="s">
        <v>117</v>
      </c>
      <c r="AB690" s="11">
        <v>12894.8</v>
      </c>
      <c r="AC690" s="11">
        <v>3231.6</v>
      </c>
      <c r="AD690" s="11">
        <v>4488.3999999999996</v>
      </c>
      <c r="AE690" s="11">
        <v>15141.4</v>
      </c>
      <c r="AF690" s="11">
        <v>3112.1</v>
      </c>
      <c r="AG690" s="11">
        <v>1462.1</v>
      </c>
      <c r="AH690" s="11">
        <v>2702.5</v>
      </c>
      <c r="AI690" s="11">
        <v>862.6</v>
      </c>
      <c r="AJ690" s="11">
        <v>16679.599999999999</v>
      </c>
      <c r="AK690" s="11">
        <v>7287.3</v>
      </c>
      <c r="AL690" s="11">
        <v>8900.7000000000007</v>
      </c>
      <c r="AM690" s="11">
        <v>10808.1</v>
      </c>
      <c r="AN690" s="11">
        <v>4677.3</v>
      </c>
      <c r="AO690" s="11">
        <v>15473.9</v>
      </c>
      <c r="AP690" s="11">
        <v>7610.2</v>
      </c>
      <c r="AQ690" s="11">
        <v>0</v>
      </c>
      <c r="AR690" s="11">
        <v>0</v>
      </c>
      <c r="AS690" s="11">
        <v>3171.9</v>
      </c>
      <c r="AT690" s="11">
        <v>46.3</v>
      </c>
      <c r="AU690" s="11">
        <v>118551</v>
      </c>
      <c r="AV690" s="11">
        <v>123000</v>
      </c>
      <c r="AW690" s="11">
        <v>4449</v>
      </c>
      <c r="AX690" s="11">
        <v>3.62</v>
      </c>
    </row>
    <row r="691" spans="1:50" ht="15" thickBot="1" x14ac:dyDescent="0.35">
      <c r="A691" s="10" t="s">
        <v>118</v>
      </c>
      <c r="B691" s="11">
        <v>789.8</v>
      </c>
      <c r="C691" s="11">
        <v>391.4</v>
      </c>
      <c r="D691" s="11">
        <v>3173.1</v>
      </c>
      <c r="E691" s="11">
        <v>2216.1999999999998</v>
      </c>
      <c r="F691" s="11">
        <v>967.7</v>
      </c>
      <c r="G691" s="11">
        <v>2959.6</v>
      </c>
      <c r="H691" s="11">
        <v>2197.4</v>
      </c>
      <c r="I691" s="11">
        <v>10617.4</v>
      </c>
      <c r="J691" s="11">
        <v>11300.5</v>
      </c>
      <c r="K691" s="11">
        <v>3352</v>
      </c>
      <c r="L691" s="11">
        <v>3239.3</v>
      </c>
      <c r="M691" s="11">
        <v>5636.4</v>
      </c>
      <c r="N691" s="11">
        <v>2848.8</v>
      </c>
      <c r="O691" s="11">
        <v>1381.9</v>
      </c>
      <c r="P691" s="11">
        <v>4850.6000000000004</v>
      </c>
      <c r="Q691" s="11">
        <v>61032.800000000003</v>
      </c>
      <c r="R691" s="11">
        <v>2656.1</v>
      </c>
      <c r="S691" s="11">
        <v>0</v>
      </c>
      <c r="T691" s="11">
        <v>0</v>
      </c>
      <c r="U691" s="11">
        <v>119611.1</v>
      </c>
      <c r="V691" s="11">
        <v>121000</v>
      </c>
      <c r="W691" s="11">
        <v>1388.9</v>
      </c>
      <c r="X691" s="11">
        <v>1.1499999999999999</v>
      </c>
      <c r="AA691" s="10" t="s">
        <v>118</v>
      </c>
      <c r="AB691" s="11">
        <v>12894.8</v>
      </c>
      <c r="AC691" s="11">
        <v>4531.8</v>
      </c>
      <c r="AD691" s="11">
        <v>6487.4</v>
      </c>
      <c r="AE691" s="11">
        <v>15141.4</v>
      </c>
      <c r="AF691" s="11">
        <v>3112.1</v>
      </c>
      <c r="AG691" s="11">
        <v>1572</v>
      </c>
      <c r="AH691" s="11">
        <v>1793.6</v>
      </c>
      <c r="AI691" s="11">
        <v>862.6</v>
      </c>
      <c r="AJ691" s="11">
        <v>15767.9</v>
      </c>
      <c r="AK691" s="11">
        <v>7287.3</v>
      </c>
      <c r="AL691" s="11">
        <v>8900.7000000000007</v>
      </c>
      <c r="AM691" s="11">
        <v>6553.9</v>
      </c>
      <c r="AN691" s="11">
        <v>4677.3</v>
      </c>
      <c r="AO691" s="11">
        <v>14235.4</v>
      </c>
      <c r="AP691" s="11">
        <v>7610.2</v>
      </c>
      <c r="AQ691" s="11">
        <v>1743.5</v>
      </c>
      <c r="AR691" s="11">
        <v>0</v>
      </c>
      <c r="AS691" s="11">
        <v>3171.9</v>
      </c>
      <c r="AT691" s="11">
        <v>278.5</v>
      </c>
      <c r="AU691" s="11">
        <v>116622.39999999999</v>
      </c>
      <c r="AV691" s="11">
        <v>121000</v>
      </c>
      <c r="AW691" s="11">
        <v>4377.6000000000004</v>
      </c>
      <c r="AX691" s="11">
        <v>3.62</v>
      </c>
    </row>
    <row r="692" spans="1:50" ht="15" thickBot="1" x14ac:dyDescent="0.35">
      <c r="A692" s="10" t="s">
        <v>119</v>
      </c>
      <c r="B692" s="11">
        <v>789.8</v>
      </c>
      <c r="C692" s="11">
        <v>391.4</v>
      </c>
      <c r="D692" s="11">
        <v>2137.1</v>
      </c>
      <c r="E692" s="11">
        <v>2216.1999999999998</v>
      </c>
      <c r="F692" s="11">
        <v>967.7</v>
      </c>
      <c r="G692" s="11">
        <v>2959.6</v>
      </c>
      <c r="H692" s="11">
        <v>2197.4</v>
      </c>
      <c r="I692" s="11">
        <v>10617.4</v>
      </c>
      <c r="J692" s="11">
        <v>12414.5</v>
      </c>
      <c r="K692" s="11">
        <v>3352</v>
      </c>
      <c r="L692" s="11">
        <v>3239.3</v>
      </c>
      <c r="M692" s="11">
        <v>6010.1</v>
      </c>
      <c r="N692" s="11">
        <v>2848.8</v>
      </c>
      <c r="O692" s="11">
        <v>1381.9</v>
      </c>
      <c r="P692" s="11">
        <v>4850.6000000000004</v>
      </c>
      <c r="Q692" s="11">
        <v>58602.1</v>
      </c>
      <c r="R692" s="11">
        <v>2656.1</v>
      </c>
      <c r="S692" s="11">
        <v>0</v>
      </c>
      <c r="T692" s="11">
        <v>0</v>
      </c>
      <c r="U692" s="11">
        <v>117632.2</v>
      </c>
      <c r="V692" s="11">
        <v>119000</v>
      </c>
      <c r="W692" s="11">
        <v>1367.8</v>
      </c>
      <c r="X692" s="11">
        <v>1.1499999999999999</v>
      </c>
      <c r="AA692" s="10" t="s">
        <v>119</v>
      </c>
      <c r="AB692" s="11">
        <v>17083.5</v>
      </c>
      <c r="AC692" s="11">
        <v>4531.8</v>
      </c>
      <c r="AD692" s="11">
        <v>6534.6</v>
      </c>
      <c r="AE692" s="11">
        <v>16481.099999999999</v>
      </c>
      <c r="AF692" s="11">
        <v>3112.1</v>
      </c>
      <c r="AG692" s="11">
        <v>1572</v>
      </c>
      <c r="AH692" s="11">
        <v>447.2</v>
      </c>
      <c r="AI692" s="11">
        <v>862.6</v>
      </c>
      <c r="AJ692" s="11">
        <v>13761.2</v>
      </c>
      <c r="AK692" s="11">
        <v>7287.3</v>
      </c>
      <c r="AL692" s="11">
        <v>8900.7000000000007</v>
      </c>
      <c r="AM692" s="11">
        <v>6553.9</v>
      </c>
      <c r="AN692" s="11">
        <v>4677.3</v>
      </c>
      <c r="AO692" s="11">
        <v>14235.4</v>
      </c>
      <c r="AP692" s="11">
        <v>9643.7999999999993</v>
      </c>
      <c r="AQ692" s="11">
        <v>2018.2</v>
      </c>
      <c r="AR692" s="11">
        <v>0</v>
      </c>
      <c r="AS692" s="11">
        <v>3171.9</v>
      </c>
      <c r="AT692" s="11">
        <v>278.5</v>
      </c>
      <c r="AU692" s="11">
        <v>121153.3</v>
      </c>
      <c r="AV692" s="11">
        <v>119000</v>
      </c>
      <c r="AW692" s="11">
        <v>-2153.3000000000002</v>
      </c>
      <c r="AX692" s="11">
        <v>-1.81</v>
      </c>
    </row>
    <row r="693" spans="1:50" ht="15" thickBot="1" x14ac:dyDescent="0.35">
      <c r="A693" s="10" t="s">
        <v>120</v>
      </c>
      <c r="B693" s="11">
        <v>789.8</v>
      </c>
      <c r="C693" s="11">
        <v>0</v>
      </c>
      <c r="D693" s="11">
        <v>2909.1</v>
      </c>
      <c r="E693" s="11">
        <v>2216.1999999999998</v>
      </c>
      <c r="F693" s="11">
        <v>967.7</v>
      </c>
      <c r="G693" s="11">
        <v>2959.6</v>
      </c>
      <c r="H693" s="11">
        <v>2197.4</v>
      </c>
      <c r="I693" s="11">
        <v>9786.1</v>
      </c>
      <c r="J693" s="11">
        <v>13818.2</v>
      </c>
      <c r="K693" s="11">
        <v>3352</v>
      </c>
      <c r="L693" s="11">
        <v>3239.3</v>
      </c>
      <c r="M693" s="11">
        <v>6010.1</v>
      </c>
      <c r="N693" s="11">
        <v>1935.5</v>
      </c>
      <c r="O693" s="11">
        <v>525.9</v>
      </c>
      <c r="P693" s="11">
        <v>4633.1000000000004</v>
      </c>
      <c r="Q693" s="11">
        <v>60187.6</v>
      </c>
      <c r="R693" s="11">
        <v>2656.1</v>
      </c>
      <c r="S693" s="11">
        <v>0</v>
      </c>
      <c r="T693" s="11">
        <v>0</v>
      </c>
      <c r="U693" s="11">
        <v>118183.8</v>
      </c>
      <c r="V693" s="11">
        <v>119000</v>
      </c>
      <c r="W693" s="11">
        <v>816.2</v>
      </c>
      <c r="X693" s="11">
        <v>0.69</v>
      </c>
      <c r="AA693" s="10" t="s">
        <v>120</v>
      </c>
      <c r="AB693" s="11">
        <v>17083.5</v>
      </c>
      <c r="AC693" s="11">
        <v>4660</v>
      </c>
      <c r="AD693" s="11">
        <v>6534.6</v>
      </c>
      <c r="AE693" s="11">
        <v>15141.4</v>
      </c>
      <c r="AF693" s="11">
        <v>3112.1</v>
      </c>
      <c r="AG693" s="11">
        <v>1462.1</v>
      </c>
      <c r="AH693" s="11">
        <v>1793.6</v>
      </c>
      <c r="AI693" s="11">
        <v>1159.5</v>
      </c>
      <c r="AJ693" s="11">
        <v>7759.6</v>
      </c>
      <c r="AK693" s="11">
        <v>6839.2</v>
      </c>
      <c r="AL693" s="11">
        <v>8900.7000000000007</v>
      </c>
      <c r="AM693" s="11">
        <v>5507.2</v>
      </c>
      <c r="AN693" s="11">
        <v>5392.5</v>
      </c>
      <c r="AO693" s="11">
        <v>14235.4</v>
      </c>
      <c r="AP693" s="11">
        <v>9643.7999999999993</v>
      </c>
      <c r="AQ693" s="11">
        <v>2018.2</v>
      </c>
      <c r="AR693" s="11">
        <v>0</v>
      </c>
      <c r="AS693" s="11">
        <v>3171.9</v>
      </c>
      <c r="AT693" s="11">
        <v>278.5</v>
      </c>
      <c r="AU693" s="11">
        <v>114693.8</v>
      </c>
      <c r="AV693" s="11">
        <v>119000</v>
      </c>
      <c r="AW693" s="11">
        <v>4306.2</v>
      </c>
      <c r="AX693" s="11">
        <v>3.62</v>
      </c>
    </row>
    <row r="694" spans="1:50" ht="15" thickBot="1" x14ac:dyDescent="0.35">
      <c r="A694" s="10" t="s">
        <v>121</v>
      </c>
      <c r="B694" s="11">
        <v>1163.5</v>
      </c>
      <c r="C694" s="11">
        <v>0</v>
      </c>
      <c r="D694" s="11">
        <v>2909.1</v>
      </c>
      <c r="E694" s="11">
        <v>2216.1999999999998</v>
      </c>
      <c r="F694" s="11">
        <v>967.7</v>
      </c>
      <c r="G694" s="11">
        <v>2959.6</v>
      </c>
      <c r="H694" s="11">
        <v>2197.4</v>
      </c>
      <c r="I694" s="11">
        <v>10617.4</v>
      </c>
      <c r="J694" s="11">
        <v>11300.5</v>
      </c>
      <c r="K694" s="11">
        <v>957.9</v>
      </c>
      <c r="L694" s="11">
        <v>3530.9</v>
      </c>
      <c r="M694" s="11">
        <v>5636.4</v>
      </c>
      <c r="N694" s="11">
        <v>2848.8</v>
      </c>
      <c r="O694" s="11">
        <v>525.9</v>
      </c>
      <c r="P694" s="11">
        <v>4850.6000000000004</v>
      </c>
      <c r="Q694" s="11">
        <v>62147.8</v>
      </c>
      <c r="R694" s="11">
        <v>2656.1</v>
      </c>
      <c r="S694" s="11">
        <v>2123.3000000000002</v>
      </c>
      <c r="T694" s="11">
        <v>0</v>
      </c>
      <c r="U694" s="11">
        <v>119609.2</v>
      </c>
      <c r="V694" s="11">
        <v>121000</v>
      </c>
      <c r="W694" s="11">
        <v>1390.8</v>
      </c>
      <c r="X694" s="11">
        <v>1.1499999999999999</v>
      </c>
      <c r="AA694" s="10" t="s">
        <v>121</v>
      </c>
      <c r="AB694" s="11">
        <v>12894.8</v>
      </c>
      <c r="AC694" s="11">
        <v>4660</v>
      </c>
      <c r="AD694" s="11">
        <v>6534.6</v>
      </c>
      <c r="AE694" s="11">
        <v>15204</v>
      </c>
      <c r="AF694" s="11">
        <v>3112.1</v>
      </c>
      <c r="AG694" s="11">
        <v>1572</v>
      </c>
      <c r="AH694" s="11">
        <v>2702.5</v>
      </c>
      <c r="AI694" s="11">
        <v>862.6</v>
      </c>
      <c r="AJ694" s="11">
        <v>16679.599999999999</v>
      </c>
      <c r="AK694" s="11">
        <v>14405</v>
      </c>
      <c r="AL694" s="11">
        <v>8705.1</v>
      </c>
      <c r="AM694" s="11">
        <v>10808.1</v>
      </c>
      <c r="AN694" s="11">
        <v>4677.3</v>
      </c>
      <c r="AO694" s="11">
        <v>15473.9</v>
      </c>
      <c r="AP694" s="11">
        <v>7610.2</v>
      </c>
      <c r="AQ694" s="11">
        <v>0</v>
      </c>
      <c r="AR694" s="11">
        <v>0</v>
      </c>
      <c r="AS694" s="11">
        <v>3171.9</v>
      </c>
      <c r="AT694" s="11">
        <v>46.3</v>
      </c>
      <c r="AU694" s="11">
        <v>129120.1</v>
      </c>
      <c r="AV694" s="11">
        <v>121000</v>
      </c>
      <c r="AW694" s="11">
        <v>-8120.1</v>
      </c>
      <c r="AX694" s="11">
        <v>-6.71</v>
      </c>
    </row>
    <row r="695" spans="1:50" ht="15" thickBot="1" x14ac:dyDescent="0.35">
      <c r="A695" s="10" t="s">
        <v>122</v>
      </c>
      <c r="B695" s="11">
        <v>1163.5</v>
      </c>
      <c r="C695" s="11">
        <v>0</v>
      </c>
      <c r="D695" s="11">
        <v>2909.1</v>
      </c>
      <c r="E695" s="11">
        <v>2878.5</v>
      </c>
      <c r="F695" s="11">
        <v>967.7</v>
      </c>
      <c r="G695" s="11">
        <v>2959.6</v>
      </c>
      <c r="H695" s="11">
        <v>1550</v>
      </c>
      <c r="I695" s="11">
        <v>10617.4</v>
      </c>
      <c r="J695" s="11">
        <v>13841.9</v>
      </c>
      <c r="K695" s="11">
        <v>3352</v>
      </c>
      <c r="L695" s="11">
        <v>3530.9</v>
      </c>
      <c r="M695" s="11">
        <v>5081.8999999999996</v>
      </c>
      <c r="N695" s="11">
        <v>1935.5</v>
      </c>
      <c r="O695" s="11">
        <v>525.9</v>
      </c>
      <c r="P695" s="11">
        <v>4104.2</v>
      </c>
      <c r="Q695" s="11">
        <v>60187.6</v>
      </c>
      <c r="R695" s="11">
        <v>2025.4</v>
      </c>
      <c r="S695" s="11">
        <v>0</v>
      </c>
      <c r="T695" s="11">
        <v>0</v>
      </c>
      <c r="U695" s="11">
        <v>117631.2</v>
      </c>
      <c r="V695" s="11">
        <v>119000</v>
      </c>
      <c r="W695" s="11">
        <v>1368.8</v>
      </c>
      <c r="X695" s="11">
        <v>1.1499999999999999</v>
      </c>
      <c r="AA695" s="10" t="s">
        <v>122</v>
      </c>
      <c r="AB695" s="11">
        <v>12894.8</v>
      </c>
      <c r="AC695" s="11">
        <v>4531.8</v>
      </c>
      <c r="AD695" s="11">
        <v>6534.6</v>
      </c>
      <c r="AE695" s="11">
        <v>15141.4</v>
      </c>
      <c r="AF695" s="11">
        <v>3112.1</v>
      </c>
      <c r="AG695" s="11">
        <v>1462.1</v>
      </c>
      <c r="AH695" s="11">
        <v>2702.5</v>
      </c>
      <c r="AI695" s="11">
        <v>862.6</v>
      </c>
      <c r="AJ695" s="11">
        <v>7514.8</v>
      </c>
      <c r="AK695" s="11">
        <v>7287.3</v>
      </c>
      <c r="AL695" s="11">
        <v>8705.1</v>
      </c>
      <c r="AM695" s="11">
        <v>10808.1</v>
      </c>
      <c r="AN695" s="11">
        <v>5392.5</v>
      </c>
      <c r="AO695" s="11">
        <v>15473.9</v>
      </c>
      <c r="AP695" s="11">
        <v>13144.4</v>
      </c>
      <c r="AQ695" s="11">
        <v>2018.2</v>
      </c>
      <c r="AR695" s="11">
        <v>0</v>
      </c>
      <c r="AS695" s="11">
        <v>3171.9</v>
      </c>
      <c r="AT695" s="11">
        <v>46.3</v>
      </c>
      <c r="AU695" s="11">
        <v>120804.4</v>
      </c>
      <c r="AV695" s="11">
        <v>119000</v>
      </c>
      <c r="AW695" s="11">
        <v>-1804.4</v>
      </c>
      <c r="AX695" s="11">
        <v>-1.52</v>
      </c>
    </row>
    <row r="696" spans="1:50" ht="15" thickBot="1" x14ac:dyDescent="0.35">
      <c r="A696" s="10" t="s">
        <v>123</v>
      </c>
      <c r="B696" s="11">
        <v>1163.5</v>
      </c>
      <c r="C696" s="11">
        <v>0</v>
      </c>
      <c r="D696" s="11">
        <v>2909.1</v>
      </c>
      <c r="E696" s="11">
        <v>2878.5</v>
      </c>
      <c r="F696" s="11">
        <v>967.7</v>
      </c>
      <c r="G696" s="11">
        <v>2959.6</v>
      </c>
      <c r="H696" s="11">
        <v>2197.4</v>
      </c>
      <c r="I696" s="11">
        <v>10617.4</v>
      </c>
      <c r="J696" s="11">
        <v>13841.9</v>
      </c>
      <c r="K696" s="11">
        <v>3352</v>
      </c>
      <c r="L696" s="11">
        <v>3239.3</v>
      </c>
      <c r="M696" s="11">
        <v>5081.8999999999996</v>
      </c>
      <c r="N696" s="11">
        <v>1935.5</v>
      </c>
      <c r="O696" s="11">
        <v>0</v>
      </c>
      <c r="P696" s="11">
        <v>4633.1000000000004</v>
      </c>
      <c r="Q696" s="11">
        <v>60187.6</v>
      </c>
      <c r="R696" s="11">
        <v>2656.1</v>
      </c>
      <c r="S696" s="11">
        <v>0</v>
      </c>
      <c r="T696" s="11">
        <v>0</v>
      </c>
      <c r="U696" s="11">
        <v>118620.7</v>
      </c>
      <c r="V696" s="11">
        <v>120000</v>
      </c>
      <c r="W696" s="11">
        <v>1379.3</v>
      </c>
      <c r="X696" s="11">
        <v>1.1499999999999999</v>
      </c>
      <c r="AA696" s="10" t="s">
        <v>123</v>
      </c>
      <c r="AB696" s="11">
        <v>12894.8</v>
      </c>
      <c r="AC696" s="11">
        <v>4531.8</v>
      </c>
      <c r="AD696" s="11">
        <v>6487.4</v>
      </c>
      <c r="AE696" s="11">
        <v>15141.4</v>
      </c>
      <c r="AF696" s="11">
        <v>3112.1</v>
      </c>
      <c r="AG696" s="11">
        <v>1462.1</v>
      </c>
      <c r="AH696" s="11">
        <v>1793.6</v>
      </c>
      <c r="AI696" s="11">
        <v>862.6</v>
      </c>
      <c r="AJ696" s="11">
        <v>7514.8</v>
      </c>
      <c r="AK696" s="11">
        <v>7287.3</v>
      </c>
      <c r="AL696" s="11">
        <v>8900.7000000000007</v>
      </c>
      <c r="AM696" s="11">
        <v>10808.1</v>
      </c>
      <c r="AN696" s="11">
        <v>5392.5</v>
      </c>
      <c r="AO696" s="11">
        <v>17476.7</v>
      </c>
      <c r="AP696" s="11">
        <v>9643.7999999999993</v>
      </c>
      <c r="AQ696" s="11">
        <v>2018.2</v>
      </c>
      <c r="AR696" s="11">
        <v>0</v>
      </c>
      <c r="AS696" s="11">
        <v>3171.9</v>
      </c>
      <c r="AT696" s="11">
        <v>278.5</v>
      </c>
      <c r="AU696" s="11">
        <v>118778.4</v>
      </c>
      <c r="AV696" s="11">
        <v>120000</v>
      </c>
      <c r="AW696" s="11">
        <v>1221.5999999999999</v>
      </c>
      <c r="AX696" s="11">
        <v>1.02</v>
      </c>
    </row>
    <row r="697" spans="1:50" ht="15" thickBot="1" x14ac:dyDescent="0.35">
      <c r="A697" s="10" t="s">
        <v>124</v>
      </c>
      <c r="B697" s="11">
        <v>789.8</v>
      </c>
      <c r="C697" s="11">
        <v>0</v>
      </c>
      <c r="D697" s="11">
        <v>3173.1</v>
      </c>
      <c r="E697" s="11">
        <v>2216.1999999999998</v>
      </c>
      <c r="F697" s="11">
        <v>967.7</v>
      </c>
      <c r="G697" s="11">
        <v>2959.6</v>
      </c>
      <c r="H697" s="11">
        <v>2197.4</v>
      </c>
      <c r="I697" s="11">
        <v>10617.4</v>
      </c>
      <c r="J697" s="11">
        <v>13818.2</v>
      </c>
      <c r="K697" s="11">
        <v>3352</v>
      </c>
      <c r="L697" s="11">
        <v>3530.9</v>
      </c>
      <c r="M697" s="11">
        <v>5636.4</v>
      </c>
      <c r="N697" s="11">
        <v>1935.5</v>
      </c>
      <c r="O697" s="11">
        <v>525.9</v>
      </c>
      <c r="P697" s="11">
        <v>4633.1000000000004</v>
      </c>
      <c r="Q697" s="11">
        <v>61590.3</v>
      </c>
      <c r="R697" s="11">
        <v>2656.1</v>
      </c>
      <c r="S697" s="11">
        <v>0</v>
      </c>
      <c r="T697" s="11">
        <v>0</v>
      </c>
      <c r="U697" s="11">
        <v>120599.6</v>
      </c>
      <c r="V697" s="11">
        <v>122000</v>
      </c>
      <c r="W697" s="11">
        <v>1400.4</v>
      </c>
      <c r="X697" s="11">
        <v>1.1499999999999999</v>
      </c>
      <c r="AA697" s="10" t="s">
        <v>124</v>
      </c>
      <c r="AB697" s="11">
        <v>17083.5</v>
      </c>
      <c r="AC697" s="11">
        <v>4531.8</v>
      </c>
      <c r="AD697" s="11">
        <v>6487.4</v>
      </c>
      <c r="AE697" s="11">
        <v>15204</v>
      </c>
      <c r="AF697" s="11">
        <v>3112.1</v>
      </c>
      <c r="AG697" s="11">
        <v>1462.1</v>
      </c>
      <c r="AH697" s="11">
        <v>1793.6</v>
      </c>
      <c r="AI697" s="11">
        <v>862.6</v>
      </c>
      <c r="AJ697" s="11">
        <v>7759.6</v>
      </c>
      <c r="AK697" s="11">
        <v>7287.3</v>
      </c>
      <c r="AL697" s="11">
        <v>8705.1</v>
      </c>
      <c r="AM697" s="11">
        <v>10808.1</v>
      </c>
      <c r="AN697" s="11">
        <v>5392.5</v>
      </c>
      <c r="AO697" s="11">
        <v>14235.4</v>
      </c>
      <c r="AP697" s="11">
        <v>9643.7999999999993</v>
      </c>
      <c r="AQ697" s="11">
        <v>0</v>
      </c>
      <c r="AR697" s="11">
        <v>0</v>
      </c>
      <c r="AS697" s="11">
        <v>3171.9</v>
      </c>
      <c r="AT697" s="11">
        <v>46.3</v>
      </c>
      <c r="AU697" s="11">
        <v>117587.2</v>
      </c>
      <c r="AV697" s="11">
        <v>122000</v>
      </c>
      <c r="AW697" s="11">
        <v>4412.8</v>
      </c>
      <c r="AX697" s="11">
        <v>3.62</v>
      </c>
    </row>
    <row r="698" spans="1:50" ht="15" thickBot="1" x14ac:dyDescent="0.35">
      <c r="A698" s="10" t="s">
        <v>125</v>
      </c>
      <c r="B698" s="11">
        <v>789.8</v>
      </c>
      <c r="C698" s="11">
        <v>0</v>
      </c>
      <c r="D698" s="11">
        <v>3173.1</v>
      </c>
      <c r="E698" s="11">
        <v>2878.5</v>
      </c>
      <c r="F698" s="11">
        <v>967.7</v>
      </c>
      <c r="G698" s="11">
        <v>2959.6</v>
      </c>
      <c r="H698" s="11">
        <v>2197.4</v>
      </c>
      <c r="I698" s="11">
        <v>10617.4</v>
      </c>
      <c r="J698" s="11">
        <v>11300.5</v>
      </c>
      <c r="K698" s="11">
        <v>3352</v>
      </c>
      <c r="L698" s="11">
        <v>3530.9</v>
      </c>
      <c r="M698" s="11">
        <v>6010.1</v>
      </c>
      <c r="N698" s="11">
        <v>2848.8</v>
      </c>
      <c r="O698" s="11">
        <v>1381.9</v>
      </c>
      <c r="P698" s="11">
        <v>4633.1000000000004</v>
      </c>
      <c r="Q698" s="11">
        <v>62290.2</v>
      </c>
      <c r="R698" s="11">
        <v>2656.1</v>
      </c>
      <c r="S698" s="11">
        <v>0</v>
      </c>
      <c r="T698" s="11">
        <v>0</v>
      </c>
      <c r="U698" s="11">
        <v>121587.1</v>
      </c>
      <c r="V698" s="11">
        <v>123000</v>
      </c>
      <c r="W698" s="11">
        <v>1412.9</v>
      </c>
      <c r="X698" s="11">
        <v>1.1499999999999999</v>
      </c>
      <c r="AA698" s="10" t="s">
        <v>125</v>
      </c>
      <c r="AB698" s="11">
        <v>17083.5</v>
      </c>
      <c r="AC698" s="11">
        <v>4531.8</v>
      </c>
      <c r="AD698" s="11">
        <v>6487.4</v>
      </c>
      <c r="AE698" s="11">
        <v>15141.4</v>
      </c>
      <c r="AF698" s="11">
        <v>3112.1</v>
      </c>
      <c r="AG698" s="11">
        <v>1572</v>
      </c>
      <c r="AH698" s="11">
        <v>2702.5</v>
      </c>
      <c r="AI698" s="11">
        <v>862.6</v>
      </c>
      <c r="AJ698" s="11">
        <v>16679.599999999999</v>
      </c>
      <c r="AK698" s="11">
        <v>6839.2</v>
      </c>
      <c r="AL698" s="11">
        <v>8705.1</v>
      </c>
      <c r="AM698" s="11">
        <v>6553.9</v>
      </c>
      <c r="AN698" s="11">
        <v>4677.3</v>
      </c>
      <c r="AO698" s="11">
        <v>14235.4</v>
      </c>
      <c r="AP698" s="11">
        <v>9643.7999999999993</v>
      </c>
      <c r="AQ698" s="11">
        <v>0</v>
      </c>
      <c r="AR698" s="11">
        <v>0</v>
      </c>
      <c r="AS698" s="11">
        <v>3171.9</v>
      </c>
      <c r="AT698" s="11">
        <v>278.5</v>
      </c>
      <c r="AU698" s="11">
        <v>122278</v>
      </c>
      <c r="AV698" s="11">
        <v>123000</v>
      </c>
      <c r="AW698" s="11">
        <v>722</v>
      </c>
      <c r="AX698" s="11">
        <v>0.59</v>
      </c>
    </row>
    <row r="699" spans="1:50" ht="15" thickBot="1" x14ac:dyDescent="0.35">
      <c r="A699" s="10" t="s">
        <v>126</v>
      </c>
      <c r="B699" s="11">
        <v>789.8</v>
      </c>
      <c r="C699" s="11">
        <v>0</v>
      </c>
      <c r="D699" s="11">
        <v>4644.8999999999996</v>
      </c>
      <c r="E699" s="11">
        <v>2878.5</v>
      </c>
      <c r="F699" s="11">
        <v>967.7</v>
      </c>
      <c r="G699" s="11">
        <v>2959.6</v>
      </c>
      <c r="H699" s="11">
        <v>2197.4</v>
      </c>
      <c r="I699" s="11">
        <v>10617.4</v>
      </c>
      <c r="J699" s="11">
        <v>11300.5</v>
      </c>
      <c r="K699" s="11">
        <v>6011.1</v>
      </c>
      <c r="L699" s="11">
        <v>3530.9</v>
      </c>
      <c r="M699" s="11">
        <v>5636.4</v>
      </c>
      <c r="N699" s="11">
        <v>6120.8</v>
      </c>
      <c r="O699" s="11">
        <v>525.9</v>
      </c>
      <c r="P699" s="11">
        <v>4633.1000000000004</v>
      </c>
      <c r="Q699" s="11">
        <v>61032.800000000003</v>
      </c>
      <c r="R699" s="11">
        <v>2656.1</v>
      </c>
      <c r="S699" s="11">
        <v>0</v>
      </c>
      <c r="T699" s="11">
        <v>0</v>
      </c>
      <c r="U699" s="11">
        <v>126502.9</v>
      </c>
      <c r="V699" s="11">
        <v>122000</v>
      </c>
      <c r="W699" s="11">
        <v>-4502.8999999999996</v>
      </c>
      <c r="X699" s="11">
        <v>-3.69</v>
      </c>
      <c r="AA699" s="10" t="s">
        <v>126</v>
      </c>
      <c r="AB699" s="11">
        <v>17083.5</v>
      </c>
      <c r="AC699" s="11">
        <v>4531.8</v>
      </c>
      <c r="AD699" s="11">
        <v>4488.3999999999996</v>
      </c>
      <c r="AE699" s="11">
        <v>15141.4</v>
      </c>
      <c r="AF699" s="11">
        <v>3112.1</v>
      </c>
      <c r="AG699" s="11">
        <v>1572</v>
      </c>
      <c r="AH699" s="11">
        <v>447.2</v>
      </c>
      <c r="AI699" s="11">
        <v>862.6</v>
      </c>
      <c r="AJ699" s="11">
        <v>15585.7</v>
      </c>
      <c r="AK699" s="11">
        <v>6839.2</v>
      </c>
      <c r="AL699" s="11">
        <v>8705.1</v>
      </c>
      <c r="AM699" s="11">
        <v>10146</v>
      </c>
      <c r="AN699" s="11">
        <v>0</v>
      </c>
      <c r="AO699" s="11">
        <v>14235.4</v>
      </c>
      <c r="AP699" s="11">
        <v>9643.7999999999993</v>
      </c>
      <c r="AQ699" s="11">
        <v>1743.5</v>
      </c>
      <c r="AR699" s="11">
        <v>0</v>
      </c>
      <c r="AS699" s="11">
        <v>3171.9</v>
      </c>
      <c r="AT699" s="11">
        <v>278.5</v>
      </c>
      <c r="AU699" s="11">
        <v>117588.1</v>
      </c>
      <c r="AV699" s="11">
        <v>122000</v>
      </c>
      <c r="AW699" s="11">
        <v>4411.8999999999996</v>
      </c>
      <c r="AX699" s="11">
        <v>3.62</v>
      </c>
    </row>
    <row r="700" spans="1:50" ht="15" thickBot="1" x14ac:dyDescent="0.35">
      <c r="A700" s="10" t="s">
        <v>127</v>
      </c>
      <c r="B700" s="11">
        <v>789.8</v>
      </c>
      <c r="C700" s="11">
        <v>0</v>
      </c>
      <c r="D700" s="11">
        <v>2137.1</v>
      </c>
      <c r="E700" s="11">
        <v>2216.1999999999998</v>
      </c>
      <c r="F700" s="11">
        <v>967.7</v>
      </c>
      <c r="G700" s="11">
        <v>2959.6</v>
      </c>
      <c r="H700" s="11">
        <v>2197.4</v>
      </c>
      <c r="I700" s="11">
        <v>10617.4</v>
      </c>
      <c r="J700" s="11">
        <v>11300.5</v>
      </c>
      <c r="K700" s="11">
        <v>3352</v>
      </c>
      <c r="L700" s="11">
        <v>3239.3</v>
      </c>
      <c r="M700" s="11">
        <v>5636.4</v>
      </c>
      <c r="N700" s="11">
        <v>6120.8</v>
      </c>
      <c r="O700" s="11">
        <v>525.9</v>
      </c>
      <c r="P700" s="11">
        <v>4850.6000000000004</v>
      </c>
      <c r="Q700" s="11">
        <v>61032.800000000003</v>
      </c>
      <c r="R700" s="11">
        <v>2656.1</v>
      </c>
      <c r="S700" s="11">
        <v>0</v>
      </c>
      <c r="T700" s="11">
        <v>0</v>
      </c>
      <c r="U700" s="11">
        <v>120599.6</v>
      </c>
      <c r="V700" s="11">
        <v>122000</v>
      </c>
      <c r="W700" s="11">
        <v>1400.4</v>
      </c>
      <c r="X700" s="11">
        <v>1.1499999999999999</v>
      </c>
      <c r="AA700" s="10" t="s">
        <v>127</v>
      </c>
      <c r="AB700" s="11">
        <v>17303.2</v>
      </c>
      <c r="AC700" s="11">
        <v>4531.8</v>
      </c>
      <c r="AD700" s="11">
        <v>6534.6</v>
      </c>
      <c r="AE700" s="11">
        <v>15141.4</v>
      </c>
      <c r="AF700" s="11">
        <v>3112.1</v>
      </c>
      <c r="AG700" s="11">
        <v>1572</v>
      </c>
      <c r="AH700" s="11">
        <v>2702.5</v>
      </c>
      <c r="AI700" s="11">
        <v>862.6</v>
      </c>
      <c r="AJ700" s="11">
        <v>15585.7</v>
      </c>
      <c r="AK700" s="11">
        <v>6839.2</v>
      </c>
      <c r="AL700" s="11">
        <v>8900.7000000000007</v>
      </c>
      <c r="AM700" s="11">
        <v>10808.1</v>
      </c>
      <c r="AN700" s="11">
        <v>0</v>
      </c>
      <c r="AO700" s="11">
        <v>14235.4</v>
      </c>
      <c r="AP700" s="11">
        <v>9643.7999999999993</v>
      </c>
      <c r="AQ700" s="11">
        <v>1743.5</v>
      </c>
      <c r="AR700" s="11">
        <v>0</v>
      </c>
      <c r="AS700" s="11">
        <v>3171.9</v>
      </c>
      <c r="AT700" s="11">
        <v>278.5</v>
      </c>
      <c r="AU700" s="11">
        <v>122967.1</v>
      </c>
      <c r="AV700" s="11">
        <v>122000</v>
      </c>
      <c r="AW700" s="11">
        <v>-967.1</v>
      </c>
      <c r="AX700" s="11">
        <v>-0.79</v>
      </c>
    </row>
    <row r="701" spans="1:50" ht="15" thickBot="1" x14ac:dyDescent="0.35">
      <c r="A701" s="10" t="s">
        <v>128</v>
      </c>
      <c r="B701" s="11">
        <v>789.8</v>
      </c>
      <c r="C701" s="11">
        <v>391.4</v>
      </c>
      <c r="D701" s="11">
        <v>4644.8999999999996</v>
      </c>
      <c r="E701" s="11">
        <v>2216.1999999999998</v>
      </c>
      <c r="F701" s="11">
        <v>967.7</v>
      </c>
      <c r="G701" s="11">
        <v>2959.6</v>
      </c>
      <c r="H701" s="11">
        <v>2197.4</v>
      </c>
      <c r="I701" s="11">
        <v>11062.3</v>
      </c>
      <c r="J701" s="11">
        <v>11300.5</v>
      </c>
      <c r="K701" s="11">
        <v>3352</v>
      </c>
      <c r="L701" s="11">
        <v>3239.3</v>
      </c>
      <c r="M701" s="11">
        <v>5636.4</v>
      </c>
      <c r="N701" s="11">
        <v>2848.8</v>
      </c>
      <c r="O701" s="11">
        <v>525.9</v>
      </c>
      <c r="P701" s="11">
        <v>4850.6000000000004</v>
      </c>
      <c r="Q701" s="11">
        <v>61590.3</v>
      </c>
      <c r="R701" s="11">
        <v>2025.4</v>
      </c>
      <c r="S701" s="11">
        <v>0</v>
      </c>
      <c r="T701" s="11">
        <v>0</v>
      </c>
      <c r="U701" s="11">
        <v>120598.7</v>
      </c>
      <c r="V701" s="11">
        <v>122000</v>
      </c>
      <c r="W701" s="11">
        <v>1401.3</v>
      </c>
      <c r="X701" s="11">
        <v>1.1499999999999999</v>
      </c>
      <c r="AA701" s="10" t="s">
        <v>128</v>
      </c>
      <c r="AB701" s="11">
        <v>17083.5</v>
      </c>
      <c r="AC701" s="11">
        <v>4531.8</v>
      </c>
      <c r="AD701" s="11">
        <v>4488.3999999999996</v>
      </c>
      <c r="AE701" s="11">
        <v>15204</v>
      </c>
      <c r="AF701" s="11">
        <v>3112.1</v>
      </c>
      <c r="AG701" s="11">
        <v>1462.1</v>
      </c>
      <c r="AH701" s="11">
        <v>447.2</v>
      </c>
      <c r="AI701" s="11">
        <v>862.6</v>
      </c>
      <c r="AJ701" s="11">
        <v>16679.599999999999</v>
      </c>
      <c r="AK701" s="11">
        <v>6839.2</v>
      </c>
      <c r="AL701" s="11">
        <v>8900.7000000000007</v>
      </c>
      <c r="AM701" s="11">
        <v>10146</v>
      </c>
      <c r="AN701" s="11">
        <v>4013.3</v>
      </c>
      <c r="AO701" s="11">
        <v>15473.9</v>
      </c>
      <c r="AP701" s="11">
        <v>7610.2</v>
      </c>
      <c r="AQ701" s="11">
        <v>0</v>
      </c>
      <c r="AR701" s="11">
        <v>0</v>
      </c>
      <c r="AS701" s="11">
        <v>3171.9</v>
      </c>
      <c r="AT701" s="11">
        <v>278.5</v>
      </c>
      <c r="AU701" s="11">
        <v>120305.1</v>
      </c>
      <c r="AV701" s="11">
        <v>122000</v>
      </c>
      <c r="AW701" s="11">
        <v>1694.9</v>
      </c>
      <c r="AX701" s="11">
        <v>1.39</v>
      </c>
    </row>
    <row r="702" spans="1:50" ht="15" thickBot="1" x14ac:dyDescent="0.35">
      <c r="A702" s="10" t="s">
        <v>129</v>
      </c>
      <c r="B702" s="11">
        <v>789.8</v>
      </c>
      <c r="C702" s="11">
        <v>0</v>
      </c>
      <c r="D702" s="11">
        <v>4644.8999999999996</v>
      </c>
      <c r="E702" s="11">
        <v>2878.5</v>
      </c>
      <c r="F702" s="11">
        <v>0</v>
      </c>
      <c r="G702" s="11">
        <v>2959.6</v>
      </c>
      <c r="H702" s="11">
        <v>2197.4</v>
      </c>
      <c r="I702" s="11">
        <v>11125.5</v>
      </c>
      <c r="J702" s="11">
        <v>11300.5</v>
      </c>
      <c r="K702" s="11">
        <v>3352</v>
      </c>
      <c r="L702" s="11">
        <v>3530.9</v>
      </c>
      <c r="M702" s="11">
        <v>5636.4</v>
      </c>
      <c r="N702" s="11">
        <v>2848.8</v>
      </c>
      <c r="O702" s="11">
        <v>525.9</v>
      </c>
      <c r="P702" s="11">
        <v>4850.6000000000004</v>
      </c>
      <c r="Q702" s="11">
        <v>62290.2</v>
      </c>
      <c r="R702" s="11">
        <v>2656.1</v>
      </c>
      <c r="S702" s="11">
        <v>0</v>
      </c>
      <c r="T702" s="11">
        <v>0</v>
      </c>
      <c r="U702" s="11">
        <v>121587.1</v>
      </c>
      <c r="V702" s="11">
        <v>123000</v>
      </c>
      <c r="W702" s="11">
        <v>1412.9</v>
      </c>
      <c r="X702" s="11">
        <v>1.1499999999999999</v>
      </c>
      <c r="AA702" s="10" t="s">
        <v>129</v>
      </c>
      <c r="AB702" s="11">
        <v>17083.5</v>
      </c>
      <c r="AC702" s="11">
        <v>4531.8</v>
      </c>
      <c r="AD702" s="11">
        <v>4488.3999999999996</v>
      </c>
      <c r="AE702" s="11">
        <v>15141.4</v>
      </c>
      <c r="AF702" s="11">
        <v>8253.1</v>
      </c>
      <c r="AG702" s="11">
        <v>1462.1</v>
      </c>
      <c r="AH702" s="11">
        <v>1793.6</v>
      </c>
      <c r="AI702" s="11">
        <v>862.6</v>
      </c>
      <c r="AJ702" s="11">
        <v>16679.599999999999</v>
      </c>
      <c r="AK702" s="11">
        <v>6839.2</v>
      </c>
      <c r="AL702" s="11">
        <v>8705.1</v>
      </c>
      <c r="AM702" s="11">
        <v>10808.1</v>
      </c>
      <c r="AN702" s="11">
        <v>4677.3</v>
      </c>
      <c r="AO702" s="11">
        <v>15473.9</v>
      </c>
      <c r="AP702" s="11">
        <v>7610.2</v>
      </c>
      <c r="AQ702" s="11">
        <v>0</v>
      </c>
      <c r="AR702" s="11">
        <v>0</v>
      </c>
      <c r="AS702" s="11">
        <v>3171.9</v>
      </c>
      <c r="AT702" s="11">
        <v>46.3</v>
      </c>
      <c r="AU702" s="11">
        <v>127628.1</v>
      </c>
      <c r="AV702" s="11">
        <v>123000</v>
      </c>
      <c r="AW702" s="11">
        <v>-4628.1000000000004</v>
      </c>
      <c r="AX702" s="11">
        <v>-3.76</v>
      </c>
    </row>
    <row r="703" spans="1:50" ht="15" thickBot="1" x14ac:dyDescent="0.35">
      <c r="A703" s="10" t="s">
        <v>130</v>
      </c>
      <c r="B703" s="11">
        <v>789.8</v>
      </c>
      <c r="C703" s="11">
        <v>807.6</v>
      </c>
      <c r="D703" s="11">
        <v>2909.1</v>
      </c>
      <c r="E703" s="11">
        <v>2878.5</v>
      </c>
      <c r="F703" s="11">
        <v>0</v>
      </c>
      <c r="G703" s="11">
        <v>2959.6</v>
      </c>
      <c r="H703" s="11">
        <v>1550</v>
      </c>
      <c r="I703" s="11">
        <v>11062.3</v>
      </c>
      <c r="J703" s="11">
        <v>13995.1</v>
      </c>
      <c r="K703" s="11">
        <v>3352</v>
      </c>
      <c r="L703" s="11">
        <v>3530.9</v>
      </c>
      <c r="M703" s="11">
        <v>5636.4</v>
      </c>
      <c r="N703" s="11">
        <v>1935.5</v>
      </c>
      <c r="O703" s="11">
        <v>525.9</v>
      </c>
      <c r="P703" s="11">
        <v>4850.6000000000004</v>
      </c>
      <c r="Q703" s="11">
        <v>62147.8</v>
      </c>
      <c r="R703" s="11">
        <v>2656.1</v>
      </c>
      <c r="S703" s="11">
        <v>0</v>
      </c>
      <c r="T703" s="11">
        <v>0</v>
      </c>
      <c r="U703" s="11">
        <v>121587.1</v>
      </c>
      <c r="V703" s="11">
        <v>123000</v>
      </c>
      <c r="W703" s="11">
        <v>1412.9</v>
      </c>
      <c r="X703" s="11">
        <v>1.1499999999999999</v>
      </c>
      <c r="AA703" s="10" t="s">
        <v>130</v>
      </c>
      <c r="AB703" s="11">
        <v>17083.5</v>
      </c>
      <c r="AC703" s="11">
        <v>3231.6</v>
      </c>
      <c r="AD703" s="11">
        <v>6534.6</v>
      </c>
      <c r="AE703" s="11">
        <v>15141.4</v>
      </c>
      <c r="AF703" s="11">
        <v>8253.1</v>
      </c>
      <c r="AG703" s="11">
        <v>1462.1</v>
      </c>
      <c r="AH703" s="11">
        <v>2702.5</v>
      </c>
      <c r="AI703" s="11">
        <v>862.6</v>
      </c>
      <c r="AJ703" s="11">
        <v>7514.8</v>
      </c>
      <c r="AK703" s="11">
        <v>6839.2</v>
      </c>
      <c r="AL703" s="11">
        <v>8705.1</v>
      </c>
      <c r="AM703" s="11">
        <v>10808.1</v>
      </c>
      <c r="AN703" s="11">
        <v>5392.5</v>
      </c>
      <c r="AO703" s="11">
        <v>14235.4</v>
      </c>
      <c r="AP703" s="11">
        <v>7610.2</v>
      </c>
      <c r="AQ703" s="11">
        <v>0</v>
      </c>
      <c r="AR703" s="11">
        <v>0</v>
      </c>
      <c r="AS703" s="11">
        <v>3171.9</v>
      </c>
      <c r="AT703" s="11">
        <v>46.3</v>
      </c>
      <c r="AU703" s="11">
        <v>119594.8</v>
      </c>
      <c r="AV703" s="11">
        <v>123000</v>
      </c>
      <c r="AW703" s="11">
        <v>3405.2</v>
      </c>
      <c r="AX703" s="11">
        <v>2.77</v>
      </c>
    </row>
    <row r="704" spans="1:50" ht="15" thickBot="1" x14ac:dyDescent="0.35">
      <c r="A704" s="10" t="s">
        <v>131</v>
      </c>
      <c r="B704" s="11">
        <v>789.8</v>
      </c>
      <c r="C704" s="11">
        <v>0</v>
      </c>
      <c r="D704" s="11">
        <v>2909.1</v>
      </c>
      <c r="E704" s="11">
        <v>2216.1999999999998</v>
      </c>
      <c r="F704" s="11">
        <v>0</v>
      </c>
      <c r="G704" s="11">
        <v>2959.6</v>
      </c>
      <c r="H704" s="11">
        <v>2197.4</v>
      </c>
      <c r="I704" s="11">
        <v>10617.4</v>
      </c>
      <c r="J704" s="11">
        <v>11300.5</v>
      </c>
      <c r="K704" s="11">
        <v>6011.1</v>
      </c>
      <c r="L704" s="11">
        <v>3530.9</v>
      </c>
      <c r="M704" s="11">
        <v>6010.1</v>
      </c>
      <c r="N704" s="11">
        <v>2848.8</v>
      </c>
      <c r="O704" s="11">
        <v>525.9</v>
      </c>
      <c r="P704" s="11">
        <v>4633.1000000000004</v>
      </c>
      <c r="Q704" s="11">
        <v>61032.800000000003</v>
      </c>
      <c r="R704" s="11">
        <v>2025.4</v>
      </c>
      <c r="S704" s="11">
        <v>0</v>
      </c>
      <c r="T704" s="11">
        <v>0</v>
      </c>
      <c r="U704" s="11">
        <v>119608.2</v>
      </c>
      <c r="V704" s="11">
        <v>121000</v>
      </c>
      <c r="W704" s="11">
        <v>1391.8</v>
      </c>
      <c r="X704" s="11">
        <v>1.1499999999999999</v>
      </c>
      <c r="AA704" s="10" t="s">
        <v>131</v>
      </c>
      <c r="AB704" s="11">
        <v>17083.5</v>
      </c>
      <c r="AC704" s="11">
        <v>4531.8</v>
      </c>
      <c r="AD704" s="11">
        <v>6534.6</v>
      </c>
      <c r="AE704" s="11">
        <v>15141.4</v>
      </c>
      <c r="AF704" s="11">
        <v>8253.1</v>
      </c>
      <c r="AG704" s="11">
        <v>1572</v>
      </c>
      <c r="AH704" s="11">
        <v>447.2</v>
      </c>
      <c r="AI704" s="11">
        <v>862.6</v>
      </c>
      <c r="AJ704" s="11">
        <v>15585.7</v>
      </c>
      <c r="AK704" s="11">
        <v>6839.2</v>
      </c>
      <c r="AL704" s="11">
        <v>8705.1</v>
      </c>
      <c r="AM704" s="11">
        <v>6553.9</v>
      </c>
      <c r="AN704" s="11">
        <v>4677.3</v>
      </c>
      <c r="AO704" s="11">
        <v>14235.4</v>
      </c>
      <c r="AP704" s="11">
        <v>9643.7999999999993</v>
      </c>
      <c r="AQ704" s="11">
        <v>1743.5</v>
      </c>
      <c r="AR704" s="11">
        <v>0</v>
      </c>
      <c r="AS704" s="11">
        <v>3171.9</v>
      </c>
      <c r="AT704" s="11">
        <v>46.3</v>
      </c>
      <c r="AU704" s="11">
        <v>125628.2</v>
      </c>
      <c r="AV704" s="11">
        <v>121000</v>
      </c>
      <c r="AW704" s="11">
        <v>-4628.2</v>
      </c>
      <c r="AX704" s="11">
        <v>-3.82</v>
      </c>
    </row>
    <row r="705" spans="1:50" ht="15" thickBot="1" x14ac:dyDescent="0.35">
      <c r="A705" s="10" t="s">
        <v>132</v>
      </c>
      <c r="B705" s="11">
        <v>1163.5</v>
      </c>
      <c r="C705" s="11">
        <v>0</v>
      </c>
      <c r="D705" s="11">
        <v>4644.8999999999996</v>
      </c>
      <c r="E705" s="11">
        <v>2878.5</v>
      </c>
      <c r="F705" s="11">
        <v>967.7</v>
      </c>
      <c r="G705" s="11">
        <v>2959.6</v>
      </c>
      <c r="H705" s="11">
        <v>2197.4</v>
      </c>
      <c r="I705" s="11">
        <v>9786.1</v>
      </c>
      <c r="J705" s="11">
        <v>12414.5</v>
      </c>
      <c r="K705" s="11">
        <v>3352</v>
      </c>
      <c r="L705" s="11">
        <v>3530.9</v>
      </c>
      <c r="M705" s="11">
        <v>5636.4</v>
      </c>
      <c r="N705" s="11">
        <v>2848.8</v>
      </c>
      <c r="O705" s="11">
        <v>525.9</v>
      </c>
      <c r="P705" s="11">
        <v>4633.1000000000004</v>
      </c>
      <c r="Q705" s="11">
        <v>61032.800000000003</v>
      </c>
      <c r="R705" s="11">
        <v>2025.4</v>
      </c>
      <c r="S705" s="11">
        <v>0</v>
      </c>
      <c r="T705" s="11">
        <v>0</v>
      </c>
      <c r="U705" s="11">
        <v>120597.7</v>
      </c>
      <c r="V705" s="11">
        <v>122000</v>
      </c>
      <c r="W705" s="11">
        <v>1402.3</v>
      </c>
      <c r="X705" s="11">
        <v>1.1499999999999999</v>
      </c>
      <c r="AA705" s="10" t="s">
        <v>132</v>
      </c>
      <c r="AB705" s="11">
        <v>12894.8</v>
      </c>
      <c r="AC705" s="11">
        <v>4660</v>
      </c>
      <c r="AD705" s="11">
        <v>3730.9</v>
      </c>
      <c r="AE705" s="11">
        <v>15141.4</v>
      </c>
      <c r="AF705" s="11">
        <v>3112.1</v>
      </c>
      <c r="AG705" s="11">
        <v>1462.1</v>
      </c>
      <c r="AH705" s="11">
        <v>1793.6</v>
      </c>
      <c r="AI705" s="11">
        <v>1159.5</v>
      </c>
      <c r="AJ705" s="11">
        <v>13761.2</v>
      </c>
      <c r="AK705" s="11">
        <v>6839.2</v>
      </c>
      <c r="AL705" s="11">
        <v>8705.1</v>
      </c>
      <c r="AM705" s="11">
        <v>10808.1</v>
      </c>
      <c r="AN705" s="11">
        <v>4677.3</v>
      </c>
      <c r="AO705" s="11">
        <v>14235.4</v>
      </c>
      <c r="AP705" s="11">
        <v>9643.7999999999993</v>
      </c>
      <c r="AQ705" s="11">
        <v>1743.5</v>
      </c>
      <c r="AR705" s="11">
        <v>0</v>
      </c>
      <c r="AS705" s="11">
        <v>3171.9</v>
      </c>
      <c r="AT705" s="11">
        <v>46.3</v>
      </c>
      <c r="AU705" s="11">
        <v>117586.2</v>
      </c>
      <c r="AV705" s="11">
        <v>122000</v>
      </c>
      <c r="AW705" s="11">
        <v>4413.8</v>
      </c>
      <c r="AX705" s="11">
        <v>3.62</v>
      </c>
    </row>
    <row r="706" spans="1:50" ht="15" thickBot="1" x14ac:dyDescent="0.35">
      <c r="A706" s="10" t="s">
        <v>133</v>
      </c>
      <c r="B706" s="11">
        <v>789.8</v>
      </c>
      <c r="C706" s="11">
        <v>0</v>
      </c>
      <c r="D706" s="11">
        <v>2909.1</v>
      </c>
      <c r="E706" s="11">
        <v>2878.5</v>
      </c>
      <c r="F706" s="11">
        <v>967.7</v>
      </c>
      <c r="G706" s="11">
        <v>2959.6</v>
      </c>
      <c r="H706" s="11">
        <v>2197.4</v>
      </c>
      <c r="I706" s="11">
        <v>9786.1</v>
      </c>
      <c r="J706" s="11">
        <v>9881</v>
      </c>
      <c r="K706" s="11">
        <v>3352</v>
      </c>
      <c r="L706" s="11">
        <v>3530.9</v>
      </c>
      <c r="M706" s="11">
        <v>5636.4</v>
      </c>
      <c r="N706" s="11">
        <v>2848.8</v>
      </c>
      <c r="O706" s="11">
        <v>525.9</v>
      </c>
      <c r="P706" s="11">
        <v>4633.1000000000004</v>
      </c>
      <c r="Q706" s="11">
        <v>62147.8</v>
      </c>
      <c r="R706" s="11">
        <v>2025.4</v>
      </c>
      <c r="S706" s="11">
        <v>2123.3000000000002</v>
      </c>
      <c r="T706" s="11">
        <v>2754.9</v>
      </c>
      <c r="U706" s="11">
        <v>121948</v>
      </c>
      <c r="V706" s="11">
        <v>123000</v>
      </c>
      <c r="W706" s="11">
        <v>1052</v>
      </c>
      <c r="X706" s="11">
        <v>0.86</v>
      </c>
      <c r="AA706" s="10" t="s">
        <v>133</v>
      </c>
      <c r="AB706" s="11">
        <v>17083.5</v>
      </c>
      <c r="AC706" s="11">
        <v>4531.8</v>
      </c>
      <c r="AD706" s="11">
        <v>6487.4</v>
      </c>
      <c r="AE706" s="11">
        <v>15141.4</v>
      </c>
      <c r="AF706" s="11">
        <v>3112.1</v>
      </c>
      <c r="AG706" s="11">
        <v>1462.1</v>
      </c>
      <c r="AH706" s="11">
        <v>2702.5</v>
      </c>
      <c r="AI706" s="11">
        <v>1159.5</v>
      </c>
      <c r="AJ706" s="11">
        <v>16679.599999999999</v>
      </c>
      <c r="AK706" s="11">
        <v>6839.2</v>
      </c>
      <c r="AL706" s="11">
        <v>8705.1</v>
      </c>
      <c r="AM706" s="11">
        <v>10808.1</v>
      </c>
      <c r="AN706" s="11">
        <v>4677.3</v>
      </c>
      <c r="AO706" s="11">
        <v>17476.7</v>
      </c>
      <c r="AP706" s="11">
        <v>9643.7999999999993</v>
      </c>
      <c r="AQ706" s="11">
        <v>0</v>
      </c>
      <c r="AR706" s="11">
        <v>0</v>
      </c>
      <c r="AS706" s="11">
        <v>3171.9</v>
      </c>
      <c r="AT706" s="11">
        <v>46.3</v>
      </c>
      <c r="AU706" s="11">
        <v>129728.2</v>
      </c>
      <c r="AV706" s="11">
        <v>123000</v>
      </c>
      <c r="AW706" s="11">
        <v>-6728.2</v>
      </c>
      <c r="AX706" s="11">
        <v>-5.47</v>
      </c>
    </row>
    <row r="707" spans="1:50" ht="15" thickBot="1" x14ac:dyDescent="0.35">
      <c r="A707" s="10" t="s">
        <v>134</v>
      </c>
      <c r="B707" s="11">
        <v>1163.5</v>
      </c>
      <c r="C707" s="11">
        <v>0</v>
      </c>
      <c r="D707" s="11">
        <v>3173.1</v>
      </c>
      <c r="E707" s="11">
        <v>2878.5</v>
      </c>
      <c r="F707" s="11">
        <v>967.7</v>
      </c>
      <c r="G707" s="11">
        <v>2959.6</v>
      </c>
      <c r="H707" s="11">
        <v>2197.4</v>
      </c>
      <c r="I707" s="11">
        <v>10617.4</v>
      </c>
      <c r="J707" s="11">
        <v>13995.1</v>
      </c>
      <c r="K707" s="11">
        <v>3352</v>
      </c>
      <c r="L707" s="11">
        <v>3530.9</v>
      </c>
      <c r="M707" s="11">
        <v>5081.8999999999996</v>
      </c>
      <c r="N707" s="11">
        <v>2848.8</v>
      </c>
      <c r="O707" s="11">
        <v>525.9</v>
      </c>
      <c r="P707" s="11">
        <v>4104.2</v>
      </c>
      <c r="Q707" s="11">
        <v>60187.6</v>
      </c>
      <c r="R707" s="11">
        <v>2025.4</v>
      </c>
      <c r="S707" s="11">
        <v>0</v>
      </c>
      <c r="T707" s="11">
        <v>0</v>
      </c>
      <c r="U707" s="11">
        <v>119609.2</v>
      </c>
      <c r="V707" s="11">
        <v>121000</v>
      </c>
      <c r="W707" s="11">
        <v>1390.8</v>
      </c>
      <c r="X707" s="11">
        <v>1.1499999999999999</v>
      </c>
      <c r="AA707" s="10" t="s">
        <v>134</v>
      </c>
      <c r="AB707" s="11">
        <v>12894.8</v>
      </c>
      <c r="AC707" s="11">
        <v>4531.8</v>
      </c>
      <c r="AD707" s="11">
        <v>6487.4</v>
      </c>
      <c r="AE707" s="11">
        <v>15141.4</v>
      </c>
      <c r="AF707" s="11">
        <v>3112.1</v>
      </c>
      <c r="AG707" s="11">
        <v>1572</v>
      </c>
      <c r="AH707" s="11">
        <v>1793.6</v>
      </c>
      <c r="AI707" s="11">
        <v>862.6</v>
      </c>
      <c r="AJ707" s="11">
        <v>6132.7</v>
      </c>
      <c r="AK707" s="11">
        <v>7287.3</v>
      </c>
      <c r="AL707" s="11">
        <v>8705.1</v>
      </c>
      <c r="AM707" s="11">
        <v>10808.1</v>
      </c>
      <c r="AN707" s="11">
        <v>4677.3</v>
      </c>
      <c r="AO707" s="11">
        <v>14235.4</v>
      </c>
      <c r="AP707" s="11">
        <v>13144.4</v>
      </c>
      <c r="AQ707" s="11">
        <v>2018.2</v>
      </c>
      <c r="AR707" s="11">
        <v>0</v>
      </c>
      <c r="AS707" s="11">
        <v>3171.9</v>
      </c>
      <c r="AT707" s="11">
        <v>46.3</v>
      </c>
      <c r="AU707" s="11">
        <v>116622.39999999999</v>
      </c>
      <c r="AV707" s="11">
        <v>121000</v>
      </c>
      <c r="AW707" s="11">
        <v>4377.6000000000004</v>
      </c>
      <c r="AX707" s="11">
        <v>3.62</v>
      </c>
    </row>
    <row r="708" spans="1:50" ht="15" thickBot="1" x14ac:dyDescent="0.35">
      <c r="A708" s="10" t="s">
        <v>135</v>
      </c>
      <c r="B708" s="11">
        <v>789.8</v>
      </c>
      <c r="C708" s="11">
        <v>0</v>
      </c>
      <c r="D708" s="11">
        <v>2909.1</v>
      </c>
      <c r="E708" s="11">
        <v>2216.1999999999998</v>
      </c>
      <c r="F708" s="11">
        <v>967.7</v>
      </c>
      <c r="G708" s="11">
        <v>2959.6</v>
      </c>
      <c r="H708" s="11">
        <v>2197.4</v>
      </c>
      <c r="I708" s="11">
        <v>10617.4</v>
      </c>
      <c r="J708" s="11">
        <v>15270.3</v>
      </c>
      <c r="K708" s="11">
        <v>3352</v>
      </c>
      <c r="L708" s="11">
        <v>3239.3</v>
      </c>
      <c r="M708" s="11">
        <v>5081.8999999999996</v>
      </c>
      <c r="N708" s="11">
        <v>3164.2</v>
      </c>
      <c r="O708" s="11">
        <v>525.9</v>
      </c>
      <c r="P708" s="11">
        <v>4104.2</v>
      </c>
      <c r="Q708" s="11">
        <v>60187.6</v>
      </c>
      <c r="R708" s="11">
        <v>2025.4</v>
      </c>
      <c r="S708" s="11">
        <v>0</v>
      </c>
      <c r="T708" s="11">
        <v>0</v>
      </c>
      <c r="U708" s="11">
        <v>119608.2</v>
      </c>
      <c r="V708" s="11">
        <v>121000</v>
      </c>
      <c r="W708" s="11">
        <v>1391.8</v>
      </c>
      <c r="X708" s="11">
        <v>1.1499999999999999</v>
      </c>
      <c r="AA708" s="10" t="s">
        <v>135</v>
      </c>
      <c r="AB708" s="11">
        <v>17083.5</v>
      </c>
      <c r="AC708" s="11">
        <v>4531.8</v>
      </c>
      <c r="AD708" s="11">
        <v>6487.4</v>
      </c>
      <c r="AE708" s="11">
        <v>15141.4</v>
      </c>
      <c r="AF708" s="11">
        <v>3112.1</v>
      </c>
      <c r="AG708" s="11">
        <v>1572</v>
      </c>
      <c r="AH708" s="11">
        <v>0</v>
      </c>
      <c r="AI708" s="11">
        <v>862.6</v>
      </c>
      <c r="AJ708" s="11">
        <v>964.8</v>
      </c>
      <c r="AK708" s="11">
        <v>7287.3</v>
      </c>
      <c r="AL708" s="11">
        <v>8900.7000000000007</v>
      </c>
      <c r="AM708" s="11">
        <v>10808.1</v>
      </c>
      <c r="AN708" s="11">
        <v>4013.3</v>
      </c>
      <c r="AO708" s="11">
        <v>17476.7</v>
      </c>
      <c r="AP708" s="11">
        <v>13144.4</v>
      </c>
      <c r="AQ708" s="11">
        <v>2018.2</v>
      </c>
      <c r="AR708" s="11">
        <v>0</v>
      </c>
      <c r="AS708" s="11">
        <v>3171.9</v>
      </c>
      <c r="AT708" s="11">
        <v>46.3</v>
      </c>
      <c r="AU708" s="11">
        <v>116622.39999999999</v>
      </c>
      <c r="AV708" s="11">
        <v>121000</v>
      </c>
      <c r="AW708" s="11">
        <v>4377.6000000000004</v>
      </c>
      <c r="AX708" s="11">
        <v>3.62</v>
      </c>
    </row>
    <row r="709" spans="1:50" ht="15" thickBot="1" x14ac:dyDescent="0.35">
      <c r="A709" s="10" t="s">
        <v>136</v>
      </c>
      <c r="B709" s="11">
        <v>789.8</v>
      </c>
      <c r="C709" s="11">
        <v>0</v>
      </c>
      <c r="D709" s="11">
        <v>4644.8999999999996</v>
      </c>
      <c r="E709" s="11">
        <v>2216.1999999999998</v>
      </c>
      <c r="F709" s="11">
        <v>967.7</v>
      </c>
      <c r="G709" s="11">
        <v>2959.6</v>
      </c>
      <c r="H709" s="11">
        <v>2197.4</v>
      </c>
      <c r="I709" s="11">
        <v>10617.4</v>
      </c>
      <c r="J709" s="11">
        <v>12414.5</v>
      </c>
      <c r="K709" s="11">
        <v>6011.1</v>
      </c>
      <c r="L709" s="11">
        <v>3530.9</v>
      </c>
      <c r="M709" s="11">
        <v>5636.4</v>
      </c>
      <c r="N709" s="11">
        <v>2848.8</v>
      </c>
      <c r="O709" s="11">
        <v>525.9</v>
      </c>
      <c r="P709" s="11">
        <v>4633.1000000000004</v>
      </c>
      <c r="Q709" s="11">
        <v>62147.8</v>
      </c>
      <c r="R709" s="11">
        <v>2025.4</v>
      </c>
      <c r="S709" s="11">
        <v>0</v>
      </c>
      <c r="T709" s="11">
        <v>0</v>
      </c>
      <c r="U709" s="11">
        <v>124167.1</v>
      </c>
      <c r="V709" s="11">
        <v>124000</v>
      </c>
      <c r="W709" s="11">
        <v>-167.1</v>
      </c>
      <c r="X709" s="11">
        <v>-0.13</v>
      </c>
      <c r="AA709" s="10" t="s">
        <v>136</v>
      </c>
      <c r="AB709" s="11">
        <v>17083.5</v>
      </c>
      <c r="AC709" s="11">
        <v>4531.8</v>
      </c>
      <c r="AD709" s="11">
        <v>4488.3999999999996</v>
      </c>
      <c r="AE709" s="11">
        <v>15141.4</v>
      </c>
      <c r="AF709" s="11">
        <v>3112.1</v>
      </c>
      <c r="AG709" s="11">
        <v>1462.1</v>
      </c>
      <c r="AH709" s="11">
        <v>447.2</v>
      </c>
      <c r="AI709" s="11">
        <v>862.6</v>
      </c>
      <c r="AJ709" s="11">
        <v>15585.7</v>
      </c>
      <c r="AK709" s="11">
        <v>6839.2</v>
      </c>
      <c r="AL709" s="11">
        <v>8705.1</v>
      </c>
      <c r="AM709" s="11">
        <v>10146</v>
      </c>
      <c r="AN709" s="11">
        <v>4013.3</v>
      </c>
      <c r="AO709" s="11">
        <v>14235.4</v>
      </c>
      <c r="AP709" s="11">
        <v>9643.7999999999993</v>
      </c>
      <c r="AQ709" s="11">
        <v>0</v>
      </c>
      <c r="AR709" s="11">
        <v>0</v>
      </c>
      <c r="AS709" s="11">
        <v>3171.9</v>
      </c>
      <c r="AT709" s="11">
        <v>46.3</v>
      </c>
      <c r="AU709" s="11">
        <v>119515.7</v>
      </c>
      <c r="AV709" s="11">
        <v>124000</v>
      </c>
      <c r="AW709" s="11">
        <v>4484.3</v>
      </c>
      <c r="AX709" s="11">
        <v>3.62</v>
      </c>
    </row>
    <row r="710" spans="1:50" ht="15" thickBot="1" x14ac:dyDescent="0.35">
      <c r="A710" s="10" t="s">
        <v>137</v>
      </c>
      <c r="B710" s="11">
        <v>789.8</v>
      </c>
      <c r="C710" s="11">
        <v>0</v>
      </c>
      <c r="D710" s="11">
        <v>2909.1</v>
      </c>
      <c r="E710" s="11">
        <v>2878.5</v>
      </c>
      <c r="F710" s="11">
        <v>967.7</v>
      </c>
      <c r="G710" s="11">
        <v>2959.6</v>
      </c>
      <c r="H710" s="11">
        <v>2197.4</v>
      </c>
      <c r="I710" s="11">
        <v>10617.4</v>
      </c>
      <c r="J710" s="11">
        <v>11300.5</v>
      </c>
      <c r="K710" s="11">
        <v>3352</v>
      </c>
      <c r="L710" s="11">
        <v>3778</v>
      </c>
      <c r="M710" s="11">
        <v>5636.4</v>
      </c>
      <c r="N710" s="11">
        <v>2848.8</v>
      </c>
      <c r="O710" s="11">
        <v>1381.9</v>
      </c>
      <c r="P710" s="11">
        <v>4633.1000000000004</v>
      </c>
      <c r="Q710" s="11">
        <v>62147.8</v>
      </c>
      <c r="R710" s="11">
        <v>2656.1</v>
      </c>
      <c r="S710" s="11">
        <v>0</v>
      </c>
      <c r="T710" s="11">
        <v>2754.9</v>
      </c>
      <c r="U710" s="11">
        <v>123809.3</v>
      </c>
      <c r="V710" s="11">
        <v>124000</v>
      </c>
      <c r="W710" s="11">
        <v>190.7</v>
      </c>
      <c r="X710" s="11">
        <v>0.15</v>
      </c>
      <c r="AA710" s="10" t="s">
        <v>137</v>
      </c>
      <c r="AB710" s="11">
        <v>17083.5</v>
      </c>
      <c r="AC710" s="11">
        <v>4531.8</v>
      </c>
      <c r="AD710" s="11">
        <v>6487.4</v>
      </c>
      <c r="AE710" s="11">
        <v>15141.4</v>
      </c>
      <c r="AF710" s="11">
        <v>3112.1</v>
      </c>
      <c r="AG710" s="11">
        <v>1572</v>
      </c>
      <c r="AH710" s="11">
        <v>1793.6</v>
      </c>
      <c r="AI710" s="11">
        <v>862.6</v>
      </c>
      <c r="AJ710" s="11">
        <v>15767.9</v>
      </c>
      <c r="AK710" s="11">
        <v>6839.2</v>
      </c>
      <c r="AL710" s="11">
        <v>8705.1</v>
      </c>
      <c r="AM710" s="11">
        <v>6553.9</v>
      </c>
      <c r="AN710" s="11">
        <v>4013.3</v>
      </c>
      <c r="AO710" s="11">
        <v>14235.4</v>
      </c>
      <c r="AP710" s="11">
        <v>9643.7999999999993</v>
      </c>
      <c r="AQ710" s="11">
        <v>0</v>
      </c>
      <c r="AR710" s="11">
        <v>0</v>
      </c>
      <c r="AS710" s="11">
        <v>3171.9</v>
      </c>
      <c r="AT710" s="11">
        <v>0</v>
      </c>
      <c r="AU710" s="11">
        <v>119514.8</v>
      </c>
      <c r="AV710" s="11">
        <v>124000</v>
      </c>
      <c r="AW710" s="11">
        <v>4485.2</v>
      </c>
      <c r="AX710" s="11">
        <v>3.62</v>
      </c>
    </row>
    <row r="711" spans="1:50" ht="15" thickBot="1" x14ac:dyDescent="0.35">
      <c r="A711" s="10" t="s">
        <v>138</v>
      </c>
      <c r="B711" s="11">
        <v>789.8</v>
      </c>
      <c r="C711" s="11">
        <v>1436.3</v>
      </c>
      <c r="D711" s="11">
        <v>2909.1</v>
      </c>
      <c r="E711" s="11">
        <v>2878.5</v>
      </c>
      <c r="F711" s="11">
        <v>0</v>
      </c>
      <c r="G711" s="11">
        <v>2959.6</v>
      </c>
      <c r="H711" s="11">
        <v>2197.4</v>
      </c>
      <c r="I711" s="11">
        <v>10617.4</v>
      </c>
      <c r="J711" s="11">
        <v>11300.5</v>
      </c>
      <c r="K711" s="11">
        <v>3352</v>
      </c>
      <c r="L711" s="11">
        <v>3778</v>
      </c>
      <c r="M711" s="11">
        <v>5636.4</v>
      </c>
      <c r="N711" s="11">
        <v>2848.8</v>
      </c>
      <c r="O711" s="11">
        <v>525.9</v>
      </c>
      <c r="P711" s="11">
        <v>4633.1000000000004</v>
      </c>
      <c r="Q711" s="11">
        <v>62290.2</v>
      </c>
      <c r="R711" s="11">
        <v>2656.1</v>
      </c>
      <c r="S711" s="11">
        <v>0</v>
      </c>
      <c r="T711" s="11">
        <v>2754.9</v>
      </c>
      <c r="U711" s="11">
        <v>123564.1</v>
      </c>
      <c r="V711" s="11">
        <v>125000</v>
      </c>
      <c r="W711" s="11">
        <v>1435.9</v>
      </c>
      <c r="X711" s="11">
        <v>1.1499999999999999</v>
      </c>
      <c r="AA711" s="10" t="s">
        <v>138</v>
      </c>
      <c r="AB711" s="11">
        <v>17083.5</v>
      </c>
      <c r="AC711" s="11">
        <v>3231.6</v>
      </c>
      <c r="AD711" s="11">
        <v>6487.4</v>
      </c>
      <c r="AE711" s="11">
        <v>15141.4</v>
      </c>
      <c r="AF711" s="11">
        <v>8253.1</v>
      </c>
      <c r="AG711" s="11">
        <v>1462.1</v>
      </c>
      <c r="AH711" s="11">
        <v>447.2</v>
      </c>
      <c r="AI711" s="11">
        <v>862.6</v>
      </c>
      <c r="AJ711" s="11">
        <v>15585.7</v>
      </c>
      <c r="AK711" s="11">
        <v>6839.2</v>
      </c>
      <c r="AL711" s="11">
        <v>8705.1</v>
      </c>
      <c r="AM711" s="11">
        <v>10808.1</v>
      </c>
      <c r="AN711" s="11">
        <v>4677.3</v>
      </c>
      <c r="AO711" s="11">
        <v>14235.4</v>
      </c>
      <c r="AP711" s="11">
        <v>9643.7999999999993</v>
      </c>
      <c r="AQ711" s="11">
        <v>0</v>
      </c>
      <c r="AR711" s="11">
        <v>0</v>
      </c>
      <c r="AS711" s="11">
        <v>3171.9</v>
      </c>
      <c r="AT711" s="11">
        <v>46.3</v>
      </c>
      <c r="AU711" s="11">
        <v>126681.60000000001</v>
      </c>
      <c r="AV711" s="11">
        <v>125000</v>
      </c>
      <c r="AW711" s="11">
        <v>-1681.6</v>
      </c>
      <c r="AX711" s="11">
        <v>-1.35</v>
      </c>
    </row>
    <row r="712" spans="1:50" ht="15" thickBot="1" x14ac:dyDescent="0.35">
      <c r="A712" s="10" t="s">
        <v>139</v>
      </c>
      <c r="B712" s="11">
        <v>789.8</v>
      </c>
      <c r="C712" s="11">
        <v>1436.3</v>
      </c>
      <c r="D712" s="11">
        <v>4644.8999999999996</v>
      </c>
      <c r="E712" s="11">
        <v>2878.5</v>
      </c>
      <c r="F712" s="11">
        <v>0</v>
      </c>
      <c r="G712" s="11">
        <v>2959.6</v>
      </c>
      <c r="H712" s="11">
        <v>2197.4</v>
      </c>
      <c r="I712" s="11">
        <v>11062.3</v>
      </c>
      <c r="J712" s="11">
        <v>12414.5</v>
      </c>
      <c r="K712" s="11">
        <v>6011.1</v>
      </c>
      <c r="L712" s="11">
        <v>3686.1</v>
      </c>
      <c r="M712" s="11">
        <v>5636.4</v>
      </c>
      <c r="N712" s="11">
        <v>2848.8</v>
      </c>
      <c r="O712" s="11">
        <v>525.9</v>
      </c>
      <c r="P712" s="11">
        <v>4633.1000000000004</v>
      </c>
      <c r="Q712" s="11">
        <v>62147.8</v>
      </c>
      <c r="R712" s="11">
        <v>2656.1</v>
      </c>
      <c r="S712" s="11">
        <v>0</v>
      </c>
      <c r="T712" s="11">
        <v>0</v>
      </c>
      <c r="U712" s="11">
        <v>126528.6</v>
      </c>
      <c r="V712" s="11">
        <v>128000</v>
      </c>
      <c r="W712" s="11">
        <v>1471.4</v>
      </c>
      <c r="X712" s="11">
        <v>1.1499999999999999</v>
      </c>
      <c r="AA712" s="10" t="s">
        <v>139</v>
      </c>
      <c r="AB712" s="11">
        <v>17083.5</v>
      </c>
      <c r="AC712" s="11">
        <v>3231.6</v>
      </c>
      <c r="AD712" s="11">
        <v>3730.9</v>
      </c>
      <c r="AE712" s="11">
        <v>15141.4</v>
      </c>
      <c r="AF712" s="11">
        <v>8253.1</v>
      </c>
      <c r="AG712" s="11">
        <v>1572</v>
      </c>
      <c r="AH712" s="11">
        <v>447.2</v>
      </c>
      <c r="AI712" s="11">
        <v>862.6</v>
      </c>
      <c r="AJ712" s="11">
        <v>15585.7</v>
      </c>
      <c r="AK712" s="11">
        <v>6839.2</v>
      </c>
      <c r="AL712" s="11">
        <v>8705.1</v>
      </c>
      <c r="AM712" s="11">
        <v>10808.1</v>
      </c>
      <c r="AN712" s="11">
        <v>4013.3</v>
      </c>
      <c r="AO712" s="11">
        <v>14235.4</v>
      </c>
      <c r="AP712" s="11">
        <v>9643.7999999999993</v>
      </c>
      <c r="AQ712" s="11">
        <v>0</v>
      </c>
      <c r="AR712" s="11">
        <v>0</v>
      </c>
      <c r="AS712" s="11">
        <v>3171.9</v>
      </c>
      <c r="AT712" s="11">
        <v>46.3</v>
      </c>
      <c r="AU712" s="11">
        <v>123371</v>
      </c>
      <c r="AV712" s="11">
        <v>128000</v>
      </c>
      <c r="AW712" s="11">
        <v>4629</v>
      </c>
      <c r="AX712" s="11">
        <v>3.62</v>
      </c>
    </row>
    <row r="713" spans="1:50" ht="15" thickBot="1" x14ac:dyDescent="0.35">
      <c r="A713" s="10" t="s">
        <v>140</v>
      </c>
      <c r="B713" s="11">
        <v>789.8</v>
      </c>
      <c r="C713" s="11">
        <v>391.4</v>
      </c>
      <c r="D713" s="11">
        <v>4644.8999999999996</v>
      </c>
      <c r="E713" s="11">
        <v>2216.1999999999998</v>
      </c>
      <c r="F713" s="11">
        <v>967.7</v>
      </c>
      <c r="G713" s="11">
        <v>2959.6</v>
      </c>
      <c r="H713" s="11">
        <v>2197.4</v>
      </c>
      <c r="I713" s="11">
        <v>11125.5</v>
      </c>
      <c r="J713" s="11">
        <v>11300.5</v>
      </c>
      <c r="K713" s="11">
        <v>6722.8</v>
      </c>
      <c r="L713" s="11">
        <v>3530.9</v>
      </c>
      <c r="M713" s="11">
        <v>5636.4</v>
      </c>
      <c r="N713" s="11">
        <v>1935.5</v>
      </c>
      <c r="O713" s="11">
        <v>525.9</v>
      </c>
      <c r="P713" s="11">
        <v>4850.6000000000004</v>
      </c>
      <c r="Q713" s="11">
        <v>62147.8</v>
      </c>
      <c r="R713" s="11">
        <v>2025.4</v>
      </c>
      <c r="S713" s="11">
        <v>0</v>
      </c>
      <c r="T713" s="11">
        <v>0</v>
      </c>
      <c r="U713" s="11">
        <v>123968.4</v>
      </c>
      <c r="V713" s="11">
        <v>125000</v>
      </c>
      <c r="W713" s="11">
        <v>1031.5999999999999</v>
      </c>
      <c r="X713" s="11">
        <v>0.83</v>
      </c>
      <c r="AA713" s="10" t="s">
        <v>140</v>
      </c>
      <c r="AB713" s="11">
        <v>17083.5</v>
      </c>
      <c r="AC713" s="11">
        <v>4531.8</v>
      </c>
      <c r="AD713" s="11">
        <v>4488.3999999999996</v>
      </c>
      <c r="AE713" s="11">
        <v>15204</v>
      </c>
      <c r="AF713" s="11">
        <v>3112.1</v>
      </c>
      <c r="AG713" s="11">
        <v>1572</v>
      </c>
      <c r="AH713" s="11">
        <v>447.2</v>
      </c>
      <c r="AI713" s="11">
        <v>862.6</v>
      </c>
      <c r="AJ713" s="11">
        <v>16679.599999999999</v>
      </c>
      <c r="AK713" s="11">
        <v>3256.7</v>
      </c>
      <c r="AL713" s="11">
        <v>8705.1</v>
      </c>
      <c r="AM713" s="11">
        <v>10808.1</v>
      </c>
      <c r="AN713" s="11">
        <v>5392.5</v>
      </c>
      <c r="AO713" s="11">
        <v>15473.9</v>
      </c>
      <c r="AP713" s="11">
        <v>9643.7999999999993</v>
      </c>
      <c r="AQ713" s="11">
        <v>0</v>
      </c>
      <c r="AR713" s="11">
        <v>0</v>
      </c>
      <c r="AS713" s="11">
        <v>3171.9</v>
      </c>
      <c r="AT713" s="11">
        <v>46.3</v>
      </c>
      <c r="AU713" s="11">
        <v>120479.6</v>
      </c>
      <c r="AV713" s="11">
        <v>125000</v>
      </c>
      <c r="AW713" s="11">
        <v>4520.3999999999996</v>
      </c>
      <c r="AX713" s="11">
        <v>3.62</v>
      </c>
    </row>
    <row r="714" spans="1:50" ht="15" thickBot="1" x14ac:dyDescent="0.35">
      <c r="A714" s="10" t="s">
        <v>141</v>
      </c>
      <c r="B714" s="11">
        <v>789.8</v>
      </c>
      <c r="C714" s="11">
        <v>391.4</v>
      </c>
      <c r="D714" s="11">
        <v>3173.1</v>
      </c>
      <c r="E714" s="11">
        <v>2216.1999999999998</v>
      </c>
      <c r="F714" s="11">
        <v>967.7</v>
      </c>
      <c r="G714" s="11">
        <v>2959.6</v>
      </c>
      <c r="H714" s="11">
        <v>2197.4</v>
      </c>
      <c r="I714" s="11">
        <v>11062.3</v>
      </c>
      <c r="J714" s="11">
        <v>11300.5</v>
      </c>
      <c r="K714" s="11">
        <v>6722.8</v>
      </c>
      <c r="L714" s="11">
        <v>3530.9</v>
      </c>
      <c r="M714" s="11">
        <v>5081.8999999999996</v>
      </c>
      <c r="N714" s="11">
        <v>2848.8</v>
      </c>
      <c r="O714" s="11">
        <v>525.9</v>
      </c>
      <c r="P714" s="11">
        <v>4633.1000000000004</v>
      </c>
      <c r="Q714" s="11">
        <v>62147.8</v>
      </c>
      <c r="R714" s="11">
        <v>2025.4</v>
      </c>
      <c r="S714" s="11">
        <v>0</v>
      </c>
      <c r="T714" s="11">
        <v>0</v>
      </c>
      <c r="U714" s="11">
        <v>122574.7</v>
      </c>
      <c r="V714" s="11">
        <v>124000</v>
      </c>
      <c r="W714" s="11">
        <v>1425.3</v>
      </c>
      <c r="X714" s="11">
        <v>1.1499999999999999</v>
      </c>
      <c r="AA714" s="10" t="s">
        <v>141</v>
      </c>
      <c r="AB714" s="11">
        <v>17083.5</v>
      </c>
      <c r="AC714" s="11">
        <v>3231.6</v>
      </c>
      <c r="AD714" s="11">
        <v>6487.4</v>
      </c>
      <c r="AE714" s="11">
        <v>15141.4</v>
      </c>
      <c r="AF714" s="11">
        <v>3112.1</v>
      </c>
      <c r="AG714" s="11">
        <v>1572</v>
      </c>
      <c r="AH714" s="11">
        <v>1793.6</v>
      </c>
      <c r="AI714" s="11">
        <v>862.6</v>
      </c>
      <c r="AJ714" s="11">
        <v>16679.599999999999</v>
      </c>
      <c r="AK714" s="11">
        <v>3256.7</v>
      </c>
      <c r="AL714" s="11">
        <v>8705.1</v>
      </c>
      <c r="AM714" s="11">
        <v>10808.1</v>
      </c>
      <c r="AN714" s="11">
        <v>4013.3</v>
      </c>
      <c r="AO714" s="11">
        <v>15473.9</v>
      </c>
      <c r="AP714" s="11">
        <v>9643.7999999999993</v>
      </c>
      <c r="AQ714" s="11">
        <v>0</v>
      </c>
      <c r="AR714" s="11">
        <v>0</v>
      </c>
      <c r="AS714" s="11">
        <v>3171.9</v>
      </c>
      <c r="AT714" s="11">
        <v>46.3</v>
      </c>
      <c r="AU714" s="11">
        <v>121082.9</v>
      </c>
      <c r="AV714" s="11">
        <v>124000</v>
      </c>
      <c r="AW714" s="11">
        <v>2917.1</v>
      </c>
      <c r="AX714" s="11">
        <v>2.35</v>
      </c>
    </row>
    <row r="715" spans="1:50" ht="15" thickBot="1" x14ac:dyDescent="0.35">
      <c r="A715" s="10" t="s">
        <v>142</v>
      </c>
      <c r="B715" s="11">
        <v>789.8</v>
      </c>
      <c r="C715" s="11">
        <v>807.6</v>
      </c>
      <c r="D715" s="11">
        <v>4644.8999999999996</v>
      </c>
      <c r="E715" s="11">
        <v>2878.5</v>
      </c>
      <c r="F715" s="11">
        <v>967.7</v>
      </c>
      <c r="G715" s="11">
        <v>0</v>
      </c>
      <c r="H715" s="11">
        <v>2197.4</v>
      </c>
      <c r="I715" s="11">
        <v>10617.4</v>
      </c>
      <c r="J715" s="11">
        <v>11300.5</v>
      </c>
      <c r="K715" s="11">
        <v>6011.1</v>
      </c>
      <c r="L715" s="11">
        <v>3686.1</v>
      </c>
      <c r="M715" s="11">
        <v>5636.4</v>
      </c>
      <c r="N715" s="11">
        <v>2848.8</v>
      </c>
      <c r="O715" s="11">
        <v>1381.9</v>
      </c>
      <c r="P715" s="11">
        <v>4633.1000000000004</v>
      </c>
      <c r="Q715" s="11">
        <v>62147.8</v>
      </c>
      <c r="R715" s="11">
        <v>2025.4</v>
      </c>
      <c r="S715" s="11">
        <v>0</v>
      </c>
      <c r="T715" s="11">
        <v>0</v>
      </c>
      <c r="U715" s="11">
        <v>122574.7</v>
      </c>
      <c r="V715" s="11">
        <v>124000</v>
      </c>
      <c r="W715" s="11">
        <v>1425.3</v>
      </c>
      <c r="X715" s="11">
        <v>1.1499999999999999</v>
      </c>
      <c r="AA715" s="10" t="s">
        <v>142</v>
      </c>
      <c r="AB715" s="11">
        <v>12894.8</v>
      </c>
      <c r="AC715" s="11">
        <v>3231.6</v>
      </c>
      <c r="AD715" s="11">
        <v>3730.9</v>
      </c>
      <c r="AE715" s="11">
        <v>15141.4</v>
      </c>
      <c r="AF715" s="11">
        <v>3112.1</v>
      </c>
      <c r="AG715" s="11">
        <v>6199.2</v>
      </c>
      <c r="AH715" s="11">
        <v>447.2</v>
      </c>
      <c r="AI715" s="11">
        <v>862.6</v>
      </c>
      <c r="AJ715" s="11">
        <v>15767.9</v>
      </c>
      <c r="AK715" s="11">
        <v>6839.2</v>
      </c>
      <c r="AL715" s="11">
        <v>8705.1</v>
      </c>
      <c r="AM715" s="11">
        <v>10808.1</v>
      </c>
      <c r="AN715" s="11">
        <v>4677.3</v>
      </c>
      <c r="AO715" s="11">
        <v>14235.4</v>
      </c>
      <c r="AP715" s="11">
        <v>9643.7999999999993</v>
      </c>
      <c r="AQ715" s="11">
        <v>0</v>
      </c>
      <c r="AR715" s="11">
        <v>0</v>
      </c>
      <c r="AS715" s="11">
        <v>3171.9</v>
      </c>
      <c r="AT715" s="11">
        <v>46.3</v>
      </c>
      <c r="AU715" s="11">
        <v>119514.8</v>
      </c>
      <c r="AV715" s="11">
        <v>124000</v>
      </c>
      <c r="AW715" s="11">
        <v>4485.2</v>
      </c>
      <c r="AX715" s="11">
        <v>3.62</v>
      </c>
    </row>
    <row r="716" spans="1:50" ht="15" thickBot="1" x14ac:dyDescent="0.35">
      <c r="A716" s="10" t="s">
        <v>143</v>
      </c>
      <c r="B716" s="11">
        <v>789.8</v>
      </c>
      <c r="C716" s="11">
        <v>0</v>
      </c>
      <c r="D716" s="11">
        <v>4644.8999999999996</v>
      </c>
      <c r="E716" s="11">
        <v>2878.5</v>
      </c>
      <c r="F716" s="11">
        <v>0</v>
      </c>
      <c r="G716" s="11">
        <v>2959.6</v>
      </c>
      <c r="H716" s="11">
        <v>2197.4</v>
      </c>
      <c r="I716" s="11">
        <v>10617.4</v>
      </c>
      <c r="J716" s="11">
        <v>11300.5</v>
      </c>
      <c r="K716" s="11">
        <v>6011.1</v>
      </c>
      <c r="L716" s="11">
        <v>3686.1</v>
      </c>
      <c r="M716" s="11">
        <v>5636.4</v>
      </c>
      <c r="N716" s="11">
        <v>3164.2</v>
      </c>
      <c r="O716" s="11">
        <v>1381.9</v>
      </c>
      <c r="P716" s="11">
        <v>4104.2</v>
      </c>
      <c r="Q716" s="11">
        <v>60187.6</v>
      </c>
      <c r="R716" s="11">
        <v>2025.4</v>
      </c>
      <c r="S716" s="11">
        <v>0</v>
      </c>
      <c r="T716" s="11">
        <v>0</v>
      </c>
      <c r="U716" s="11">
        <v>121585.2</v>
      </c>
      <c r="V716" s="11">
        <v>123000</v>
      </c>
      <c r="W716" s="11">
        <v>1414.8</v>
      </c>
      <c r="X716" s="11">
        <v>1.1499999999999999</v>
      </c>
      <c r="AA716" s="10" t="s">
        <v>143</v>
      </c>
      <c r="AB716" s="11">
        <v>17083.5</v>
      </c>
      <c r="AC716" s="11">
        <v>4531.8</v>
      </c>
      <c r="AD716" s="11">
        <v>4488.3999999999996</v>
      </c>
      <c r="AE716" s="11">
        <v>15141.4</v>
      </c>
      <c r="AF716" s="11">
        <v>8253.1</v>
      </c>
      <c r="AG716" s="11">
        <v>1572</v>
      </c>
      <c r="AH716" s="11">
        <v>2702.5</v>
      </c>
      <c r="AI716" s="11">
        <v>862.6</v>
      </c>
      <c r="AJ716" s="11">
        <v>15767.9</v>
      </c>
      <c r="AK716" s="11">
        <v>6839.2</v>
      </c>
      <c r="AL716" s="11">
        <v>8705.1</v>
      </c>
      <c r="AM716" s="11">
        <v>6553.9</v>
      </c>
      <c r="AN716" s="11">
        <v>4013.3</v>
      </c>
      <c r="AO716" s="11">
        <v>14235.4</v>
      </c>
      <c r="AP716" s="11">
        <v>13144.4</v>
      </c>
      <c r="AQ716" s="11">
        <v>2018.2</v>
      </c>
      <c r="AR716" s="11">
        <v>0</v>
      </c>
      <c r="AS716" s="11">
        <v>3171.9</v>
      </c>
      <c r="AT716" s="11">
        <v>46.3</v>
      </c>
      <c r="AU716" s="11">
        <v>129130.7</v>
      </c>
      <c r="AV716" s="11">
        <v>123000</v>
      </c>
      <c r="AW716" s="11">
        <v>-6130.7</v>
      </c>
      <c r="AX716" s="11">
        <v>-4.9800000000000004</v>
      </c>
    </row>
    <row r="717" spans="1:50" ht="15" thickBot="1" x14ac:dyDescent="0.35">
      <c r="A717" s="10" t="s">
        <v>144</v>
      </c>
      <c r="B717" s="11">
        <v>789.8</v>
      </c>
      <c r="C717" s="11">
        <v>0</v>
      </c>
      <c r="D717" s="11">
        <v>4644.8999999999996</v>
      </c>
      <c r="E717" s="11">
        <v>2216.1999999999998</v>
      </c>
      <c r="F717" s="11">
        <v>967.7</v>
      </c>
      <c r="G717" s="11">
        <v>2959.6</v>
      </c>
      <c r="H717" s="11">
        <v>2197.4</v>
      </c>
      <c r="I717" s="11">
        <v>9786.1</v>
      </c>
      <c r="J717" s="11">
        <v>11300.5</v>
      </c>
      <c r="K717" s="11">
        <v>6011.1</v>
      </c>
      <c r="L717" s="11">
        <v>3530.9</v>
      </c>
      <c r="M717" s="11">
        <v>5636.4</v>
      </c>
      <c r="N717" s="11">
        <v>2848.8</v>
      </c>
      <c r="O717" s="11">
        <v>525.9</v>
      </c>
      <c r="P717" s="11">
        <v>4104.2</v>
      </c>
      <c r="Q717" s="11">
        <v>62147.8</v>
      </c>
      <c r="R717" s="11">
        <v>2025.4</v>
      </c>
      <c r="S717" s="11">
        <v>0</v>
      </c>
      <c r="T717" s="11">
        <v>0</v>
      </c>
      <c r="U717" s="11">
        <v>121692.9</v>
      </c>
      <c r="V717" s="11">
        <v>123000</v>
      </c>
      <c r="W717" s="11">
        <v>1307.0999999999999</v>
      </c>
      <c r="X717" s="11">
        <v>1.06</v>
      </c>
      <c r="AA717" s="10" t="s">
        <v>144</v>
      </c>
      <c r="AB717" s="11">
        <v>12894.8</v>
      </c>
      <c r="AC717" s="11">
        <v>4531.8</v>
      </c>
      <c r="AD717" s="11">
        <v>3730.9</v>
      </c>
      <c r="AE717" s="11">
        <v>15141.4</v>
      </c>
      <c r="AF717" s="11">
        <v>3112.1</v>
      </c>
      <c r="AG717" s="11">
        <v>1462.1</v>
      </c>
      <c r="AH717" s="11">
        <v>447.2</v>
      </c>
      <c r="AI717" s="11">
        <v>1159.5</v>
      </c>
      <c r="AJ717" s="11">
        <v>15767.9</v>
      </c>
      <c r="AK717" s="11">
        <v>6839.2</v>
      </c>
      <c r="AL717" s="11">
        <v>8705.1</v>
      </c>
      <c r="AM717" s="11">
        <v>10146</v>
      </c>
      <c r="AN717" s="11">
        <v>4013.3</v>
      </c>
      <c r="AO717" s="11">
        <v>14235.4</v>
      </c>
      <c r="AP717" s="11">
        <v>13144.4</v>
      </c>
      <c r="AQ717" s="11">
        <v>0</v>
      </c>
      <c r="AR717" s="11">
        <v>0</v>
      </c>
      <c r="AS717" s="11">
        <v>3171.9</v>
      </c>
      <c r="AT717" s="11">
        <v>46.3</v>
      </c>
      <c r="AU717" s="11">
        <v>118549.1</v>
      </c>
      <c r="AV717" s="11">
        <v>123000</v>
      </c>
      <c r="AW717" s="11">
        <v>4450.8999999999996</v>
      </c>
      <c r="AX717" s="11">
        <v>3.62</v>
      </c>
    </row>
    <row r="718" spans="1:50" ht="15" thickBot="1" x14ac:dyDescent="0.35">
      <c r="A718" s="10" t="s">
        <v>145</v>
      </c>
      <c r="B718" s="11">
        <v>789.8</v>
      </c>
      <c r="C718" s="11">
        <v>0</v>
      </c>
      <c r="D718" s="11">
        <v>4658.8</v>
      </c>
      <c r="E718" s="11">
        <v>2216.1999999999998</v>
      </c>
      <c r="F718" s="11">
        <v>967.7</v>
      </c>
      <c r="G718" s="11">
        <v>2959.6</v>
      </c>
      <c r="H718" s="11">
        <v>2197.4</v>
      </c>
      <c r="I718" s="11">
        <v>9786.1</v>
      </c>
      <c r="J718" s="11">
        <v>11300.5</v>
      </c>
      <c r="K718" s="11">
        <v>6011.1</v>
      </c>
      <c r="L718" s="11">
        <v>3530.9</v>
      </c>
      <c r="M718" s="11">
        <v>5081.8999999999996</v>
      </c>
      <c r="N718" s="11">
        <v>3164.2</v>
      </c>
      <c r="O718" s="11">
        <v>525.9</v>
      </c>
      <c r="P718" s="11">
        <v>4104.2</v>
      </c>
      <c r="Q718" s="11">
        <v>62290.2</v>
      </c>
      <c r="R718" s="11">
        <v>2025.4</v>
      </c>
      <c r="S718" s="11">
        <v>0</v>
      </c>
      <c r="T718" s="11">
        <v>2754.9</v>
      </c>
      <c r="U718" s="11">
        <v>124364.8</v>
      </c>
      <c r="V718" s="11">
        <v>124000</v>
      </c>
      <c r="W718" s="11">
        <v>-364.8</v>
      </c>
      <c r="X718" s="11">
        <v>-0.28999999999999998</v>
      </c>
      <c r="AA718" s="10" t="s">
        <v>145</v>
      </c>
      <c r="AB718" s="11">
        <v>12894.8</v>
      </c>
      <c r="AC718" s="11">
        <v>4531.8</v>
      </c>
      <c r="AD718" s="11">
        <v>3730.9</v>
      </c>
      <c r="AE718" s="11">
        <v>15141.4</v>
      </c>
      <c r="AF718" s="11">
        <v>3112.1</v>
      </c>
      <c r="AG718" s="11">
        <v>1462.1</v>
      </c>
      <c r="AH718" s="11">
        <v>1793.6</v>
      </c>
      <c r="AI718" s="11">
        <v>1159.5</v>
      </c>
      <c r="AJ718" s="11">
        <v>15767.9</v>
      </c>
      <c r="AK718" s="11">
        <v>6839.2</v>
      </c>
      <c r="AL718" s="11">
        <v>8705.1</v>
      </c>
      <c r="AM718" s="11">
        <v>10808.1</v>
      </c>
      <c r="AN718" s="11">
        <v>4013.3</v>
      </c>
      <c r="AO718" s="11">
        <v>15473.9</v>
      </c>
      <c r="AP718" s="11">
        <v>13144.4</v>
      </c>
      <c r="AQ718" s="11">
        <v>0</v>
      </c>
      <c r="AR718" s="11">
        <v>0</v>
      </c>
      <c r="AS718" s="11">
        <v>3171.9</v>
      </c>
      <c r="AT718" s="11">
        <v>46.3</v>
      </c>
      <c r="AU718" s="11">
        <v>121796.1</v>
      </c>
      <c r="AV718" s="11">
        <v>124000</v>
      </c>
      <c r="AW718" s="11">
        <v>2203.9</v>
      </c>
      <c r="AX718" s="11">
        <v>1.78</v>
      </c>
    </row>
    <row r="719" spans="1:50" ht="15" thickBot="1" x14ac:dyDescent="0.35">
      <c r="A719" s="10" t="s">
        <v>146</v>
      </c>
      <c r="B719" s="11">
        <v>789.8</v>
      </c>
      <c r="C719" s="11">
        <v>0</v>
      </c>
      <c r="D719" s="11">
        <v>4644.8999999999996</v>
      </c>
      <c r="E719" s="11">
        <v>2216.1999999999998</v>
      </c>
      <c r="F719" s="11">
        <v>967.7</v>
      </c>
      <c r="G719" s="11">
        <v>2959.6</v>
      </c>
      <c r="H719" s="11">
        <v>2197.4</v>
      </c>
      <c r="I719" s="11">
        <v>9786.1</v>
      </c>
      <c r="J719" s="11">
        <v>13995.1</v>
      </c>
      <c r="K719" s="11">
        <v>6011.1</v>
      </c>
      <c r="L719" s="11">
        <v>3239.3</v>
      </c>
      <c r="M719" s="11">
        <v>5081.8999999999996</v>
      </c>
      <c r="N719" s="11">
        <v>2848.8</v>
      </c>
      <c r="O719" s="11">
        <v>525.9</v>
      </c>
      <c r="P719" s="11">
        <v>4104.2</v>
      </c>
      <c r="Q719" s="11">
        <v>61590.3</v>
      </c>
      <c r="R719" s="11">
        <v>15.8</v>
      </c>
      <c r="S719" s="11">
        <v>0</v>
      </c>
      <c r="T719" s="11">
        <v>0</v>
      </c>
      <c r="U719" s="11">
        <v>120974.3</v>
      </c>
      <c r="V719" s="11">
        <v>122000</v>
      </c>
      <c r="W719" s="11">
        <v>1025.7</v>
      </c>
      <c r="X719" s="11">
        <v>0.84</v>
      </c>
      <c r="AA719" s="10" t="s">
        <v>146</v>
      </c>
      <c r="AB719" s="11">
        <v>12894.8</v>
      </c>
      <c r="AC719" s="11">
        <v>4531.8</v>
      </c>
      <c r="AD719" s="11">
        <v>3730.9</v>
      </c>
      <c r="AE719" s="11">
        <v>15204</v>
      </c>
      <c r="AF719" s="11">
        <v>3112.1</v>
      </c>
      <c r="AG719" s="11">
        <v>1462.1</v>
      </c>
      <c r="AH719" s="11">
        <v>1793.6</v>
      </c>
      <c r="AI719" s="11">
        <v>1159.5</v>
      </c>
      <c r="AJ719" s="11">
        <v>6043.1</v>
      </c>
      <c r="AK719" s="11">
        <v>6839.2</v>
      </c>
      <c r="AL719" s="11">
        <v>8900.7000000000007</v>
      </c>
      <c r="AM719" s="11">
        <v>17302.2</v>
      </c>
      <c r="AN719" s="11">
        <v>4013.3</v>
      </c>
      <c r="AO719" s="11">
        <v>14235.4</v>
      </c>
      <c r="AP719" s="11">
        <v>13144.4</v>
      </c>
      <c r="AQ719" s="11">
        <v>0</v>
      </c>
      <c r="AR719" s="11">
        <v>0</v>
      </c>
      <c r="AS719" s="11">
        <v>3171.9</v>
      </c>
      <c r="AT719" s="11">
        <v>46.3</v>
      </c>
      <c r="AU719" s="11">
        <v>117585.2</v>
      </c>
      <c r="AV719" s="11">
        <v>122000</v>
      </c>
      <c r="AW719" s="11">
        <v>4414.8</v>
      </c>
      <c r="AX719" s="11">
        <v>3.62</v>
      </c>
    </row>
    <row r="720" spans="1:50" ht="15" thickBot="1" x14ac:dyDescent="0.35">
      <c r="A720" s="10" t="s">
        <v>147</v>
      </c>
      <c r="B720" s="11">
        <v>789.8</v>
      </c>
      <c r="C720" s="11">
        <v>0</v>
      </c>
      <c r="D720" s="11">
        <v>5669</v>
      </c>
      <c r="E720" s="11">
        <v>2878.5</v>
      </c>
      <c r="F720" s="11">
        <v>967.7</v>
      </c>
      <c r="G720" s="11">
        <v>2959.6</v>
      </c>
      <c r="H720" s="11">
        <v>2197.4</v>
      </c>
      <c r="I720" s="11">
        <v>10617.4</v>
      </c>
      <c r="J720" s="11">
        <v>12414.5</v>
      </c>
      <c r="K720" s="11">
        <v>6011.1</v>
      </c>
      <c r="L720" s="11">
        <v>3530.9</v>
      </c>
      <c r="M720" s="11">
        <v>5081.8999999999996</v>
      </c>
      <c r="N720" s="11">
        <v>3164.2</v>
      </c>
      <c r="O720" s="11">
        <v>525.9</v>
      </c>
      <c r="P720" s="11">
        <v>4104.2</v>
      </c>
      <c r="Q720" s="11">
        <v>62147.8</v>
      </c>
      <c r="R720" s="11">
        <v>2025.4</v>
      </c>
      <c r="S720" s="11">
        <v>0</v>
      </c>
      <c r="T720" s="11">
        <v>0</v>
      </c>
      <c r="U720" s="11">
        <v>125085.4</v>
      </c>
      <c r="V720" s="11">
        <v>122000</v>
      </c>
      <c r="W720" s="11">
        <v>-3085.4</v>
      </c>
      <c r="X720" s="11">
        <v>-2.5299999999999998</v>
      </c>
      <c r="AA720" s="10" t="s">
        <v>147</v>
      </c>
      <c r="AB720" s="11">
        <v>12894.8</v>
      </c>
      <c r="AC720" s="11">
        <v>4531.8</v>
      </c>
      <c r="AD720" s="11">
        <v>0</v>
      </c>
      <c r="AE720" s="11">
        <v>15141.4</v>
      </c>
      <c r="AF720" s="11">
        <v>3112.1</v>
      </c>
      <c r="AG720" s="11">
        <v>1462.1</v>
      </c>
      <c r="AH720" s="11">
        <v>1793.6</v>
      </c>
      <c r="AI720" s="11">
        <v>862.6</v>
      </c>
      <c r="AJ720" s="11">
        <v>15585.7</v>
      </c>
      <c r="AK720" s="11">
        <v>6839.2</v>
      </c>
      <c r="AL720" s="11">
        <v>8705.1</v>
      </c>
      <c r="AM720" s="11">
        <v>10808.1</v>
      </c>
      <c r="AN720" s="11">
        <v>4013.3</v>
      </c>
      <c r="AO720" s="11">
        <v>15473.9</v>
      </c>
      <c r="AP720" s="11">
        <v>13144.4</v>
      </c>
      <c r="AQ720" s="11">
        <v>0</v>
      </c>
      <c r="AR720" s="11">
        <v>0</v>
      </c>
      <c r="AS720" s="11">
        <v>3171.9</v>
      </c>
      <c r="AT720" s="11">
        <v>46.3</v>
      </c>
      <c r="AU720" s="11">
        <v>117586.2</v>
      </c>
      <c r="AV720" s="11">
        <v>122000</v>
      </c>
      <c r="AW720" s="11">
        <v>4413.8</v>
      </c>
      <c r="AX720" s="11">
        <v>3.62</v>
      </c>
    </row>
    <row r="721" spans="1:50" ht="15" thickBot="1" x14ac:dyDescent="0.35">
      <c r="A721" s="10" t="s">
        <v>148</v>
      </c>
      <c r="B721" s="11">
        <v>789.8</v>
      </c>
      <c r="C721" s="11">
        <v>391.4</v>
      </c>
      <c r="D721" s="11">
        <v>4644.8999999999996</v>
      </c>
      <c r="E721" s="11">
        <v>2878.5</v>
      </c>
      <c r="F721" s="11">
        <v>967.7</v>
      </c>
      <c r="G721" s="11">
        <v>2959.6</v>
      </c>
      <c r="H721" s="11">
        <v>2197.4</v>
      </c>
      <c r="I721" s="11">
        <v>10617.4</v>
      </c>
      <c r="J721" s="11">
        <v>11300.5</v>
      </c>
      <c r="K721" s="11">
        <v>6011.1</v>
      </c>
      <c r="L721" s="11">
        <v>3778</v>
      </c>
      <c r="M721" s="11">
        <v>5636.4</v>
      </c>
      <c r="N721" s="11">
        <v>2848.8</v>
      </c>
      <c r="O721" s="11">
        <v>525.9</v>
      </c>
      <c r="P721" s="11">
        <v>2712.4</v>
      </c>
      <c r="Q721" s="11">
        <v>62290.2</v>
      </c>
      <c r="R721" s="11">
        <v>2025.4</v>
      </c>
      <c r="S721" s="11">
        <v>0</v>
      </c>
      <c r="T721" s="11">
        <v>0</v>
      </c>
      <c r="U721" s="11">
        <v>122575.6</v>
      </c>
      <c r="V721" s="11">
        <v>124000</v>
      </c>
      <c r="W721" s="11">
        <v>1424.4</v>
      </c>
      <c r="X721" s="11">
        <v>1.1499999999999999</v>
      </c>
      <c r="AA721" s="10" t="s">
        <v>148</v>
      </c>
      <c r="AB721" s="11">
        <v>17083.5</v>
      </c>
      <c r="AC721" s="11">
        <v>4531.8</v>
      </c>
      <c r="AD721" s="11">
        <v>4488.3999999999996</v>
      </c>
      <c r="AE721" s="11">
        <v>15141.4</v>
      </c>
      <c r="AF721" s="11">
        <v>3112.1</v>
      </c>
      <c r="AG721" s="11">
        <v>1462.1</v>
      </c>
      <c r="AH721" s="11">
        <v>1793.6</v>
      </c>
      <c r="AI721" s="11">
        <v>862.6</v>
      </c>
      <c r="AJ721" s="11">
        <v>15767.9</v>
      </c>
      <c r="AK721" s="11">
        <v>6839.2</v>
      </c>
      <c r="AL721" s="11">
        <v>8705.1</v>
      </c>
      <c r="AM721" s="11">
        <v>10808.1</v>
      </c>
      <c r="AN721" s="11">
        <v>4013.3</v>
      </c>
      <c r="AO721" s="11">
        <v>14235.4</v>
      </c>
      <c r="AP721" s="11">
        <v>13144.4</v>
      </c>
      <c r="AQ721" s="11">
        <v>0</v>
      </c>
      <c r="AR721" s="11">
        <v>0</v>
      </c>
      <c r="AS721" s="11">
        <v>3171.9</v>
      </c>
      <c r="AT721" s="11">
        <v>46.3</v>
      </c>
      <c r="AU721" s="11">
        <v>125207</v>
      </c>
      <c r="AV721" s="11">
        <v>124000</v>
      </c>
      <c r="AW721" s="11">
        <v>-1207</v>
      </c>
      <c r="AX721" s="11">
        <v>-0.97</v>
      </c>
    </row>
    <row r="722" spans="1:50" ht="15" thickBot="1" x14ac:dyDescent="0.35">
      <c r="A722" s="10" t="s">
        <v>149</v>
      </c>
      <c r="B722" s="11">
        <v>789.8</v>
      </c>
      <c r="C722" s="11">
        <v>391.4</v>
      </c>
      <c r="D722" s="11">
        <v>4644.8999999999996</v>
      </c>
      <c r="E722" s="11">
        <v>2216.1999999999998</v>
      </c>
      <c r="F722" s="11">
        <v>967.7</v>
      </c>
      <c r="G722" s="11">
        <v>2959.6</v>
      </c>
      <c r="H722" s="11">
        <v>2197.4</v>
      </c>
      <c r="I722" s="11">
        <v>10617.4</v>
      </c>
      <c r="J722" s="11">
        <v>9881</v>
      </c>
      <c r="K722" s="11">
        <v>6011.1</v>
      </c>
      <c r="L722" s="11">
        <v>5013.7</v>
      </c>
      <c r="M722" s="11">
        <v>5636.4</v>
      </c>
      <c r="N722" s="11">
        <v>2848.8</v>
      </c>
      <c r="O722" s="11">
        <v>525.9</v>
      </c>
      <c r="P722" s="11">
        <v>4633.1000000000004</v>
      </c>
      <c r="Q722" s="11">
        <v>62290.2</v>
      </c>
      <c r="R722" s="11">
        <v>2025.4</v>
      </c>
      <c r="S722" s="11">
        <v>0</v>
      </c>
      <c r="T722" s="11">
        <v>2754.9</v>
      </c>
      <c r="U722" s="11">
        <v>126405.1</v>
      </c>
      <c r="V722" s="11">
        <v>126000</v>
      </c>
      <c r="W722" s="11">
        <v>-405.1</v>
      </c>
      <c r="X722" s="11">
        <v>-0.32</v>
      </c>
      <c r="AA722" s="10" t="s">
        <v>149</v>
      </c>
      <c r="AB722" s="11">
        <v>17083.5</v>
      </c>
      <c r="AC722" s="11">
        <v>4531.8</v>
      </c>
      <c r="AD722" s="11">
        <v>4488.3999999999996</v>
      </c>
      <c r="AE722" s="11">
        <v>15204</v>
      </c>
      <c r="AF722" s="11">
        <v>3112.1</v>
      </c>
      <c r="AG722" s="11">
        <v>1572</v>
      </c>
      <c r="AH722" s="11">
        <v>447.2</v>
      </c>
      <c r="AI722" s="11">
        <v>862.6</v>
      </c>
      <c r="AJ722" s="11">
        <v>16679.599999999999</v>
      </c>
      <c r="AK722" s="11">
        <v>6839.2</v>
      </c>
      <c r="AL722" s="11">
        <v>8705.1</v>
      </c>
      <c r="AM722" s="11">
        <v>10808.1</v>
      </c>
      <c r="AN722" s="11">
        <v>4013.3</v>
      </c>
      <c r="AO722" s="11">
        <v>14235.4</v>
      </c>
      <c r="AP722" s="11">
        <v>9643.7999999999993</v>
      </c>
      <c r="AQ722" s="11">
        <v>0</v>
      </c>
      <c r="AR722" s="11">
        <v>0</v>
      </c>
      <c r="AS722" s="11">
        <v>3171.9</v>
      </c>
      <c r="AT722" s="11">
        <v>46.3</v>
      </c>
      <c r="AU722" s="11">
        <v>121444.3</v>
      </c>
      <c r="AV722" s="11">
        <v>126000</v>
      </c>
      <c r="AW722" s="11">
        <v>4555.7</v>
      </c>
      <c r="AX722" s="11">
        <v>3.62</v>
      </c>
    </row>
    <row r="723" spans="1:50" ht="15" thickBot="1" x14ac:dyDescent="0.35">
      <c r="A723" s="10" t="s">
        <v>150</v>
      </c>
      <c r="B723" s="11">
        <v>152.19999999999999</v>
      </c>
      <c r="C723" s="11">
        <v>0</v>
      </c>
      <c r="D723" s="11">
        <v>4644.8999999999996</v>
      </c>
      <c r="E723" s="11">
        <v>2878.5</v>
      </c>
      <c r="F723" s="11">
        <v>967.7</v>
      </c>
      <c r="G723" s="11">
        <v>2959.6</v>
      </c>
      <c r="H723" s="11">
        <v>2197.4</v>
      </c>
      <c r="I723" s="11">
        <v>10617.4</v>
      </c>
      <c r="J723" s="11">
        <v>11300.5</v>
      </c>
      <c r="K723" s="11">
        <v>6722.8</v>
      </c>
      <c r="L723" s="11">
        <v>3778</v>
      </c>
      <c r="M723" s="11">
        <v>5636.4</v>
      </c>
      <c r="N723" s="11">
        <v>3164.2</v>
      </c>
      <c r="O723" s="11">
        <v>525.9</v>
      </c>
      <c r="P723" s="11">
        <v>4104.2</v>
      </c>
      <c r="Q723" s="11">
        <v>62147.8</v>
      </c>
      <c r="R723" s="11">
        <v>2025.4</v>
      </c>
      <c r="S723" s="11">
        <v>0</v>
      </c>
      <c r="T723" s="11">
        <v>0</v>
      </c>
      <c r="U723" s="11">
        <v>123823.1</v>
      </c>
      <c r="V723" s="11">
        <v>123000</v>
      </c>
      <c r="W723" s="11">
        <v>-823.1</v>
      </c>
      <c r="X723" s="11">
        <v>-0.67</v>
      </c>
      <c r="AA723" s="10" t="s">
        <v>150</v>
      </c>
      <c r="AB723" s="11">
        <v>17303.2</v>
      </c>
      <c r="AC723" s="11">
        <v>4531.8</v>
      </c>
      <c r="AD723" s="11">
        <v>4488.3999999999996</v>
      </c>
      <c r="AE723" s="11">
        <v>15141.4</v>
      </c>
      <c r="AF723" s="11">
        <v>3112.1</v>
      </c>
      <c r="AG723" s="11">
        <v>1572</v>
      </c>
      <c r="AH723" s="11">
        <v>447.2</v>
      </c>
      <c r="AI723" s="11">
        <v>862.6</v>
      </c>
      <c r="AJ723" s="11">
        <v>16679.599999999999</v>
      </c>
      <c r="AK723" s="11">
        <v>3256.7</v>
      </c>
      <c r="AL723" s="11">
        <v>8705.1</v>
      </c>
      <c r="AM723" s="11">
        <v>10808.1</v>
      </c>
      <c r="AN723" s="11">
        <v>4013.3</v>
      </c>
      <c r="AO723" s="11">
        <v>14235.4</v>
      </c>
      <c r="AP723" s="11">
        <v>13144.4</v>
      </c>
      <c r="AQ723" s="11">
        <v>0</v>
      </c>
      <c r="AR723" s="11">
        <v>0</v>
      </c>
      <c r="AS723" s="11">
        <v>3171.9</v>
      </c>
      <c r="AT723" s="11">
        <v>46.3</v>
      </c>
      <c r="AU723" s="11">
        <v>121519.5</v>
      </c>
      <c r="AV723" s="11">
        <v>123000</v>
      </c>
      <c r="AW723" s="11">
        <v>1480.5</v>
      </c>
      <c r="AX723" s="11">
        <v>1.2</v>
      </c>
    </row>
    <row r="724" spans="1:50" ht="15" thickBot="1" x14ac:dyDescent="0.35">
      <c r="A724" s="10" t="s">
        <v>151</v>
      </c>
      <c r="B724" s="11">
        <v>789.8</v>
      </c>
      <c r="C724" s="11">
        <v>391.4</v>
      </c>
      <c r="D724" s="11">
        <v>4644.8999999999996</v>
      </c>
      <c r="E724" s="11">
        <v>2878.5</v>
      </c>
      <c r="F724" s="11">
        <v>967.7</v>
      </c>
      <c r="G724" s="11">
        <v>2959.6</v>
      </c>
      <c r="H724" s="11">
        <v>2197.4</v>
      </c>
      <c r="I724" s="11">
        <v>11062.3</v>
      </c>
      <c r="J724" s="11">
        <v>11183.9</v>
      </c>
      <c r="K724" s="11">
        <v>6011.1</v>
      </c>
      <c r="L724" s="11">
        <v>3778</v>
      </c>
      <c r="M724" s="11">
        <v>5636.4</v>
      </c>
      <c r="N724" s="11">
        <v>2848.8</v>
      </c>
      <c r="O724" s="11">
        <v>525.9</v>
      </c>
      <c r="P724" s="11">
        <v>4104.2</v>
      </c>
      <c r="Q724" s="11">
        <v>61590.3</v>
      </c>
      <c r="R724" s="11">
        <v>15.8</v>
      </c>
      <c r="S724" s="11">
        <v>0</v>
      </c>
      <c r="T724" s="11">
        <v>0</v>
      </c>
      <c r="U724" s="11">
        <v>121586.2</v>
      </c>
      <c r="V724" s="11">
        <v>123000</v>
      </c>
      <c r="W724" s="11">
        <v>1413.8</v>
      </c>
      <c r="X724" s="11">
        <v>1.1499999999999999</v>
      </c>
      <c r="AA724" s="10" t="s">
        <v>151</v>
      </c>
      <c r="AB724" s="11">
        <v>17083.5</v>
      </c>
      <c r="AC724" s="11">
        <v>3231.6</v>
      </c>
      <c r="AD724" s="11">
        <v>3730.9</v>
      </c>
      <c r="AE724" s="11">
        <v>15141.4</v>
      </c>
      <c r="AF724" s="11">
        <v>3112.1</v>
      </c>
      <c r="AG724" s="11">
        <v>1462.1</v>
      </c>
      <c r="AH724" s="11">
        <v>447.2</v>
      </c>
      <c r="AI724" s="11">
        <v>862.6</v>
      </c>
      <c r="AJ724" s="11">
        <v>16679.599999999999</v>
      </c>
      <c r="AK724" s="11">
        <v>6839.2</v>
      </c>
      <c r="AL724" s="11">
        <v>8705.1</v>
      </c>
      <c r="AM724" s="11">
        <v>10808.1</v>
      </c>
      <c r="AN724" s="11">
        <v>4013.3</v>
      </c>
      <c r="AO724" s="11">
        <v>15473.9</v>
      </c>
      <c r="AP724" s="11">
        <v>13144.4</v>
      </c>
      <c r="AQ724" s="11">
        <v>0</v>
      </c>
      <c r="AR724" s="11">
        <v>0</v>
      </c>
      <c r="AS724" s="11">
        <v>3171.9</v>
      </c>
      <c r="AT724" s="11">
        <v>46.3</v>
      </c>
      <c r="AU724" s="11">
        <v>123953.1</v>
      </c>
      <c r="AV724" s="11">
        <v>123000</v>
      </c>
      <c r="AW724" s="11">
        <v>-953.1</v>
      </c>
      <c r="AX724" s="11">
        <v>-0.77</v>
      </c>
    </row>
    <row r="725" spans="1:50" ht="15" thickBot="1" x14ac:dyDescent="0.35">
      <c r="A725" s="10" t="s">
        <v>152</v>
      </c>
      <c r="B725" s="11">
        <v>0</v>
      </c>
      <c r="C725" s="11">
        <v>391.4</v>
      </c>
      <c r="D725" s="11">
        <v>4658.8</v>
      </c>
      <c r="E725" s="11">
        <v>2216.1999999999998</v>
      </c>
      <c r="F725" s="11">
        <v>967.7</v>
      </c>
      <c r="G725" s="11">
        <v>2959.6</v>
      </c>
      <c r="H725" s="11">
        <v>2197.4</v>
      </c>
      <c r="I725" s="11">
        <v>11062.3</v>
      </c>
      <c r="J725" s="11">
        <v>9881</v>
      </c>
      <c r="K725" s="11">
        <v>9143.6</v>
      </c>
      <c r="L725" s="11">
        <v>3778</v>
      </c>
      <c r="M725" s="11">
        <v>5636.4</v>
      </c>
      <c r="N725" s="11">
        <v>2848.8</v>
      </c>
      <c r="O725" s="11">
        <v>525.9</v>
      </c>
      <c r="P725" s="11">
        <v>4633.1000000000004</v>
      </c>
      <c r="Q725" s="11">
        <v>62147.8</v>
      </c>
      <c r="R725" s="11">
        <v>2025.4</v>
      </c>
      <c r="S725" s="11">
        <v>0</v>
      </c>
      <c r="T725" s="11">
        <v>0</v>
      </c>
      <c r="U725" s="11">
        <v>125073.60000000001</v>
      </c>
      <c r="V725" s="11">
        <v>124000</v>
      </c>
      <c r="W725" s="11">
        <v>-1073.5999999999999</v>
      </c>
      <c r="X725" s="11">
        <v>-0.87</v>
      </c>
      <c r="AA725" s="10" t="s">
        <v>152</v>
      </c>
      <c r="AB725" s="11">
        <v>17303.2</v>
      </c>
      <c r="AC725" s="11">
        <v>3231.6</v>
      </c>
      <c r="AD725" s="11">
        <v>3730.9</v>
      </c>
      <c r="AE725" s="11">
        <v>15141.4</v>
      </c>
      <c r="AF725" s="11">
        <v>3112.1</v>
      </c>
      <c r="AG725" s="11">
        <v>1462.1</v>
      </c>
      <c r="AH725" s="11">
        <v>2702.5</v>
      </c>
      <c r="AI725" s="11">
        <v>862.6</v>
      </c>
      <c r="AJ725" s="11">
        <v>17438.099999999999</v>
      </c>
      <c r="AK725" s="11">
        <v>0</v>
      </c>
      <c r="AL725" s="11">
        <v>8705.1</v>
      </c>
      <c r="AM725" s="11">
        <v>10808.1</v>
      </c>
      <c r="AN725" s="11">
        <v>4677.3</v>
      </c>
      <c r="AO725" s="11">
        <v>17476.7</v>
      </c>
      <c r="AP725" s="11">
        <v>9643.7999999999993</v>
      </c>
      <c r="AQ725" s="11">
        <v>0</v>
      </c>
      <c r="AR725" s="11">
        <v>0</v>
      </c>
      <c r="AS725" s="11">
        <v>3171.9</v>
      </c>
      <c r="AT725" s="11">
        <v>46.3</v>
      </c>
      <c r="AU725" s="11">
        <v>119513.8</v>
      </c>
      <c r="AV725" s="11">
        <v>124000</v>
      </c>
      <c r="AW725" s="11">
        <v>4486.2</v>
      </c>
      <c r="AX725" s="11">
        <v>3.62</v>
      </c>
    </row>
    <row r="726" spans="1:50" ht="15" thickBot="1" x14ac:dyDescent="0.35">
      <c r="A726" s="10" t="s">
        <v>153</v>
      </c>
      <c r="B726" s="11">
        <v>789.8</v>
      </c>
      <c r="C726" s="11">
        <v>391.4</v>
      </c>
      <c r="D726" s="11">
        <v>5669</v>
      </c>
      <c r="E726" s="11">
        <v>2216.1999999999998</v>
      </c>
      <c r="F726" s="11">
        <v>967.7</v>
      </c>
      <c r="G726" s="11">
        <v>2959.6</v>
      </c>
      <c r="H726" s="11">
        <v>2197.4</v>
      </c>
      <c r="I726" s="11">
        <v>10617.4</v>
      </c>
      <c r="J726" s="11">
        <v>8943.9</v>
      </c>
      <c r="K726" s="11">
        <v>9143.6</v>
      </c>
      <c r="L726" s="11">
        <v>3778</v>
      </c>
      <c r="M726" s="11">
        <v>5081.8999999999996</v>
      </c>
      <c r="N726" s="11">
        <v>2848.8</v>
      </c>
      <c r="O726" s="11">
        <v>525.9</v>
      </c>
      <c r="P726" s="11">
        <v>4104.2</v>
      </c>
      <c r="Q726" s="11">
        <v>62290.2</v>
      </c>
      <c r="R726" s="11">
        <v>2025.4</v>
      </c>
      <c r="S726" s="11">
        <v>0</v>
      </c>
      <c r="T726" s="11">
        <v>0</v>
      </c>
      <c r="U726" s="11">
        <v>124550.7</v>
      </c>
      <c r="V726" s="11">
        <v>126000</v>
      </c>
      <c r="W726" s="11">
        <v>1449.3</v>
      </c>
      <c r="X726" s="11">
        <v>1.1499999999999999</v>
      </c>
      <c r="AA726" s="10" t="s">
        <v>153</v>
      </c>
      <c r="AB726" s="11">
        <v>17083.5</v>
      </c>
      <c r="AC726" s="11">
        <v>3231.6</v>
      </c>
      <c r="AD726" s="11">
        <v>3730.9</v>
      </c>
      <c r="AE726" s="11">
        <v>15141.4</v>
      </c>
      <c r="AF726" s="11">
        <v>3112.1</v>
      </c>
      <c r="AG726" s="11">
        <v>1462.1</v>
      </c>
      <c r="AH726" s="11">
        <v>2702.5</v>
      </c>
      <c r="AI726" s="11">
        <v>862.6</v>
      </c>
      <c r="AJ726" s="11">
        <v>22562.7</v>
      </c>
      <c r="AK726" s="11">
        <v>0</v>
      </c>
      <c r="AL726" s="11">
        <v>8705.1</v>
      </c>
      <c r="AM726" s="11">
        <v>10808.1</v>
      </c>
      <c r="AN726" s="11">
        <v>4013.3</v>
      </c>
      <c r="AO726" s="11">
        <v>17476.7</v>
      </c>
      <c r="AP726" s="11">
        <v>13144.4</v>
      </c>
      <c r="AQ726" s="11">
        <v>0</v>
      </c>
      <c r="AR726" s="11">
        <v>0</v>
      </c>
      <c r="AS726" s="11">
        <v>3171.9</v>
      </c>
      <c r="AT726" s="11">
        <v>46.3</v>
      </c>
      <c r="AU726" s="11">
        <v>127255.1</v>
      </c>
      <c r="AV726" s="11">
        <v>126000</v>
      </c>
      <c r="AW726" s="11">
        <v>-1255.0999999999999</v>
      </c>
      <c r="AX726" s="11">
        <v>-1</v>
      </c>
    </row>
    <row r="727" spans="1:50" ht="15" thickBot="1" x14ac:dyDescent="0.35">
      <c r="A727" s="10" t="s">
        <v>154</v>
      </c>
      <c r="B727" s="11">
        <v>789.8</v>
      </c>
      <c r="C727" s="11">
        <v>807.6</v>
      </c>
      <c r="D727" s="11">
        <v>4658.8</v>
      </c>
      <c r="E727" s="11">
        <v>2216.1999999999998</v>
      </c>
      <c r="F727" s="11">
        <v>967.7</v>
      </c>
      <c r="G727" s="11">
        <v>2959.6</v>
      </c>
      <c r="H727" s="11">
        <v>2197.4</v>
      </c>
      <c r="I727" s="11">
        <v>10617.4</v>
      </c>
      <c r="J727" s="11">
        <v>9881</v>
      </c>
      <c r="K727" s="11">
        <v>6722.8</v>
      </c>
      <c r="L727" s="11">
        <v>5013.7</v>
      </c>
      <c r="M727" s="11">
        <v>5081.8999999999996</v>
      </c>
      <c r="N727" s="11">
        <v>3164.2</v>
      </c>
      <c r="O727" s="11">
        <v>525.9</v>
      </c>
      <c r="P727" s="11">
        <v>4104.2</v>
      </c>
      <c r="Q727" s="11">
        <v>64000.3</v>
      </c>
      <c r="R727" s="11">
        <v>2025.4</v>
      </c>
      <c r="S727" s="11">
        <v>0</v>
      </c>
      <c r="T727" s="11">
        <v>0</v>
      </c>
      <c r="U727" s="11">
        <v>125733.9</v>
      </c>
      <c r="V727" s="11">
        <v>125000</v>
      </c>
      <c r="W727" s="11">
        <v>-733.9</v>
      </c>
      <c r="X727" s="11">
        <v>-0.59</v>
      </c>
      <c r="AA727" s="10" t="s">
        <v>154</v>
      </c>
      <c r="AB727" s="11">
        <v>17083.5</v>
      </c>
      <c r="AC727" s="11">
        <v>3231.6</v>
      </c>
      <c r="AD727" s="11">
        <v>3730.9</v>
      </c>
      <c r="AE727" s="11">
        <v>15141.4</v>
      </c>
      <c r="AF727" s="11">
        <v>3112.1</v>
      </c>
      <c r="AG727" s="11">
        <v>1462.1</v>
      </c>
      <c r="AH727" s="11">
        <v>1793.6</v>
      </c>
      <c r="AI727" s="11">
        <v>862.6</v>
      </c>
      <c r="AJ727" s="11">
        <v>16679.599999999999</v>
      </c>
      <c r="AK727" s="11">
        <v>3256.7</v>
      </c>
      <c r="AL727" s="11">
        <v>8705.1</v>
      </c>
      <c r="AM727" s="11">
        <v>10808.1</v>
      </c>
      <c r="AN727" s="11">
        <v>4013.3</v>
      </c>
      <c r="AO727" s="11">
        <v>14235.4</v>
      </c>
      <c r="AP727" s="11">
        <v>13144.4</v>
      </c>
      <c r="AQ727" s="11">
        <v>0</v>
      </c>
      <c r="AR727" s="11">
        <v>0</v>
      </c>
      <c r="AS727" s="11">
        <v>3171.9</v>
      </c>
      <c r="AT727" s="11">
        <v>46.3</v>
      </c>
      <c r="AU727" s="11">
        <v>120478.6</v>
      </c>
      <c r="AV727" s="11">
        <v>125000</v>
      </c>
      <c r="AW727" s="11">
        <v>4521.3999999999996</v>
      </c>
      <c r="AX727" s="11">
        <v>3.62</v>
      </c>
    </row>
    <row r="728" spans="1:50" ht="15" thickBot="1" x14ac:dyDescent="0.35">
      <c r="A728" s="10" t="s">
        <v>155</v>
      </c>
      <c r="B728" s="11">
        <v>789.8</v>
      </c>
      <c r="C728" s="11">
        <v>807.6</v>
      </c>
      <c r="D728" s="11">
        <v>5669</v>
      </c>
      <c r="E728" s="11">
        <v>2878.5</v>
      </c>
      <c r="F728" s="11">
        <v>967.7</v>
      </c>
      <c r="G728" s="11">
        <v>2959.6</v>
      </c>
      <c r="H728" s="11">
        <v>2197.4</v>
      </c>
      <c r="I728" s="11">
        <v>10617.4</v>
      </c>
      <c r="J728" s="11">
        <v>11300.5</v>
      </c>
      <c r="K728" s="11">
        <v>6722.8</v>
      </c>
      <c r="L728" s="11">
        <v>3778</v>
      </c>
      <c r="M728" s="11">
        <v>5636.4</v>
      </c>
      <c r="N728" s="11">
        <v>2848.8</v>
      </c>
      <c r="O728" s="11">
        <v>525.9</v>
      </c>
      <c r="P728" s="11">
        <v>2712.4</v>
      </c>
      <c r="Q728" s="11">
        <v>62147.8</v>
      </c>
      <c r="R728" s="11">
        <v>15.8</v>
      </c>
      <c r="S728" s="11">
        <v>0</v>
      </c>
      <c r="T728" s="11">
        <v>0</v>
      </c>
      <c r="U728" s="11">
        <v>122575.6</v>
      </c>
      <c r="V728" s="11">
        <v>124000</v>
      </c>
      <c r="W728" s="11">
        <v>1424.4</v>
      </c>
      <c r="X728" s="11">
        <v>1.1499999999999999</v>
      </c>
      <c r="AA728" s="10" t="s">
        <v>155</v>
      </c>
      <c r="AB728" s="11">
        <v>17083.5</v>
      </c>
      <c r="AC728" s="11">
        <v>3231.6</v>
      </c>
      <c r="AD728" s="11">
        <v>3730.9</v>
      </c>
      <c r="AE728" s="11">
        <v>15141.4</v>
      </c>
      <c r="AF728" s="11">
        <v>3112.1</v>
      </c>
      <c r="AG728" s="11">
        <v>1572</v>
      </c>
      <c r="AH728" s="11">
        <v>2702.5</v>
      </c>
      <c r="AI728" s="11">
        <v>862.6</v>
      </c>
      <c r="AJ728" s="11">
        <v>16679.599999999999</v>
      </c>
      <c r="AK728" s="11">
        <v>3256.7</v>
      </c>
      <c r="AL728" s="11">
        <v>8705.1</v>
      </c>
      <c r="AM728" s="11">
        <v>10146</v>
      </c>
      <c r="AN728" s="11">
        <v>4013.3</v>
      </c>
      <c r="AO728" s="11">
        <v>14235.4</v>
      </c>
      <c r="AP728" s="11">
        <v>19097.8</v>
      </c>
      <c r="AQ728" s="11">
        <v>0</v>
      </c>
      <c r="AR728" s="11">
        <v>0</v>
      </c>
      <c r="AS728" s="11">
        <v>3171.9</v>
      </c>
      <c r="AT728" s="11">
        <v>46.3</v>
      </c>
      <c r="AU728" s="11">
        <v>126788.6</v>
      </c>
      <c r="AV728" s="11">
        <v>124000</v>
      </c>
      <c r="AW728" s="11">
        <v>-2788.6</v>
      </c>
      <c r="AX728" s="11">
        <v>-2.25</v>
      </c>
    </row>
    <row r="729" spans="1:50" ht="15" thickBot="1" x14ac:dyDescent="0.35">
      <c r="A729" s="10" t="s">
        <v>156</v>
      </c>
      <c r="B729" s="11">
        <v>0</v>
      </c>
      <c r="C729" s="11">
        <v>807.6</v>
      </c>
      <c r="D729" s="11">
        <v>4644.8999999999996</v>
      </c>
      <c r="E729" s="11">
        <v>2878.5</v>
      </c>
      <c r="F729" s="11">
        <v>967.7</v>
      </c>
      <c r="G729" s="11">
        <v>2959.6</v>
      </c>
      <c r="H729" s="11">
        <v>2197.4</v>
      </c>
      <c r="I729" s="11">
        <v>9786.1</v>
      </c>
      <c r="J729" s="11">
        <v>11300.5</v>
      </c>
      <c r="K729" s="11">
        <v>9143.6</v>
      </c>
      <c r="L729" s="11">
        <v>3686.1</v>
      </c>
      <c r="M729" s="11">
        <v>5636.4</v>
      </c>
      <c r="N729" s="11">
        <v>3164.2</v>
      </c>
      <c r="O729" s="11">
        <v>525.9</v>
      </c>
      <c r="P729" s="11">
        <v>2712.4</v>
      </c>
      <c r="Q729" s="11">
        <v>62147.8</v>
      </c>
      <c r="R729" s="11">
        <v>15.8</v>
      </c>
      <c r="S729" s="11">
        <v>0</v>
      </c>
      <c r="T729" s="11">
        <v>0</v>
      </c>
      <c r="U729" s="11">
        <v>122574.7</v>
      </c>
      <c r="V729" s="11">
        <v>124000</v>
      </c>
      <c r="W729" s="11">
        <v>1425.3</v>
      </c>
      <c r="X729" s="11">
        <v>1.1499999999999999</v>
      </c>
      <c r="AA729" s="10" t="s">
        <v>156</v>
      </c>
      <c r="AB729" s="11">
        <v>17303.2</v>
      </c>
      <c r="AC729" s="11">
        <v>3231.6</v>
      </c>
      <c r="AD729" s="11">
        <v>4488.3999999999996</v>
      </c>
      <c r="AE729" s="11">
        <v>15141.4</v>
      </c>
      <c r="AF729" s="11">
        <v>3112.1</v>
      </c>
      <c r="AG729" s="11">
        <v>1572</v>
      </c>
      <c r="AH729" s="11">
        <v>2702.5</v>
      </c>
      <c r="AI729" s="11">
        <v>1159.5</v>
      </c>
      <c r="AJ729" s="11">
        <v>16679.599999999999</v>
      </c>
      <c r="AK729" s="11">
        <v>0</v>
      </c>
      <c r="AL729" s="11">
        <v>8705.1</v>
      </c>
      <c r="AM729" s="11">
        <v>10808.1</v>
      </c>
      <c r="AN729" s="11">
        <v>4013.3</v>
      </c>
      <c r="AO729" s="11">
        <v>14235.4</v>
      </c>
      <c r="AP729" s="11">
        <v>13144.4</v>
      </c>
      <c r="AQ729" s="11">
        <v>0</v>
      </c>
      <c r="AR729" s="11">
        <v>0</v>
      </c>
      <c r="AS729" s="11">
        <v>3171.9</v>
      </c>
      <c r="AT729" s="11">
        <v>46.3</v>
      </c>
      <c r="AU729" s="11">
        <v>119514.8</v>
      </c>
      <c r="AV729" s="11">
        <v>124000</v>
      </c>
      <c r="AW729" s="11">
        <v>4485.2</v>
      </c>
      <c r="AX729" s="11">
        <v>3.62</v>
      </c>
    </row>
    <row r="730" spans="1:50" ht="15" thickBot="1" x14ac:dyDescent="0.35">
      <c r="A730" s="10" t="s">
        <v>157</v>
      </c>
      <c r="B730" s="11">
        <v>789.8</v>
      </c>
      <c r="C730" s="11">
        <v>391.4</v>
      </c>
      <c r="D730" s="11">
        <v>4658.8</v>
      </c>
      <c r="E730" s="11">
        <v>2216.1999999999998</v>
      </c>
      <c r="F730" s="11">
        <v>967.7</v>
      </c>
      <c r="G730" s="11">
        <v>2959.6</v>
      </c>
      <c r="H730" s="11">
        <v>2197.4</v>
      </c>
      <c r="I730" s="11">
        <v>9786.1</v>
      </c>
      <c r="J730" s="11">
        <v>9881</v>
      </c>
      <c r="K730" s="11">
        <v>9143.6</v>
      </c>
      <c r="L730" s="11">
        <v>3530.9</v>
      </c>
      <c r="M730" s="11">
        <v>5081.8999999999996</v>
      </c>
      <c r="N730" s="11">
        <v>3164.2</v>
      </c>
      <c r="O730" s="11">
        <v>525.9</v>
      </c>
      <c r="P730" s="11">
        <v>4104.2</v>
      </c>
      <c r="Q730" s="11">
        <v>64000.3</v>
      </c>
      <c r="R730" s="11">
        <v>15.8</v>
      </c>
      <c r="S730" s="11">
        <v>2123.3000000000002</v>
      </c>
      <c r="T730" s="11">
        <v>0</v>
      </c>
      <c r="U730" s="11">
        <v>125538.2</v>
      </c>
      <c r="V730" s="11">
        <v>127000</v>
      </c>
      <c r="W730" s="11">
        <v>1461.8</v>
      </c>
      <c r="X730" s="11">
        <v>1.1499999999999999</v>
      </c>
      <c r="AA730" s="10" t="s">
        <v>157</v>
      </c>
      <c r="AB730" s="11">
        <v>17303.2</v>
      </c>
      <c r="AC730" s="11">
        <v>4531.8</v>
      </c>
      <c r="AD730" s="11">
        <v>3730.9</v>
      </c>
      <c r="AE730" s="11">
        <v>15141.4</v>
      </c>
      <c r="AF730" s="11">
        <v>3112.1</v>
      </c>
      <c r="AG730" s="11">
        <v>1462.1</v>
      </c>
      <c r="AH730" s="11">
        <v>1793.6</v>
      </c>
      <c r="AI730" s="11">
        <v>1159.5</v>
      </c>
      <c r="AJ730" s="11">
        <v>17438.099999999999</v>
      </c>
      <c r="AK730" s="11">
        <v>0</v>
      </c>
      <c r="AL730" s="11">
        <v>8705.1</v>
      </c>
      <c r="AM730" s="11">
        <v>17302.2</v>
      </c>
      <c r="AN730" s="11">
        <v>4013.3</v>
      </c>
      <c r="AO730" s="11">
        <v>17476.7</v>
      </c>
      <c r="AP730" s="11">
        <v>13144.4</v>
      </c>
      <c r="AQ730" s="11">
        <v>0</v>
      </c>
      <c r="AR730" s="11">
        <v>0</v>
      </c>
      <c r="AS730" s="11">
        <v>3171.9</v>
      </c>
      <c r="AT730" s="11">
        <v>46.3</v>
      </c>
      <c r="AU730" s="11">
        <v>129532.6</v>
      </c>
      <c r="AV730" s="11">
        <v>127000</v>
      </c>
      <c r="AW730" s="11">
        <v>-2532.6</v>
      </c>
      <c r="AX730" s="11">
        <v>-1.99</v>
      </c>
    </row>
    <row r="731" spans="1:50" ht="15" thickBot="1" x14ac:dyDescent="0.35">
      <c r="A731" s="10" t="s">
        <v>158</v>
      </c>
      <c r="B731" s="11">
        <v>789.8</v>
      </c>
      <c r="C731" s="11">
        <v>391.4</v>
      </c>
      <c r="D731" s="11">
        <v>5669</v>
      </c>
      <c r="E731" s="11">
        <v>2878.5</v>
      </c>
      <c r="F731" s="11">
        <v>0</v>
      </c>
      <c r="G731" s="11">
        <v>2959.6</v>
      </c>
      <c r="H731" s="11">
        <v>2197.4</v>
      </c>
      <c r="I731" s="11">
        <v>10617.4</v>
      </c>
      <c r="J731" s="11">
        <v>11300.5</v>
      </c>
      <c r="K731" s="11">
        <v>9143.6</v>
      </c>
      <c r="L731" s="11">
        <v>3530.9</v>
      </c>
      <c r="M731" s="11">
        <v>5081.8999999999996</v>
      </c>
      <c r="N731" s="11">
        <v>2848.8</v>
      </c>
      <c r="O731" s="11">
        <v>525.9</v>
      </c>
      <c r="P731" s="11">
        <v>2712.4</v>
      </c>
      <c r="Q731" s="11">
        <v>62290.2</v>
      </c>
      <c r="R731" s="11">
        <v>15.8</v>
      </c>
      <c r="S731" s="11">
        <v>0</v>
      </c>
      <c r="T731" s="11">
        <v>0</v>
      </c>
      <c r="U731" s="11">
        <v>122953.3</v>
      </c>
      <c r="V731" s="11">
        <v>124000</v>
      </c>
      <c r="W731" s="11">
        <v>1046.7</v>
      </c>
      <c r="X731" s="11">
        <v>0.84</v>
      </c>
      <c r="AA731" s="10" t="s">
        <v>158</v>
      </c>
      <c r="AB731" s="11">
        <v>12894.8</v>
      </c>
      <c r="AC731" s="11">
        <v>4531.8</v>
      </c>
      <c r="AD731" s="11">
        <v>3730.9</v>
      </c>
      <c r="AE731" s="11">
        <v>15141.4</v>
      </c>
      <c r="AF731" s="11">
        <v>8253.1</v>
      </c>
      <c r="AG731" s="11">
        <v>1462.1</v>
      </c>
      <c r="AH731" s="11">
        <v>447.2</v>
      </c>
      <c r="AI731" s="11">
        <v>862.6</v>
      </c>
      <c r="AJ731" s="11">
        <v>16679.599999999999</v>
      </c>
      <c r="AK731" s="11">
        <v>0</v>
      </c>
      <c r="AL731" s="11">
        <v>8705.1</v>
      </c>
      <c r="AM731" s="11">
        <v>17302.2</v>
      </c>
      <c r="AN731" s="11">
        <v>4013.3</v>
      </c>
      <c r="AO731" s="11">
        <v>15473.9</v>
      </c>
      <c r="AP731" s="11">
        <v>13144.4</v>
      </c>
      <c r="AQ731" s="11">
        <v>0</v>
      </c>
      <c r="AR731" s="11">
        <v>0</v>
      </c>
      <c r="AS731" s="11">
        <v>3171.9</v>
      </c>
      <c r="AT731" s="11">
        <v>46.3</v>
      </c>
      <c r="AU731" s="11">
        <v>125860.5</v>
      </c>
      <c r="AV731" s="11">
        <v>124000</v>
      </c>
      <c r="AW731" s="11">
        <v>-1860.5</v>
      </c>
      <c r="AX731" s="11">
        <v>-1.5</v>
      </c>
    </row>
    <row r="732" spans="1:50" ht="15" thickBot="1" x14ac:dyDescent="0.35">
      <c r="A732" s="10" t="s">
        <v>159</v>
      </c>
      <c r="B732" s="11">
        <v>789.8</v>
      </c>
      <c r="C732" s="11">
        <v>0</v>
      </c>
      <c r="D732" s="11">
        <v>4644.8999999999996</v>
      </c>
      <c r="E732" s="11">
        <v>2216.1999999999998</v>
      </c>
      <c r="F732" s="11">
        <v>967.7</v>
      </c>
      <c r="G732" s="11">
        <v>2959.6</v>
      </c>
      <c r="H732" s="11">
        <v>2197.4</v>
      </c>
      <c r="I732" s="11">
        <v>10617.4</v>
      </c>
      <c r="J732" s="11">
        <v>11183.9</v>
      </c>
      <c r="K732" s="11">
        <v>6722.8</v>
      </c>
      <c r="L732" s="11">
        <v>3530.9</v>
      </c>
      <c r="M732" s="11">
        <v>5081.8999999999996</v>
      </c>
      <c r="N732" s="11">
        <v>2848.8</v>
      </c>
      <c r="O732" s="11">
        <v>0</v>
      </c>
      <c r="P732" s="11">
        <v>2712.4</v>
      </c>
      <c r="Q732" s="11">
        <v>64106</v>
      </c>
      <c r="R732" s="11">
        <v>15.8</v>
      </c>
      <c r="S732" s="11">
        <v>0</v>
      </c>
      <c r="T732" s="11">
        <v>0</v>
      </c>
      <c r="U732" s="11">
        <v>120595.7</v>
      </c>
      <c r="V732" s="11">
        <v>122000</v>
      </c>
      <c r="W732" s="11">
        <v>1404.3</v>
      </c>
      <c r="X732" s="11">
        <v>1.1499999999999999</v>
      </c>
      <c r="AA732" s="10" t="s">
        <v>159</v>
      </c>
      <c r="AB732" s="11">
        <v>12894.8</v>
      </c>
      <c r="AC732" s="11">
        <v>4531.8</v>
      </c>
      <c r="AD732" s="11">
        <v>4488.3999999999996</v>
      </c>
      <c r="AE732" s="11">
        <v>15204</v>
      </c>
      <c r="AF732" s="11">
        <v>3112.1</v>
      </c>
      <c r="AG732" s="11">
        <v>1462.1</v>
      </c>
      <c r="AH732" s="11">
        <v>1793.6</v>
      </c>
      <c r="AI732" s="11">
        <v>862.6</v>
      </c>
      <c r="AJ732" s="11">
        <v>16679.599999999999</v>
      </c>
      <c r="AK732" s="11">
        <v>3256.7</v>
      </c>
      <c r="AL732" s="11">
        <v>8705.1</v>
      </c>
      <c r="AM732" s="11">
        <v>21831.200000000001</v>
      </c>
      <c r="AN732" s="11">
        <v>4013.3</v>
      </c>
      <c r="AO732" s="11">
        <v>17476.7</v>
      </c>
      <c r="AP732" s="11">
        <v>19097.8</v>
      </c>
      <c r="AQ732" s="11">
        <v>0</v>
      </c>
      <c r="AR732" s="11">
        <v>0</v>
      </c>
      <c r="AS732" s="11">
        <v>3171.9</v>
      </c>
      <c r="AT732" s="11">
        <v>46.3</v>
      </c>
      <c r="AU732" s="11">
        <v>138628</v>
      </c>
      <c r="AV732" s="11">
        <v>122000</v>
      </c>
      <c r="AW732" s="11">
        <v>-16628</v>
      </c>
      <c r="AX732" s="11">
        <v>-13.63</v>
      </c>
    </row>
    <row r="733" spans="1:50" ht="15" thickBot="1" x14ac:dyDescent="0.35">
      <c r="A733" s="10" t="s">
        <v>160</v>
      </c>
      <c r="B733" s="11">
        <v>789.8</v>
      </c>
      <c r="C733" s="11">
        <v>391.4</v>
      </c>
      <c r="D733" s="11">
        <v>4658.8</v>
      </c>
      <c r="E733" s="11">
        <v>2878.5</v>
      </c>
      <c r="F733" s="11">
        <v>967.7</v>
      </c>
      <c r="G733" s="11">
        <v>2959.6</v>
      </c>
      <c r="H733" s="11">
        <v>2197.4</v>
      </c>
      <c r="I733" s="11">
        <v>10617.4</v>
      </c>
      <c r="J733" s="11">
        <v>9881</v>
      </c>
      <c r="K733" s="11">
        <v>9143.6</v>
      </c>
      <c r="L733" s="11">
        <v>3778</v>
      </c>
      <c r="M733" s="11">
        <v>5081.8999999999996</v>
      </c>
      <c r="N733" s="11">
        <v>3164.2</v>
      </c>
      <c r="O733" s="11">
        <v>525.9</v>
      </c>
      <c r="P733" s="11">
        <v>2712.4</v>
      </c>
      <c r="Q733" s="11">
        <v>64106</v>
      </c>
      <c r="R733" s="11">
        <v>2025.4</v>
      </c>
      <c r="S733" s="11">
        <v>0</v>
      </c>
      <c r="T733" s="11">
        <v>0</v>
      </c>
      <c r="U733" s="11">
        <v>125879.2</v>
      </c>
      <c r="V733" s="11">
        <v>126000</v>
      </c>
      <c r="W733" s="11">
        <v>120.8</v>
      </c>
      <c r="X733" s="11">
        <v>0.1</v>
      </c>
      <c r="AA733" s="10" t="s">
        <v>160</v>
      </c>
      <c r="AB733" s="11">
        <v>17083.5</v>
      </c>
      <c r="AC733" s="11">
        <v>3231.6</v>
      </c>
      <c r="AD733" s="11">
        <v>3730.9</v>
      </c>
      <c r="AE733" s="11">
        <v>15141.4</v>
      </c>
      <c r="AF733" s="11">
        <v>3112.1</v>
      </c>
      <c r="AG733" s="11">
        <v>1572</v>
      </c>
      <c r="AH733" s="11">
        <v>447.2</v>
      </c>
      <c r="AI733" s="11">
        <v>862.6</v>
      </c>
      <c r="AJ733" s="11">
        <v>16679.599999999999</v>
      </c>
      <c r="AK733" s="11">
        <v>0</v>
      </c>
      <c r="AL733" s="11">
        <v>8705.1</v>
      </c>
      <c r="AM733" s="11">
        <v>10808.1</v>
      </c>
      <c r="AN733" s="11">
        <v>4013.3</v>
      </c>
      <c r="AO733" s="11">
        <v>14235.4</v>
      </c>
      <c r="AP733" s="11">
        <v>19097.8</v>
      </c>
      <c r="AQ733" s="11">
        <v>0</v>
      </c>
      <c r="AR733" s="11">
        <v>0</v>
      </c>
      <c r="AS733" s="11">
        <v>3171.9</v>
      </c>
      <c r="AT733" s="11">
        <v>46.3</v>
      </c>
      <c r="AU733" s="11">
        <v>121938.8</v>
      </c>
      <c r="AV733" s="11">
        <v>126000</v>
      </c>
      <c r="AW733" s="11">
        <v>4061.2</v>
      </c>
      <c r="AX733" s="11">
        <v>3.22</v>
      </c>
    </row>
    <row r="734" spans="1:50" ht="15" thickBot="1" x14ac:dyDescent="0.35">
      <c r="A734" s="10" t="s">
        <v>161</v>
      </c>
      <c r="B734" s="11">
        <v>789.8</v>
      </c>
      <c r="C734" s="11">
        <v>807.6</v>
      </c>
      <c r="D734" s="11">
        <v>4644.8999999999996</v>
      </c>
      <c r="E734" s="11">
        <v>2216.1999999999998</v>
      </c>
      <c r="F734" s="11">
        <v>967.7</v>
      </c>
      <c r="G734" s="11">
        <v>2959.6</v>
      </c>
      <c r="H734" s="11">
        <v>2197.4</v>
      </c>
      <c r="I734" s="11">
        <v>10617.4</v>
      </c>
      <c r="J734" s="11">
        <v>9113.9</v>
      </c>
      <c r="K734" s="11">
        <v>9143.6</v>
      </c>
      <c r="L734" s="11">
        <v>3778</v>
      </c>
      <c r="M734" s="11">
        <v>5636.4</v>
      </c>
      <c r="N734" s="11">
        <v>2848.8</v>
      </c>
      <c r="O734" s="11">
        <v>525.9</v>
      </c>
      <c r="P734" s="11">
        <v>2712.4</v>
      </c>
      <c r="Q734" s="11">
        <v>64219.7</v>
      </c>
      <c r="R734" s="11">
        <v>2025.4</v>
      </c>
      <c r="S734" s="11">
        <v>0</v>
      </c>
      <c r="T734" s="11">
        <v>2754.9</v>
      </c>
      <c r="U734" s="11">
        <v>127960</v>
      </c>
      <c r="V734" s="11">
        <v>126000</v>
      </c>
      <c r="W734" s="11">
        <v>-1960</v>
      </c>
      <c r="X734" s="11">
        <v>-1.56</v>
      </c>
      <c r="AA734" s="10" t="s">
        <v>161</v>
      </c>
      <c r="AB734" s="11">
        <v>17083.5</v>
      </c>
      <c r="AC734" s="11">
        <v>3231.6</v>
      </c>
      <c r="AD734" s="11">
        <v>3730.9</v>
      </c>
      <c r="AE734" s="11">
        <v>15141.4</v>
      </c>
      <c r="AF734" s="11">
        <v>3112.1</v>
      </c>
      <c r="AG734" s="11">
        <v>1462.1</v>
      </c>
      <c r="AH734" s="11">
        <v>447.2</v>
      </c>
      <c r="AI734" s="11">
        <v>862.6</v>
      </c>
      <c r="AJ734" s="11">
        <v>20024</v>
      </c>
      <c r="AK734" s="11">
        <v>0</v>
      </c>
      <c r="AL734" s="11">
        <v>8705.1</v>
      </c>
      <c r="AM734" s="11">
        <v>10808.1</v>
      </c>
      <c r="AN734" s="11">
        <v>4013.3</v>
      </c>
      <c r="AO734" s="11">
        <v>14235.4</v>
      </c>
      <c r="AP734" s="11">
        <v>19097.8</v>
      </c>
      <c r="AQ734" s="11">
        <v>0</v>
      </c>
      <c r="AR734" s="11">
        <v>0</v>
      </c>
      <c r="AS734" s="11">
        <v>3171.9</v>
      </c>
      <c r="AT734" s="11">
        <v>46.3</v>
      </c>
      <c r="AU734" s="11">
        <v>125173.3</v>
      </c>
      <c r="AV734" s="11">
        <v>126000</v>
      </c>
      <c r="AW734" s="11">
        <v>826.7</v>
      </c>
      <c r="AX734" s="11">
        <v>0.66</v>
      </c>
    </row>
    <row r="735" spans="1:50" ht="15" thickBot="1" x14ac:dyDescent="0.35">
      <c r="A735" s="10" t="s">
        <v>162</v>
      </c>
      <c r="B735" s="11">
        <v>789.8</v>
      </c>
      <c r="C735" s="11">
        <v>807.6</v>
      </c>
      <c r="D735" s="11">
        <v>4644.8999999999996</v>
      </c>
      <c r="E735" s="11">
        <v>2878.5</v>
      </c>
      <c r="F735" s="11">
        <v>967.7</v>
      </c>
      <c r="G735" s="11">
        <v>2976.4</v>
      </c>
      <c r="H735" s="11">
        <v>2197.4</v>
      </c>
      <c r="I735" s="11">
        <v>10617.4</v>
      </c>
      <c r="J735" s="11">
        <v>9881</v>
      </c>
      <c r="K735" s="11">
        <v>6722.8</v>
      </c>
      <c r="L735" s="11">
        <v>3778</v>
      </c>
      <c r="M735" s="11">
        <v>5081.8999999999996</v>
      </c>
      <c r="N735" s="11">
        <v>2848.8</v>
      </c>
      <c r="O735" s="11">
        <v>525.9</v>
      </c>
      <c r="P735" s="11">
        <v>2712.4</v>
      </c>
      <c r="Q735" s="11">
        <v>64106</v>
      </c>
      <c r="R735" s="11">
        <v>2025.4</v>
      </c>
      <c r="S735" s="11">
        <v>0</v>
      </c>
      <c r="T735" s="11">
        <v>0</v>
      </c>
      <c r="U735" s="11">
        <v>123562.2</v>
      </c>
      <c r="V735" s="11">
        <v>125000</v>
      </c>
      <c r="W735" s="11">
        <v>1437.8</v>
      </c>
      <c r="X735" s="11">
        <v>1.1499999999999999</v>
      </c>
      <c r="AA735" s="10" t="s">
        <v>162</v>
      </c>
      <c r="AB735" s="11">
        <v>17303.2</v>
      </c>
      <c r="AC735" s="11">
        <v>3231.6</v>
      </c>
      <c r="AD735" s="11">
        <v>4488.3999999999996</v>
      </c>
      <c r="AE735" s="11">
        <v>13869.2</v>
      </c>
      <c r="AF735" s="11">
        <v>3112.1</v>
      </c>
      <c r="AG735" s="11">
        <v>1462.1</v>
      </c>
      <c r="AH735" s="11">
        <v>2702.5</v>
      </c>
      <c r="AI735" s="11">
        <v>862.6</v>
      </c>
      <c r="AJ735" s="11">
        <v>16679.599999999999</v>
      </c>
      <c r="AK735" s="11">
        <v>3256.7</v>
      </c>
      <c r="AL735" s="11">
        <v>8705.1</v>
      </c>
      <c r="AM735" s="11">
        <v>10808.1</v>
      </c>
      <c r="AN735" s="11">
        <v>4013.3</v>
      </c>
      <c r="AO735" s="11">
        <v>14235.4</v>
      </c>
      <c r="AP735" s="11">
        <v>19097.8</v>
      </c>
      <c r="AQ735" s="11">
        <v>0</v>
      </c>
      <c r="AR735" s="11">
        <v>0</v>
      </c>
      <c r="AS735" s="11">
        <v>3171.9</v>
      </c>
      <c r="AT735" s="11">
        <v>46.3</v>
      </c>
      <c r="AU735" s="11">
        <v>127046</v>
      </c>
      <c r="AV735" s="11">
        <v>125000</v>
      </c>
      <c r="AW735" s="11">
        <v>-2046</v>
      </c>
      <c r="AX735" s="11">
        <v>-1.64</v>
      </c>
    </row>
    <row r="736" spans="1:50" ht="15" thickBot="1" x14ac:dyDescent="0.35">
      <c r="A736" s="10" t="s">
        <v>163</v>
      </c>
      <c r="B736" s="11">
        <v>152.19999999999999</v>
      </c>
      <c r="C736" s="11">
        <v>391.4</v>
      </c>
      <c r="D736" s="11">
        <v>4644.8999999999996</v>
      </c>
      <c r="E736" s="11">
        <v>2878.5</v>
      </c>
      <c r="F736" s="11">
        <v>967.7</v>
      </c>
      <c r="G736" s="11">
        <v>2959.6</v>
      </c>
      <c r="H736" s="11">
        <v>2197.4</v>
      </c>
      <c r="I736" s="11">
        <v>11062.3</v>
      </c>
      <c r="J736" s="11">
        <v>9881</v>
      </c>
      <c r="K736" s="11">
        <v>9143.6</v>
      </c>
      <c r="L736" s="11">
        <v>3530.9</v>
      </c>
      <c r="M736" s="11">
        <v>5081.8999999999996</v>
      </c>
      <c r="N736" s="11">
        <v>3164.2</v>
      </c>
      <c r="O736" s="11">
        <v>525.9</v>
      </c>
      <c r="P736" s="11">
        <v>2712.4</v>
      </c>
      <c r="Q736" s="11">
        <v>64219.7</v>
      </c>
      <c r="R736" s="11">
        <v>2025.4</v>
      </c>
      <c r="S736" s="11">
        <v>0</v>
      </c>
      <c r="T736" s="11">
        <v>0</v>
      </c>
      <c r="U736" s="11">
        <v>125539.2</v>
      </c>
      <c r="V736" s="11">
        <v>127000</v>
      </c>
      <c r="W736" s="11">
        <v>1460.8</v>
      </c>
      <c r="X736" s="11">
        <v>1.1499999999999999</v>
      </c>
      <c r="AA736" s="10" t="s">
        <v>163</v>
      </c>
      <c r="AB736" s="11">
        <v>17303.2</v>
      </c>
      <c r="AC736" s="11">
        <v>4531.8</v>
      </c>
      <c r="AD736" s="11">
        <v>4488.3999999999996</v>
      </c>
      <c r="AE736" s="11">
        <v>15141.4</v>
      </c>
      <c r="AF736" s="11">
        <v>3112.1</v>
      </c>
      <c r="AG736" s="11">
        <v>1462.1</v>
      </c>
      <c r="AH736" s="11">
        <v>2702.5</v>
      </c>
      <c r="AI736" s="11">
        <v>862.6</v>
      </c>
      <c r="AJ736" s="11">
        <v>17438.099999999999</v>
      </c>
      <c r="AK736" s="11">
        <v>0</v>
      </c>
      <c r="AL736" s="11">
        <v>8705.1</v>
      </c>
      <c r="AM736" s="11">
        <v>10808.1</v>
      </c>
      <c r="AN736" s="11">
        <v>4013.3</v>
      </c>
      <c r="AO736" s="11">
        <v>15473.9</v>
      </c>
      <c r="AP736" s="11">
        <v>13144.4</v>
      </c>
      <c r="AQ736" s="11">
        <v>0</v>
      </c>
      <c r="AR736" s="11">
        <v>0</v>
      </c>
      <c r="AS736" s="11">
        <v>3171.9</v>
      </c>
      <c r="AT736" s="11">
        <v>46.3</v>
      </c>
      <c r="AU736" s="11">
        <v>122405.2</v>
      </c>
      <c r="AV736" s="11">
        <v>127000</v>
      </c>
      <c r="AW736" s="11">
        <v>4594.8</v>
      </c>
      <c r="AX736" s="11">
        <v>3.62</v>
      </c>
    </row>
    <row r="737" spans="1:50" ht="15" thickBot="1" x14ac:dyDescent="0.35">
      <c r="A737" s="10" t="s">
        <v>164</v>
      </c>
      <c r="B737" s="11">
        <v>789.8</v>
      </c>
      <c r="C737" s="11">
        <v>807.6</v>
      </c>
      <c r="D737" s="11">
        <v>4658.8</v>
      </c>
      <c r="E737" s="11">
        <v>2878.5</v>
      </c>
      <c r="F737" s="11">
        <v>967.7</v>
      </c>
      <c r="G737" s="11">
        <v>2959.6</v>
      </c>
      <c r="H737" s="11">
        <v>2197.4</v>
      </c>
      <c r="I737" s="11">
        <v>11125.5</v>
      </c>
      <c r="J737" s="11">
        <v>9113.9</v>
      </c>
      <c r="K737" s="11">
        <v>9143.6</v>
      </c>
      <c r="L737" s="11">
        <v>3778</v>
      </c>
      <c r="M737" s="11">
        <v>5081.8999999999996</v>
      </c>
      <c r="N737" s="11">
        <v>2848.8</v>
      </c>
      <c r="O737" s="11">
        <v>525.9</v>
      </c>
      <c r="P737" s="11">
        <v>2712.4</v>
      </c>
      <c r="Q737" s="11">
        <v>64219.7</v>
      </c>
      <c r="R737" s="11">
        <v>2025.4</v>
      </c>
      <c r="S737" s="11">
        <v>0</v>
      </c>
      <c r="T737" s="11">
        <v>0</v>
      </c>
      <c r="U737" s="11">
        <v>125834.7</v>
      </c>
      <c r="V737" s="11">
        <v>126000</v>
      </c>
      <c r="W737" s="11">
        <v>165.3</v>
      </c>
      <c r="X737" s="11">
        <v>0.13</v>
      </c>
      <c r="AA737" s="10" t="s">
        <v>164</v>
      </c>
      <c r="AB737" s="11">
        <v>17083.5</v>
      </c>
      <c r="AC737" s="11">
        <v>3231.6</v>
      </c>
      <c r="AD737" s="11">
        <v>3730.9</v>
      </c>
      <c r="AE737" s="11">
        <v>13869.2</v>
      </c>
      <c r="AF737" s="11">
        <v>3112.1</v>
      </c>
      <c r="AG737" s="11">
        <v>1462.1</v>
      </c>
      <c r="AH737" s="11">
        <v>2702.5</v>
      </c>
      <c r="AI737" s="11">
        <v>862.6</v>
      </c>
      <c r="AJ737" s="11">
        <v>20024</v>
      </c>
      <c r="AK737" s="11">
        <v>0</v>
      </c>
      <c r="AL737" s="11">
        <v>8705.1</v>
      </c>
      <c r="AM737" s="11">
        <v>10808.1</v>
      </c>
      <c r="AN737" s="11">
        <v>4013.3</v>
      </c>
      <c r="AO737" s="11">
        <v>15473.9</v>
      </c>
      <c r="AP737" s="11">
        <v>13144.4</v>
      </c>
      <c r="AQ737" s="11">
        <v>0</v>
      </c>
      <c r="AR737" s="11">
        <v>0</v>
      </c>
      <c r="AS737" s="11">
        <v>3171.9</v>
      </c>
      <c r="AT737" s="11">
        <v>46.3</v>
      </c>
      <c r="AU737" s="11">
        <v>121441.4</v>
      </c>
      <c r="AV737" s="11">
        <v>126000</v>
      </c>
      <c r="AW737" s="11">
        <v>4558.6000000000004</v>
      </c>
      <c r="AX737" s="11">
        <v>3.62</v>
      </c>
    </row>
    <row r="738" spans="1:50" ht="15" thickBot="1" x14ac:dyDescent="0.35">
      <c r="A738" s="10" t="s">
        <v>165</v>
      </c>
      <c r="B738" s="11">
        <v>789.8</v>
      </c>
      <c r="C738" s="11">
        <v>807.6</v>
      </c>
      <c r="D738" s="11">
        <v>4644.8999999999996</v>
      </c>
      <c r="E738" s="11">
        <v>2878.5</v>
      </c>
      <c r="F738" s="11">
        <v>967.7</v>
      </c>
      <c r="G738" s="11">
        <v>2959.6</v>
      </c>
      <c r="H738" s="11">
        <v>2197.4</v>
      </c>
      <c r="I738" s="11">
        <v>11125.5</v>
      </c>
      <c r="J738" s="11">
        <v>8480.2999999999993</v>
      </c>
      <c r="K738" s="11">
        <v>9143.6</v>
      </c>
      <c r="L738" s="11">
        <v>5013.7</v>
      </c>
      <c r="M738" s="11">
        <v>5081.8999999999996</v>
      </c>
      <c r="N738" s="11">
        <v>2848.8</v>
      </c>
      <c r="O738" s="11">
        <v>525.9</v>
      </c>
      <c r="P738" s="11">
        <v>2712.4</v>
      </c>
      <c r="Q738" s="11">
        <v>65313</v>
      </c>
      <c r="R738" s="11">
        <v>2025.4</v>
      </c>
      <c r="S738" s="11">
        <v>0</v>
      </c>
      <c r="T738" s="11">
        <v>0</v>
      </c>
      <c r="U738" s="11">
        <v>127516.2</v>
      </c>
      <c r="V738" s="11">
        <v>129000</v>
      </c>
      <c r="W738" s="11">
        <v>1483.8</v>
      </c>
      <c r="X738" s="11">
        <v>1.1499999999999999</v>
      </c>
      <c r="AA738" s="10" t="s">
        <v>165</v>
      </c>
      <c r="AB738" s="11">
        <v>17083.5</v>
      </c>
      <c r="AC738" s="11">
        <v>3231.6</v>
      </c>
      <c r="AD738" s="11">
        <v>3730.9</v>
      </c>
      <c r="AE738" s="11">
        <v>13869.2</v>
      </c>
      <c r="AF738" s="11">
        <v>3112.1</v>
      </c>
      <c r="AG738" s="11">
        <v>1462.1</v>
      </c>
      <c r="AH738" s="11">
        <v>1793.6</v>
      </c>
      <c r="AI738" s="11">
        <v>862.6</v>
      </c>
      <c r="AJ738" s="11">
        <v>22562.7</v>
      </c>
      <c r="AK738" s="11">
        <v>0</v>
      </c>
      <c r="AL738" s="11">
        <v>8705.1</v>
      </c>
      <c r="AM738" s="11">
        <v>17302.2</v>
      </c>
      <c r="AN738" s="11">
        <v>4013.3</v>
      </c>
      <c r="AO738" s="11">
        <v>17476.7</v>
      </c>
      <c r="AP738" s="11">
        <v>13144.4</v>
      </c>
      <c r="AQ738" s="11">
        <v>0</v>
      </c>
      <c r="AR738" s="11">
        <v>0</v>
      </c>
      <c r="AS738" s="11">
        <v>3171.9</v>
      </c>
      <c r="AT738" s="11">
        <v>46.3</v>
      </c>
      <c r="AU738" s="11">
        <v>131568.1</v>
      </c>
      <c r="AV738" s="11">
        <v>129000</v>
      </c>
      <c r="AW738" s="11">
        <v>-2568.1</v>
      </c>
      <c r="AX738" s="11">
        <v>-1.99</v>
      </c>
    </row>
    <row r="739" spans="1:50" ht="15" thickBot="1" x14ac:dyDescent="0.35">
      <c r="A739" s="10" t="s">
        <v>166</v>
      </c>
      <c r="B739" s="11">
        <v>789.8</v>
      </c>
      <c r="C739" s="11">
        <v>807.6</v>
      </c>
      <c r="D739" s="11">
        <v>5669</v>
      </c>
      <c r="E739" s="11">
        <v>2878.5</v>
      </c>
      <c r="F739" s="11">
        <v>967.7</v>
      </c>
      <c r="G739" s="11">
        <v>2959.6</v>
      </c>
      <c r="H739" s="11">
        <v>2197.4</v>
      </c>
      <c r="I739" s="11">
        <v>10617.4</v>
      </c>
      <c r="J739" s="11">
        <v>9113.9</v>
      </c>
      <c r="K739" s="11">
        <v>9143.6</v>
      </c>
      <c r="L739" s="11">
        <v>3686.1</v>
      </c>
      <c r="M739" s="11">
        <v>5081.8999999999996</v>
      </c>
      <c r="N739" s="11">
        <v>3164.2</v>
      </c>
      <c r="O739" s="11">
        <v>525.9</v>
      </c>
      <c r="P739" s="11">
        <v>2712.4</v>
      </c>
      <c r="Q739" s="11">
        <v>64219.7</v>
      </c>
      <c r="R739" s="11">
        <v>15.8</v>
      </c>
      <c r="S739" s="11">
        <v>0</v>
      </c>
      <c r="T739" s="11">
        <v>0</v>
      </c>
      <c r="U739" s="11">
        <v>124550.7</v>
      </c>
      <c r="V739" s="11">
        <v>126000</v>
      </c>
      <c r="W739" s="11">
        <v>1449.3</v>
      </c>
      <c r="X739" s="11">
        <v>1.1499999999999999</v>
      </c>
      <c r="AA739" s="10" t="s">
        <v>166</v>
      </c>
      <c r="AB739" s="11">
        <v>17083.5</v>
      </c>
      <c r="AC739" s="11">
        <v>3231.6</v>
      </c>
      <c r="AD739" s="11">
        <v>0</v>
      </c>
      <c r="AE739" s="11">
        <v>15141.4</v>
      </c>
      <c r="AF739" s="11">
        <v>3112.1</v>
      </c>
      <c r="AG739" s="11">
        <v>1462.1</v>
      </c>
      <c r="AH739" s="11">
        <v>447.2</v>
      </c>
      <c r="AI739" s="11">
        <v>862.6</v>
      </c>
      <c r="AJ739" s="11">
        <v>20024</v>
      </c>
      <c r="AK739" s="11">
        <v>0</v>
      </c>
      <c r="AL739" s="11">
        <v>8705.1</v>
      </c>
      <c r="AM739" s="11">
        <v>10808.1</v>
      </c>
      <c r="AN739" s="11">
        <v>4013.3</v>
      </c>
      <c r="AO739" s="11">
        <v>14235.4</v>
      </c>
      <c r="AP739" s="11">
        <v>19097.8</v>
      </c>
      <c r="AQ739" s="11">
        <v>0</v>
      </c>
      <c r="AR739" s="11">
        <v>0</v>
      </c>
      <c r="AS739" s="11">
        <v>3171.9</v>
      </c>
      <c r="AT739" s="11">
        <v>46.3</v>
      </c>
      <c r="AU739" s="11">
        <v>121442.4</v>
      </c>
      <c r="AV739" s="11">
        <v>126000</v>
      </c>
      <c r="AW739" s="11">
        <v>4557.6000000000004</v>
      </c>
      <c r="AX739" s="11">
        <v>3.62</v>
      </c>
    </row>
    <row r="740" spans="1:50" ht="15" thickBot="1" x14ac:dyDescent="0.35">
      <c r="A740" s="10" t="s">
        <v>167</v>
      </c>
      <c r="B740" s="11">
        <v>789.8</v>
      </c>
      <c r="C740" s="11">
        <v>807.6</v>
      </c>
      <c r="D740" s="11">
        <v>4644.8999999999996</v>
      </c>
      <c r="E740" s="11">
        <v>2878.5</v>
      </c>
      <c r="F740" s="11">
        <v>967.7</v>
      </c>
      <c r="G740" s="11">
        <v>2959.6</v>
      </c>
      <c r="H740" s="11">
        <v>2197.4</v>
      </c>
      <c r="I740" s="11">
        <v>10617.4</v>
      </c>
      <c r="J740" s="11">
        <v>9881</v>
      </c>
      <c r="K740" s="11">
        <v>9143.6</v>
      </c>
      <c r="L740" s="11">
        <v>3530.9</v>
      </c>
      <c r="M740" s="11">
        <v>5081.8999999999996</v>
      </c>
      <c r="N740" s="11">
        <v>2848.8</v>
      </c>
      <c r="O740" s="11">
        <v>525.9</v>
      </c>
      <c r="P740" s="11">
        <v>2712.4</v>
      </c>
      <c r="Q740" s="11">
        <v>64000.3</v>
      </c>
      <c r="R740" s="11">
        <v>15.8</v>
      </c>
      <c r="S740" s="11">
        <v>0</v>
      </c>
      <c r="T740" s="11">
        <v>0</v>
      </c>
      <c r="U740" s="11">
        <v>123603.7</v>
      </c>
      <c r="V740" s="11">
        <v>123000</v>
      </c>
      <c r="W740" s="11">
        <v>-603.70000000000005</v>
      </c>
      <c r="X740" s="11">
        <v>-0.49</v>
      </c>
      <c r="AA740" s="10" t="s">
        <v>167</v>
      </c>
      <c r="AB740" s="11">
        <v>17083.5</v>
      </c>
      <c r="AC740" s="11">
        <v>3231.6</v>
      </c>
      <c r="AD740" s="11">
        <v>3730.9</v>
      </c>
      <c r="AE740" s="11">
        <v>15141.4</v>
      </c>
      <c r="AF740" s="11">
        <v>3112.1</v>
      </c>
      <c r="AG740" s="11">
        <v>1462.1</v>
      </c>
      <c r="AH740" s="11">
        <v>2702.5</v>
      </c>
      <c r="AI740" s="11">
        <v>862.6</v>
      </c>
      <c r="AJ740" s="11">
        <v>17438.099999999999</v>
      </c>
      <c r="AK740" s="11">
        <v>0</v>
      </c>
      <c r="AL740" s="11">
        <v>8705.1</v>
      </c>
      <c r="AM740" s="11">
        <v>10808.1</v>
      </c>
      <c r="AN740" s="11">
        <v>4013.3</v>
      </c>
      <c r="AO740" s="11">
        <v>14235.4</v>
      </c>
      <c r="AP740" s="11">
        <v>29960.9</v>
      </c>
      <c r="AQ740" s="11">
        <v>0</v>
      </c>
      <c r="AR740" s="11">
        <v>0</v>
      </c>
      <c r="AS740" s="11">
        <v>3171.9</v>
      </c>
      <c r="AT740" s="11">
        <v>46.3</v>
      </c>
      <c r="AU740" s="11">
        <v>135705.79999999999</v>
      </c>
      <c r="AV740" s="11">
        <v>123000</v>
      </c>
      <c r="AW740" s="11">
        <v>-12705.8</v>
      </c>
      <c r="AX740" s="11">
        <v>-10.33</v>
      </c>
    </row>
    <row r="741" spans="1:50" ht="15" thickBot="1" x14ac:dyDescent="0.35">
      <c r="A741" s="10" t="s">
        <v>168</v>
      </c>
      <c r="B741" s="11">
        <v>152.19999999999999</v>
      </c>
      <c r="C741" s="11">
        <v>1436.3</v>
      </c>
      <c r="D741" s="11">
        <v>4658.8</v>
      </c>
      <c r="E741" s="11">
        <v>2878.5</v>
      </c>
      <c r="F741" s="11">
        <v>967.7</v>
      </c>
      <c r="G741" s="11">
        <v>2959.6</v>
      </c>
      <c r="H741" s="11">
        <v>2197.4</v>
      </c>
      <c r="I741" s="11">
        <v>9786.1</v>
      </c>
      <c r="J741" s="11">
        <v>9552.7999999999993</v>
      </c>
      <c r="K741" s="11">
        <v>9143.6</v>
      </c>
      <c r="L741" s="11">
        <v>3530.9</v>
      </c>
      <c r="M741" s="11">
        <v>5081.8999999999996</v>
      </c>
      <c r="N741" s="11">
        <v>2848.8</v>
      </c>
      <c r="O741" s="11">
        <v>525.9</v>
      </c>
      <c r="P741" s="11">
        <v>2712.4</v>
      </c>
      <c r="Q741" s="11">
        <v>64000.3</v>
      </c>
      <c r="R741" s="11">
        <v>15.8</v>
      </c>
      <c r="S741" s="11">
        <v>0</v>
      </c>
      <c r="T741" s="11">
        <v>0</v>
      </c>
      <c r="U741" s="11">
        <v>122449.1</v>
      </c>
      <c r="V741" s="11">
        <v>123000</v>
      </c>
      <c r="W741" s="11">
        <v>550.9</v>
      </c>
      <c r="X741" s="11">
        <v>0.45</v>
      </c>
      <c r="AA741" s="10" t="s">
        <v>168</v>
      </c>
      <c r="AB741" s="11">
        <v>17303.2</v>
      </c>
      <c r="AC741" s="11">
        <v>3231.6</v>
      </c>
      <c r="AD741" s="11">
        <v>3730.9</v>
      </c>
      <c r="AE741" s="11">
        <v>15141.4</v>
      </c>
      <c r="AF741" s="11">
        <v>3112.1</v>
      </c>
      <c r="AG741" s="11">
        <v>1462.1</v>
      </c>
      <c r="AH741" s="11">
        <v>1793.6</v>
      </c>
      <c r="AI741" s="11">
        <v>1159.5</v>
      </c>
      <c r="AJ741" s="11">
        <v>20024</v>
      </c>
      <c r="AK741" s="11">
        <v>0</v>
      </c>
      <c r="AL741" s="11">
        <v>8705.1</v>
      </c>
      <c r="AM741" s="11">
        <v>17302.2</v>
      </c>
      <c r="AN741" s="11">
        <v>4013.3</v>
      </c>
      <c r="AO741" s="11">
        <v>14235.4</v>
      </c>
      <c r="AP741" s="11">
        <v>29960.9</v>
      </c>
      <c r="AQ741" s="11">
        <v>0</v>
      </c>
      <c r="AR741" s="11">
        <v>0</v>
      </c>
      <c r="AS741" s="11">
        <v>3171.9</v>
      </c>
      <c r="AT741" s="11">
        <v>46.3</v>
      </c>
      <c r="AU741" s="11">
        <v>144393.5</v>
      </c>
      <c r="AV741" s="11">
        <v>123000</v>
      </c>
      <c r="AW741" s="11">
        <v>-21393.5</v>
      </c>
      <c r="AX741" s="11">
        <v>-17.39</v>
      </c>
    </row>
    <row r="742" spans="1:50" ht="15" thickBot="1" x14ac:dyDescent="0.35">
      <c r="A742" s="10" t="s">
        <v>169</v>
      </c>
      <c r="B742" s="11">
        <v>789.8</v>
      </c>
      <c r="C742" s="11">
        <v>391.4</v>
      </c>
      <c r="D742" s="11">
        <v>4644.8999999999996</v>
      </c>
      <c r="E742" s="11">
        <v>2878.5</v>
      </c>
      <c r="F742" s="11">
        <v>967.7</v>
      </c>
      <c r="G742" s="11">
        <v>2959.6</v>
      </c>
      <c r="H742" s="11">
        <v>2197.4</v>
      </c>
      <c r="I742" s="11">
        <v>9786.1</v>
      </c>
      <c r="J742" s="11">
        <v>8480.2999999999993</v>
      </c>
      <c r="K742" s="11">
        <v>9143.6</v>
      </c>
      <c r="L742" s="11">
        <v>3239.3</v>
      </c>
      <c r="M742" s="11">
        <v>5081.8999999999996</v>
      </c>
      <c r="N742" s="11">
        <v>2848.8</v>
      </c>
      <c r="O742" s="11">
        <v>525.9</v>
      </c>
      <c r="P742" s="11">
        <v>2712.4</v>
      </c>
      <c r="Q742" s="11">
        <v>64774.3</v>
      </c>
      <c r="R742" s="11">
        <v>15.8</v>
      </c>
      <c r="S742" s="11">
        <v>2123.3000000000002</v>
      </c>
      <c r="T742" s="11">
        <v>0</v>
      </c>
      <c r="U742" s="11">
        <v>123561.2</v>
      </c>
      <c r="V742" s="11">
        <v>125000</v>
      </c>
      <c r="W742" s="11">
        <v>1438.8</v>
      </c>
      <c r="X742" s="11">
        <v>1.1499999999999999</v>
      </c>
      <c r="AA742" s="10" t="s">
        <v>169</v>
      </c>
      <c r="AB742" s="11">
        <v>17083.5</v>
      </c>
      <c r="AC742" s="11">
        <v>3231.6</v>
      </c>
      <c r="AD742" s="11">
        <v>3730.9</v>
      </c>
      <c r="AE742" s="11">
        <v>15141.4</v>
      </c>
      <c r="AF742" s="11">
        <v>3112.1</v>
      </c>
      <c r="AG742" s="11">
        <v>1462.1</v>
      </c>
      <c r="AH742" s="11">
        <v>2702.5</v>
      </c>
      <c r="AI742" s="11">
        <v>1159.5</v>
      </c>
      <c r="AJ742" s="11">
        <v>22562.7</v>
      </c>
      <c r="AK742" s="11">
        <v>0</v>
      </c>
      <c r="AL742" s="11">
        <v>8900.7000000000007</v>
      </c>
      <c r="AM742" s="11">
        <v>21831.200000000001</v>
      </c>
      <c r="AN742" s="11">
        <v>4013.3</v>
      </c>
      <c r="AO742" s="11">
        <v>15473.9</v>
      </c>
      <c r="AP742" s="11">
        <v>29960.9</v>
      </c>
      <c r="AQ742" s="11">
        <v>0</v>
      </c>
      <c r="AR742" s="11">
        <v>0</v>
      </c>
      <c r="AS742" s="11">
        <v>3171.9</v>
      </c>
      <c r="AT742" s="11">
        <v>46.3</v>
      </c>
      <c r="AU742" s="11">
        <v>153584.29999999999</v>
      </c>
      <c r="AV742" s="11">
        <v>125000</v>
      </c>
      <c r="AW742" s="11">
        <v>-28584.3</v>
      </c>
      <c r="AX742" s="11">
        <v>-22.87</v>
      </c>
    </row>
    <row r="743" spans="1:50" ht="15" thickBot="1" x14ac:dyDescent="0.35">
      <c r="A743" s="10" t="s">
        <v>170</v>
      </c>
      <c r="B743" s="11">
        <v>789.8</v>
      </c>
      <c r="C743" s="11">
        <v>391.4</v>
      </c>
      <c r="D743" s="11">
        <v>3173.1</v>
      </c>
      <c r="E743" s="11">
        <v>2878.5</v>
      </c>
      <c r="F743" s="11">
        <v>967.7</v>
      </c>
      <c r="G743" s="11">
        <v>2959.6</v>
      </c>
      <c r="H743" s="11">
        <v>2197.4</v>
      </c>
      <c r="I743" s="11">
        <v>9786.1</v>
      </c>
      <c r="J743" s="11">
        <v>9881</v>
      </c>
      <c r="K743" s="11">
        <v>10048.1</v>
      </c>
      <c r="L743" s="11">
        <v>3239.3</v>
      </c>
      <c r="M743" s="11">
        <v>5081.8999999999996</v>
      </c>
      <c r="N743" s="11">
        <v>2848.8</v>
      </c>
      <c r="O743" s="11">
        <v>525.9</v>
      </c>
      <c r="P743" s="11">
        <v>2712.4</v>
      </c>
      <c r="Q743" s="11">
        <v>64106</v>
      </c>
      <c r="R743" s="11">
        <v>0</v>
      </c>
      <c r="S743" s="11">
        <v>0</v>
      </c>
      <c r="T743" s="11">
        <v>0</v>
      </c>
      <c r="U743" s="11">
        <v>121587.1</v>
      </c>
      <c r="V743" s="11">
        <v>123000</v>
      </c>
      <c r="W743" s="11">
        <v>1412.9</v>
      </c>
      <c r="X743" s="11">
        <v>1.1499999999999999</v>
      </c>
      <c r="AA743" s="10" t="s">
        <v>170</v>
      </c>
      <c r="AB743" s="11">
        <v>17083.5</v>
      </c>
      <c r="AC743" s="11">
        <v>3231.6</v>
      </c>
      <c r="AD743" s="11">
        <v>6487.4</v>
      </c>
      <c r="AE743" s="11">
        <v>15141.4</v>
      </c>
      <c r="AF743" s="11">
        <v>3112.1</v>
      </c>
      <c r="AG743" s="11">
        <v>1462.1</v>
      </c>
      <c r="AH743" s="11">
        <v>2702.5</v>
      </c>
      <c r="AI743" s="11">
        <v>1159.5</v>
      </c>
      <c r="AJ743" s="11">
        <v>17438.099999999999</v>
      </c>
      <c r="AK743" s="11">
        <v>0</v>
      </c>
      <c r="AL743" s="11">
        <v>8900.7000000000007</v>
      </c>
      <c r="AM743" s="11">
        <v>21831.200000000001</v>
      </c>
      <c r="AN743" s="11">
        <v>4013.3</v>
      </c>
      <c r="AO743" s="11">
        <v>15473.9</v>
      </c>
      <c r="AP743" s="11">
        <v>30828.3</v>
      </c>
      <c r="AQ743" s="11">
        <v>0</v>
      </c>
      <c r="AR743" s="11">
        <v>0</v>
      </c>
      <c r="AS743" s="11">
        <v>3171.9</v>
      </c>
      <c r="AT743" s="11">
        <v>46.3</v>
      </c>
      <c r="AU743" s="11">
        <v>152083.70000000001</v>
      </c>
      <c r="AV743" s="11">
        <v>123000</v>
      </c>
      <c r="AW743" s="11">
        <v>-29083.7</v>
      </c>
      <c r="AX743" s="11">
        <v>-23.65</v>
      </c>
    </row>
    <row r="744" spans="1:50" ht="15" thickBot="1" x14ac:dyDescent="0.35">
      <c r="A744" s="10" t="s">
        <v>171</v>
      </c>
      <c r="B744" s="11">
        <v>789.8</v>
      </c>
      <c r="C744" s="11">
        <v>391.4</v>
      </c>
      <c r="D744" s="11">
        <v>4644.8999999999996</v>
      </c>
      <c r="E744" s="11">
        <v>2878.5</v>
      </c>
      <c r="F744" s="11">
        <v>967.7</v>
      </c>
      <c r="G744" s="11">
        <v>2959.6</v>
      </c>
      <c r="H744" s="11">
        <v>2197.4</v>
      </c>
      <c r="I744" s="11">
        <v>9786.1</v>
      </c>
      <c r="J744" s="11">
        <v>9881</v>
      </c>
      <c r="K744" s="11">
        <v>9143.6</v>
      </c>
      <c r="L744" s="11">
        <v>3530.9</v>
      </c>
      <c r="M744" s="11">
        <v>4356.3</v>
      </c>
      <c r="N744" s="11">
        <v>2848.8</v>
      </c>
      <c r="O744" s="11">
        <v>0</v>
      </c>
      <c r="P744" s="11">
        <v>2712.4</v>
      </c>
      <c r="Q744" s="11">
        <v>64106</v>
      </c>
      <c r="R744" s="11">
        <v>0</v>
      </c>
      <c r="S744" s="11">
        <v>0</v>
      </c>
      <c r="T744" s="11">
        <v>0</v>
      </c>
      <c r="U744" s="11">
        <v>121194.7</v>
      </c>
      <c r="V744" s="11">
        <v>122000</v>
      </c>
      <c r="W744" s="11">
        <v>805.3</v>
      </c>
      <c r="X744" s="11">
        <v>0.66</v>
      </c>
      <c r="AA744" s="10" t="s">
        <v>171</v>
      </c>
      <c r="AB744" s="11">
        <v>17083.5</v>
      </c>
      <c r="AC744" s="11">
        <v>3231.6</v>
      </c>
      <c r="AD744" s="11">
        <v>3730.9</v>
      </c>
      <c r="AE744" s="11">
        <v>13105.8</v>
      </c>
      <c r="AF744" s="11">
        <v>3112.1</v>
      </c>
      <c r="AG744" s="11">
        <v>1462.1</v>
      </c>
      <c r="AH744" s="11">
        <v>2702.5</v>
      </c>
      <c r="AI744" s="11">
        <v>1159.5</v>
      </c>
      <c r="AJ744" s="11">
        <v>16679.599999999999</v>
      </c>
      <c r="AK744" s="11">
        <v>0</v>
      </c>
      <c r="AL744" s="11">
        <v>8705.1</v>
      </c>
      <c r="AM744" s="11">
        <v>22361.3</v>
      </c>
      <c r="AN744" s="11">
        <v>4013.3</v>
      </c>
      <c r="AO744" s="11">
        <v>17476.7</v>
      </c>
      <c r="AP744" s="11">
        <v>29960.9</v>
      </c>
      <c r="AQ744" s="11">
        <v>0</v>
      </c>
      <c r="AR744" s="11">
        <v>0</v>
      </c>
      <c r="AS744" s="11">
        <v>3171.9</v>
      </c>
      <c r="AT744" s="11">
        <v>46.3</v>
      </c>
      <c r="AU744" s="11">
        <v>148003</v>
      </c>
      <c r="AV744" s="11">
        <v>122000</v>
      </c>
      <c r="AW744" s="11">
        <v>-26003</v>
      </c>
      <c r="AX744" s="11">
        <v>-21.31</v>
      </c>
    </row>
    <row r="745" spans="1:50" ht="15" thickBot="1" x14ac:dyDescent="0.35">
      <c r="A745" s="10" t="s">
        <v>172</v>
      </c>
      <c r="B745" s="11">
        <v>789.8</v>
      </c>
      <c r="C745" s="11">
        <v>391.4</v>
      </c>
      <c r="D745" s="11">
        <v>4644.8999999999996</v>
      </c>
      <c r="E745" s="11">
        <v>2878.5</v>
      </c>
      <c r="F745" s="11">
        <v>967.7</v>
      </c>
      <c r="G745" s="11">
        <v>2959.6</v>
      </c>
      <c r="H745" s="11">
        <v>2197.4</v>
      </c>
      <c r="I745" s="11">
        <v>10617.4</v>
      </c>
      <c r="J745" s="11">
        <v>9881</v>
      </c>
      <c r="K745" s="11">
        <v>9143.6</v>
      </c>
      <c r="L745" s="11">
        <v>3686.1</v>
      </c>
      <c r="M745" s="11">
        <v>5081.8999999999996</v>
      </c>
      <c r="N745" s="11">
        <v>2848.8</v>
      </c>
      <c r="O745" s="11">
        <v>525.9</v>
      </c>
      <c r="P745" s="11">
        <v>2712.4</v>
      </c>
      <c r="Q745" s="11">
        <v>64219.7</v>
      </c>
      <c r="R745" s="11">
        <v>15.8</v>
      </c>
      <c r="S745" s="11">
        <v>0</v>
      </c>
      <c r="T745" s="11">
        <v>0</v>
      </c>
      <c r="U745" s="11">
        <v>123562.2</v>
      </c>
      <c r="V745" s="11">
        <v>125000</v>
      </c>
      <c r="W745" s="11">
        <v>1437.8</v>
      </c>
      <c r="X745" s="11">
        <v>1.1499999999999999</v>
      </c>
      <c r="AA745" s="10" t="s">
        <v>172</v>
      </c>
      <c r="AB745" s="11">
        <v>17083.5</v>
      </c>
      <c r="AC745" s="11">
        <v>4531.8</v>
      </c>
      <c r="AD745" s="11">
        <v>4488.3999999999996</v>
      </c>
      <c r="AE745" s="11">
        <v>15141.4</v>
      </c>
      <c r="AF745" s="11">
        <v>3112.1</v>
      </c>
      <c r="AG745" s="11">
        <v>1462.1</v>
      </c>
      <c r="AH745" s="11">
        <v>2702.5</v>
      </c>
      <c r="AI745" s="11">
        <v>862.6</v>
      </c>
      <c r="AJ745" s="11">
        <v>17438.099999999999</v>
      </c>
      <c r="AK745" s="11">
        <v>0</v>
      </c>
      <c r="AL745" s="11">
        <v>8705.1</v>
      </c>
      <c r="AM745" s="11">
        <v>10808.1</v>
      </c>
      <c r="AN745" s="11">
        <v>4013.3</v>
      </c>
      <c r="AO745" s="11">
        <v>15473.9</v>
      </c>
      <c r="AP745" s="11">
        <v>19097.8</v>
      </c>
      <c r="AQ745" s="11">
        <v>0</v>
      </c>
      <c r="AR745" s="11">
        <v>0</v>
      </c>
      <c r="AS745" s="11">
        <v>3171.9</v>
      </c>
      <c r="AT745" s="11">
        <v>46.3</v>
      </c>
      <c r="AU745" s="11">
        <v>128138.9</v>
      </c>
      <c r="AV745" s="11">
        <v>125000</v>
      </c>
      <c r="AW745" s="11">
        <v>-3138.9</v>
      </c>
      <c r="AX745" s="11">
        <v>-2.5099999999999998</v>
      </c>
    </row>
    <row r="746" spans="1:50" ht="15" thickBot="1" x14ac:dyDescent="0.35">
      <c r="A746" s="10" t="s">
        <v>173</v>
      </c>
      <c r="B746" s="11">
        <v>789.8</v>
      </c>
      <c r="C746" s="11">
        <v>807.6</v>
      </c>
      <c r="D746" s="11">
        <v>3173.1</v>
      </c>
      <c r="E746" s="11">
        <v>2878.5</v>
      </c>
      <c r="F746" s="11">
        <v>967.7</v>
      </c>
      <c r="G746" s="11">
        <v>2959.6</v>
      </c>
      <c r="H746" s="11">
        <v>2197.4</v>
      </c>
      <c r="I746" s="11">
        <v>10617.4</v>
      </c>
      <c r="J746" s="11">
        <v>9552.7999999999993</v>
      </c>
      <c r="K746" s="11">
        <v>9143.6</v>
      </c>
      <c r="L746" s="11">
        <v>3778</v>
      </c>
      <c r="M746" s="11">
        <v>5636.4</v>
      </c>
      <c r="N746" s="11">
        <v>3164.2</v>
      </c>
      <c r="O746" s="11">
        <v>1381.9</v>
      </c>
      <c r="P746" s="11">
        <v>2712.4</v>
      </c>
      <c r="Q746" s="11">
        <v>64774.3</v>
      </c>
      <c r="R746" s="11">
        <v>15.8</v>
      </c>
      <c r="S746" s="11">
        <v>0</v>
      </c>
      <c r="T746" s="11">
        <v>0</v>
      </c>
      <c r="U746" s="11">
        <v>124550.7</v>
      </c>
      <c r="V746" s="11">
        <v>126000</v>
      </c>
      <c r="W746" s="11">
        <v>1449.3</v>
      </c>
      <c r="X746" s="11">
        <v>1.1499999999999999</v>
      </c>
      <c r="AA746" s="10" t="s">
        <v>173</v>
      </c>
      <c r="AB746" s="11">
        <v>17303.2</v>
      </c>
      <c r="AC746" s="11">
        <v>3231.6</v>
      </c>
      <c r="AD746" s="11">
        <v>6487.4</v>
      </c>
      <c r="AE746" s="11">
        <v>15141.4</v>
      </c>
      <c r="AF746" s="11">
        <v>3112.1</v>
      </c>
      <c r="AG746" s="11">
        <v>1462.1</v>
      </c>
      <c r="AH746" s="11">
        <v>2702.5</v>
      </c>
      <c r="AI746" s="11">
        <v>862.6</v>
      </c>
      <c r="AJ746" s="11">
        <v>20024</v>
      </c>
      <c r="AK746" s="11">
        <v>0</v>
      </c>
      <c r="AL746" s="11">
        <v>8705.1</v>
      </c>
      <c r="AM746" s="11">
        <v>10808.1</v>
      </c>
      <c r="AN746" s="11">
        <v>4013.3</v>
      </c>
      <c r="AO746" s="11">
        <v>14235.4</v>
      </c>
      <c r="AP746" s="11">
        <v>19097.8</v>
      </c>
      <c r="AQ746" s="11">
        <v>0</v>
      </c>
      <c r="AR746" s="11">
        <v>0</v>
      </c>
      <c r="AS746" s="11">
        <v>3171.9</v>
      </c>
      <c r="AT746" s="11">
        <v>46.3</v>
      </c>
      <c r="AU746" s="11">
        <v>130404.8</v>
      </c>
      <c r="AV746" s="11">
        <v>126000</v>
      </c>
      <c r="AW746" s="11">
        <v>-4404.8</v>
      </c>
      <c r="AX746" s="11">
        <v>-3.5</v>
      </c>
    </row>
    <row r="747" spans="1:50" ht="15" thickBot="1" x14ac:dyDescent="0.35">
      <c r="A747" s="10" t="s">
        <v>174</v>
      </c>
      <c r="B747" s="11">
        <v>152.19999999999999</v>
      </c>
      <c r="C747" s="11">
        <v>1436.3</v>
      </c>
      <c r="D747" s="11">
        <v>3173.1</v>
      </c>
      <c r="E747" s="11">
        <v>2878.5</v>
      </c>
      <c r="F747" s="11">
        <v>967.7</v>
      </c>
      <c r="G747" s="11">
        <v>2959.6</v>
      </c>
      <c r="H747" s="11">
        <v>2197.4</v>
      </c>
      <c r="I747" s="11">
        <v>10617.4</v>
      </c>
      <c r="J747" s="11">
        <v>8943.9</v>
      </c>
      <c r="K747" s="11">
        <v>9143.6</v>
      </c>
      <c r="L747" s="11">
        <v>3778</v>
      </c>
      <c r="M747" s="11">
        <v>5081.8999999999996</v>
      </c>
      <c r="N747" s="11">
        <v>2848.8</v>
      </c>
      <c r="O747" s="11">
        <v>525.9</v>
      </c>
      <c r="P747" s="11">
        <v>2712.4</v>
      </c>
      <c r="Q747" s="11">
        <v>64219.7</v>
      </c>
      <c r="R747" s="11">
        <v>2025.4</v>
      </c>
      <c r="S747" s="11">
        <v>0</v>
      </c>
      <c r="T747" s="11">
        <v>0</v>
      </c>
      <c r="U747" s="11">
        <v>123662</v>
      </c>
      <c r="V747" s="11">
        <v>125000</v>
      </c>
      <c r="W747" s="11">
        <v>1338</v>
      </c>
      <c r="X747" s="11">
        <v>1.07</v>
      </c>
      <c r="AA747" s="10" t="s">
        <v>174</v>
      </c>
      <c r="AB747" s="11">
        <v>17303.2</v>
      </c>
      <c r="AC747" s="11">
        <v>3231.6</v>
      </c>
      <c r="AD747" s="11">
        <v>6487.4</v>
      </c>
      <c r="AE747" s="11">
        <v>15141.4</v>
      </c>
      <c r="AF747" s="11">
        <v>3112.1</v>
      </c>
      <c r="AG747" s="11">
        <v>1462.1</v>
      </c>
      <c r="AH747" s="11">
        <v>447.2</v>
      </c>
      <c r="AI747" s="11">
        <v>862.6</v>
      </c>
      <c r="AJ747" s="11">
        <v>22562.7</v>
      </c>
      <c r="AK747" s="11">
        <v>0</v>
      </c>
      <c r="AL747" s="11">
        <v>8705.1</v>
      </c>
      <c r="AM747" s="11">
        <v>10808.1</v>
      </c>
      <c r="AN747" s="11">
        <v>4677.3</v>
      </c>
      <c r="AO747" s="11">
        <v>15473.9</v>
      </c>
      <c r="AP747" s="11">
        <v>19097.8</v>
      </c>
      <c r="AQ747" s="11">
        <v>0</v>
      </c>
      <c r="AR747" s="11">
        <v>0</v>
      </c>
      <c r="AS747" s="11">
        <v>3171.9</v>
      </c>
      <c r="AT747" s="11">
        <v>46.3</v>
      </c>
      <c r="AU747" s="11">
        <v>132590.70000000001</v>
      </c>
      <c r="AV747" s="11">
        <v>125000</v>
      </c>
      <c r="AW747" s="11">
        <v>-7590.7</v>
      </c>
      <c r="AX747" s="11">
        <v>-6.07</v>
      </c>
    </row>
    <row r="748" spans="1:50" ht="15" thickBot="1" x14ac:dyDescent="0.35">
      <c r="A748" s="10" t="s">
        <v>175</v>
      </c>
      <c r="B748" s="11">
        <v>152.19999999999999</v>
      </c>
      <c r="C748" s="11">
        <v>807.6</v>
      </c>
      <c r="D748" s="11">
        <v>4644.8999999999996</v>
      </c>
      <c r="E748" s="11">
        <v>2878.5</v>
      </c>
      <c r="F748" s="11">
        <v>967.7</v>
      </c>
      <c r="G748" s="11">
        <v>2959.6</v>
      </c>
      <c r="H748" s="11">
        <v>2197.4</v>
      </c>
      <c r="I748" s="11">
        <v>10617.4</v>
      </c>
      <c r="J748" s="11">
        <v>9113.9</v>
      </c>
      <c r="K748" s="11">
        <v>9143.6</v>
      </c>
      <c r="L748" s="11">
        <v>3686.1</v>
      </c>
      <c r="M748" s="11">
        <v>5081.8999999999996</v>
      </c>
      <c r="N748" s="11">
        <v>2848.8</v>
      </c>
      <c r="O748" s="11">
        <v>525.9</v>
      </c>
      <c r="P748" s="11">
        <v>2712.4</v>
      </c>
      <c r="Q748" s="11">
        <v>64219.7</v>
      </c>
      <c r="R748" s="11">
        <v>15.8</v>
      </c>
      <c r="S748" s="11">
        <v>0</v>
      </c>
      <c r="T748" s="11">
        <v>0</v>
      </c>
      <c r="U748" s="11">
        <v>122573.7</v>
      </c>
      <c r="V748" s="11">
        <v>124000</v>
      </c>
      <c r="W748" s="11">
        <v>1426.3</v>
      </c>
      <c r="X748" s="11">
        <v>1.1499999999999999</v>
      </c>
      <c r="AA748" s="10" t="s">
        <v>175</v>
      </c>
      <c r="AB748" s="11">
        <v>17303.2</v>
      </c>
      <c r="AC748" s="11">
        <v>3231.6</v>
      </c>
      <c r="AD748" s="11">
        <v>4488.3999999999996</v>
      </c>
      <c r="AE748" s="11">
        <v>15141.4</v>
      </c>
      <c r="AF748" s="11">
        <v>3112.1</v>
      </c>
      <c r="AG748" s="11">
        <v>1462.1</v>
      </c>
      <c r="AH748" s="11">
        <v>1793.6</v>
      </c>
      <c r="AI748" s="11">
        <v>862.6</v>
      </c>
      <c r="AJ748" s="11">
        <v>20024</v>
      </c>
      <c r="AK748" s="11">
        <v>0</v>
      </c>
      <c r="AL748" s="11">
        <v>8705.1</v>
      </c>
      <c r="AM748" s="11">
        <v>10808.1</v>
      </c>
      <c r="AN748" s="11">
        <v>4677.3</v>
      </c>
      <c r="AO748" s="11">
        <v>15473.9</v>
      </c>
      <c r="AP748" s="11">
        <v>19097.8</v>
      </c>
      <c r="AQ748" s="11">
        <v>0</v>
      </c>
      <c r="AR748" s="11">
        <v>0</v>
      </c>
      <c r="AS748" s="11">
        <v>3171.9</v>
      </c>
      <c r="AT748" s="11">
        <v>46.3</v>
      </c>
      <c r="AU748" s="11">
        <v>129399.6</v>
      </c>
      <c r="AV748" s="11">
        <v>124000</v>
      </c>
      <c r="AW748" s="11">
        <v>-5399.6</v>
      </c>
      <c r="AX748" s="11">
        <v>-4.3499999999999996</v>
      </c>
    </row>
    <row r="749" spans="1:50" ht="15" thickBot="1" x14ac:dyDescent="0.35">
      <c r="A749" s="10" t="s">
        <v>176</v>
      </c>
      <c r="B749" s="11">
        <v>789.8</v>
      </c>
      <c r="C749" s="11">
        <v>1436.3</v>
      </c>
      <c r="D749" s="11">
        <v>4644.8999999999996</v>
      </c>
      <c r="E749" s="11">
        <v>2878.5</v>
      </c>
      <c r="F749" s="11">
        <v>967.7</v>
      </c>
      <c r="G749" s="11">
        <v>2959.6</v>
      </c>
      <c r="H749" s="11">
        <v>2197.4</v>
      </c>
      <c r="I749" s="11">
        <v>11062.3</v>
      </c>
      <c r="J749" s="11">
        <v>8943.9</v>
      </c>
      <c r="K749" s="11">
        <v>10048.1</v>
      </c>
      <c r="L749" s="11">
        <v>3686.1</v>
      </c>
      <c r="M749" s="11">
        <v>5081.8999999999996</v>
      </c>
      <c r="N749" s="11">
        <v>2848.8</v>
      </c>
      <c r="O749" s="11">
        <v>525.9</v>
      </c>
      <c r="P749" s="11">
        <v>2712.4</v>
      </c>
      <c r="Q749" s="11">
        <v>64219.7</v>
      </c>
      <c r="R749" s="11">
        <v>15.8</v>
      </c>
      <c r="S749" s="11">
        <v>0</v>
      </c>
      <c r="T749" s="11">
        <v>0</v>
      </c>
      <c r="U749" s="11">
        <v>125019.2</v>
      </c>
      <c r="V749" s="11">
        <v>124000</v>
      </c>
      <c r="W749" s="11">
        <v>-1019.2</v>
      </c>
      <c r="X749" s="11">
        <v>-0.82</v>
      </c>
      <c r="AA749" s="10" t="s">
        <v>176</v>
      </c>
      <c r="AB749" s="11">
        <v>17303.2</v>
      </c>
      <c r="AC749" s="11">
        <v>3231.6</v>
      </c>
      <c r="AD749" s="11">
        <v>3730.9</v>
      </c>
      <c r="AE749" s="11">
        <v>15141.4</v>
      </c>
      <c r="AF749" s="11">
        <v>3112.1</v>
      </c>
      <c r="AG749" s="11">
        <v>1462.1</v>
      </c>
      <c r="AH749" s="11">
        <v>2702.5</v>
      </c>
      <c r="AI749" s="11">
        <v>862.6</v>
      </c>
      <c r="AJ749" s="11">
        <v>22562.7</v>
      </c>
      <c r="AK749" s="11">
        <v>0</v>
      </c>
      <c r="AL749" s="11">
        <v>8705.1</v>
      </c>
      <c r="AM749" s="11">
        <v>17302.2</v>
      </c>
      <c r="AN749" s="11">
        <v>4677.3</v>
      </c>
      <c r="AO749" s="11">
        <v>15473.9</v>
      </c>
      <c r="AP749" s="11">
        <v>13144.4</v>
      </c>
      <c r="AQ749" s="11">
        <v>0</v>
      </c>
      <c r="AR749" s="11">
        <v>0</v>
      </c>
      <c r="AS749" s="11">
        <v>3171.9</v>
      </c>
      <c r="AT749" s="11">
        <v>46.3</v>
      </c>
      <c r="AU749" s="11">
        <v>132630.29999999999</v>
      </c>
      <c r="AV749" s="11">
        <v>124000</v>
      </c>
      <c r="AW749" s="11">
        <v>-8630.2999999999993</v>
      </c>
      <c r="AX749" s="11">
        <v>-6.96</v>
      </c>
    </row>
    <row r="750" spans="1:50" ht="15" thickBot="1" x14ac:dyDescent="0.35">
      <c r="A750" s="10" t="s">
        <v>177</v>
      </c>
      <c r="B750" s="11">
        <v>789.8</v>
      </c>
      <c r="C750" s="11">
        <v>1436.3</v>
      </c>
      <c r="D750" s="11">
        <v>4644.8999999999996</v>
      </c>
      <c r="E750" s="11">
        <v>2878.5</v>
      </c>
      <c r="F750" s="11">
        <v>967.7</v>
      </c>
      <c r="G750" s="11">
        <v>2959.6</v>
      </c>
      <c r="H750" s="11">
        <v>2197.4</v>
      </c>
      <c r="I750" s="11">
        <v>11062.3</v>
      </c>
      <c r="J750" s="11">
        <v>7081.6</v>
      </c>
      <c r="K750" s="11">
        <v>9143.6</v>
      </c>
      <c r="L750" s="11">
        <v>3686.1</v>
      </c>
      <c r="M750" s="11">
        <v>5081.8999999999996</v>
      </c>
      <c r="N750" s="11">
        <v>2848.8</v>
      </c>
      <c r="O750" s="11">
        <v>525.9</v>
      </c>
      <c r="P750" s="11">
        <v>2712.4</v>
      </c>
      <c r="Q750" s="11">
        <v>66517</v>
      </c>
      <c r="R750" s="11">
        <v>15.8</v>
      </c>
      <c r="S750" s="11">
        <v>0</v>
      </c>
      <c r="T750" s="11">
        <v>0</v>
      </c>
      <c r="U750" s="11">
        <v>124549.7</v>
      </c>
      <c r="V750" s="11">
        <v>126000</v>
      </c>
      <c r="W750" s="11">
        <v>1450.3</v>
      </c>
      <c r="X750" s="11">
        <v>1.1499999999999999</v>
      </c>
      <c r="AA750" s="10" t="s">
        <v>177</v>
      </c>
      <c r="AB750" s="11">
        <v>17083.5</v>
      </c>
      <c r="AC750" s="11">
        <v>3231.6</v>
      </c>
      <c r="AD750" s="11">
        <v>4488.3999999999996</v>
      </c>
      <c r="AE750" s="11">
        <v>13869.2</v>
      </c>
      <c r="AF750" s="11">
        <v>3112.1</v>
      </c>
      <c r="AG750" s="11">
        <v>1462.1</v>
      </c>
      <c r="AH750" s="11">
        <v>1793.6</v>
      </c>
      <c r="AI750" s="11">
        <v>862.6</v>
      </c>
      <c r="AJ750" s="11">
        <v>22562.7</v>
      </c>
      <c r="AK750" s="11">
        <v>0</v>
      </c>
      <c r="AL750" s="11">
        <v>8705.1</v>
      </c>
      <c r="AM750" s="11">
        <v>21831.200000000001</v>
      </c>
      <c r="AN750" s="11">
        <v>4013.3</v>
      </c>
      <c r="AO750" s="11">
        <v>15473.9</v>
      </c>
      <c r="AP750" s="11">
        <v>19097.8</v>
      </c>
      <c r="AQ750" s="11">
        <v>0</v>
      </c>
      <c r="AR750" s="11">
        <v>0</v>
      </c>
      <c r="AS750" s="11">
        <v>3171.9</v>
      </c>
      <c r="AT750" s="11">
        <v>46.3</v>
      </c>
      <c r="AU750" s="11">
        <v>140805.29999999999</v>
      </c>
      <c r="AV750" s="11">
        <v>126000</v>
      </c>
      <c r="AW750" s="11">
        <v>-14805.3</v>
      </c>
      <c r="AX750" s="11">
        <v>-11.75</v>
      </c>
    </row>
    <row r="751" spans="1:50" ht="15" thickBot="1" x14ac:dyDescent="0.35">
      <c r="A751" s="10" t="s">
        <v>178</v>
      </c>
      <c r="B751" s="11">
        <v>0</v>
      </c>
      <c r="C751" s="11">
        <v>1436.3</v>
      </c>
      <c r="D751" s="11">
        <v>4644.8999999999996</v>
      </c>
      <c r="E751" s="11">
        <v>2878.5</v>
      </c>
      <c r="F751" s="11">
        <v>967.7</v>
      </c>
      <c r="G751" s="11">
        <v>2959.6</v>
      </c>
      <c r="H751" s="11">
        <v>2197.4</v>
      </c>
      <c r="I751" s="11">
        <v>10617.4</v>
      </c>
      <c r="J751" s="11">
        <v>9113.9</v>
      </c>
      <c r="K751" s="11">
        <v>9143.6</v>
      </c>
      <c r="L751" s="11">
        <v>3778</v>
      </c>
      <c r="M751" s="11">
        <v>5081.8999999999996</v>
      </c>
      <c r="N751" s="11">
        <v>3164.2</v>
      </c>
      <c r="O751" s="11">
        <v>525.9</v>
      </c>
      <c r="P751" s="11">
        <v>2712.4</v>
      </c>
      <c r="Q751" s="11">
        <v>65313</v>
      </c>
      <c r="R751" s="11">
        <v>15.8</v>
      </c>
      <c r="S751" s="11">
        <v>0</v>
      </c>
      <c r="T751" s="11">
        <v>0</v>
      </c>
      <c r="U751" s="11">
        <v>124550.7</v>
      </c>
      <c r="V751" s="11">
        <v>126000</v>
      </c>
      <c r="W751" s="11">
        <v>1449.3</v>
      </c>
      <c r="X751" s="11">
        <v>1.1499999999999999</v>
      </c>
      <c r="AA751" s="10" t="s">
        <v>178</v>
      </c>
      <c r="AB751" s="11">
        <v>17303.2</v>
      </c>
      <c r="AC751" s="11">
        <v>1635.6</v>
      </c>
      <c r="AD751" s="11">
        <v>4488.3999999999996</v>
      </c>
      <c r="AE751" s="11">
        <v>15141.4</v>
      </c>
      <c r="AF751" s="11">
        <v>3112.1</v>
      </c>
      <c r="AG751" s="11">
        <v>1572</v>
      </c>
      <c r="AH751" s="11">
        <v>2702.5</v>
      </c>
      <c r="AI751" s="11">
        <v>862.6</v>
      </c>
      <c r="AJ751" s="11">
        <v>20024</v>
      </c>
      <c r="AK751" s="11">
        <v>0</v>
      </c>
      <c r="AL751" s="11">
        <v>8705.1</v>
      </c>
      <c r="AM751" s="11">
        <v>17302.2</v>
      </c>
      <c r="AN751" s="11">
        <v>4013.3</v>
      </c>
      <c r="AO751" s="11">
        <v>14235.4</v>
      </c>
      <c r="AP751" s="11">
        <v>19097.8</v>
      </c>
      <c r="AQ751" s="11">
        <v>0</v>
      </c>
      <c r="AR751" s="11">
        <v>0</v>
      </c>
      <c r="AS751" s="11">
        <v>3171.9</v>
      </c>
      <c r="AT751" s="11">
        <v>46.3</v>
      </c>
      <c r="AU751" s="11">
        <v>133413.79999999999</v>
      </c>
      <c r="AV751" s="11">
        <v>126000</v>
      </c>
      <c r="AW751" s="11">
        <v>-7413.8</v>
      </c>
      <c r="AX751" s="11">
        <v>-5.88</v>
      </c>
    </row>
    <row r="752" spans="1:50" ht="15" thickBot="1" x14ac:dyDescent="0.35">
      <c r="A752" s="10" t="s">
        <v>179</v>
      </c>
      <c r="B752" s="11">
        <v>789.8</v>
      </c>
      <c r="C752" s="11">
        <v>1436.3</v>
      </c>
      <c r="D752" s="11">
        <v>4644.8999999999996</v>
      </c>
      <c r="E752" s="11">
        <v>2878.5</v>
      </c>
      <c r="F752" s="11">
        <v>0</v>
      </c>
      <c r="G752" s="11">
        <v>2959.6</v>
      </c>
      <c r="H752" s="11">
        <v>2197.4</v>
      </c>
      <c r="I752" s="11">
        <v>10617.4</v>
      </c>
      <c r="J752" s="11">
        <v>9881</v>
      </c>
      <c r="K752" s="11">
        <v>9143.6</v>
      </c>
      <c r="L752" s="11">
        <v>3530.9</v>
      </c>
      <c r="M752" s="11">
        <v>5081.8999999999996</v>
      </c>
      <c r="N752" s="11">
        <v>2848.8</v>
      </c>
      <c r="O752" s="11">
        <v>1381.9</v>
      </c>
      <c r="P752" s="11">
        <v>2712.4</v>
      </c>
      <c r="Q752" s="11">
        <v>64774.3</v>
      </c>
      <c r="R752" s="11">
        <v>15.8</v>
      </c>
      <c r="S752" s="11">
        <v>0</v>
      </c>
      <c r="T752" s="11">
        <v>0</v>
      </c>
      <c r="U752" s="11">
        <v>124894.7</v>
      </c>
      <c r="V752" s="11">
        <v>125000</v>
      </c>
      <c r="W752" s="11">
        <v>105.3</v>
      </c>
      <c r="X752" s="11">
        <v>0.08</v>
      </c>
      <c r="AA752" s="10" t="s">
        <v>179</v>
      </c>
      <c r="AB752" s="11">
        <v>17083.5</v>
      </c>
      <c r="AC752" s="11">
        <v>3231.6</v>
      </c>
      <c r="AD752" s="11">
        <v>3730.9</v>
      </c>
      <c r="AE752" s="11">
        <v>15141.4</v>
      </c>
      <c r="AF752" s="11">
        <v>8253.1</v>
      </c>
      <c r="AG752" s="11">
        <v>1462.1</v>
      </c>
      <c r="AH752" s="11">
        <v>2702.5</v>
      </c>
      <c r="AI752" s="11">
        <v>862.6</v>
      </c>
      <c r="AJ752" s="11">
        <v>17438.099999999999</v>
      </c>
      <c r="AK752" s="11">
        <v>0</v>
      </c>
      <c r="AL752" s="11">
        <v>8705.1</v>
      </c>
      <c r="AM752" s="11">
        <v>10808.1</v>
      </c>
      <c r="AN752" s="11">
        <v>4013.3</v>
      </c>
      <c r="AO752" s="11">
        <v>14235.4</v>
      </c>
      <c r="AP752" s="11">
        <v>29960.9</v>
      </c>
      <c r="AQ752" s="11">
        <v>0</v>
      </c>
      <c r="AR752" s="11">
        <v>0</v>
      </c>
      <c r="AS752" s="11">
        <v>3171.9</v>
      </c>
      <c r="AT752" s="11">
        <v>46.3</v>
      </c>
      <c r="AU752" s="11">
        <v>140846.70000000001</v>
      </c>
      <c r="AV752" s="11">
        <v>125000</v>
      </c>
      <c r="AW752" s="11">
        <v>-15846.7</v>
      </c>
      <c r="AX752" s="11">
        <v>-12.68</v>
      </c>
    </row>
    <row r="753" spans="1:50" ht="15" thickBot="1" x14ac:dyDescent="0.35">
      <c r="A753" s="10" t="s">
        <v>180</v>
      </c>
      <c r="B753" s="11">
        <v>789.8</v>
      </c>
      <c r="C753" s="11">
        <v>1436.3</v>
      </c>
      <c r="D753" s="11">
        <v>4644.8999999999996</v>
      </c>
      <c r="E753" s="11">
        <v>2878.5</v>
      </c>
      <c r="F753" s="11">
        <v>967.7</v>
      </c>
      <c r="G753" s="11">
        <v>2959.6</v>
      </c>
      <c r="H753" s="11">
        <v>2197.4</v>
      </c>
      <c r="I753" s="11">
        <v>9786.1</v>
      </c>
      <c r="J753" s="11">
        <v>9881</v>
      </c>
      <c r="K753" s="11">
        <v>9143.6</v>
      </c>
      <c r="L753" s="11">
        <v>3686.1</v>
      </c>
      <c r="M753" s="11">
        <v>5081.8999999999996</v>
      </c>
      <c r="N753" s="11">
        <v>2848.8</v>
      </c>
      <c r="O753" s="11">
        <v>525.9</v>
      </c>
      <c r="P753" s="11">
        <v>2712.4</v>
      </c>
      <c r="Q753" s="11">
        <v>65313</v>
      </c>
      <c r="R753" s="11">
        <v>15.8</v>
      </c>
      <c r="S753" s="11">
        <v>0</v>
      </c>
      <c r="T753" s="11">
        <v>0</v>
      </c>
      <c r="U753" s="11">
        <v>124869</v>
      </c>
      <c r="V753" s="11">
        <v>126000</v>
      </c>
      <c r="W753" s="11">
        <v>1131</v>
      </c>
      <c r="X753" s="11">
        <v>0.9</v>
      </c>
      <c r="AA753" s="10" t="s">
        <v>180</v>
      </c>
      <c r="AB753" s="11">
        <v>17083.5</v>
      </c>
      <c r="AC753" s="11">
        <v>3231.6</v>
      </c>
      <c r="AD753" s="11">
        <v>4488.3999999999996</v>
      </c>
      <c r="AE753" s="11">
        <v>15141.4</v>
      </c>
      <c r="AF753" s="11">
        <v>3112.1</v>
      </c>
      <c r="AG753" s="11">
        <v>1462.1</v>
      </c>
      <c r="AH753" s="11">
        <v>447.2</v>
      </c>
      <c r="AI753" s="11">
        <v>1159.5</v>
      </c>
      <c r="AJ753" s="11">
        <v>17438.099999999999</v>
      </c>
      <c r="AK753" s="11">
        <v>0</v>
      </c>
      <c r="AL753" s="11">
        <v>8705.1</v>
      </c>
      <c r="AM753" s="11">
        <v>10808.1</v>
      </c>
      <c r="AN753" s="11">
        <v>4013.3</v>
      </c>
      <c r="AO753" s="11">
        <v>14235.4</v>
      </c>
      <c r="AP753" s="11">
        <v>29960.9</v>
      </c>
      <c r="AQ753" s="11">
        <v>0</v>
      </c>
      <c r="AR753" s="11">
        <v>0</v>
      </c>
      <c r="AS753" s="11">
        <v>3171.9</v>
      </c>
      <c r="AT753" s="11">
        <v>46.3</v>
      </c>
      <c r="AU753" s="11">
        <v>134504.9</v>
      </c>
      <c r="AV753" s="11">
        <v>126000</v>
      </c>
      <c r="AW753" s="11">
        <v>-8504.9</v>
      </c>
      <c r="AX753" s="11">
        <v>-6.75</v>
      </c>
    </row>
    <row r="754" spans="1:50" ht="15" thickBot="1" x14ac:dyDescent="0.35">
      <c r="A754" s="10" t="s">
        <v>181</v>
      </c>
      <c r="B754" s="11">
        <v>789.8</v>
      </c>
      <c r="C754" s="11">
        <v>391.4</v>
      </c>
      <c r="D754" s="11">
        <v>5669</v>
      </c>
      <c r="E754" s="11">
        <v>2878.5</v>
      </c>
      <c r="F754" s="11">
        <v>967.7</v>
      </c>
      <c r="G754" s="11">
        <v>2959.6</v>
      </c>
      <c r="H754" s="11">
        <v>2197.4</v>
      </c>
      <c r="I754" s="11">
        <v>9786.1</v>
      </c>
      <c r="J754" s="11">
        <v>9113.9</v>
      </c>
      <c r="K754" s="11">
        <v>9143.6</v>
      </c>
      <c r="L754" s="11">
        <v>3530.9</v>
      </c>
      <c r="M754" s="11">
        <v>4356.3</v>
      </c>
      <c r="N754" s="11">
        <v>2848.8</v>
      </c>
      <c r="O754" s="11">
        <v>525.9</v>
      </c>
      <c r="P754" s="11">
        <v>2712.4</v>
      </c>
      <c r="Q754" s="11">
        <v>66517</v>
      </c>
      <c r="R754" s="11">
        <v>15.8</v>
      </c>
      <c r="S754" s="11">
        <v>2123.3000000000002</v>
      </c>
      <c r="T754" s="11">
        <v>0</v>
      </c>
      <c r="U754" s="11">
        <v>126527.7</v>
      </c>
      <c r="V754" s="11">
        <v>128000</v>
      </c>
      <c r="W754" s="11">
        <v>1472.3</v>
      </c>
      <c r="X754" s="11">
        <v>1.1499999999999999</v>
      </c>
      <c r="AA754" s="10" t="s">
        <v>181</v>
      </c>
      <c r="AB754" s="11">
        <v>17083.5</v>
      </c>
      <c r="AC754" s="11">
        <v>3231.6</v>
      </c>
      <c r="AD754" s="11">
        <v>3730.9</v>
      </c>
      <c r="AE754" s="11">
        <v>15141.4</v>
      </c>
      <c r="AF754" s="11">
        <v>3112.1</v>
      </c>
      <c r="AG754" s="11">
        <v>1462.1</v>
      </c>
      <c r="AH754" s="11">
        <v>447.2</v>
      </c>
      <c r="AI754" s="11">
        <v>1159.5</v>
      </c>
      <c r="AJ754" s="11">
        <v>20024</v>
      </c>
      <c r="AK754" s="11">
        <v>0</v>
      </c>
      <c r="AL754" s="11">
        <v>8705.1</v>
      </c>
      <c r="AM754" s="11">
        <v>22361.3</v>
      </c>
      <c r="AN754" s="11">
        <v>4013.3</v>
      </c>
      <c r="AO754" s="11">
        <v>17476.7</v>
      </c>
      <c r="AP754" s="11">
        <v>19097.8</v>
      </c>
      <c r="AQ754" s="11">
        <v>0</v>
      </c>
      <c r="AR754" s="11">
        <v>0</v>
      </c>
      <c r="AS754" s="11">
        <v>3171.9</v>
      </c>
      <c r="AT754" s="11">
        <v>46.3</v>
      </c>
      <c r="AU754" s="11">
        <v>140264.6</v>
      </c>
      <c r="AV754" s="11">
        <v>128000</v>
      </c>
      <c r="AW754" s="11">
        <v>-12264.6</v>
      </c>
      <c r="AX754" s="11">
        <v>-9.58</v>
      </c>
    </row>
    <row r="755" spans="1:50" ht="15" thickBot="1" x14ac:dyDescent="0.35">
      <c r="A755" s="10" t="s">
        <v>182</v>
      </c>
      <c r="B755" s="11">
        <v>789.8</v>
      </c>
      <c r="C755" s="11">
        <v>391.4</v>
      </c>
      <c r="D755" s="11">
        <v>4644.8999999999996</v>
      </c>
      <c r="E755" s="11">
        <v>2878.5</v>
      </c>
      <c r="F755" s="11">
        <v>967.7</v>
      </c>
      <c r="G755" s="11">
        <v>2959.6</v>
      </c>
      <c r="H755" s="11">
        <v>2197.4</v>
      </c>
      <c r="I755" s="11">
        <v>10617.4</v>
      </c>
      <c r="J755" s="11">
        <v>9881</v>
      </c>
      <c r="K755" s="11">
        <v>9143.6</v>
      </c>
      <c r="L755" s="11">
        <v>3530.9</v>
      </c>
      <c r="M755" s="11">
        <v>3704.9</v>
      </c>
      <c r="N755" s="11">
        <v>2848.8</v>
      </c>
      <c r="O755" s="11">
        <v>525.9</v>
      </c>
      <c r="P755" s="11">
        <v>2712.4</v>
      </c>
      <c r="Q755" s="11">
        <v>65313</v>
      </c>
      <c r="R755" s="11">
        <v>15.8</v>
      </c>
      <c r="S755" s="11">
        <v>0</v>
      </c>
      <c r="T755" s="11">
        <v>0</v>
      </c>
      <c r="U755" s="11">
        <v>123123.3</v>
      </c>
      <c r="V755" s="11">
        <v>124000</v>
      </c>
      <c r="W755" s="11">
        <v>876.7</v>
      </c>
      <c r="X755" s="11">
        <v>0.71</v>
      </c>
      <c r="AA755" s="10" t="s">
        <v>182</v>
      </c>
      <c r="AB755" s="11">
        <v>17083.5</v>
      </c>
      <c r="AC755" s="11">
        <v>3231.6</v>
      </c>
      <c r="AD755" s="11">
        <v>4488.3999999999996</v>
      </c>
      <c r="AE755" s="11">
        <v>15141.4</v>
      </c>
      <c r="AF755" s="11">
        <v>3112.1</v>
      </c>
      <c r="AG755" s="11">
        <v>1462.1</v>
      </c>
      <c r="AH755" s="11">
        <v>447.2</v>
      </c>
      <c r="AI755" s="11">
        <v>862.6</v>
      </c>
      <c r="AJ755" s="11">
        <v>17438.099999999999</v>
      </c>
      <c r="AK755" s="11">
        <v>0</v>
      </c>
      <c r="AL755" s="11">
        <v>8705.1</v>
      </c>
      <c r="AM755" s="11">
        <v>22361.3</v>
      </c>
      <c r="AN755" s="11">
        <v>4013.3</v>
      </c>
      <c r="AO755" s="11">
        <v>14235.4</v>
      </c>
      <c r="AP755" s="11">
        <v>29960.9</v>
      </c>
      <c r="AQ755" s="11">
        <v>0</v>
      </c>
      <c r="AR755" s="11">
        <v>0</v>
      </c>
      <c r="AS755" s="11">
        <v>3171.9</v>
      </c>
      <c r="AT755" s="11">
        <v>46.3</v>
      </c>
      <c r="AU755" s="11">
        <v>145761.1</v>
      </c>
      <c r="AV755" s="11">
        <v>124000</v>
      </c>
      <c r="AW755" s="11">
        <v>-21761.1</v>
      </c>
      <c r="AX755" s="11">
        <v>-17.55</v>
      </c>
    </row>
    <row r="756" spans="1:50" ht="15" thickBot="1" x14ac:dyDescent="0.35">
      <c r="A756" s="10" t="s">
        <v>183</v>
      </c>
      <c r="B756" s="11">
        <v>789.8</v>
      </c>
      <c r="C756" s="11">
        <v>1436.3</v>
      </c>
      <c r="D756" s="11">
        <v>3173.1</v>
      </c>
      <c r="E756" s="11">
        <v>2878.5</v>
      </c>
      <c r="F756" s="11">
        <v>967.7</v>
      </c>
      <c r="G756" s="11">
        <v>2959.6</v>
      </c>
      <c r="H756" s="11">
        <v>2197.4</v>
      </c>
      <c r="I756" s="11">
        <v>10617.4</v>
      </c>
      <c r="J756" s="11">
        <v>9881</v>
      </c>
      <c r="K756" s="11">
        <v>9143.6</v>
      </c>
      <c r="L756" s="11">
        <v>3530.9</v>
      </c>
      <c r="M756" s="11">
        <v>4356.3</v>
      </c>
      <c r="N756" s="11">
        <v>2848.8</v>
      </c>
      <c r="O756" s="11">
        <v>525.9</v>
      </c>
      <c r="P756" s="11">
        <v>2712.4</v>
      </c>
      <c r="Q756" s="11">
        <v>66517</v>
      </c>
      <c r="R756" s="11">
        <v>15.8</v>
      </c>
      <c r="S756" s="11">
        <v>0</v>
      </c>
      <c r="T756" s="11">
        <v>0</v>
      </c>
      <c r="U756" s="11">
        <v>124551.7</v>
      </c>
      <c r="V756" s="11">
        <v>126000</v>
      </c>
      <c r="W756" s="11">
        <v>1448.3</v>
      </c>
      <c r="X756" s="11">
        <v>1.1499999999999999</v>
      </c>
      <c r="AA756" s="10" t="s">
        <v>183</v>
      </c>
      <c r="AB756" s="11">
        <v>17303.2</v>
      </c>
      <c r="AC756" s="11">
        <v>3231.6</v>
      </c>
      <c r="AD756" s="11">
        <v>6487.4</v>
      </c>
      <c r="AE756" s="11">
        <v>15141.4</v>
      </c>
      <c r="AF756" s="11">
        <v>3112.1</v>
      </c>
      <c r="AG756" s="11">
        <v>1462.1</v>
      </c>
      <c r="AH756" s="11">
        <v>1793.6</v>
      </c>
      <c r="AI756" s="11">
        <v>862.6</v>
      </c>
      <c r="AJ756" s="11">
        <v>17438.099999999999</v>
      </c>
      <c r="AK756" s="11">
        <v>0</v>
      </c>
      <c r="AL756" s="11">
        <v>8705.1</v>
      </c>
      <c r="AM756" s="11">
        <v>22361.3</v>
      </c>
      <c r="AN756" s="11">
        <v>4677.3</v>
      </c>
      <c r="AO756" s="11">
        <v>15473.9</v>
      </c>
      <c r="AP756" s="11">
        <v>30828.3</v>
      </c>
      <c r="AQ756" s="11">
        <v>0</v>
      </c>
      <c r="AR756" s="11">
        <v>0</v>
      </c>
      <c r="AS756" s="11">
        <v>3171.9</v>
      </c>
      <c r="AT756" s="11">
        <v>46.3</v>
      </c>
      <c r="AU756" s="11">
        <v>152096.20000000001</v>
      </c>
      <c r="AV756" s="11">
        <v>126000</v>
      </c>
      <c r="AW756" s="11">
        <v>-26096.2</v>
      </c>
      <c r="AX756" s="11">
        <v>-20.71</v>
      </c>
    </row>
    <row r="757" spans="1:50" ht="15" thickBot="1" x14ac:dyDescent="0.35">
      <c r="A757" s="10" t="s">
        <v>184</v>
      </c>
      <c r="B757" s="11">
        <v>789.8</v>
      </c>
      <c r="C757" s="11">
        <v>1436.3</v>
      </c>
      <c r="D757" s="11">
        <v>4658.8</v>
      </c>
      <c r="E757" s="11">
        <v>2878.5</v>
      </c>
      <c r="F757" s="11">
        <v>0</v>
      </c>
      <c r="G757" s="11">
        <v>2959.6</v>
      </c>
      <c r="H757" s="11">
        <v>1550</v>
      </c>
      <c r="I757" s="11">
        <v>10617.4</v>
      </c>
      <c r="J757" s="11">
        <v>9552.7999999999993</v>
      </c>
      <c r="K757" s="11">
        <v>9143.6</v>
      </c>
      <c r="L757" s="11">
        <v>3778</v>
      </c>
      <c r="M757" s="11">
        <v>5081.8999999999996</v>
      </c>
      <c r="N757" s="11">
        <v>2848.8</v>
      </c>
      <c r="O757" s="11">
        <v>525.9</v>
      </c>
      <c r="P757" s="11">
        <v>2712.4</v>
      </c>
      <c r="Q757" s="11">
        <v>69328.3</v>
      </c>
      <c r="R757" s="11">
        <v>15.8</v>
      </c>
      <c r="S757" s="11">
        <v>0</v>
      </c>
      <c r="T757" s="11">
        <v>0</v>
      </c>
      <c r="U757" s="11">
        <v>127877.9</v>
      </c>
      <c r="V757" s="11">
        <v>128000</v>
      </c>
      <c r="W757" s="11">
        <v>122.1</v>
      </c>
      <c r="X757" s="11">
        <v>0.1</v>
      </c>
      <c r="AA757" s="10" t="s">
        <v>184</v>
      </c>
      <c r="AB757" s="11">
        <v>17303.2</v>
      </c>
      <c r="AC757" s="11">
        <v>3231.6</v>
      </c>
      <c r="AD757" s="11">
        <v>3730.9</v>
      </c>
      <c r="AE757" s="11">
        <v>15141.4</v>
      </c>
      <c r="AF757" s="11">
        <v>8253.1</v>
      </c>
      <c r="AG757" s="11">
        <v>1462.1</v>
      </c>
      <c r="AH757" s="11">
        <v>2702.5</v>
      </c>
      <c r="AI757" s="11">
        <v>862.6</v>
      </c>
      <c r="AJ757" s="11">
        <v>18191.8</v>
      </c>
      <c r="AK757" s="11">
        <v>0</v>
      </c>
      <c r="AL757" s="11">
        <v>8705.1</v>
      </c>
      <c r="AM757" s="11">
        <v>10808.1</v>
      </c>
      <c r="AN757" s="11">
        <v>4013.3</v>
      </c>
      <c r="AO757" s="11">
        <v>14235.4</v>
      </c>
      <c r="AP757" s="11">
        <v>29960.9</v>
      </c>
      <c r="AQ757" s="11">
        <v>0</v>
      </c>
      <c r="AR757" s="11">
        <v>0</v>
      </c>
      <c r="AS757" s="11">
        <v>3171.9</v>
      </c>
      <c r="AT757" s="11">
        <v>46.3</v>
      </c>
      <c r="AU757" s="11">
        <v>141820.1</v>
      </c>
      <c r="AV757" s="11">
        <v>128000</v>
      </c>
      <c r="AW757" s="11">
        <v>-13820.1</v>
      </c>
      <c r="AX757" s="11">
        <v>-10.8</v>
      </c>
    </row>
    <row r="758" spans="1:50" ht="15" thickBot="1" x14ac:dyDescent="0.35">
      <c r="A758" s="10" t="s">
        <v>185</v>
      </c>
      <c r="B758" s="11">
        <v>789.8</v>
      </c>
      <c r="C758" s="11">
        <v>1436.3</v>
      </c>
      <c r="D758" s="11">
        <v>5669</v>
      </c>
      <c r="E758" s="11">
        <v>2878.5</v>
      </c>
      <c r="F758" s="11">
        <v>967.7</v>
      </c>
      <c r="G758" s="11">
        <v>2959.6</v>
      </c>
      <c r="H758" s="11">
        <v>2197.4</v>
      </c>
      <c r="I758" s="11">
        <v>10617.4</v>
      </c>
      <c r="J758" s="11">
        <v>9113.9</v>
      </c>
      <c r="K758" s="11">
        <v>9143.6</v>
      </c>
      <c r="L758" s="11">
        <v>3778</v>
      </c>
      <c r="M758" s="11">
        <v>5081.8999999999996</v>
      </c>
      <c r="N758" s="11">
        <v>3164.2</v>
      </c>
      <c r="O758" s="11">
        <v>525.9</v>
      </c>
      <c r="P758" s="11">
        <v>2712.4</v>
      </c>
      <c r="Q758" s="11">
        <v>69328.3</v>
      </c>
      <c r="R758" s="11">
        <v>15.8</v>
      </c>
      <c r="S758" s="11">
        <v>0</v>
      </c>
      <c r="T758" s="11">
        <v>2754.9</v>
      </c>
      <c r="U758" s="11">
        <v>133134.79999999999</v>
      </c>
      <c r="V758" s="11">
        <v>128000</v>
      </c>
      <c r="W758" s="11">
        <v>-5134.8</v>
      </c>
      <c r="X758" s="11">
        <v>-4.01</v>
      </c>
      <c r="AA758" s="10" t="s">
        <v>185</v>
      </c>
      <c r="AB758" s="11">
        <v>17083.5</v>
      </c>
      <c r="AC758" s="11">
        <v>1635.6</v>
      </c>
      <c r="AD758" s="11">
        <v>0</v>
      </c>
      <c r="AE758" s="11">
        <v>15141.4</v>
      </c>
      <c r="AF758" s="11">
        <v>3112.1</v>
      </c>
      <c r="AG758" s="11">
        <v>1462.1</v>
      </c>
      <c r="AH758" s="11">
        <v>1793.6</v>
      </c>
      <c r="AI758" s="11">
        <v>862.6</v>
      </c>
      <c r="AJ758" s="11">
        <v>20024</v>
      </c>
      <c r="AK758" s="11">
        <v>0</v>
      </c>
      <c r="AL758" s="11">
        <v>8705.1</v>
      </c>
      <c r="AM758" s="11">
        <v>10808.1</v>
      </c>
      <c r="AN758" s="11">
        <v>4013.3</v>
      </c>
      <c r="AO758" s="11">
        <v>14235.4</v>
      </c>
      <c r="AP758" s="11">
        <v>29960.9</v>
      </c>
      <c r="AQ758" s="11">
        <v>0</v>
      </c>
      <c r="AR758" s="11">
        <v>0</v>
      </c>
      <c r="AS758" s="11">
        <v>3171.9</v>
      </c>
      <c r="AT758" s="11">
        <v>46.3</v>
      </c>
      <c r="AU758" s="11">
        <v>132055.79999999999</v>
      </c>
      <c r="AV758" s="11">
        <v>128000</v>
      </c>
      <c r="AW758" s="11">
        <v>-4055.8</v>
      </c>
      <c r="AX758" s="11">
        <v>-3.17</v>
      </c>
    </row>
    <row r="759" spans="1:50" ht="15" thickBot="1" x14ac:dyDescent="0.35">
      <c r="A759" s="10" t="s">
        <v>186</v>
      </c>
      <c r="B759" s="11">
        <v>789.8</v>
      </c>
      <c r="C759" s="11">
        <v>1436.3</v>
      </c>
      <c r="D759" s="11">
        <v>5669</v>
      </c>
      <c r="E759" s="11">
        <v>2878.5</v>
      </c>
      <c r="F759" s="11">
        <v>967.7</v>
      </c>
      <c r="G759" s="11">
        <v>2959.6</v>
      </c>
      <c r="H759" s="11">
        <v>2197.4</v>
      </c>
      <c r="I759" s="11">
        <v>10617.4</v>
      </c>
      <c r="J759" s="11">
        <v>8480.2999999999993</v>
      </c>
      <c r="K759" s="11">
        <v>9143.6</v>
      </c>
      <c r="L759" s="11">
        <v>3686.1</v>
      </c>
      <c r="M759" s="11">
        <v>5081.8999999999996</v>
      </c>
      <c r="N759" s="11">
        <v>2848.8</v>
      </c>
      <c r="O759" s="11">
        <v>525.9</v>
      </c>
      <c r="P759" s="11">
        <v>2712.4</v>
      </c>
      <c r="Q759" s="11">
        <v>66517</v>
      </c>
      <c r="R759" s="11">
        <v>15.8</v>
      </c>
      <c r="S759" s="11">
        <v>0</v>
      </c>
      <c r="T759" s="11">
        <v>0</v>
      </c>
      <c r="U759" s="11">
        <v>126527.7</v>
      </c>
      <c r="V759" s="11">
        <v>128000</v>
      </c>
      <c r="W759" s="11">
        <v>1472.3</v>
      </c>
      <c r="X759" s="11">
        <v>1.1499999999999999</v>
      </c>
      <c r="AA759" s="10" t="s">
        <v>186</v>
      </c>
      <c r="AB759" s="11">
        <v>17083.5</v>
      </c>
      <c r="AC759" s="11">
        <v>3231.6</v>
      </c>
      <c r="AD759" s="11">
        <v>0</v>
      </c>
      <c r="AE759" s="11">
        <v>13105.8</v>
      </c>
      <c r="AF759" s="11">
        <v>3112.1</v>
      </c>
      <c r="AG759" s="11">
        <v>1462.1</v>
      </c>
      <c r="AH759" s="11">
        <v>1793.6</v>
      </c>
      <c r="AI759" s="11">
        <v>862.6</v>
      </c>
      <c r="AJ759" s="11">
        <v>22562.7</v>
      </c>
      <c r="AK759" s="11">
        <v>0</v>
      </c>
      <c r="AL759" s="11">
        <v>8705.1</v>
      </c>
      <c r="AM759" s="11">
        <v>17302.2</v>
      </c>
      <c r="AN759" s="11">
        <v>4013.3</v>
      </c>
      <c r="AO759" s="11">
        <v>14235.4</v>
      </c>
      <c r="AP759" s="11">
        <v>19097.8</v>
      </c>
      <c r="AQ759" s="11">
        <v>0</v>
      </c>
      <c r="AR759" s="11">
        <v>0</v>
      </c>
      <c r="AS759" s="11">
        <v>3171.9</v>
      </c>
      <c r="AT759" s="11">
        <v>46.3</v>
      </c>
      <c r="AU759" s="11">
        <v>129786.1</v>
      </c>
      <c r="AV759" s="11">
        <v>128000</v>
      </c>
      <c r="AW759" s="11">
        <v>-1786.1</v>
      </c>
      <c r="AX759" s="11">
        <v>-1.4</v>
      </c>
    </row>
    <row r="760" spans="1:50" ht="15" thickBot="1" x14ac:dyDescent="0.35">
      <c r="A760" s="10" t="s">
        <v>187</v>
      </c>
      <c r="B760" s="11">
        <v>789.8</v>
      </c>
      <c r="C760" s="11">
        <v>1436.3</v>
      </c>
      <c r="D760" s="11">
        <v>5669</v>
      </c>
      <c r="E760" s="11">
        <v>2878.5</v>
      </c>
      <c r="F760" s="11">
        <v>967.7</v>
      </c>
      <c r="G760" s="11">
        <v>2959.6</v>
      </c>
      <c r="H760" s="11">
        <v>2197.4</v>
      </c>
      <c r="I760" s="11">
        <v>10617.4</v>
      </c>
      <c r="J760" s="11">
        <v>9113.9</v>
      </c>
      <c r="K760" s="11">
        <v>9143.6</v>
      </c>
      <c r="L760" s="11">
        <v>3778</v>
      </c>
      <c r="M760" s="11">
        <v>5081.8999999999996</v>
      </c>
      <c r="N760" s="11">
        <v>2848.8</v>
      </c>
      <c r="O760" s="11">
        <v>525.9</v>
      </c>
      <c r="P760" s="11">
        <v>2712.4</v>
      </c>
      <c r="Q760" s="11">
        <v>69985.600000000006</v>
      </c>
      <c r="R760" s="11">
        <v>2025.4</v>
      </c>
      <c r="S760" s="11">
        <v>0</v>
      </c>
      <c r="T760" s="11">
        <v>0</v>
      </c>
      <c r="U760" s="11">
        <v>132731.5</v>
      </c>
      <c r="V760" s="11">
        <v>131000</v>
      </c>
      <c r="W760" s="11">
        <v>-1731.5</v>
      </c>
      <c r="X760" s="11">
        <v>-1.32</v>
      </c>
      <c r="AA760" s="10" t="s">
        <v>187</v>
      </c>
      <c r="AB760" s="11">
        <v>17083.5</v>
      </c>
      <c r="AC760" s="11">
        <v>1635.6</v>
      </c>
      <c r="AD760" s="11">
        <v>0</v>
      </c>
      <c r="AE760" s="11">
        <v>15141.4</v>
      </c>
      <c r="AF760" s="11">
        <v>3112.1</v>
      </c>
      <c r="AG760" s="11">
        <v>1462.1</v>
      </c>
      <c r="AH760" s="11">
        <v>2702.5</v>
      </c>
      <c r="AI760" s="11">
        <v>862.6</v>
      </c>
      <c r="AJ760" s="11">
        <v>20024</v>
      </c>
      <c r="AK760" s="11">
        <v>0</v>
      </c>
      <c r="AL760" s="11">
        <v>8705.1</v>
      </c>
      <c r="AM760" s="11">
        <v>17302.2</v>
      </c>
      <c r="AN760" s="11">
        <v>4013.3</v>
      </c>
      <c r="AO760" s="11">
        <v>15473.9</v>
      </c>
      <c r="AP760" s="11">
        <v>19097.8</v>
      </c>
      <c r="AQ760" s="11">
        <v>0</v>
      </c>
      <c r="AR760" s="11">
        <v>0</v>
      </c>
      <c r="AS760" s="11">
        <v>3171.9</v>
      </c>
      <c r="AT760" s="11">
        <v>46.3</v>
      </c>
      <c r="AU760" s="11">
        <v>129834.3</v>
      </c>
      <c r="AV760" s="11">
        <v>131000</v>
      </c>
      <c r="AW760" s="11">
        <v>1165.7</v>
      </c>
      <c r="AX760" s="11">
        <v>0.89</v>
      </c>
    </row>
    <row r="761" spans="1:50" ht="15" thickBot="1" x14ac:dyDescent="0.35">
      <c r="A761" s="10" t="s">
        <v>188</v>
      </c>
      <c r="B761" s="11">
        <v>789.8</v>
      </c>
      <c r="C761" s="11">
        <v>1436.3</v>
      </c>
      <c r="D761" s="11">
        <v>5669</v>
      </c>
      <c r="E761" s="11">
        <v>9060.6</v>
      </c>
      <c r="F761" s="11">
        <v>967.7</v>
      </c>
      <c r="G761" s="11">
        <v>2959.6</v>
      </c>
      <c r="H761" s="11">
        <v>1550</v>
      </c>
      <c r="I761" s="11">
        <v>10617.4</v>
      </c>
      <c r="J761" s="11">
        <v>8480.2999999999993</v>
      </c>
      <c r="K761" s="11">
        <v>9143.6</v>
      </c>
      <c r="L761" s="11">
        <v>5013.7</v>
      </c>
      <c r="M761" s="11">
        <v>5081.8999999999996</v>
      </c>
      <c r="N761" s="11">
        <v>3164.2</v>
      </c>
      <c r="O761" s="11">
        <v>525.9</v>
      </c>
      <c r="P761" s="11">
        <v>2712.4</v>
      </c>
      <c r="Q761" s="11">
        <v>66517</v>
      </c>
      <c r="R761" s="11">
        <v>2025.4</v>
      </c>
      <c r="S761" s="11">
        <v>0</v>
      </c>
      <c r="T761" s="11">
        <v>0</v>
      </c>
      <c r="U761" s="11">
        <v>135714.79999999999</v>
      </c>
      <c r="V761" s="11">
        <v>134000</v>
      </c>
      <c r="W761" s="11">
        <v>-1714.8</v>
      </c>
      <c r="X761" s="11">
        <v>-1.28</v>
      </c>
      <c r="AA761" s="10" t="s">
        <v>188</v>
      </c>
      <c r="AB761" s="11">
        <v>17303.2</v>
      </c>
      <c r="AC761" s="11">
        <v>3231.6</v>
      </c>
      <c r="AD761" s="11">
        <v>0</v>
      </c>
      <c r="AE761" s="11">
        <v>11529</v>
      </c>
      <c r="AF761" s="11">
        <v>3112.1</v>
      </c>
      <c r="AG761" s="11">
        <v>1462.1</v>
      </c>
      <c r="AH761" s="11">
        <v>2702.5</v>
      </c>
      <c r="AI761" s="11">
        <v>862.6</v>
      </c>
      <c r="AJ761" s="11">
        <v>22562.7</v>
      </c>
      <c r="AK761" s="11">
        <v>0</v>
      </c>
      <c r="AL761" s="11">
        <v>8705.1</v>
      </c>
      <c r="AM761" s="11">
        <v>21831.200000000001</v>
      </c>
      <c r="AN761" s="11">
        <v>4013.3</v>
      </c>
      <c r="AO761" s="11">
        <v>15473.9</v>
      </c>
      <c r="AP761" s="11">
        <v>13144.4</v>
      </c>
      <c r="AQ761" s="11">
        <v>0</v>
      </c>
      <c r="AR761" s="11">
        <v>0</v>
      </c>
      <c r="AS761" s="11">
        <v>3171.9</v>
      </c>
      <c r="AT761" s="11">
        <v>46.3</v>
      </c>
      <c r="AU761" s="11">
        <v>129151.9</v>
      </c>
      <c r="AV761" s="11">
        <v>134000</v>
      </c>
      <c r="AW761" s="11">
        <v>4848.1000000000004</v>
      </c>
      <c r="AX761" s="11">
        <v>3.62</v>
      </c>
    </row>
    <row r="762" spans="1:50" ht="15" thickBot="1" x14ac:dyDescent="0.35">
      <c r="A762" s="10" t="s">
        <v>189</v>
      </c>
      <c r="B762" s="11">
        <v>789.8</v>
      </c>
      <c r="C762" s="11">
        <v>1436.3</v>
      </c>
      <c r="D762" s="11">
        <v>5669</v>
      </c>
      <c r="E762" s="11">
        <v>6560.7</v>
      </c>
      <c r="F762" s="11">
        <v>967.7</v>
      </c>
      <c r="G762" s="11">
        <v>2959.6</v>
      </c>
      <c r="H762" s="11">
        <v>2197.4</v>
      </c>
      <c r="I762" s="11">
        <v>11062.3</v>
      </c>
      <c r="J762" s="11">
        <v>1439.3</v>
      </c>
      <c r="K762" s="11">
        <v>10048.1</v>
      </c>
      <c r="L762" s="11">
        <v>3778</v>
      </c>
      <c r="M762" s="11">
        <v>4356.3</v>
      </c>
      <c r="N762" s="11">
        <v>2848.8</v>
      </c>
      <c r="O762" s="11">
        <v>525.9</v>
      </c>
      <c r="P762" s="11">
        <v>2712.4</v>
      </c>
      <c r="Q762" s="11">
        <v>70117.100000000006</v>
      </c>
      <c r="R762" s="11">
        <v>2025.4</v>
      </c>
      <c r="S762" s="11">
        <v>0</v>
      </c>
      <c r="T762" s="11">
        <v>0</v>
      </c>
      <c r="U762" s="11">
        <v>129494.1</v>
      </c>
      <c r="V762" s="11">
        <v>131000</v>
      </c>
      <c r="W762" s="11">
        <v>1505.9</v>
      </c>
      <c r="X762" s="11">
        <v>1.1499999999999999</v>
      </c>
      <c r="AA762" s="10" t="s">
        <v>189</v>
      </c>
      <c r="AB762" s="11">
        <v>17083.5</v>
      </c>
      <c r="AC762" s="11">
        <v>3231.6</v>
      </c>
      <c r="AD762" s="11">
        <v>3730.9</v>
      </c>
      <c r="AE762" s="11">
        <v>12712.6</v>
      </c>
      <c r="AF762" s="11">
        <v>3112.1</v>
      </c>
      <c r="AG762" s="11">
        <v>1462.1</v>
      </c>
      <c r="AH762" s="11">
        <v>1793.6</v>
      </c>
      <c r="AI762" s="11">
        <v>862.6</v>
      </c>
      <c r="AJ762" s="11">
        <v>22562.7</v>
      </c>
      <c r="AK762" s="11">
        <v>0</v>
      </c>
      <c r="AL762" s="11">
        <v>8705.1</v>
      </c>
      <c r="AM762" s="11">
        <v>22361.3</v>
      </c>
      <c r="AN762" s="11">
        <v>4677.3</v>
      </c>
      <c r="AO762" s="11">
        <v>15473.9</v>
      </c>
      <c r="AP762" s="11">
        <v>19097.8</v>
      </c>
      <c r="AQ762" s="11">
        <v>0</v>
      </c>
      <c r="AR762" s="11">
        <v>0</v>
      </c>
      <c r="AS762" s="11">
        <v>3171.9</v>
      </c>
      <c r="AT762" s="11">
        <v>46.3</v>
      </c>
      <c r="AU762" s="11">
        <v>140085.29999999999</v>
      </c>
      <c r="AV762" s="11">
        <v>131000</v>
      </c>
      <c r="AW762" s="11">
        <v>-9085.2999999999993</v>
      </c>
      <c r="AX762" s="11">
        <v>-6.94</v>
      </c>
    </row>
    <row r="763" spans="1:50" ht="15" thickBot="1" x14ac:dyDescent="0.35">
      <c r="A763" s="10" t="s">
        <v>190</v>
      </c>
      <c r="B763" s="11">
        <v>789.8</v>
      </c>
      <c r="C763" s="11">
        <v>1436.3</v>
      </c>
      <c r="D763" s="11">
        <v>5669</v>
      </c>
      <c r="E763" s="11">
        <v>2878.5</v>
      </c>
      <c r="F763" s="11">
        <v>967.7</v>
      </c>
      <c r="G763" s="11">
        <v>2959.6</v>
      </c>
      <c r="H763" s="11">
        <v>2197.4</v>
      </c>
      <c r="I763" s="11">
        <v>10617.4</v>
      </c>
      <c r="J763" s="11">
        <v>8480.2999999999993</v>
      </c>
      <c r="K763" s="11">
        <v>9143.6</v>
      </c>
      <c r="L763" s="11">
        <v>3778</v>
      </c>
      <c r="M763" s="11">
        <v>5081.8999999999996</v>
      </c>
      <c r="N763" s="11">
        <v>2848.8</v>
      </c>
      <c r="O763" s="11">
        <v>525.9</v>
      </c>
      <c r="P763" s="11">
        <v>2712.4</v>
      </c>
      <c r="Q763" s="11">
        <v>66517</v>
      </c>
      <c r="R763" s="11">
        <v>2025.4</v>
      </c>
      <c r="S763" s="11">
        <v>0</v>
      </c>
      <c r="T763" s="11">
        <v>0</v>
      </c>
      <c r="U763" s="11">
        <v>128629.2</v>
      </c>
      <c r="V763" s="11">
        <v>130000</v>
      </c>
      <c r="W763" s="11">
        <v>1370.8</v>
      </c>
      <c r="X763" s="11">
        <v>1.05</v>
      </c>
      <c r="AA763" s="10" t="s">
        <v>190</v>
      </c>
      <c r="AB763" s="11">
        <v>17083.5</v>
      </c>
      <c r="AC763" s="11">
        <v>1635.6</v>
      </c>
      <c r="AD763" s="11">
        <v>3730.9</v>
      </c>
      <c r="AE763" s="11">
        <v>13105.8</v>
      </c>
      <c r="AF763" s="11">
        <v>3112.1</v>
      </c>
      <c r="AG763" s="11">
        <v>1462.1</v>
      </c>
      <c r="AH763" s="11">
        <v>2702.5</v>
      </c>
      <c r="AI763" s="11">
        <v>862.6</v>
      </c>
      <c r="AJ763" s="11">
        <v>22562.7</v>
      </c>
      <c r="AK763" s="11">
        <v>0</v>
      </c>
      <c r="AL763" s="11">
        <v>8705.1</v>
      </c>
      <c r="AM763" s="11">
        <v>21831.200000000001</v>
      </c>
      <c r="AN763" s="11">
        <v>4013.3</v>
      </c>
      <c r="AO763" s="11">
        <v>14235.4</v>
      </c>
      <c r="AP763" s="11">
        <v>19097.8</v>
      </c>
      <c r="AQ763" s="11">
        <v>0</v>
      </c>
      <c r="AR763" s="11">
        <v>0</v>
      </c>
      <c r="AS763" s="11">
        <v>3171.9</v>
      </c>
      <c r="AT763" s="11">
        <v>46.3</v>
      </c>
      <c r="AU763" s="11">
        <v>137358.70000000001</v>
      </c>
      <c r="AV763" s="11">
        <v>130000</v>
      </c>
      <c r="AW763" s="11">
        <v>-7358.7</v>
      </c>
      <c r="AX763" s="11">
        <v>-5.66</v>
      </c>
    </row>
    <row r="764" spans="1:50" ht="15" thickBot="1" x14ac:dyDescent="0.35">
      <c r="A764" s="10" t="s">
        <v>191</v>
      </c>
      <c r="B764" s="11">
        <v>789.8</v>
      </c>
      <c r="C764" s="11">
        <v>1436.3</v>
      </c>
      <c r="D764" s="11">
        <v>5669</v>
      </c>
      <c r="E764" s="11">
        <v>2878.5</v>
      </c>
      <c r="F764" s="11">
        <v>967.7</v>
      </c>
      <c r="G764" s="11">
        <v>2959.6</v>
      </c>
      <c r="H764" s="11">
        <v>2197.4</v>
      </c>
      <c r="I764" s="11">
        <v>10617.4</v>
      </c>
      <c r="J764" s="11">
        <v>9552.7999999999993</v>
      </c>
      <c r="K764" s="11">
        <v>9143.6</v>
      </c>
      <c r="L764" s="11">
        <v>3686.1</v>
      </c>
      <c r="M764" s="11">
        <v>5081.8999999999996</v>
      </c>
      <c r="N764" s="11">
        <v>2848.8</v>
      </c>
      <c r="O764" s="11">
        <v>525.9</v>
      </c>
      <c r="P764" s="11">
        <v>2712.4</v>
      </c>
      <c r="Q764" s="11">
        <v>66517</v>
      </c>
      <c r="R764" s="11">
        <v>15.8</v>
      </c>
      <c r="S764" s="11">
        <v>0</v>
      </c>
      <c r="T764" s="11">
        <v>0</v>
      </c>
      <c r="U764" s="11">
        <v>127600.2</v>
      </c>
      <c r="V764" s="11">
        <v>128000</v>
      </c>
      <c r="W764" s="11">
        <v>399.8</v>
      </c>
      <c r="X764" s="11">
        <v>0.31</v>
      </c>
      <c r="AA764" s="10" t="s">
        <v>191</v>
      </c>
      <c r="AB764" s="11">
        <v>17083.5</v>
      </c>
      <c r="AC764" s="11">
        <v>1635.6</v>
      </c>
      <c r="AD764" s="11">
        <v>0</v>
      </c>
      <c r="AE764" s="11">
        <v>13869.2</v>
      </c>
      <c r="AF764" s="11">
        <v>3112.1</v>
      </c>
      <c r="AG764" s="11">
        <v>1462.1</v>
      </c>
      <c r="AH764" s="11">
        <v>2702.5</v>
      </c>
      <c r="AI764" s="11">
        <v>862.6</v>
      </c>
      <c r="AJ764" s="11">
        <v>20024</v>
      </c>
      <c r="AK764" s="11">
        <v>0</v>
      </c>
      <c r="AL764" s="11">
        <v>8705.1</v>
      </c>
      <c r="AM764" s="11">
        <v>17302.2</v>
      </c>
      <c r="AN764" s="11">
        <v>4677.3</v>
      </c>
      <c r="AO764" s="11">
        <v>14235.4</v>
      </c>
      <c r="AP764" s="11">
        <v>30828.3</v>
      </c>
      <c r="AQ764" s="11">
        <v>0</v>
      </c>
      <c r="AR764" s="11">
        <v>0</v>
      </c>
      <c r="AS764" s="11">
        <v>3171.9</v>
      </c>
      <c r="AT764" s="11">
        <v>46.3</v>
      </c>
      <c r="AU764" s="11">
        <v>139718.1</v>
      </c>
      <c r="AV764" s="11">
        <v>128000</v>
      </c>
      <c r="AW764" s="11">
        <v>-11718.1</v>
      </c>
      <c r="AX764" s="11">
        <v>-9.15</v>
      </c>
    </row>
    <row r="765" spans="1:50" ht="15" thickBot="1" x14ac:dyDescent="0.35">
      <c r="A765" s="10" t="s">
        <v>192</v>
      </c>
      <c r="B765" s="11">
        <v>789.8</v>
      </c>
      <c r="C765" s="11">
        <v>1436.3</v>
      </c>
      <c r="D765" s="11">
        <v>5669</v>
      </c>
      <c r="E765" s="11">
        <v>2878.5</v>
      </c>
      <c r="F765" s="11">
        <v>967.7</v>
      </c>
      <c r="G765" s="11">
        <v>2959.6</v>
      </c>
      <c r="H765" s="11">
        <v>2197.4</v>
      </c>
      <c r="I765" s="11">
        <v>10617.4</v>
      </c>
      <c r="J765" s="11">
        <v>9552.7999999999993</v>
      </c>
      <c r="K765" s="11">
        <v>10048.1</v>
      </c>
      <c r="L765" s="11">
        <v>3686.1</v>
      </c>
      <c r="M765" s="11">
        <v>5081.8999999999996</v>
      </c>
      <c r="N765" s="11">
        <v>2848.8</v>
      </c>
      <c r="O765" s="11">
        <v>525.9</v>
      </c>
      <c r="P765" s="11">
        <v>2712.4</v>
      </c>
      <c r="Q765" s="11">
        <v>66517</v>
      </c>
      <c r="R765" s="11">
        <v>15.8</v>
      </c>
      <c r="S765" s="11">
        <v>0</v>
      </c>
      <c r="T765" s="11">
        <v>0</v>
      </c>
      <c r="U765" s="11">
        <v>128504.7</v>
      </c>
      <c r="V765" s="11">
        <v>130000</v>
      </c>
      <c r="W765" s="11">
        <v>1495.3</v>
      </c>
      <c r="X765" s="11">
        <v>1.1499999999999999</v>
      </c>
      <c r="AA765" s="10" t="s">
        <v>192</v>
      </c>
      <c r="AB765" s="11">
        <v>17303.2</v>
      </c>
      <c r="AC765" s="11">
        <v>1635.6</v>
      </c>
      <c r="AD765" s="11">
        <v>0</v>
      </c>
      <c r="AE765" s="11">
        <v>13105.8</v>
      </c>
      <c r="AF765" s="11">
        <v>3112.1</v>
      </c>
      <c r="AG765" s="11">
        <v>1462.1</v>
      </c>
      <c r="AH765" s="11">
        <v>2702.5</v>
      </c>
      <c r="AI765" s="11">
        <v>862.6</v>
      </c>
      <c r="AJ765" s="11">
        <v>18191.8</v>
      </c>
      <c r="AK765" s="11">
        <v>0</v>
      </c>
      <c r="AL765" s="11">
        <v>8705.1</v>
      </c>
      <c r="AM765" s="11">
        <v>17302.2</v>
      </c>
      <c r="AN765" s="11">
        <v>4013.3</v>
      </c>
      <c r="AO765" s="11">
        <v>14235.4</v>
      </c>
      <c r="AP765" s="11">
        <v>29960.9</v>
      </c>
      <c r="AQ765" s="11">
        <v>0</v>
      </c>
      <c r="AR765" s="11">
        <v>0</v>
      </c>
      <c r="AS765" s="11">
        <v>3171.9</v>
      </c>
      <c r="AT765" s="11">
        <v>46.3</v>
      </c>
      <c r="AU765" s="11">
        <v>135810.79999999999</v>
      </c>
      <c r="AV765" s="11">
        <v>130000</v>
      </c>
      <c r="AW765" s="11">
        <v>-5810.8</v>
      </c>
      <c r="AX765" s="11">
        <v>-4.47</v>
      </c>
    </row>
    <row r="766" spans="1:50" ht="15" thickBot="1" x14ac:dyDescent="0.35">
      <c r="A766" s="10" t="s">
        <v>193</v>
      </c>
      <c r="B766" s="11">
        <v>0</v>
      </c>
      <c r="C766" s="11">
        <v>1436.3</v>
      </c>
      <c r="D766" s="11">
        <v>4644.8999999999996</v>
      </c>
      <c r="E766" s="11">
        <v>2878.5</v>
      </c>
      <c r="F766" s="11">
        <v>967.7</v>
      </c>
      <c r="G766" s="11">
        <v>7752.8</v>
      </c>
      <c r="H766" s="11">
        <v>2197.4</v>
      </c>
      <c r="I766" s="11">
        <v>10617.4</v>
      </c>
      <c r="J766" s="11">
        <v>7081.6</v>
      </c>
      <c r="K766" s="11">
        <v>10048.1</v>
      </c>
      <c r="L766" s="11">
        <v>3686.1</v>
      </c>
      <c r="M766" s="11">
        <v>3704.9</v>
      </c>
      <c r="N766" s="11">
        <v>2848.8</v>
      </c>
      <c r="O766" s="11">
        <v>525.9</v>
      </c>
      <c r="P766" s="11">
        <v>2712.4</v>
      </c>
      <c r="Q766" s="11">
        <v>69985.600000000006</v>
      </c>
      <c r="R766" s="11">
        <v>15.8</v>
      </c>
      <c r="S766" s="11">
        <v>0</v>
      </c>
      <c r="T766" s="11">
        <v>0</v>
      </c>
      <c r="U766" s="11">
        <v>131104.4</v>
      </c>
      <c r="V766" s="11">
        <v>132000</v>
      </c>
      <c r="W766" s="11">
        <v>895.6</v>
      </c>
      <c r="X766" s="11">
        <v>0.68</v>
      </c>
      <c r="AA766" s="10" t="s">
        <v>193</v>
      </c>
      <c r="AB766" s="11">
        <v>17303.2</v>
      </c>
      <c r="AC766" s="11">
        <v>3231.6</v>
      </c>
      <c r="AD766" s="11">
        <v>3730.9</v>
      </c>
      <c r="AE766" s="11">
        <v>13105.8</v>
      </c>
      <c r="AF766" s="11">
        <v>3112.1</v>
      </c>
      <c r="AG766" s="11">
        <v>1462.1</v>
      </c>
      <c r="AH766" s="11">
        <v>1793.6</v>
      </c>
      <c r="AI766" s="11">
        <v>862.6</v>
      </c>
      <c r="AJ766" s="11">
        <v>22562.7</v>
      </c>
      <c r="AK766" s="11">
        <v>0</v>
      </c>
      <c r="AL766" s="11">
        <v>8705.1</v>
      </c>
      <c r="AM766" s="11">
        <v>22361.3</v>
      </c>
      <c r="AN766" s="11">
        <v>4013.3</v>
      </c>
      <c r="AO766" s="11">
        <v>15473.9</v>
      </c>
      <c r="AP766" s="11">
        <v>19097.8</v>
      </c>
      <c r="AQ766" s="11">
        <v>0</v>
      </c>
      <c r="AR766" s="11">
        <v>0</v>
      </c>
      <c r="AS766" s="11">
        <v>3171.9</v>
      </c>
      <c r="AT766" s="11">
        <v>46.3</v>
      </c>
      <c r="AU766" s="11">
        <v>140034.20000000001</v>
      </c>
      <c r="AV766" s="11">
        <v>132000</v>
      </c>
      <c r="AW766" s="11">
        <v>-8034.2</v>
      </c>
      <c r="AX766" s="11">
        <v>-6.09</v>
      </c>
    </row>
    <row r="767" spans="1:50" ht="15" thickBot="1" x14ac:dyDescent="0.35">
      <c r="A767" s="10" t="s">
        <v>194</v>
      </c>
      <c r="B767" s="11">
        <v>789.8</v>
      </c>
      <c r="C767" s="11">
        <v>1436.3</v>
      </c>
      <c r="D767" s="11">
        <v>5669</v>
      </c>
      <c r="E767" s="11">
        <v>2878.5</v>
      </c>
      <c r="F767" s="11">
        <v>967.7</v>
      </c>
      <c r="G767" s="11">
        <v>7752.8</v>
      </c>
      <c r="H767" s="11">
        <v>2197.4</v>
      </c>
      <c r="I767" s="11">
        <v>10617.4</v>
      </c>
      <c r="J767" s="11">
        <v>9881</v>
      </c>
      <c r="K767" s="11">
        <v>9143.6</v>
      </c>
      <c r="L767" s="11">
        <v>3530.9</v>
      </c>
      <c r="M767" s="11">
        <v>3704.9</v>
      </c>
      <c r="N767" s="11">
        <v>2848.8</v>
      </c>
      <c r="O767" s="11">
        <v>525.9</v>
      </c>
      <c r="P767" s="11">
        <v>2712.4</v>
      </c>
      <c r="Q767" s="11">
        <v>66517</v>
      </c>
      <c r="R767" s="11">
        <v>15.8</v>
      </c>
      <c r="S767" s="11">
        <v>0</v>
      </c>
      <c r="T767" s="11">
        <v>0</v>
      </c>
      <c r="U767" s="11">
        <v>131189.4</v>
      </c>
      <c r="V767" s="11">
        <v>131000</v>
      </c>
      <c r="W767" s="11">
        <v>-189.4</v>
      </c>
      <c r="X767" s="11">
        <v>-0.14000000000000001</v>
      </c>
      <c r="AA767" s="10" t="s">
        <v>194</v>
      </c>
      <c r="AB767" s="11">
        <v>17303.2</v>
      </c>
      <c r="AC767" s="11">
        <v>1635.6</v>
      </c>
      <c r="AD767" s="11">
        <v>0</v>
      </c>
      <c r="AE767" s="11">
        <v>15141.4</v>
      </c>
      <c r="AF767" s="11">
        <v>3112.1</v>
      </c>
      <c r="AG767" s="11">
        <v>1462.1</v>
      </c>
      <c r="AH767" s="11">
        <v>1793.6</v>
      </c>
      <c r="AI767" s="11">
        <v>862.6</v>
      </c>
      <c r="AJ767" s="11">
        <v>17438.099999999999</v>
      </c>
      <c r="AK767" s="11">
        <v>0</v>
      </c>
      <c r="AL767" s="11">
        <v>8705.1</v>
      </c>
      <c r="AM767" s="11">
        <v>22361.3</v>
      </c>
      <c r="AN767" s="11">
        <v>4677.3</v>
      </c>
      <c r="AO767" s="11">
        <v>14235.4</v>
      </c>
      <c r="AP767" s="11">
        <v>29960.9</v>
      </c>
      <c r="AQ767" s="11">
        <v>0</v>
      </c>
      <c r="AR767" s="11">
        <v>0</v>
      </c>
      <c r="AS767" s="11">
        <v>3171.9</v>
      </c>
      <c r="AT767" s="11">
        <v>46.3</v>
      </c>
      <c r="AU767" s="11">
        <v>141906.9</v>
      </c>
      <c r="AV767" s="11">
        <v>131000</v>
      </c>
      <c r="AW767" s="11">
        <v>-10906.9</v>
      </c>
      <c r="AX767" s="11">
        <v>-8.33</v>
      </c>
    </row>
    <row r="768" spans="1:50" ht="15" thickBot="1" x14ac:dyDescent="0.35">
      <c r="A768" s="10" t="s">
        <v>195</v>
      </c>
      <c r="B768" s="11">
        <v>789.8</v>
      </c>
      <c r="C768" s="11">
        <v>1436.3</v>
      </c>
      <c r="D768" s="11">
        <v>5669</v>
      </c>
      <c r="E768" s="11">
        <v>2878.5</v>
      </c>
      <c r="F768" s="11">
        <v>967.7</v>
      </c>
      <c r="G768" s="11">
        <v>7752.8</v>
      </c>
      <c r="H768" s="11">
        <v>2197.4</v>
      </c>
      <c r="I768" s="11">
        <v>10617.4</v>
      </c>
      <c r="J768" s="11">
        <v>9881</v>
      </c>
      <c r="K768" s="11">
        <v>9143.6</v>
      </c>
      <c r="L768" s="11">
        <v>3686.1</v>
      </c>
      <c r="M768" s="11">
        <v>4356.3</v>
      </c>
      <c r="N768" s="11">
        <v>2848.8</v>
      </c>
      <c r="O768" s="11">
        <v>0</v>
      </c>
      <c r="P768" s="11">
        <v>2712.4</v>
      </c>
      <c r="Q768" s="11">
        <v>66517</v>
      </c>
      <c r="R768" s="11">
        <v>15.8</v>
      </c>
      <c r="S768" s="11">
        <v>0</v>
      </c>
      <c r="T768" s="11">
        <v>0</v>
      </c>
      <c r="U768" s="11">
        <v>131470.1</v>
      </c>
      <c r="V768" s="11">
        <v>133000</v>
      </c>
      <c r="W768" s="11">
        <v>1529.9</v>
      </c>
      <c r="X768" s="11">
        <v>1.1499999999999999</v>
      </c>
      <c r="AA768" s="10" t="s">
        <v>195</v>
      </c>
      <c r="AB768" s="11">
        <v>17083.5</v>
      </c>
      <c r="AC768" s="11">
        <v>3231.6</v>
      </c>
      <c r="AD768" s="11">
        <v>3730.9</v>
      </c>
      <c r="AE768" s="11">
        <v>13869.2</v>
      </c>
      <c r="AF768" s="11">
        <v>3112.1</v>
      </c>
      <c r="AG768" s="11">
        <v>1462.1</v>
      </c>
      <c r="AH768" s="11">
        <v>1793.6</v>
      </c>
      <c r="AI768" s="11">
        <v>862.6</v>
      </c>
      <c r="AJ768" s="11">
        <v>17438.099999999999</v>
      </c>
      <c r="AK768" s="11">
        <v>0</v>
      </c>
      <c r="AL768" s="11">
        <v>8705.1</v>
      </c>
      <c r="AM768" s="11">
        <v>22361.3</v>
      </c>
      <c r="AN768" s="11">
        <v>4677.3</v>
      </c>
      <c r="AO768" s="11">
        <v>17476.7</v>
      </c>
      <c r="AP768" s="11">
        <v>30828.3</v>
      </c>
      <c r="AQ768" s="11">
        <v>0</v>
      </c>
      <c r="AR768" s="11">
        <v>0</v>
      </c>
      <c r="AS768" s="11">
        <v>3171.9</v>
      </c>
      <c r="AT768" s="11">
        <v>46.3</v>
      </c>
      <c r="AU768" s="11">
        <v>149850.6</v>
      </c>
      <c r="AV768" s="11">
        <v>133000</v>
      </c>
      <c r="AW768" s="11">
        <v>-16850.599999999999</v>
      </c>
      <c r="AX768" s="11">
        <v>-12.67</v>
      </c>
    </row>
    <row r="769" spans="1:50" ht="15" thickBot="1" x14ac:dyDescent="0.35">
      <c r="A769" s="10" t="s">
        <v>196</v>
      </c>
      <c r="B769" s="11">
        <v>789.8</v>
      </c>
      <c r="C769" s="11">
        <v>1436.3</v>
      </c>
      <c r="D769" s="11">
        <v>4658.8</v>
      </c>
      <c r="E769" s="11">
        <v>2878.5</v>
      </c>
      <c r="F769" s="11">
        <v>967.7</v>
      </c>
      <c r="G769" s="11">
        <v>7752.8</v>
      </c>
      <c r="H769" s="11">
        <v>2197.4</v>
      </c>
      <c r="I769" s="11">
        <v>10617.4</v>
      </c>
      <c r="J769" s="11">
        <v>9552.7999999999993</v>
      </c>
      <c r="K769" s="11">
        <v>9143.6</v>
      </c>
      <c r="L769" s="11">
        <v>3778</v>
      </c>
      <c r="M769" s="11">
        <v>5081.8999999999996</v>
      </c>
      <c r="N769" s="11">
        <v>3164.2</v>
      </c>
      <c r="O769" s="11">
        <v>525.9</v>
      </c>
      <c r="P769" s="11">
        <v>2712.4</v>
      </c>
      <c r="Q769" s="11">
        <v>70117.100000000006</v>
      </c>
      <c r="R769" s="11">
        <v>2025.4</v>
      </c>
      <c r="S769" s="11">
        <v>0</v>
      </c>
      <c r="T769" s="11">
        <v>2754.9</v>
      </c>
      <c r="U769" s="11">
        <v>140155.1</v>
      </c>
      <c r="V769" s="11">
        <v>135000</v>
      </c>
      <c r="W769" s="11">
        <v>-5155.1000000000004</v>
      </c>
      <c r="X769" s="11">
        <v>-3.82</v>
      </c>
      <c r="AA769" s="10" t="s">
        <v>196</v>
      </c>
      <c r="AB769" s="11">
        <v>17083.5</v>
      </c>
      <c r="AC769" s="11">
        <v>1635.6</v>
      </c>
      <c r="AD769" s="11">
        <v>3730.9</v>
      </c>
      <c r="AE769" s="11">
        <v>15141.4</v>
      </c>
      <c r="AF769" s="11">
        <v>3112.1</v>
      </c>
      <c r="AG769" s="11">
        <v>1462.1</v>
      </c>
      <c r="AH769" s="11">
        <v>1793.6</v>
      </c>
      <c r="AI769" s="11">
        <v>862.6</v>
      </c>
      <c r="AJ769" s="11">
        <v>18191.8</v>
      </c>
      <c r="AK769" s="11">
        <v>0</v>
      </c>
      <c r="AL769" s="11">
        <v>8705.1</v>
      </c>
      <c r="AM769" s="11">
        <v>10808.1</v>
      </c>
      <c r="AN769" s="11">
        <v>4013.3</v>
      </c>
      <c r="AO769" s="11">
        <v>14235.4</v>
      </c>
      <c r="AP769" s="11">
        <v>30828.3</v>
      </c>
      <c r="AQ769" s="11">
        <v>0</v>
      </c>
      <c r="AR769" s="11">
        <v>0</v>
      </c>
      <c r="AS769" s="11">
        <v>3171.9</v>
      </c>
      <c r="AT769" s="11">
        <v>46.3</v>
      </c>
      <c r="AU769" s="11">
        <v>134821.9</v>
      </c>
      <c r="AV769" s="11">
        <v>135000</v>
      </c>
      <c r="AW769" s="11">
        <v>178.1</v>
      </c>
      <c r="AX769" s="11">
        <v>0.13</v>
      </c>
    </row>
    <row r="770" spans="1:50" ht="15" thickBot="1" x14ac:dyDescent="0.35">
      <c r="A770" s="10" t="s">
        <v>197</v>
      </c>
      <c r="B770" s="11">
        <v>789.8</v>
      </c>
      <c r="C770" s="11">
        <v>1436.3</v>
      </c>
      <c r="D770" s="11">
        <v>4658.8</v>
      </c>
      <c r="E770" s="11">
        <v>2878.5</v>
      </c>
      <c r="F770" s="11">
        <v>967.7</v>
      </c>
      <c r="G770" s="11">
        <v>7752.8</v>
      </c>
      <c r="H770" s="11">
        <v>2197.4</v>
      </c>
      <c r="I770" s="11">
        <v>10617.4</v>
      </c>
      <c r="J770" s="11">
        <v>9552.7999999999993</v>
      </c>
      <c r="K770" s="11">
        <v>9143.6</v>
      </c>
      <c r="L770" s="11">
        <v>3778</v>
      </c>
      <c r="M770" s="11">
        <v>5081.8999999999996</v>
      </c>
      <c r="N770" s="11">
        <v>3164.2</v>
      </c>
      <c r="O770" s="11">
        <v>525.9</v>
      </c>
      <c r="P770" s="11">
        <v>2712.4</v>
      </c>
      <c r="Q770" s="11">
        <v>70117.100000000006</v>
      </c>
      <c r="R770" s="11">
        <v>2025.4</v>
      </c>
      <c r="S770" s="11">
        <v>0</v>
      </c>
      <c r="T770" s="11">
        <v>0</v>
      </c>
      <c r="U770" s="11">
        <v>137400.1</v>
      </c>
      <c r="V770" s="11">
        <v>139000</v>
      </c>
      <c r="W770" s="11">
        <v>1599.9</v>
      </c>
      <c r="X770" s="11">
        <v>1.1499999999999999</v>
      </c>
      <c r="AA770" s="10" t="s">
        <v>197</v>
      </c>
      <c r="AB770" s="11">
        <v>17303.2</v>
      </c>
      <c r="AC770" s="11">
        <v>1635.6</v>
      </c>
      <c r="AD770" s="11">
        <v>3730.9</v>
      </c>
      <c r="AE770" s="11">
        <v>13105.8</v>
      </c>
      <c r="AF770" s="11">
        <v>3112.1</v>
      </c>
      <c r="AG770" s="11">
        <v>1462.1</v>
      </c>
      <c r="AH770" s="11">
        <v>1793.6</v>
      </c>
      <c r="AI770" s="11">
        <v>862.6</v>
      </c>
      <c r="AJ770" s="11">
        <v>20024</v>
      </c>
      <c r="AK770" s="11">
        <v>0</v>
      </c>
      <c r="AL770" s="11">
        <v>8705.1</v>
      </c>
      <c r="AM770" s="11">
        <v>10808.1</v>
      </c>
      <c r="AN770" s="11">
        <v>4013.3</v>
      </c>
      <c r="AO770" s="11">
        <v>14235.4</v>
      </c>
      <c r="AP770" s="11">
        <v>29960.9</v>
      </c>
      <c r="AQ770" s="11">
        <v>0</v>
      </c>
      <c r="AR770" s="11">
        <v>0</v>
      </c>
      <c r="AS770" s="11">
        <v>3171.9</v>
      </c>
      <c r="AT770" s="11">
        <v>46.3</v>
      </c>
      <c r="AU770" s="11">
        <v>133970.9</v>
      </c>
      <c r="AV770" s="11">
        <v>139000</v>
      </c>
      <c r="AW770" s="11">
        <v>5029.1000000000004</v>
      </c>
      <c r="AX770" s="11">
        <v>3.62</v>
      </c>
    </row>
    <row r="771" spans="1:50" ht="15" thickBot="1" x14ac:dyDescent="0.35">
      <c r="A771" s="10" t="s">
        <v>198</v>
      </c>
      <c r="B771" s="11">
        <v>789.8</v>
      </c>
      <c r="C771" s="11">
        <v>1436.3</v>
      </c>
      <c r="D771" s="11">
        <v>5669</v>
      </c>
      <c r="E771" s="11">
        <v>2878.5</v>
      </c>
      <c r="F771" s="11">
        <v>967.7</v>
      </c>
      <c r="G771" s="11">
        <v>7752.8</v>
      </c>
      <c r="H771" s="11">
        <v>2197.4</v>
      </c>
      <c r="I771" s="11">
        <v>10617.4</v>
      </c>
      <c r="J771" s="11">
        <v>9881</v>
      </c>
      <c r="K771" s="11">
        <v>9143.6</v>
      </c>
      <c r="L771" s="11">
        <v>3778</v>
      </c>
      <c r="M771" s="11">
        <v>5081.8999999999996</v>
      </c>
      <c r="N771" s="11">
        <v>2848.8</v>
      </c>
      <c r="O771" s="11">
        <v>525.9</v>
      </c>
      <c r="P771" s="11">
        <v>2712.4</v>
      </c>
      <c r="Q771" s="11">
        <v>69985.600000000006</v>
      </c>
      <c r="R771" s="11">
        <v>15.8</v>
      </c>
      <c r="S771" s="11">
        <v>0</v>
      </c>
      <c r="T771" s="11">
        <v>0</v>
      </c>
      <c r="U771" s="11">
        <v>136282.20000000001</v>
      </c>
      <c r="V771" s="11">
        <v>137000</v>
      </c>
      <c r="W771" s="11">
        <v>717.8</v>
      </c>
      <c r="X771" s="11">
        <v>0.52</v>
      </c>
      <c r="AA771" s="10" t="s">
        <v>198</v>
      </c>
      <c r="AB771" s="11">
        <v>17083.5</v>
      </c>
      <c r="AC771" s="11">
        <v>3231.6</v>
      </c>
      <c r="AD771" s="11">
        <v>3730.9</v>
      </c>
      <c r="AE771" s="11">
        <v>13105.8</v>
      </c>
      <c r="AF771" s="11">
        <v>3112.1</v>
      </c>
      <c r="AG771" s="11">
        <v>1462.1</v>
      </c>
      <c r="AH771" s="11">
        <v>447.2</v>
      </c>
      <c r="AI771" s="11">
        <v>862.6</v>
      </c>
      <c r="AJ771" s="11">
        <v>17438.099999999999</v>
      </c>
      <c r="AK771" s="11">
        <v>0</v>
      </c>
      <c r="AL771" s="11">
        <v>8705.1</v>
      </c>
      <c r="AM771" s="11">
        <v>21831.200000000001</v>
      </c>
      <c r="AN771" s="11">
        <v>4013.3</v>
      </c>
      <c r="AO771" s="11">
        <v>14235.4</v>
      </c>
      <c r="AP771" s="11">
        <v>29960.9</v>
      </c>
      <c r="AQ771" s="11">
        <v>0</v>
      </c>
      <c r="AR771" s="11">
        <v>0</v>
      </c>
      <c r="AS771" s="11">
        <v>3171.9</v>
      </c>
      <c r="AT771" s="11">
        <v>46.3</v>
      </c>
      <c r="AU771" s="11">
        <v>142437.9</v>
      </c>
      <c r="AV771" s="11">
        <v>137000</v>
      </c>
      <c r="AW771" s="11">
        <v>-5437.9</v>
      </c>
      <c r="AX771" s="11">
        <v>-3.97</v>
      </c>
    </row>
    <row r="772" spans="1:50" ht="15" thickBot="1" x14ac:dyDescent="0.35">
      <c r="A772" s="10" t="s">
        <v>199</v>
      </c>
      <c r="B772" s="11">
        <v>152.19999999999999</v>
      </c>
      <c r="C772" s="11">
        <v>1436.3</v>
      </c>
      <c r="D772" s="11">
        <v>4658.8</v>
      </c>
      <c r="E772" s="11">
        <v>6560.7</v>
      </c>
      <c r="F772" s="11">
        <v>967.7</v>
      </c>
      <c r="G772" s="11">
        <v>7752.8</v>
      </c>
      <c r="H772" s="11">
        <v>2197.4</v>
      </c>
      <c r="I772" s="11">
        <v>10617.4</v>
      </c>
      <c r="J772" s="11">
        <v>9552.7999999999993</v>
      </c>
      <c r="K772" s="11">
        <v>10048.1</v>
      </c>
      <c r="L772" s="11">
        <v>3778</v>
      </c>
      <c r="M772" s="11">
        <v>5081.8999999999996</v>
      </c>
      <c r="N772" s="11">
        <v>2848.8</v>
      </c>
      <c r="O772" s="11">
        <v>525.9</v>
      </c>
      <c r="P772" s="11">
        <v>2712.4</v>
      </c>
      <c r="Q772" s="11">
        <v>66517</v>
      </c>
      <c r="R772" s="11">
        <v>15.8</v>
      </c>
      <c r="S772" s="11">
        <v>0</v>
      </c>
      <c r="T772" s="11">
        <v>0</v>
      </c>
      <c r="U772" s="11">
        <v>135424.1</v>
      </c>
      <c r="V772" s="11">
        <v>137000</v>
      </c>
      <c r="W772" s="11">
        <v>1575.9</v>
      </c>
      <c r="X772" s="11">
        <v>1.1499999999999999</v>
      </c>
      <c r="AA772" s="10" t="s">
        <v>199</v>
      </c>
      <c r="AB772" s="11">
        <v>17303.2</v>
      </c>
      <c r="AC772" s="11">
        <v>3231.6</v>
      </c>
      <c r="AD772" s="11">
        <v>3730.9</v>
      </c>
      <c r="AE772" s="11">
        <v>12712.6</v>
      </c>
      <c r="AF772" s="11">
        <v>3112.1</v>
      </c>
      <c r="AG772" s="11">
        <v>1462.1</v>
      </c>
      <c r="AH772" s="11">
        <v>1793.6</v>
      </c>
      <c r="AI772" s="11">
        <v>862.6</v>
      </c>
      <c r="AJ772" s="11">
        <v>20024</v>
      </c>
      <c r="AK772" s="11">
        <v>0</v>
      </c>
      <c r="AL772" s="11">
        <v>8705.1</v>
      </c>
      <c r="AM772" s="11">
        <v>17302.2</v>
      </c>
      <c r="AN772" s="11">
        <v>4013.3</v>
      </c>
      <c r="AO772" s="11">
        <v>15473.9</v>
      </c>
      <c r="AP772" s="11">
        <v>19097.8</v>
      </c>
      <c r="AQ772" s="11">
        <v>0</v>
      </c>
      <c r="AR772" s="11">
        <v>0</v>
      </c>
      <c r="AS772" s="11">
        <v>3171.9</v>
      </c>
      <c r="AT772" s="11">
        <v>46.3</v>
      </c>
      <c r="AU772" s="11">
        <v>132043.29999999999</v>
      </c>
      <c r="AV772" s="11">
        <v>137000</v>
      </c>
      <c r="AW772" s="11">
        <v>4956.7</v>
      </c>
      <c r="AX772" s="11">
        <v>3.62</v>
      </c>
    </row>
    <row r="773" spans="1:50" ht="15" thickBot="1" x14ac:dyDescent="0.35">
      <c r="A773" s="10" t="s">
        <v>200</v>
      </c>
      <c r="B773" s="11">
        <v>789.8</v>
      </c>
      <c r="C773" s="11">
        <v>1436.3</v>
      </c>
      <c r="D773" s="11">
        <v>4644.8999999999996</v>
      </c>
      <c r="E773" s="11">
        <v>6560.7</v>
      </c>
      <c r="F773" s="11">
        <v>967.7</v>
      </c>
      <c r="G773" s="11">
        <v>7752.8</v>
      </c>
      <c r="H773" s="11">
        <v>2197.4</v>
      </c>
      <c r="I773" s="11">
        <v>11062.3</v>
      </c>
      <c r="J773" s="11">
        <v>9113.9</v>
      </c>
      <c r="K773" s="11">
        <v>10048.1</v>
      </c>
      <c r="L773" s="11">
        <v>5013.7</v>
      </c>
      <c r="M773" s="11">
        <v>3704.9</v>
      </c>
      <c r="N773" s="11">
        <v>2848.8</v>
      </c>
      <c r="O773" s="11">
        <v>525.9</v>
      </c>
      <c r="P773" s="11">
        <v>2712.4</v>
      </c>
      <c r="Q773" s="11">
        <v>69328.3</v>
      </c>
      <c r="R773" s="11">
        <v>15.8</v>
      </c>
      <c r="S773" s="11">
        <v>0</v>
      </c>
      <c r="T773" s="11">
        <v>0</v>
      </c>
      <c r="U773" s="11">
        <v>138723.70000000001</v>
      </c>
      <c r="V773" s="11">
        <v>137000</v>
      </c>
      <c r="W773" s="11">
        <v>-1723.7</v>
      </c>
      <c r="X773" s="11">
        <v>-1.26</v>
      </c>
      <c r="AA773" s="10" t="s">
        <v>200</v>
      </c>
      <c r="AB773" s="11">
        <v>17303.2</v>
      </c>
      <c r="AC773" s="11">
        <v>3231.6</v>
      </c>
      <c r="AD773" s="11">
        <v>3730.9</v>
      </c>
      <c r="AE773" s="11">
        <v>12712.6</v>
      </c>
      <c r="AF773" s="11">
        <v>3112.1</v>
      </c>
      <c r="AG773" s="11">
        <v>1462.1</v>
      </c>
      <c r="AH773" s="11">
        <v>1793.6</v>
      </c>
      <c r="AI773" s="11">
        <v>862.6</v>
      </c>
      <c r="AJ773" s="11">
        <v>20024</v>
      </c>
      <c r="AK773" s="11">
        <v>0</v>
      </c>
      <c r="AL773" s="11">
        <v>8705.1</v>
      </c>
      <c r="AM773" s="11">
        <v>22361.3</v>
      </c>
      <c r="AN773" s="11">
        <v>4013.3</v>
      </c>
      <c r="AO773" s="11">
        <v>15473.9</v>
      </c>
      <c r="AP773" s="11">
        <v>19097.8</v>
      </c>
      <c r="AQ773" s="11">
        <v>0</v>
      </c>
      <c r="AR773" s="11">
        <v>0</v>
      </c>
      <c r="AS773" s="11">
        <v>3171.9</v>
      </c>
      <c r="AT773" s="11">
        <v>46.3</v>
      </c>
      <c r="AU773" s="11">
        <v>137102.29999999999</v>
      </c>
      <c r="AV773" s="11">
        <v>137000</v>
      </c>
      <c r="AW773" s="11">
        <v>-102.3</v>
      </c>
      <c r="AX773" s="11">
        <v>-7.0000000000000007E-2</v>
      </c>
    </row>
    <row r="774" spans="1:50" ht="15" thickBot="1" x14ac:dyDescent="0.35">
      <c r="A774" s="10" t="s">
        <v>201</v>
      </c>
      <c r="B774" s="11">
        <v>152.19999999999999</v>
      </c>
      <c r="C774" s="11">
        <v>1436.3</v>
      </c>
      <c r="D774" s="11">
        <v>5669</v>
      </c>
      <c r="E774" s="11">
        <v>9060.6</v>
      </c>
      <c r="F774" s="11">
        <v>967.7</v>
      </c>
      <c r="G774" s="11">
        <v>7752.8</v>
      </c>
      <c r="H774" s="11">
        <v>2197.4</v>
      </c>
      <c r="I774" s="11">
        <v>11062.3</v>
      </c>
      <c r="J774" s="11">
        <v>7081.6</v>
      </c>
      <c r="K774" s="11">
        <v>10048.1</v>
      </c>
      <c r="L774" s="11">
        <v>5013.7</v>
      </c>
      <c r="M774" s="11">
        <v>3704.9</v>
      </c>
      <c r="N774" s="11">
        <v>2848.8</v>
      </c>
      <c r="O774" s="11">
        <v>525.9</v>
      </c>
      <c r="P774" s="11">
        <v>2712.4</v>
      </c>
      <c r="Q774" s="11">
        <v>70117.100000000006</v>
      </c>
      <c r="R774" s="11">
        <v>15.8</v>
      </c>
      <c r="S774" s="11">
        <v>0</v>
      </c>
      <c r="T774" s="11">
        <v>0</v>
      </c>
      <c r="U774" s="11">
        <v>140366.6</v>
      </c>
      <c r="V774" s="11">
        <v>142000</v>
      </c>
      <c r="W774" s="11">
        <v>1633.4</v>
      </c>
      <c r="X774" s="11">
        <v>1.1499999999999999</v>
      </c>
      <c r="AA774" s="10" t="s">
        <v>201</v>
      </c>
      <c r="AB774" s="11">
        <v>17303.2</v>
      </c>
      <c r="AC774" s="11">
        <v>1635.6</v>
      </c>
      <c r="AD774" s="11">
        <v>3730.9</v>
      </c>
      <c r="AE774" s="11">
        <v>11529</v>
      </c>
      <c r="AF774" s="11">
        <v>3112.1</v>
      </c>
      <c r="AG774" s="11">
        <v>1462.1</v>
      </c>
      <c r="AH774" s="11">
        <v>1793.6</v>
      </c>
      <c r="AI774" s="11">
        <v>862.6</v>
      </c>
      <c r="AJ774" s="11">
        <v>22562.7</v>
      </c>
      <c r="AK774" s="11">
        <v>0</v>
      </c>
      <c r="AL774" s="11">
        <v>8705.1</v>
      </c>
      <c r="AM774" s="11">
        <v>22361.3</v>
      </c>
      <c r="AN774" s="11">
        <v>4013.3</v>
      </c>
      <c r="AO774" s="11">
        <v>15473.9</v>
      </c>
      <c r="AP774" s="11">
        <v>19097.8</v>
      </c>
      <c r="AQ774" s="11">
        <v>0</v>
      </c>
      <c r="AR774" s="11">
        <v>0</v>
      </c>
      <c r="AS774" s="11">
        <v>3171.9</v>
      </c>
      <c r="AT774" s="11">
        <v>46.3</v>
      </c>
      <c r="AU774" s="11">
        <v>136861.4</v>
      </c>
      <c r="AV774" s="11">
        <v>142000</v>
      </c>
      <c r="AW774" s="11">
        <v>5138.6000000000004</v>
      </c>
      <c r="AX774" s="11">
        <v>3.62</v>
      </c>
    </row>
    <row r="775" spans="1:50" ht="15" thickBot="1" x14ac:dyDescent="0.35">
      <c r="A775" s="10" t="s">
        <v>202</v>
      </c>
      <c r="B775" s="11">
        <v>789.8</v>
      </c>
      <c r="C775" s="11">
        <v>1436.3</v>
      </c>
      <c r="D775" s="11">
        <v>5669</v>
      </c>
      <c r="E775" s="11">
        <v>2878.5</v>
      </c>
      <c r="F775" s="11">
        <v>967.7</v>
      </c>
      <c r="G775" s="11">
        <v>7752.8</v>
      </c>
      <c r="H775" s="11">
        <v>2197.4</v>
      </c>
      <c r="I775" s="11">
        <v>10617.4</v>
      </c>
      <c r="J775" s="11">
        <v>8480.2999999999993</v>
      </c>
      <c r="K775" s="11">
        <v>9143.6</v>
      </c>
      <c r="L775" s="11">
        <v>5013.7</v>
      </c>
      <c r="M775" s="11">
        <v>4356.3</v>
      </c>
      <c r="N775" s="11">
        <v>2848.8</v>
      </c>
      <c r="O775" s="11">
        <v>525.9</v>
      </c>
      <c r="P775" s="11">
        <v>2712.4</v>
      </c>
      <c r="Q775" s="11">
        <v>69985.600000000006</v>
      </c>
      <c r="R775" s="11">
        <v>2025.4</v>
      </c>
      <c r="S775" s="11">
        <v>0</v>
      </c>
      <c r="T775" s="11">
        <v>0</v>
      </c>
      <c r="U775" s="11">
        <v>137401.1</v>
      </c>
      <c r="V775" s="11">
        <v>139000</v>
      </c>
      <c r="W775" s="11">
        <v>1598.9</v>
      </c>
      <c r="X775" s="11">
        <v>1.1499999999999999</v>
      </c>
      <c r="AA775" s="10" t="s">
        <v>202</v>
      </c>
      <c r="AB775" s="11">
        <v>17083.5</v>
      </c>
      <c r="AC775" s="11">
        <v>1635.6</v>
      </c>
      <c r="AD775" s="11">
        <v>3730.9</v>
      </c>
      <c r="AE775" s="11">
        <v>13105.8</v>
      </c>
      <c r="AF775" s="11">
        <v>3112.1</v>
      </c>
      <c r="AG775" s="11">
        <v>1462.1</v>
      </c>
      <c r="AH775" s="11">
        <v>1793.6</v>
      </c>
      <c r="AI775" s="11">
        <v>862.6</v>
      </c>
      <c r="AJ775" s="11">
        <v>22562.7</v>
      </c>
      <c r="AK775" s="11">
        <v>0</v>
      </c>
      <c r="AL775" s="11">
        <v>8705.1</v>
      </c>
      <c r="AM775" s="11">
        <v>22361.3</v>
      </c>
      <c r="AN775" s="11">
        <v>4013.3</v>
      </c>
      <c r="AO775" s="11">
        <v>14235.4</v>
      </c>
      <c r="AP775" s="11">
        <v>29960.9</v>
      </c>
      <c r="AQ775" s="11">
        <v>0</v>
      </c>
      <c r="AR775" s="11">
        <v>0</v>
      </c>
      <c r="AS775" s="11">
        <v>3171.9</v>
      </c>
      <c r="AT775" s="11">
        <v>46.3</v>
      </c>
      <c r="AU775" s="11">
        <v>147843</v>
      </c>
      <c r="AV775" s="11">
        <v>139000</v>
      </c>
      <c r="AW775" s="11">
        <v>-8843</v>
      </c>
      <c r="AX775" s="11">
        <v>-6.36</v>
      </c>
    </row>
    <row r="776" spans="1:50" ht="15" thickBot="1" x14ac:dyDescent="0.35">
      <c r="A776" s="10" t="s">
        <v>203</v>
      </c>
      <c r="B776" s="11">
        <v>789.8</v>
      </c>
      <c r="C776" s="11">
        <v>1436.3</v>
      </c>
      <c r="D776" s="11">
        <v>4658.8</v>
      </c>
      <c r="E776" s="11">
        <v>2878.5</v>
      </c>
      <c r="F776" s="11">
        <v>967.7</v>
      </c>
      <c r="G776" s="11">
        <v>7752.8</v>
      </c>
      <c r="H776" s="11">
        <v>2197.4</v>
      </c>
      <c r="I776" s="11">
        <v>10617.4</v>
      </c>
      <c r="J776" s="11">
        <v>9552.7999999999993</v>
      </c>
      <c r="K776" s="11">
        <v>9143.6</v>
      </c>
      <c r="L776" s="11">
        <v>5013.7</v>
      </c>
      <c r="M776" s="11">
        <v>5081.8999999999996</v>
      </c>
      <c r="N776" s="11">
        <v>2848.8</v>
      </c>
      <c r="O776" s="11">
        <v>1381.9</v>
      </c>
      <c r="P776" s="11">
        <v>2712.4</v>
      </c>
      <c r="Q776" s="11">
        <v>69328.3</v>
      </c>
      <c r="R776" s="11">
        <v>2025.4</v>
      </c>
      <c r="S776" s="11">
        <v>0</v>
      </c>
      <c r="T776" s="11">
        <v>0</v>
      </c>
      <c r="U776" s="11">
        <v>138387.70000000001</v>
      </c>
      <c r="V776" s="11">
        <v>140000</v>
      </c>
      <c r="W776" s="11">
        <v>1612.3</v>
      </c>
      <c r="X776" s="11">
        <v>1.1499999999999999</v>
      </c>
      <c r="AA776" s="10" t="s">
        <v>203</v>
      </c>
      <c r="AB776" s="11">
        <v>17303.2</v>
      </c>
      <c r="AC776" s="11">
        <v>1635.6</v>
      </c>
      <c r="AD776" s="11">
        <v>3730.9</v>
      </c>
      <c r="AE776" s="11">
        <v>15141.4</v>
      </c>
      <c r="AF776" s="11">
        <v>3112.1</v>
      </c>
      <c r="AG776" s="11">
        <v>1462.1</v>
      </c>
      <c r="AH776" s="11">
        <v>2702.5</v>
      </c>
      <c r="AI776" s="11">
        <v>862.6</v>
      </c>
      <c r="AJ776" s="11">
        <v>18191.8</v>
      </c>
      <c r="AK776" s="11">
        <v>0</v>
      </c>
      <c r="AL776" s="11">
        <v>8705.1</v>
      </c>
      <c r="AM776" s="11">
        <v>17302.2</v>
      </c>
      <c r="AN776" s="11">
        <v>4677.3</v>
      </c>
      <c r="AO776" s="11">
        <v>14235.4</v>
      </c>
      <c r="AP776" s="11">
        <v>30828.3</v>
      </c>
      <c r="AQ776" s="11">
        <v>0</v>
      </c>
      <c r="AR776" s="11">
        <v>0</v>
      </c>
      <c r="AS776" s="11">
        <v>3171.9</v>
      </c>
      <c r="AT776" s="11">
        <v>46.3</v>
      </c>
      <c r="AU776" s="11">
        <v>143108.70000000001</v>
      </c>
      <c r="AV776" s="11">
        <v>140000</v>
      </c>
      <c r="AW776" s="11">
        <v>-3108.7</v>
      </c>
      <c r="AX776" s="11">
        <v>-2.2200000000000002</v>
      </c>
    </row>
    <row r="777" spans="1:50" ht="15" thickBot="1" x14ac:dyDescent="0.35">
      <c r="A777" s="10" t="s">
        <v>204</v>
      </c>
      <c r="B777" s="11">
        <v>789.8</v>
      </c>
      <c r="C777" s="11">
        <v>1436.3</v>
      </c>
      <c r="D777" s="11">
        <v>4658.8</v>
      </c>
      <c r="E777" s="11">
        <v>2878.5</v>
      </c>
      <c r="F777" s="11">
        <v>967.7</v>
      </c>
      <c r="G777" s="11">
        <v>17000.2</v>
      </c>
      <c r="H777" s="11">
        <v>1550</v>
      </c>
      <c r="I777" s="11">
        <v>9786.1</v>
      </c>
      <c r="J777" s="11">
        <v>9881</v>
      </c>
      <c r="K777" s="11">
        <v>9143.6</v>
      </c>
      <c r="L777" s="11">
        <v>3778</v>
      </c>
      <c r="M777" s="11">
        <v>5081.8999999999996</v>
      </c>
      <c r="N777" s="11">
        <v>2848.8</v>
      </c>
      <c r="O777" s="11">
        <v>525.9</v>
      </c>
      <c r="P777" s="11">
        <v>2712.4</v>
      </c>
      <c r="Q777" s="11">
        <v>70117.100000000006</v>
      </c>
      <c r="R777" s="11">
        <v>2025.4</v>
      </c>
      <c r="S777" s="11">
        <v>0</v>
      </c>
      <c r="T777" s="11">
        <v>0</v>
      </c>
      <c r="U777" s="11">
        <v>145181.6</v>
      </c>
      <c r="V777" s="11">
        <v>143000</v>
      </c>
      <c r="W777" s="11">
        <v>-2181.6</v>
      </c>
      <c r="X777" s="11">
        <v>-1.53</v>
      </c>
      <c r="AA777" s="10" t="s">
        <v>204</v>
      </c>
      <c r="AB777" s="11">
        <v>17083.5</v>
      </c>
      <c r="AC777" s="11">
        <v>1635.6</v>
      </c>
      <c r="AD777" s="11">
        <v>3730.9</v>
      </c>
      <c r="AE777" s="11">
        <v>13869.2</v>
      </c>
      <c r="AF777" s="11">
        <v>3112.1</v>
      </c>
      <c r="AG777" s="11">
        <v>1462.1</v>
      </c>
      <c r="AH777" s="11">
        <v>2702.5</v>
      </c>
      <c r="AI777" s="11">
        <v>1159.5</v>
      </c>
      <c r="AJ777" s="11">
        <v>17438.099999999999</v>
      </c>
      <c r="AK777" s="11">
        <v>0</v>
      </c>
      <c r="AL777" s="11">
        <v>8705.1</v>
      </c>
      <c r="AM777" s="11">
        <v>17302.2</v>
      </c>
      <c r="AN777" s="11">
        <v>4013.3</v>
      </c>
      <c r="AO777" s="11">
        <v>14235.4</v>
      </c>
      <c r="AP777" s="11">
        <v>30828.3</v>
      </c>
      <c r="AQ777" s="11">
        <v>0</v>
      </c>
      <c r="AR777" s="11">
        <v>0</v>
      </c>
      <c r="AS777" s="11">
        <v>3171.9</v>
      </c>
      <c r="AT777" s="11">
        <v>46.3</v>
      </c>
      <c r="AU777" s="11">
        <v>140495.9</v>
      </c>
      <c r="AV777" s="11">
        <v>143000</v>
      </c>
      <c r="AW777" s="11">
        <v>2504.1</v>
      </c>
      <c r="AX777" s="11">
        <v>1.75</v>
      </c>
    </row>
    <row r="778" spans="1:50" ht="15" thickBot="1" x14ac:dyDescent="0.35">
      <c r="A778" s="10" t="s">
        <v>205</v>
      </c>
      <c r="B778" s="11">
        <v>789.8</v>
      </c>
      <c r="C778" s="11">
        <v>1436.3</v>
      </c>
      <c r="D778" s="11">
        <v>4644.8999999999996</v>
      </c>
      <c r="E778" s="11">
        <v>2878.5</v>
      </c>
      <c r="F778" s="11">
        <v>967.7</v>
      </c>
      <c r="G778" s="11">
        <v>25964.9</v>
      </c>
      <c r="H778" s="11">
        <v>2197.4</v>
      </c>
      <c r="I778" s="11">
        <v>9786.1</v>
      </c>
      <c r="J778" s="11">
        <v>8943.9</v>
      </c>
      <c r="K778" s="11">
        <v>10048.1</v>
      </c>
      <c r="L778" s="11">
        <v>5013.7</v>
      </c>
      <c r="M778" s="11">
        <v>3704.9</v>
      </c>
      <c r="N778" s="11">
        <v>2848.8</v>
      </c>
      <c r="O778" s="11">
        <v>525.9</v>
      </c>
      <c r="P778" s="11">
        <v>2712.4</v>
      </c>
      <c r="Q778" s="11">
        <v>70117.100000000006</v>
      </c>
      <c r="R778" s="11">
        <v>2025.4</v>
      </c>
      <c r="S778" s="11">
        <v>2123.3000000000002</v>
      </c>
      <c r="T778" s="11">
        <v>0</v>
      </c>
      <c r="U778" s="11">
        <v>156729.20000000001</v>
      </c>
      <c r="V778" s="11">
        <v>147000</v>
      </c>
      <c r="W778" s="11">
        <v>-9729.2000000000007</v>
      </c>
      <c r="X778" s="11">
        <v>-6.62</v>
      </c>
      <c r="AA778" s="10" t="s">
        <v>205</v>
      </c>
      <c r="AB778" s="11">
        <v>17303.2</v>
      </c>
      <c r="AC778" s="11">
        <v>1635.6</v>
      </c>
      <c r="AD778" s="11">
        <v>3730.9</v>
      </c>
      <c r="AE778" s="11">
        <v>15141.4</v>
      </c>
      <c r="AF778" s="11">
        <v>3112.1</v>
      </c>
      <c r="AG778" s="11">
        <v>1462.1</v>
      </c>
      <c r="AH778" s="11">
        <v>2702.5</v>
      </c>
      <c r="AI778" s="11">
        <v>1159.5</v>
      </c>
      <c r="AJ778" s="11">
        <v>22562.7</v>
      </c>
      <c r="AK778" s="11">
        <v>0</v>
      </c>
      <c r="AL778" s="11">
        <v>8705.1</v>
      </c>
      <c r="AM778" s="11">
        <v>22361.3</v>
      </c>
      <c r="AN778" s="11">
        <v>4013.3</v>
      </c>
      <c r="AO778" s="11">
        <v>15473.9</v>
      </c>
      <c r="AP778" s="11">
        <v>19097.8</v>
      </c>
      <c r="AQ778" s="11">
        <v>0</v>
      </c>
      <c r="AR778" s="11">
        <v>0</v>
      </c>
      <c r="AS778" s="11">
        <v>3171.9</v>
      </c>
      <c r="AT778" s="11">
        <v>46.3</v>
      </c>
      <c r="AU778" s="11">
        <v>141679.4</v>
      </c>
      <c r="AV778" s="11">
        <v>147000</v>
      </c>
      <c r="AW778" s="11">
        <v>5320.6</v>
      </c>
      <c r="AX778" s="11">
        <v>3.62</v>
      </c>
    </row>
    <row r="779" spans="1:50" ht="15" thickBot="1" x14ac:dyDescent="0.35">
      <c r="A779" s="10" t="s">
        <v>206</v>
      </c>
      <c r="B779" s="11">
        <v>789.8</v>
      </c>
      <c r="C779" s="11">
        <v>1436.3</v>
      </c>
      <c r="D779" s="11">
        <v>4644.8999999999996</v>
      </c>
      <c r="E779" s="11">
        <v>2878.5</v>
      </c>
      <c r="F779" s="11">
        <v>967.7</v>
      </c>
      <c r="G779" s="11">
        <v>21720.3</v>
      </c>
      <c r="H779" s="11">
        <v>2197.4</v>
      </c>
      <c r="I779" s="11">
        <v>9786.1</v>
      </c>
      <c r="J779" s="11">
        <v>9881</v>
      </c>
      <c r="K779" s="11">
        <v>9143.6</v>
      </c>
      <c r="L779" s="11">
        <v>3686.1</v>
      </c>
      <c r="M779" s="11">
        <v>3704.9</v>
      </c>
      <c r="N779" s="11">
        <v>1935.5</v>
      </c>
      <c r="O779" s="11">
        <v>525.9</v>
      </c>
      <c r="P779" s="11">
        <v>0</v>
      </c>
      <c r="Q779" s="11">
        <v>69985.600000000006</v>
      </c>
      <c r="R779" s="11">
        <v>2025.4</v>
      </c>
      <c r="S779" s="11">
        <v>0</v>
      </c>
      <c r="T779" s="11">
        <v>0</v>
      </c>
      <c r="U779" s="11">
        <v>145309.1</v>
      </c>
      <c r="V779" s="11">
        <v>147000</v>
      </c>
      <c r="W779" s="11">
        <v>1690.9</v>
      </c>
      <c r="X779" s="11">
        <v>1.1499999999999999</v>
      </c>
      <c r="AA779" s="10" t="s">
        <v>206</v>
      </c>
      <c r="AB779" s="11">
        <v>17083.5</v>
      </c>
      <c r="AC779" s="11">
        <v>1635.6</v>
      </c>
      <c r="AD779" s="11">
        <v>4488.3999999999996</v>
      </c>
      <c r="AE779" s="11">
        <v>15141.4</v>
      </c>
      <c r="AF779" s="11">
        <v>3112.1</v>
      </c>
      <c r="AG779" s="11">
        <v>1462.1</v>
      </c>
      <c r="AH779" s="11">
        <v>1793.6</v>
      </c>
      <c r="AI779" s="11">
        <v>1159.5</v>
      </c>
      <c r="AJ779" s="11">
        <v>16679.599999999999</v>
      </c>
      <c r="AK779" s="11">
        <v>0</v>
      </c>
      <c r="AL779" s="11">
        <v>8705.1</v>
      </c>
      <c r="AM779" s="11">
        <v>22361.3</v>
      </c>
      <c r="AN779" s="11">
        <v>5392.5</v>
      </c>
      <c r="AO779" s="11">
        <v>14235.4</v>
      </c>
      <c r="AP779" s="11">
        <v>30828.3</v>
      </c>
      <c r="AQ779" s="11">
        <v>0</v>
      </c>
      <c r="AR779" s="11">
        <v>0</v>
      </c>
      <c r="AS779" s="11">
        <v>3171.9</v>
      </c>
      <c r="AT779" s="11">
        <v>46.3</v>
      </c>
      <c r="AU779" s="11">
        <v>147296.5</v>
      </c>
      <c r="AV779" s="11">
        <v>147000</v>
      </c>
      <c r="AW779" s="11">
        <v>-296.5</v>
      </c>
      <c r="AX779" s="11">
        <v>-0.2</v>
      </c>
    </row>
    <row r="780" spans="1:50" ht="15" thickBot="1" x14ac:dyDescent="0.35">
      <c r="A780" s="10" t="s">
        <v>207</v>
      </c>
      <c r="B780" s="11">
        <v>789.8</v>
      </c>
      <c r="C780" s="11">
        <v>1436.3</v>
      </c>
      <c r="D780" s="11">
        <v>3173.1</v>
      </c>
      <c r="E780" s="11">
        <v>2878.5</v>
      </c>
      <c r="F780" s="11">
        <v>967.7</v>
      </c>
      <c r="G780" s="11">
        <v>21720.3</v>
      </c>
      <c r="H780" s="11">
        <v>1550</v>
      </c>
      <c r="I780" s="11">
        <v>9786.1</v>
      </c>
      <c r="J780" s="11">
        <v>9881</v>
      </c>
      <c r="K780" s="11">
        <v>9143.6</v>
      </c>
      <c r="L780" s="11">
        <v>5013.7</v>
      </c>
      <c r="M780" s="11">
        <v>3704.9</v>
      </c>
      <c r="N780" s="11">
        <v>2848.8</v>
      </c>
      <c r="O780" s="11">
        <v>525.9</v>
      </c>
      <c r="P780" s="11">
        <v>2712.4</v>
      </c>
      <c r="Q780" s="11">
        <v>70117.100000000006</v>
      </c>
      <c r="R780" s="11">
        <v>2025.4</v>
      </c>
      <c r="S780" s="11">
        <v>0</v>
      </c>
      <c r="T780" s="11">
        <v>0</v>
      </c>
      <c r="U780" s="11">
        <v>148274.6</v>
      </c>
      <c r="V780" s="11">
        <v>150000</v>
      </c>
      <c r="W780" s="11">
        <v>1725.4</v>
      </c>
      <c r="X780" s="11">
        <v>1.1499999999999999</v>
      </c>
      <c r="AA780" s="10" t="s">
        <v>207</v>
      </c>
      <c r="AB780" s="11">
        <v>17303.2</v>
      </c>
      <c r="AC780" s="11">
        <v>1635.6</v>
      </c>
      <c r="AD780" s="11">
        <v>6487.4</v>
      </c>
      <c r="AE780" s="11">
        <v>15141.4</v>
      </c>
      <c r="AF780" s="11">
        <v>3112.1</v>
      </c>
      <c r="AG780" s="11">
        <v>1462.1</v>
      </c>
      <c r="AH780" s="11">
        <v>2702.5</v>
      </c>
      <c r="AI780" s="11">
        <v>1159.5</v>
      </c>
      <c r="AJ780" s="11">
        <v>16679.599999999999</v>
      </c>
      <c r="AK780" s="11">
        <v>0</v>
      </c>
      <c r="AL780" s="11">
        <v>8705.1</v>
      </c>
      <c r="AM780" s="11">
        <v>22361.3</v>
      </c>
      <c r="AN780" s="11">
        <v>4013.3</v>
      </c>
      <c r="AO780" s="11">
        <v>15473.9</v>
      </c>
      <c r="AP780" s="11">
        <v>30828.3</v>
      </c>
      <c r="AQ780" s="11">
        <v>0</v>
      </c>
      <c r="AR780" s="11">
        <v>0</v>
      </c>
      <c r="AS780" s="11">
        <v>3171.9</v>
      </c>
      <c r="AT780" s="11">
        <v>46.3</v>
      </c>
      <c r="AU780" s="11">
        <v>150283.29999999999</v>
      </c>
      <c r="AV780" s="11">
        <v>150000</v>
      </c>
      <c r="AW780" s="11">
        <v>-283.3</v>
      </c>
      <c r="AX780" s="11">
        <v>-0.19</v>
      </c>
    </row>
    <row r="781" spans="1:50" ht="15" thickBot="1" x14ac:dyDescent="0.35">
      <c r="A781" s="10" t="s">
        <v>208</v>
      </c>
      <c r="B781" s="11">
        <v>789.8</v>
      </c>
      <c r="C781" s="11">
        <v>1436.3</v>
      </c>
      <c r="D781" s="11">
        <v>4658.8</v>
      </c>
      <c r="E781" s="11">
        <v>2878.5</v>
      </c>
      <c r="F781" s="11">
        <v>967.7</v>
      </c>
      <c r="G781" s="11">
        <v>17000.2</v>
      </c>
      <c r="H781" s="11">
        <v>2197.4</v>
      </c>
      <c r="I781" s="11">
        <v>9786.1</v>
      </c>
      <c r="J781" s="11">
        <v>11300.5</v>
      </c>
      <c r="K781" s="11">
        <v>9143.6</v>
      </c>
      <c r="L781" s="11">
        <v>5013.7</v>
      </c>
      <c r="M781" s="11">
        <v>5081.8999999999996</v>
      </c>
      <c r="N781" s="11">
        <v>2848.8</v>
      </c>
      <c r="O781" s="11">
        <v>525.9</v>
      </c>
      <c r="P781" s="11">
        <v>2712.4</v>
      </c>
      <c r="Q781" s="11">
        <v>70117.100000000006</v>
      </c>
      <c r="R781" s="11">
        <v>2025.4</v>
      </c>
      <c r="S781" s="11">
        <v>0</v>
      </c>
      <c r="T781" s="11">
        <v>2754.9</v>
      </c>
      <c r="U781" s="11">
        <v>151239.1</v>
      </c>
      <c r="V781" s="11">
        <v>153000</v>
      </c>
      <c r="W781" s="11">
        <v>1760.9</v>
      </c>
      <c r="X781" s="11">
        <v>1.1499999999999999</v>
      </c>
      <c r="AA781" s="10" t="s">
        <v>208</v>
      </c>
      <c r="AB781" s="11">
        <v>17083.5</v>
      </c>
      <c r="AC781" s="11">
        <v>3231.6</v>
      </c>
      <c r="AD781" s="11">
        <v>3730.9</v>
      </c>
      <c r="AE781" s="11">
        <v>15141.4</v>
      </c>
      <c r="AF781" s="11">
        <v>3112.1</v>
      </c>
      <c r="AG781" s="11">
        <v>1462.1</v>
      </c>
      <c r="AH781" s="11">
        <v>1793.6</v>
      </c>
      <c r="AI781" s="11">
        <v>1159.5</v>
      </c>
      <c r="AJ781" s="11">
        <v>16679.599999999999</v>
      </c>
      <c r="AK781" s="11">
        <v>0</v>
      </c>
      <c r="AL781" s="11">
        <v>8705.1</v>
      </c>
      <c r="AM781" s="11">
        <v>21831.200000000001</v>
      </c>
      <c r="AN781" s="11">
        <v>4013.3</v>
      </c>
      <c r="AO781" s="11">
        <v>15473.9</v>
      </c>
      <c r="AP781" s="11">
        <v>30828.3</v>
      </c>
      <c r="AQ781" s="11">
        <v>0</v>
      </c>
      <c r="AR781" s="11">
        <v>0</v>
      </c>
      <c r="AS781" s="11">
        <v>3171.9</v>
      </c>
      <c r="AT781" s="11">
        <v>46.3</v>
      </c>
      <c r="AU781" s="11">
        <v>147464.20000000001</v>
      </c>
      <c r="AV781" s="11">
        <v>153000</v>
      </c>
      <c r="AW781" s="11">
        <v>5535.8</v>
      </c>
      <c r="AX781" s="11">
        <v>3.62</v>
      </c>
    </row>
    <row r="782" spans="1:50" ht="15" thickBot="1" x14ac:dyDescent="0.35">
      <c r="A782" s="10" t="s">
        <v>209</v>
      </c>
      <c r="B782" s="11">
        <v>789.8</v>
      </c>
      <c r="C782" s="11">
        <v>1436.3</v>
      </c>
      <c r="D782" s="11">
        <v>5669</v>
      </c>
      <c r="E782" s="11">
        <v>2878.5</v>
      </c>
      <c r="F782" s="11">
        <v>0</v>
      </c>
      <c r="G782" s="11">
        <v>17000.2</v>
      </c>
      <c r="H782" s="11">
        <v>2197.4</v>
      </c>
      <c r="I782" s="11">
        <v>10617.4</v>
      </c>
      <c r="J782" s="11">
        <v>9881</v>
      </c>
      <c r="K782" s="11">
        <v>10048.1</v>
      </c>
      <c r="L782" s="11">
        <v>5013.7</v>
      </c>
      <c r="M782" s="11">
        <v>5081.8999999999996</v>
      </c>
      <c r="N782" s="11">
        <v>2848.8</v>
      </c>
      <c r="O782" s="11">
        <v>525.9</v>
      </c>
      <c r="P782" s="11">
        <v>2712.4</v>
      </c>
      <c r="Q782" s="11">
        <v>70117.100000000006</v>
      </c>
      <c r="R782" s="11">
        <v>2656.1</v>
      </c>
      <c r="S782" s="11">
        <v>0</v>
      </c>
      <c r="T782" s="11">
        <v>2754.9</v>
      </c>
      <c r="U782" s="11">
        <v>152228.6</v>
      </c>
      <c r="V782" s="11">
        <v>154000</v>
      </c>
      <c r="W782" s="11">
        <v>1771.4</v>
      </c>
      <c r="X782" s="11">
        <v>1.1499999999999999</v>
      </c>
      <c r="AA782" s="10" t="s">
        <v>209</v>
      </c>
      <c r="AB782" s="11">
        <v>17303.2</v>
      </c>
      <c r="AC782" s="11">
        <v>3231.6</v>
      </c>
      <c r="AD782" s="11">
        <v>3730.9</v>
      </c>
      <c r="AE782" s="11">
        <v>15141.4</v>
      </c>
      <c r="AF782" s="11">
        <v>8253.1</v>
      </c>
      <c r="AG782" s="11">
        <v>1462.1</v>
      </c>
      <c r="AH782" s="11">
        <v>2702.5</v>
      </c>
      <c r="AI782" s="11">
        <v>862.6</v>
      </c>
      <c r="AJ782" s="11">
        <v>17438.099999999999</v>
      </c>
      <c r="AK782" s="11">
        <v>0</v>
      </c>
      <c r="AL782" s="11">
        <v>8705.1</v>
      </c>
      <c r="AM782" s="11">
        <v>17302.2</v>
      </c>
      <c r="AN782" s="11">
        <v>4013.3</v>
      </c>
      <c r="AO782" s="11">
        <v>14235.4</v>
      </c>
      <c r="AP782" s="11">
        <v>30828.3</v>
      </c>
      <c r="AQ782" s="11">
        <v>0</v>
      </c>
      <c r="AR782" s="11">
        <v>0</v>
      </c>
      <c r="AS782" s="11">
        <v>3171.9</v>
      </c>
      <c r="AT782" s="11">
        <v>46.3</v>
      </c>
      <c r="AU782" s="11">
        <v>148428</v>
      </c>
      <c r="AV782" s="11">
        <v>154000</v>
      </c>
      <c r="AW782" s="11">
        <v>5572</v>
      </c>
      <c r="AX782" s="11">
        <v>3.62</v>
      </c>
    </row>
    <row r="783" spans="1:50" ht="15" thickBot="1" x14ac:dyDescent="0.35">
      <c r="A783" s="10" t="s">
        <v>210</v>
      </c>
      <c r="B783" s="11">
        <v>789.8</v>
      </c>
      <c r="C783" s="11">
        <v>1436.3</v>
      </c>
      <c r="D783" s="11">
        <v>4644.8999999999996</v>
      </c>
      <c r="E783" s="11">
        <v>2878.5</v>
      </c>
      <c r="F783" s="11">
        <v>967.7</v>
      </c>
      <c r="G783" s="11">
        <v>21720.3</v>
      </c>
      <c r="H783" s="11">
        <v>2197.4</v>
      </c>
      <c r="I783" s="11">
        <v>10617.4</v>
      </c>
      <c r="J783" s="11">
        <v>9552.7999999999993</v>
      </c>
      <c r="K783" s="11">
        <v>9143.6</v>
      </c>
      <c r="L783" s="11">
        <v>5013.7</v>
      </c>
      <c r="M783" s="11">
        <v>4356.3</v>
      </c>
      <c r="N783" s="11">
        <v>2848.8</v>
      </c>
      <c r="O783" s="11">
        <v>525.9</v>
      </c>
      <c r="P783" s="11">
        <v>2712.4</v>
      </c>
      <c r="Q783" s="11">
        <v>70117.100000000006</v>
      </c>
      <c r="R783" s="11">
        <v>2656.1</v>
      </c>
      <c r="S783" s="11">
        <v>0</v>
      </c>
      <c r="T783" s="11">
        <v>0</v>
      </c>
      <c r="U783" s="11">
        <v>152179.20000000001</v>
      </c>
      <c r="V783" s="11">
        <v>150000</v>
      </c>
      <c r="W783" s="11">
        <v>-2179.1999999999998</v>
      </c>
      <c r="X783" s="11">
        <v>-1.45</v>
      </c>
      <c r="AA783" s="10" t="s">
        <v>210</v>
      </c>
      <c r="AB783" s="11">
        <v>17083.5</v>
      </c>
      <c r="AC783" s="11">
        <v>1635.6</v>
      </c>
      <c r="AD783" s="11">
        <v>4488.3999999999996</v>
      </c>
      <c r="AE783" s="11">
        <v>13105.8</v>
      </c>
      <c r="AF783" s="11">
        <v>3112.1</v>
      </c>
      <c r="AG783" s="11">
        <v>1462.1</v>
      </c>
      <c r="AH783" s="11">
        <v>447.2</v>
      </c>
      <c r="AI783" s="11">
        <v>862.6</v>
      </c>
      <c r="AJ783" s="11">
        <v>18191.8</v>
      </c>
      <c r="AK783" s="11">
        <v>0</v>
      </c>
      <c r="AL783" s="11">
        <v>8705.1</v>
      </c>
      <c r="AM783" s="11">
        <v>22361.3</v>
      </c>
      <c r="AN783" s="11">
        <v>4677.3</v>
      </c>
      <c r="AO783" s="11">
        <v>15473.9</v>
      </c>
      <c r="AP783" s="11">
        <v>29960.9</v>
      </c>
      <c r="AQ783" s="11">
        <v>0</v>
      </c>
      <c r="AR783" s="11">
        <v>0</v>
      </c>
      <c r="AS783" s="11">
        <v>3171.9</v>
      </c>
      <c r="AT783" s="11">
        <v>46.3</v>
      </c>
      <c r="AU783" s="11">
        <v>144785.79999999999</v>
      </c>
      <c r="AV783" s="11">
        <v>150000</v>
      </c>
      <c r="AW783" s="11">
        <v>5214.2</v>
      </c>
      <c r="AX783" s="11">
        <v>3.48</v>
      </c>
    </row>
    <row r="784" spans="1:50" ht="15" thickBot="1" x14ac:dyDescent="0.35">
      <c r="A784" s="10" t="s">
        <v>211</v>
      </c>
      <c r="B784" s="11">
        <v>789.8</v>
      </c>
      <c r="C784" s="11">
        <v>1436.3</v>
      </c>
      <c r="D784" s="11">
        <v>4658.8</v>
      </c>
      <c r="E784" s="11">
        <v>2878.5</v>
      </c>
      <c r="F784" s="11">
        <v>967.7</v>
      </c>
      <c r="G784" s="11">
        <v>21720.3</v>
      </c>
      <c r="H784" s="11">
        <v>2197.4</v>
      </c>
      <c r="I784" s="11">
        <v>10617.4</v>
      </c>
      <c r="J784" s="11">
        <v>9113.9</v>
      </c>
      <c r="K784" s="11">
        <v>9143.6</v>
      </c>
      <c r="L784" s="11">
        <v>5013.7</v>
      </c>
      <c r="M784" s="11">
        <v>5081.8999999999996</v>
      </c>
      <c r="N784" s="11">
        <v>2848.8</v>
      </c>
      <c r="O784" s="11">
        <v>525.9</v>
      </c>
      <c r="P784" s="11">
        <v>2712.4</v>
      </c>
      <c r="Q784" s="11">
        <v>69985.600000000006</v>
      </c>
      <c r="R784" s="11">
        <v>2025.4</v>
      </c>
      <c r="S784" s="11">
        <v>0</v>
      </c>
      <c r="T784" s="11">
        <v>0</v>
      </c>
      <c r="U784" s="11">
        <v>151717.5</v>
      </c>
      <c r="V784" s="11">
        <v>151000</v>
      </c>
      <c r="W784" s="11">
        <v>-717.5</v>
      </c>
      <c r="X784" s="11">
        <v>-0.48</v>
      </c>
      <c r="AA784" s="10" t="s">
        <v>211</v>
      </c>
      <c r="AB784" s="11">
        <v>17083.5</v>
      </c>
      <c r="AC784" s="11">
        <v>1635.6</v>
      </c>
      <c r="AD784" s="11">
        <v>3730.9</v>
      </c>
      <c r="AE784" s="11">
        <v>13869.2</v>
      </c>
      <c r="AF784" s="11">
        <v>3112.1</v>
      </c>
      <c r="AG784" s="11">
        <v>1462.1</v>
      </c>
      <c r="AH784" s="11">
        <v>1793.6</v>
      </c>
      <c r="AI784" s="11">
        <v>862.6</v>
      </c>
      <c r="AJ784" s="11">
        <v>20024</v>
      </c>
      <c r="AK784" s="11">
        <v>0</v>
      </c>
      <c r="AL784" s="11">
        <v>8705.1</v>
      </c>
      <c r="AM784" s="11">
        <v>21831.200000000001</v>
      </c>
      <c r="AN784" s="11">
        <v>4013.3</v>
      </c>
      <c r="AO784" s="11">
        <v>14235.4</v>
      </c>
      <c r="AP784" s="11">
        <v>29960.9</v>
      </c>
      <c r="AQ784" s="11">
        <v>0</v>
      </c>
      <c r="AR784" s="11">
        <v>0</v>
      </c>
      <c r="AS784" s="11">
        <v>3171.9</v>
      </c>
      <c r="AT784" s="11">
        <v>46.3</v>
      </c>
      <c r="AU784" s="11">
        <v>145537.5</v>
      </c>
      <c r="AV784" s="11">
        <v>151000</v>
      </c>
      <c r="AW784" s="11">
        <v>5462.5</v>
      </c>
      <c r="AX784" s="11">
        <v>3.62</v>
      </c>
    </row>
    <row r="785" spans="1:50" ht="15" thickBot="1" x14ac:dyDescent="0.35">
      <c r="A785" s="10" t="s">
        <v>212</v>
      </c>
      <c r="B785" s="11">
        <v>789.8</v>
      </c>
      <c r="C785" s="11">
        <v>1436.3</v>
      </c>
      <c r="D785" s="11">
        <v>4644.8999999999996</v>
      </c>
      <c r="E785" s="11">
        <v>2878.5</v>
      </c>
      <c r="F785" s="11">
        <v>0</v>
      </c>
      <c r="G785" s="11">
        <v>25964.9</v>
      </c>
      <c r="H785" s="11">
        <v>2197.4</v>
      </c>
      <c r="I785" s="11">
        <v>11062.3</v>
      </c>
      <c r="J785" s="11">
        <v>8480.2999999999993</v>
      </c>
      <c r="K785" s="11">
        <v>9143.6</v>
      </c>
      <c r="L785" s="11">
        <v>5013.7</v>
      </c>
      <c r="M785" s="11">
        <v>3704.9</v>
      </c>
      <c r="N785" s="11">
        <v>1935.5</v>
      </c>
      <c r="O785" s="11">
        <v>525.9</v>
      </c>
      <c r="P785" s="11">
        <v>2712.4</v>
      </c>
      <c r="Q785" s="11">
        <v>70117.100000000006</v>
      </c>
      <c r="R785" s="11">
        <v>2656.1</v>
      </c>
      <c r="S785" s="11">
        <v>0</v>
      </c>
      <c r="T785" s="11">
        <v>0</v>
      </c>
      <c r="U785" s="11">
        <v>153263.5</v>
      </c>
      <c r="V785" s="11">
        <v>153000</v>
      </c>
      <c r="W785" s="11">
        <v>-263.5</v>
      </c>
      <c r="X785" s="11">
        <v>-0.17</v>
      </c>
      <c r="AA785" s="10" t="s">
        <v>212</v>
      </c>
      <c r="AB785" s="11">
        <v>17303.2</v>
      </c>
      <c r="AC785" s="11">
        <v>3231.6</v>
      </c>
      <c r="AD785" s="11">
        <v>3730.9</v>
      </c>
      <c r="AE785" s="11">
        <v>13105.8</v>
      </c>
      <c r="AF785" s="11">
        <v>8253.1</v>
      </c>
      <c r="AG785" s="11">
        <v>1462.1</v>
      </c>
      <c r="AH785" s="11">
        <v>2702.5</v>
      </c>
      <c r="AI785" s="11">
        <v>862.6</v>
      </c>
      <c r="AJ785" s="11">
        <v>22562.7</v>
      </c>
      <c r="AK785" s="11">
        <v>0</v>
      </c>
      <c r="AL785" s="11">
        <v>8705.1</v>
      </c>
      <c r="AM785" s="11">
        <v>22361.3</v>
      </c>
      <c r="AN785" s="11">
        <v>5392.5</v>
      </c>
      <c r="AO785" s="11">
        <v>15473.9</v>
      </c>
      <c r="AP785" s="11">
        <v>19097.8</v>
      </c>
      <c r="AQ785" s="11">
        <v>0</v>
      </c>
      <c r="AR785" s="11">
        <v>0</v>
      </c>
      <c r="AS785" s="11">
        <v>3171.9</v>
      </c>
      <c r="AT785" s="11">
        <v>46.3</v>
      </c>
      <c r="AU785" s="11">
        <v>147463.20000000001</v>
      </c>
      <c r="AV785" s="11">
        <v>153000</v>
      </c>
      <c r="AW785" s="11">
        <v>5536.8</v>
      </c>
      <c r="AX785" s="11">
        <v>3.62</v>
      </c>
    </row>
    <row r="786" spans="1:50" ht="15" thickBot="1" x14ac:dyDescent="0.35">
      <c r="A786" s="10" t="s">
        <v>213</v>
      </c>
      <c r="B786" s="11">
        <v>789.8</v>
      </c>
      <c r="C786" s="11">
        <v>1436.3</v>
      </c>
      <c r="D786" s="11">
        <v>4644.8999999999996</v>
      </c>
      <c r="E786" s="11">
        <v>2878.5</v>
      </c>
      <c r="F786" s="11">
        <v>967.7</v>
      </c>
      <c r="G786" s="11">
        <v>25964.9</v>
      </c>
      <c r="H786" s="11">
        <v>2197.4</v>
      </c>
      <c r="I786" s="11">
        <v>10617.4</v>
      </c>
      <c r="J786" s="11">
        <v>7081.6</v>
      </c>
      <c r="K786" s="11">
        <v>10048.1</v>
      </c>
      <c r="L786" s="11">
        <v>5013.7</v>
      </c>
      <c r="M786" s="11">
        <v>3704.9</v>
      </c>
      <c r="N786" s="11">
        <v>2848.8</v>
      </c>
      <c r="O786" s="11">
        <v>525.9</v>
      </c>
      <c r="P786" s="11">
        <v>2712.4</v>
      </c>
      <c r="Q786" s="11">
        <v>70117.100000000006</v>
      </c>
      <c r="R786" s="11">
        <v>2656.1</v>
      </c>
      <c r="S786" s="11">
        <v>0</v>
      </c>
      <c r="T786" s="11">
        <v>0</v>
      </c>
      <c r="U786" s="11">
        <v>154205.6</v>
      </c>
      <c r="V786" s="11">
        <v>156000</v>
      </c>
      <c r="W786" s="11">
        <v>1794.4</v>
      </c>
      <c r="X786" s="11">
        <v>1.1499999999999999</v>
      </c>
      <c r="AA786" s="10" t="s">
        <v>213</v>
      </c>
      <c r="AB786" s="11">
        <v>17083.5</v>
      </c>
      <c r="AC786" s="11">
        <v>1635.6</v>
      </c>
      <c r="AD786" s="11">
        <v>4488.3999999999996</v>
      </c>
      <c r="AE786" s="11">
        <v>13105.8</v>
      </c>
      <c r="AF786" s="11">
        <v>3112.1</v>
      </c>
      <c r="AG786" s="11">
        <v>1462.1</v>
      </c>
      <c r="AH786" s="11">
        <v>1793.6</v>
      </c>
      <c r="AI786" s="11">
        <v>862.6</v>
      </c>
      <c r="AJ786" s="11">
        <v>22562.7</v>
      </c>
      <c r="AK786" s="11">
        <v>0</v>
      </c>
      <c r="AL786" s="11">
        <v>8705.1</v>
      </c>
      <c r="AM786" s="11">
        <v>22361.3</v>
      </c>
      <c r="AN786" s="11">
        <v>4677.3</v>
      </c>
      <c r="AO786" s="11">
        <v>15473.9</v>
      </c>
      <c r="AP786" s="11">
        <v>29960.9</v>
      </c>
      <c r="AQ786" s="11">
        <v>0</v>
      </c>
      <c r="AR786" s="11">
        <v>0</v>
      </c>
      <c r="AS786" s="11">
        <v>3171.9</v>
      </c>
      <c r="AT786" s="11">
        <v>46.3</v>
      </c>
      <c r="AU786" s="11">
        <v>150503.1</v>
      </c>
      <c r="AV786" s="11">
        <v>156000</v>
      </c>
      <c r="AW786" s="11">
        <v>5496.9</v>
      </c>
      <c r="AX786" s="11">
        <v>3.52</v>
      </c>
    </row>
    <row r="787" spans="1:50" ht="15" thickBot="1" x14ac:dyDescent="0.35">
      <c r="A787" s="10" t="s">
        <v>214</v>
      </c>
      <c r="B787" s="11">
        <v>789.8</v>
      </c>
      <c r="C787" s="11">
        <v>1436.3</v>
      </c>
      <c r="D787" s="11">
        <v>3173.1</v>
      </c>
      <c r="E787" s="11">
        <v>2878.5</v>
      </c>
      <c r="F787" s="11">
        <v>0</v>
      </c>
      <c r="G787" s="11">
        <v>25964.9</v>
      </c>
      <c r="H787" s="11">
        <v>2197.4</v>
      </c>
      <c r="I787" s="11">
        <v>10617.4</v>
      </c>
      <c r="J787" s="11">
        <v>8480.2999999999993</v>
      </c>
      <c r="K787" s="11">
        <v>10048.1</v>
      </c>
      <c r="L787" s="11">
        <v>5013.7</v>
      </c>
      <c r="M787" s="11">
        <v>3704.9</v>
      </c>
      <c r="N787" s="11">
        <v>2848.8</v>
      </c>
      <c r="O787" s="11">
        <v>525.9</v>
      </c>
      <c r="P787" s="11">
        <v>2712.4</v>
      </c>
      <c r="Q787" s="11">
        <v>69328.3</v>
      </c>
      <c r="R787" s="11">
        <v>2656.1</v>
      </c>
      <c r="S787" s="11">
        <v>0</v>
      </c>
      <c r="T787" s="11">
        <v>0</v>
      </c>
      <c r="U787" s="11">
        <v>152375.9</v>
      </c>
      <c r="V787" s="11">
        <v>154000</v>
      </c>
      <c r="W787" s="11">
        <v>1624.1</v>
      </c>
      <c r="X787" s="11">
        <v>1.05</v>
      </c>
      <c r="AA787" s="10" t="s">
        <v>214</v>
      </c>
      <c r="AB787" s="11">
        <v>17083.5</v>
      </c>
      <c r="AC787" s="11">
        <v>0</v>
      </c>
      <c r="AD787" s="11">
        <v>6487.4</v>
      </c>
      <c r="AE787" s="11">
        <v>15141.4</v>
      </c>
      <c r="AF787" s="11">
        <v>8253.1</v>
      </c>
      <c r="AG787" s="11">
        <v>1462.1</v>
      </c>
      <c r="AH787" s="11">
        <v>2702.5</v>
      </c>
      <c r="AI787" s="11">
        <v>862.6</v>
      </c>
      <c r="AJ787" s="11">
        <v>22562.7</v>
      </c>
      <c r="AK787" s="11">
        <v>0</v>
      </c>
      <c r="AL787" s="11">
        <v>8705.1</v>
      </c>
      <c r="AM787" s="11">
        <v>22361.3</v>
      </c>
      <c r="AN787" s="11">
        <v>4677.3</v>
      </c>
      <c r="AO787" s="11">
        <v>14235.4</v>
      </c>
      <c r="AP787" s="11">
        <v>30828.3</v>
      </c>
      <c r="AQ787" s="11">
        <v>0</v>
      </c>
      <c r="AR787" s="11">
        <v>0</v>
      </c>
      <c r="AS787" s="11">
        <v>3171.9</v>
      </c>
      <c r="AT787" s="11">
        <v>46.3</v>
      </c>
      <c r="AU787" s="11">
        <v>158580.70000000001</v>
      </c>
      <c r="AV787" s="11">
        <v>154000</v>
      </c>
      <c r="AW787" s="11">
        <v>-4580.7</v>
      </c>
      <c r="AX787" s="11">
        <v>-2.97</v>
      </c>
    </row>
    <row r="788" spans="1:50" ht="15" thickBot="1" x14ac:dyDescent="0.35">
      <c r="A788" s="10" t="s">
        <v>215</v>
      </c>
      <c r="B788" s="11">
        <v>789.8</v>
      </c>
      <c r="C788" s="11">
        <v>1436.3</v>
      </c>
      <c r="D788" s="11">
        <v>4644.8999999999996</v>
      </c>
      <c r="E788" s="11">
        <v>2878.5</v>
      </c>
      <c r="F788" s="11">
        <v>967.7</v>
      </c>
      <c r="G788" s="11">
        <v>25964.9</v>
      </c>
      <c r="H788" s="11">
        <v>2197.4</v>
      </c>
      <c r="I788" s="11">
        <v>10617.4</v>
      </c>
      <c r="J788" s="11">
        <v>9881</v>
      </c>
      <c r="K788" s="11">
        <v>9143.6</v>
      </c>
      <c r="L788" s="11">
        <v>5013.7</v>
      </c>
      <c r="M788" s="11">
        <v>5081.8999999999996</v>
      </c>
      <c r="N788" s="11">
        <v>1935.5</v>
      </c>
      <c r="O788" s="11">
        <v>525.9</v>
      </c>
      <c r="P788" s="11">
        <v>0</v>
      </c>
      <c r="Q788" s="11">
        <v>66517</v>
      </c>
      <c r="R788" s="11">
        <v>2656.1</v>
      </c>
      <c r="S788" s="11">
        <v>0</v>
      </c>
      <c r="T788" s="11">
        <v>0</v>
      </c>
      <c r="U788" s="11">
        <v>150251.6</v>
      </c>
      <c r="V788" s="11">
        <v>152000</v>
      </c>
      <c r="W788" s="11">
        <v>1748.4</v>
      </c>
      <c r="X788" s="11">
        <v>1.1499999999999999</v>
      </c>
      <c r="AA788" s="10" t="s">
        <v>215</v>
      </c>
      <c r="AB788" s="11">
        <v>17083.5</v>
      </c>
      <c r="AC788" s="11">
        <v>0</v>
      </c>
      <c r="AD788" s="11">
        <v>4488.3999999999996</v>
      </c>
      <c r="AE788" s="11">
        <v>15141.4</v>
      </c>
      <c r="AF788" s="11">
        <v>3112.1</v>
      </c>
      <c r="AG788" s="11">
        <v>1462.1</v>
      </c>
      <c r="AH788" s="11">
        <v>2702.5</v>
      </c>
      <c r="AI788" s="11">
        <v>862.6</v>
      </c>
      <c r="AJ788" s="11">
        <v>17438.099999999999</v>
      </c>
      <c r="AK788" s="11">
        <v>0</v>
      </c>
      <c r="AL788" s="11">
        <v>8705.1</v>
      </c>
      <c r="AM788" s="11">
        <v>21831.200000000001</v>
      </c>
      <c r="AN788" s="11">
        <v>5392.5</v>
      </c>
      <c r="AO788" s="11">
        <v>14235.4</v>
      </c>
      <c r="AP788" s="11">
        <v>30828.3</v>
      </c>
      <c r="AQ788" s="11">
        <v>0</v>
      </c>
      <c r="AR788" s="11">
        <v>0</v>
      </c>
      <c r="AS788" s="11">
        <v>3171.9</v>
      </c>
      <c r="AT788" s="11">
        <v>46.3</v>
      </c>
      <c r="AU788" s="11">
        <v>146501.29999999999</v>
      </c>
      <c r="AV788" s="11">
        <v>152000</v>
      </c>
      <c r="AW788" s="11">
        <v>5498.7</v>
      </c>
      <c r="AX788" s="11">
        <v>3.62</v>
      </c>
    </row>
    <row r="789" spans="1:50" ht="15" thickBot="1" x14ac:dyDescent="0.35">
      <c r="A789" s="10" t="s">
        <v>216</v>
      </c>
      <c r="B789" s="11">
        <v>152.19999999999999</v>
      </c>
      <c r="C789" s="11">
        <v>1436.3</v>
      </c>
      <c r="D789" s="11">
        <v>3173.1</v>
      </c>
      <c r="E789" s="11">
        <v>2878.5</v>
      </c>
      <c r="F789" s="11">
        <v>967.7</v>
      </c>
      <c r="G789" s="11">
        <v>25964.9</v>
      </c>
      <c r="H789" s="11">
        <v>2197.4</v>
      </c>
      <c r="I789" s="11">
        <v>10617.4</v>
      </c>
      <c r="J789" s="11">
        <v>9881</v>
      </c>
      <c r="K789" s="11">
        <v>10048.1</v>
      </c>
      <c r="L789" s="11">
        <v>5013.7</v>
      </c>
      <c r="M789" s="11">
        <v>5081.8999999999996</v>
      </c>
      <c r="N789" s="11">
        <v>1935.5</v>
      </c>
      <c r="O789" s="11">
        <v>525.9</v>
      </c>
      <c r="P789" s="11">
        <v>2712.4</v>
      </c>
      <c r="Q789" s="11">
        <v>70117.100000000006</v>
      </c>
      <c r="R789" s="11">
        <v>2656.1</v>
      </c>
      <c r="S789" s="11">
        <v>0</v>
      </c>
      <c r="T789" s="11">
        <v>2754.9</v>
      </c>
      <c r="U789" s="11">
        <v>158114.1</v>
      </c>
      <c r="V789" s="11">
        <v>156000</v>
      </c>
      <c r="W789" s="11">
        <v>-2114.1</v>
      </c>
      <c r="X789" s="11">
        <v>-1.36</v>
      </c>
      <c r="AA789" s="10" t="s">
        <v>216</v>
      </c>
      <c r="AB789" s="11">
        <v>17303.2</v>
      </c>
      <c r="AC789" s="11">
        <v>1635.6</v>
      </c>
      <c r="AD789" s="11">
        <v>6487.4</v>
      </c>
      <c r="AE789" s="11">
        <v>15141.4</v>
      </c>
      <c r="AF789" s="11">
        <v>3112.1</v>
      </c>
      <c r="AG789" s="11">
        <v>1462.1</v>
      </c>
      <c r="AH789" s="11">
        <v>2702.5</v>
      </c>
      <c r="AI789" s="11">
        <v>862.6</v>
      </c>
      <c r="AJ789" s="11">
        <v>17438.099999999999</v>
      </c>
      <c r="AK789" s="11">
        <v>0</v>
      </c>
      <c r="AL789" s="11">
        <v>8705.1</v>
      </c>
      <c r="AM789" s="11">
        <v>21831.200000000001</v>
      </c>
      <c r="AN789" s="11">
        <v>5392.5</v>
      </c>
      <c r="AO789" s="11">
        <v>14235.4</v>
      </c>
      <c r="AP789" s="11">
        <v>30828.3</v>
      </c>
      <c r="AQ789" s="11">
        <v>0</v>
      </c>
      <c r="AR789" s="11">
        <v>0</v>
      </c>
      <c r="AS789" s="11">
        <v>3171.9</v>
      </c>
      <c r="AT789" s="11">
        <v>46.3</v>
      </c>
      <c r="AU789" s="11">
        <v>150355.6</v>
      </c>
      <c r="AV789" s="11">
        <v>156000</v>
      </c>
      <c r="AW789" s="11">
        <v>5644.4</v>
      </c>
      <c r="AX789" s="11">
        <v>3.62</v>
      </c>
    </row>
    <row r="790" spans="1:50" ht="15" thickBot="1" x14ac:dyDescent="0.35">
      <c r="A790" s="10" t="s">
        <v>217</v>
      </c>
      <c r="B790" s="11">
        <v>789.8</v>
      </c>
      <c r="C790" s="11">
        <v>1436.3</v>
      </c>
      <c r="D790" s="11">
        <v>4644.8999999999996</v>
      </c>
      <c r="E790" s="11">
        <v>2878.5</v>
      </c>
      <c r="F790" s="11">
        <v>967.7</v>
      </c>
      <c r="G790" s="11">
        <v>25964.9</v>
      </c>
      <c r="H790" s="11">
        <v>2197.4</v>
      </c>
      <c r="I790" s="11">
        <v>9786.1</v>
      </c>
      <c r="J790" s="11">
        <v>8480.2999999999993</v>
      </c>
      <c r="K790" s="11">
        <v>10048.1</v>
      </c>
      <c r="L790" s="11">
        <v>5013.7</v>
      </c>
      <c r="M790" s="11">
        <v>3200.8</v>
      </c>
      <c r="N790" s="11">
        <v>2848.8</v>
      </c>
      <c r="O790" s="11">
        <v>525.9</v>
      </c>
      <c r="P790" s="11">
        <v>2712.4</v>
      </c>
      <c r="Q790" s="11">
        <v>70117.100000000006</v>
      </c>
      <c r="R790" s="11">
        <v>2656.1</v>
      </c>
      <c r="S790" s="11">
        <v>2123.3000000000002</v>
      </c>
      <c r="T790" s="11">
        <v>2754.9</v>
      </c>
      <c r="U790" s="11">
        <v>159147.1</v>
      </c>
      <c r="V790" s="11">
        <v>161000</v>
      </c>
      <c r="W790" s="11">
        <v>1852.9</v>
      </c>
      <c r="X790" s="11">
        <v>1.1499999999999999</v>
      </c>
      <c r="AA790" s="10" t="s">
        <v>217</v>
      </c>
      <c r="AB790" s="11">
        <v>17083.5</v>
      </c>
      <c r="AC790" s="11">
        <v>3231.6</v>
      </c>
      <c r="AD790" s="11">
        <v>4488.3999999999996</v>
      </c>
      <c r="AE790" s="11">
        <v>15141.4</v>
      </c>
      <c r="AF790" s="11">
        <v>3112.1</v>
      </c>
      <c r="AG790" s="11">
        <v>1462.1</v>
      </c>
      <c r="AH790" s="11">
        <v>2702.5</v>
      </c>
      <c r="AI790" s="11">
        <v>1159.5</v>
      </c>
      <c r="AJ790" s="11">
        <v>22562.7</v>
      </c>
      <c r="AK790" s="11">
        <v>0</v>
      </c>
      <c r="AL790" s="11">
        <v>8705.1</v>
      </c>
      <c r="AM790" s="11">
        <v>22361.3</v>
      </c>
      <c r="AN790" s="11">
        <v>4677.3</v>
      </c>
      <c r="AO790" s="11">
        <v>15473.9</v>
      </c>
      <c r="AP790" s="11">
        <v>29960.9</v>
      </c>
      <c r="AQ790" s="11">
        <v>0</v>
      </c>
      <c r="AR790" s="11">
        <v>0</v>
      </c>
      <c r="AS790" s="11">
        <v>3171.9</v>
      </c>
      <c r="AT790" s="11">
        <v>46.3</v>
      </c>
      <c r="AU790" s="11">
        <v>155340.4</v>
      </c>
      <c r="AV790" s="11">
        <v>161000</v>
      </c>
      <c r="AW790" s="11">
        <v>5659.6</v>
      </c>
      <c r="AX790" s="11">
        <v>3.52</v>
      </c>
    </row>
    <row r="791" spans="1:50" ht="15" thickBot="1" x14ac:dyDescent="0.35">
      <c r="A791" s="10" t="s">
        <v>218</v>
      </c>
      <c r="B791" s="11">
        <v>789.8</v>
      </c>
      <c r="C791" s="11">
        <v>1436.3</v>
      </c>
      <c r="D791" s="11">
        <v>4644.8999999999996</v>
      </c>
      <c r="E791" s="11">
        <v>2878.5</v>
      </c>
      <c r="F791" s="11">
        <v>967.7</v>
      </c>
      <c r="G791" s="11">
        <v>25964.9</v>
      </c>
      <c r="H791" s="11">
        <v>2197.4</v>
      </c>
      <c r="I791" s="11">
        <v>9786.1</v>
      </c>
      <c r="J791" s="11">
        <v>9881</v>
      </c>
      <c r="K791" s="11">
        <v>10048.1</v>
      </c>
      <c r="L791" s="11">
        <v>5013.7</v>
      </c>
      <c r="M791" s="11">
        <v>3200.8</v>
      </c>
      <c r="N791" s="11">
        <v>0</v>
      </c>
      <c r="O791" s="11">
        <v>525.9</v>
      </c>
      <c r="P791" s="11">
        <v>0</v>
      </c>
      <c r="Q791" s="11">
        <v>66517</v>
      </c>
      <c r="R791" s="11">
        <v>2656.1</v>
      </c>
      <c r="S791" s="11">
        <v>0</v>
      </c>
      <c r="T791" s="11">
        <v>2754.9</v>
      </c>
      <c r="U791" s="11">
        <v>149263.1</v>
      </c>
      <c r="V791" s="11">
        <v>151000</v>
      </c>
      <c r="W791" s="11">
        <v>1736.9</v>
      </c>
      <c r="X791" s="11">
        <v>1.1499999999999999</v>
      </c>
      <c r="AA791" s="10" t="s">
        <v>218</v>
      </c>
      <c r="AB791" s="11">
        <v>12894.8</v>
      </c>
      <c r="AC791" s="11">
        <v>3231.6</v>
      </c>
      <c r="AD791" s="11">
        <v>4488.3999999999996</v>
      </c>
      <c r="AE791" s="11">
        <v>15141.4</v>
      </c>
      <c r="AF791" s="11">
        <v>3112.1</v>
      </c>
      <c r="AG791" s="11">
        <v>1462.1</v>
      </c>
      <c r="AH791" s="11">
        <v>447.2</v>
      </c>
      <c r="AI791" s="11">
        <v>1159.5</v>
      </c>
      <c r="AJ791" s="11">
        <v>16679.599999999999</v>
      </c>
      <c r="AK791" s="11">
        <v>0</v>
      </c>
      <c r="AL791" s="11">
        <v>8705.1</v>
      </c>
      <c r="AM791" s="11">
        <v>22361.3</v>
      </c>
      <c r="AN791" s="11">
        <v>10164.299999999999</v>
      </c>
      <c r="AO791" s="11">
        <v>14235.4</v>
      </c>
      <c r="AP791" s="11">
        <v>30828.3</v>
      </c>
      <c r="AQ791" s="11">
        <v>0</v>
      </c>
      <c r="AR791" s="11">
        <v>0</v>
      </c>
      <c r="AS791" s="11">
        <v>3171.9</v>
      </c>
      <c r="AT791" s="11">
        <v>46.3</v>
      </c>
      <c r="AU791" s="11">
        <v>148129.20000000001</v>
      </c>
      <c r="AV791" s="11">
        <v>151000</v>
      </c>
      <c r="AW791" s="11">
        <v>2870.8</v>
      </c>
      <c r="AX791" s="11">
        <v>1.9</v>
      </c>
    </row>
    <row r="792" spans="1:50" ht="15" thickBot="1" x14ac:dyDescent="0.35">
      <c r="A792" s="10" t="s">
        <v>219</v>
      </c>
      <c r="B792" s="11">
        <v>789.8</v>
      </c>
      <c r="C792" s="11">
        <v>1436.3</v>
      </c>
      <c r="D792" s="11">
        <v>4644.8999999999996</v>
      </c>
      <c r="E792" s="11">
        <v>2878.5</v>
      </c>
      <c r="F792" s="11">
        <v>967.7</v>
      </c>
      <c r="G792" s="11">
        <v>25964.9</v>
      </c>
      <c r="H792" s="11">
        <v>2197.4</v>
      </c>
      <c r="I792" s="11">
        <v>9786.1</v>
      </c>
      <c r="J792" s="11">
        <v>9881</v>
      </c>
      <c r="K792" s="11">
        <v>9143.6</v>
      </c>
      <c r="L792" s="11">
        <v>5013.7</v>
      </c>
      <c r="M792" s="11">
        <v>3200.8</v>
      </c>
      <c r="N792" s="11">
        <v>1935.5</v>
      </c>
      <c r="O792" s="11">
        <v>525.9</v>
      </c>
      <c r="P792" s="11">
        <v>2712.4</v>
      </c>
      <c r="Q792" s="11">
        <v>66517</v>
      </c>
      <c r="R792" s="11">
        <v>2656.1</v>
      </c>
      <c r="S792" s="11">
        <v>0</v>
      </c>
      <c r="T792" s="11">
        <v>0</v>
      </c>
      <c r="U792" s="11">
        <v>150251.6</v>
      </c>
      <c r="V792" s="11">
        <v>152000</v>
      </c>
      <c r="W792" s="11">
        <v>1748.4</v>
      </c>
      <c r="X792" s="11">
        <v>1.1499999999999999</v>
      </c>
      <c r="AA792" s="10" t="s">
        <v>219</v>
      </c>
      <c r="AB792" s="11">
        <v>17083.5</v>
      </c>
      <c r="AC792" s="11">
        <v>1635.6</v>
      </c>
      <c r="AD792" s="11">
        <v>4488.3999999999996</v>
      </c>
      <c r="AE792" s="11">
        <v>13105.8</v>
      </c>
      <c r="AF792" s="11">
        <v>3112.1</v>
      </c>
      <c r="AG792" s="11">
        <v>1462.1</v>
      </c>
      <c r="AH792" s="11">
        <v>1793.6</v>
      </c>
      <c r="AI792" s="11">
        <v>1159.5</v>
      </c>
      <c r="AJ792" s="11">
        <v>16679.599999999999</v>
      </c>
      <c r="AK792" s="11">
        <v>0</v>
      </c>
      <c r="AL792" s="11">
        <v>8705.1</v>
      </c>
      <c r="AM792" s="11">
        <v>22361.3</v>
      </c>
      <c r="AN792" s="11">
        <v>5392.5</v>
      </c>
      <c r="AO792" s="11">
        <v>15473.9</v>
      </c>
      <c r="AP792" s="11">
        <v>30828.3</v>
      </c>
      <c r="AQ792" s="11">
        <v>0</v>
      </c>
      <c r="AR792" s="11">
        <v>0</v>
      </c>
      <c r="AS792" s="11">
        <v>3171.9</v>
      </c>
      <c r="AT792" s="11">
        <v>46.3</v>
      </c>
      <c r="AU792" s="11">
        <v>146499.4</v>
      </c>
      <c r="AV792" s="11">
        <v>152000</v>
      </c>
      <c r="AW792" s="11">
        <v>5500.6</v>
      </c>
      <c r="AX792" s="11">
        <v>3.62</v>
      </c>
    </row>
    <row r="793" spans="1:50" ht="15" thickBot="1" x14ac:dyDescent="0.35">
      <c r="A793" s="10" t="s">
        <v>220</v>
      </c>
      <c r="B793" s="11">
        <v>789.8</v>
      </c>
      <c r="C793" s="11">
        <v>1436.3</v>
      </c>
      <c r="D793" s="11">
        <v>3173.1</v>
      </c>
      <c r="E793" s="11">
        <v>2878.5</v>
      </c>
      <c r="F793" s="11">
        <v>967.7</v>
      </c>
      <c r="G793" s="11">
        <v>25964.9</v>
      </c>
      <c r="H793" s="11">
        <v>2197.4</v>
      </c>
      <c r="I793" s="11">
        <v>10617.4</v>
      </c>
      <c r="J793" s="11">
        <v>9552.7999999999993</v>
      </c>
      <c r="K793" s="11">
        <v>9143.6</v>
      </c>
      <c r="L793" s="11">
        <v>5013.7</v>
      </c>
      <c r="M793" s="11">
        <v>4356.3</v>
      </c>
      <c r="N793" s="11">
        <v>2848.8</v>
      </c>
      <c r="O793" s="11">
        <v>525.9</v>
      </c>
      <c r="P793" s="11">
        <v>0</v>
      </c>
      <c r="Q793" s="11">
        <v>69328.3</v>
      </c>
      <c r="R793" s="11">
        <v>2656.1</v>
      </c>
      <c r="S793" s="11">
        <v>0</v>
      </c>
      <c r="T793" s="11">
        <v>2754.9</v>
      </c>
      <c r="U793" s="11">
        <v>154205.6</v>
      </c>
      <c r="V793" s="11">
        <v>156000</v>
      </c>
      <c r="W793" s="11">
        <v>1794.4</v>
      </c>
      <c r="X793" s="11">
        <v>1.1499999999999999</v>
      </c>
      <c r="AA793" s="10" t="s">
        <v>220</v>
      </c>
      <c r="AB793" s="11">
        <v>17083.5</v>
      </c>
      <c r="AC793" s="11">
        <v>1635.6</v>
      </c>
      <c r="AD793" s="11">
        <v>6487.4</v>
      </c>
      <c r="AE793" s="11">
        <v>13869.2</v>
      </c>
      <c r="AF793" s="11">
        <v>3112.1</v>
      </c>
      <c r="AG793" s="11">
        <v>1462.1</v>
      </c>
      <c r="AH793" s="11">
        <v>1793.6</v>
      </c>
      <c r="AI793" s="11">
        <v>862.6</v>
      </c>
      <c r="AJ793" s="11">
        <v>20024</v>
      </c>
      <c r="AK793" s="11">
        <v>0</v>
      </c>
      <c r="AL793" s="11">
        <v>8705.1</v>
      </c>
      <c r="AM793" s="11">
        <v>22361.3</v>
      </c>
      <c r="AN793" s="11">
        <v>4677.3</v>
      </c>
      <c r="AO793" s="11">
        <v>14235.4</v>
      </c>
      <c r="AP793" s="11">
        <v>30828.3</v>
      </c>
      <c r="AQ793" s="11">
        <v>0</v>
      </c>
      <c r="AR793" s="11">
        <v>0</v>
      </c>
      <c r="AS793" s="11">
        <v>3171.9</v>
      </c>
      <c r="AT793" s="11">
        <v>46.3</v>
      </c>
      <c r="AU793" s="11">
        <v>150355.6</v>
      </c>
      <c r="AV793" s="11">
        <v>156000</v>
      </c>
      <c r="AW793" s="11">
        <v>5644.4</v>
      </c>
      <c r="AX793" s="11">
        <v>3.62</v>
      </c>
    </row>
    <row r="794" spans="1:50" ht="15" thickBot="1" x14ac:dyDescent="0.35">
      <c r="A794" s="10" t="s">
        <v>221</v>
      </c>
      <c r="B794" s="11">
        <v>789.8</v>
      </c>
      <c r="C794" s="11">
        <v>1436.3</v>
      </c>
      <c r="D794" s="11">
        <v>4644.8999999999996</v>
      </c>
      <c r="E794" s="11">
        <v>2878.5</v>
      </c>
      <c r="F794" s="11">
        <v>967.7</v>
      </c>
      <c r="G794" s="11">
        <v>25964.9</v>
      </c>
      <c r="H794" s="11">
        <v>2197.4</v>
      </c>
      <c r="I794" s="11">
        <v>10617.4</v>
      </c>
      <c r="J794" s="11">
        <v>9552.7999999999993</v>
      </c>
      <c r="K794" s="11">
        <v>10048.1</v>
      </c>
      <c r="L794" s="11">
        <v>5013.7</v>
      </c>
      <c r="M794" s="11">
        <v>4356.3</v>
      </c>
      <c r="N794" s="11">
        <v>2848.8</v>
      </c>
      <c r="O794" s="11">
        <v>525.9</v>
      </c>
      <c r="P794" s="11">
        <v>0</v>
      </c>
      <c r="Q794" s="11">
        <v>69985.600000000006</v>
      </c>
      <c r="R794" s="11">
        <v>2656.1</v>
      </c>
      <c r="S794" s="11">
        <v>0</v>
      </c>
      <c r="T794" s="11">
        <v>2754.9</v>
      </c>
      <c r="U794" s="11">
        <v>157239.29999999999</v>
      </c>
      <c r="V794" s="11">
        <v>155000</v>
      </c>
      <c r="W794" s="11">
        <v>-2239.3000000000002</v>
      </c>
      <c r="X794" s="11">
        <v>-1.44</v>
      </c>
      <c r="AA794" s="10" t="s">
        <v>221</v>
      </c>
      <c r="AB794" s="11">
        <v>17083.5</v>
      </c>
      <c r="AC794" s="11">
        <v>3231.6</v>
      </c>
      <c r="AD794" s="11">
        <v>4488.3999999999996</v>
      </c>
      <c r="AE794" s="11">
        <v>15141.4</v>
      </c>
      <c r="AF794" s="11">
        <v>3112.1</v>
      </c>
      <c r="AG794" s="11">
        <v>1462.1</v>
      </c>
      <c r="AH794" s="11">
        <v>1793.6</v>
      </c>
      <c r="AI794" s="11">
        <v>862.6</v>
      </c>
      <c r="AJ794" s="11">
        <v>18191.8</v>
      </c>
      <c r="AK794" s="11">
        <v>0</v>
      </c>
      <c r="AL794" s="11">
        <v>8705.1</v>
      </c>
      <c r="AM794" s="11">
        <v>22361.3</v>
      </c>
      <c r="AN794" s="11">
        <v>4677.3</v>
      </c>
      <c r="AO794" s="11">
        <v>14235.4</v>
      </c>
      <c r="AP794" s="11">
        <v>30828.3</v>
      </c>
      <c r="AQ794" s="11">
        <v>0</v>
      </c>
      <c r="AR794" s="11">
        <v>0</v>
      </c>
      <c r="AS794" s="11">
        <v>3171.9</v>
      </c>
      <c r="AT794" s="11">
        <v>46.3</v>
      </c>
      <c r="AU794" s="11">
        <v>149392.79999999999</v>
      </c>
      <c r="AV794" s="11">
        <v>155000</v>
      </c>
      <c r="AW794" s="11">
        <v>5607.2</v>
      </c>
      <c r="AX794" s="11">
        <v>3.62</v>
      </c>
    </row>
    <row r="795" spans="1:50" ht="15" thickBot="1" x14ac:dyDescent="0.35">
      <c r="A795" s="10" t="s">
        <v>222</v>
      </c>
      <c r="B795" s="11">
        <v>789.8</v>
      </c>
      <c r="C795" s="11">
        <v>1436.3</v>
      </c>
      <c r="D795" s="11">
        <v>4644.8999999999996</v>
      </c>
      <c r="E795" s="11">
        <v>2878.5</v>
      </c>
      <c r="F795" s="11">
        <v>967.7</v>
      </c>
      <c r="G795" s="11">
        <v>25964.9</v>
      </c>
      <c r="H795" s="11">
        <v>2197.4</v>
      </c>
      <c r="I795" s="11">
        <v>10617.4</v>
      </c>
      <c r="J795" s="11">
        <v>9552.7999999999993</v>
      </c>
      <c r="K795" s="11">
        <v>10048.1</v>
      </c>
      <c r="L795" s="11">
        <v>5013.7</v>
      </c>
      <c r="M795" s="11">
        <v>3704.9</v>
      </c>
      <c r="N795" s="11">
        <v>1935.5</v>
      </c>
      <c r="O795" s="11">
        <v>525.9</v>
      </c>
      <c r="P795" s="11">
        <v>2712.4</v>
      </c>
      <c r="Q795" s="11">
        <v>66517</v>
      </c>
      <c r="R795" s="11">
        <v>2656.1</v>
      </c>
      <c r="S795" s="11">
        <v>0</v>
      </c>
      <c r="T795" s="11">
        <v>0</v>
      </c>
      <c r="U795" s="11">
        <v>152163.29999999999</v>
      </c>
      <c r="V795" s="11">
        <v>150000</v>
      </c>
      <c r="W795" s="11">
        <v>-2163.3000000000002</v>
      </c>
      <c r="X795" s="11">
        <v>-1.44</v>
      </c>
      <c r="AA795" s="10" t="s">
        <v>222</v>
      </c>
      <c r="AB795" s="11">
        <v>12894.8</v>
      </c>
      <c r="AC795" s="11">
        <v>3231.6</v>
      </c>
      <c r="AD795" s="11">
        <v>4488.3999999999996</v>
      </c>
      <c r="AE795" s="11">
        <v>15141.4</v>
      </c>
      <c r="AF795" s="11">
        <v>3112.1</v>
      </c>
      <c r="AG795" s="11">
        <v>1462.1</v>
      </c>
      <c r="AH795" s="11">
        <v>447.2</v>
      </c>
      <c r="AI795" s="11">
        <v>862.6</v>
      </c>
      <c r="AJ795" s="11">
        <v>18191.8</v>
      </c>
      <c r="AK795" s="11">
        <v>0</v>
      </c>
      <c r="AL795" s="11">
        <v>8705.1</v>
      </c>
      <c r="AM795" s="11">
        <v>22361.3</v>
      </c>
      <c r="AN795" s="11">
        <v>5392.5</v>
      </c>
      <c r="AO795" s="11">
        <v>14235.4</v>
      </c>
      <c r="AP795" s="11">
        <v>30828.3</v>
      </c>
      <c r="AQ795" s="11">
        <v>0</v>
      </c>
      <c r="AR795" s="11">
        <v>0</v>
      </c>
      <c r="AS795" s="11">
        <v>3171.9</v>
      </c>
      <c r="AT795" s="11">
        <v>46.3</v>
      </c>
      <c r="AU795" s="11">
        <v>144572.79999999999</v>
      </c>
      <c r="AV795" s="11">
        <v>150000</v>
      </c>
      <c r="AW795" s="11">
        <v>5427.2</v>
      </c>
      <c r="AX795" s="11">
        <v>3.62</v>
      </c>
    </row>
    <row r="796" spans="1:50" ht="15" thickBot="1" x14ac:dyDescent="0.35">
      <c r="A796" s="10" t="s">
        <v>223</v>
      </c>
      <c r="B796" s="11">
        <v>789.8</v>
      </c>
      <c r="C796" s="11">
        <v>1436.3</v>
      </c>
      <c r="D796" s="11">
        <v>3173.1</v>
      </c>
      <c r="E796" s="11">
        <v>2878.5</v>
      </c>
      <c r="F796" s="11">
        <v>967.7</v>
      </c>
      <c r="G796" s="11">
        <v>25964.9</v>
      </c>
      <c r="H796" s="11">
        <v>2197.4</v>
      </c>
      <c r="I796" s="11">
        <v>10617.4</v>
      </c>
      <c r="J796" s="11">
        <v>9113.9</v>
      </c>
      <c r="K796" s="11">
        <v>10048.1</v>
      </c>
      <c r="L796" s="11">
        <v>5013.7</v>
      </c>
      <c r="M796" s="11">
        <v>3704.9</v>
      </c>
      <c r="N796" s="11">
        <v>1935.5</v>
      </c>
      <c r="O796" s="11">
        <v>525.9</v>
      </c>
      <c r="P796" s="11">
        <v>2712.4</v>
      </c>
      <c r="Q796" s="11">
        <v>66517</v>
      </c>
      <c r="R796" s="11">
        <v>2656.1</v>
      </c>
      <c r="S796" s="11">
        <v>0</v>
      </c>
      <c r="T796" s="11">
        <v>0</v>
      </c>
      <c r="U796" s="11">
        <v>150252.6</v>
      </c>
      <c r="V796" s="11">
        <v>152000</v>
      </c>
      <c r="W796" s="11">
        <v>1747.4</v>
      </c>
      <c r="X796" s="11">
        <v>1.1499999999999999</v>
      </c>
      <c r="AA796" s="10" t="s">
        <v>223</v>
      </c>
      <c r="AB796" s="11">
        <v>17083.5</v>
      </c>
      <c r="AC796" s="11">
        <v>3231.6</v>
      </c>
      <c r="AD796" s="11">
        <v>6487.4</v>
      </c>
      <c r="AE796" s="11">
        <v>15141.4</v>
      </c>
      <c r="AF796" s="11">
        <v>3112.1</v>
      </c>
      <c r="AG796" s="11">
        <v>1462.1</v>
      </c>
      <c r="AH796" s="11">
        <v>1793.6</v>
      </c>
      <c r="AI796" s="11">
        <v>862.6</v>
      </c>
      <c r="AJ796" s="11">
        <v>20024</v>
      </c>
      <c r="AK796" s="11">
        <v>0</v>
      </c>
      <c r="AL796" s="11">
        <v>8705.1</v>
      </c>
      <c r="AM796" s="11">
        <v>22361.3</v>
      </c>
      <c r="AN796" s="11">
        <v>5392.5</v>
      </c>
      <c r="AO796" s="11">
        <v>14235.4</v>
      </c>
      <c r="AP796" s="11">
        <v>29960.9</v>
      </c>
      <c r="AQ796" s="11">
        <v>0</v>
      </c>
      <c r="AR796" s="11">
        <v>0</v>
      </c>
      <c r="AS796" s="11">
        <v>3171.9</v>
      </c>
      <c r="AT796" s="11">
        <v>46.3</v>
      </c>
      <c r="AU796" s="11">
        <v>153071.6</v>
      </c>
      <c r="AV796" s="11">
        <v>152000</v>
      </c>
      <c r="AW796" s="11">
        <v>-1071.5999999999999</v>
      </c>
      <c r="AX796" s="11">
        <v>-0.71</v>
      </c>
    </row>
    <row r="797" spans="1:50" ht="15" thickBot="1" x14ac:dyDescent="0.35">
      <c r="A797" s="10" t="s">
        <v>224</v>
      </c>
      <c r="B797" s="11">
        <v>789.8</v>
      </c>
      <c r="C797" s="11">
        <v>1436.3</v>
      </c>
      <c r="D797" s="11">
        <v>4644.8999999999996</v>
      </c>
      <c r="E797" s="11">
        <v>2878.5</v>
      </c>
      <c r="F797" s="11">
        <v>967.7</v>
      </c>
      <c r="G797" s="11">
        <v>25964.9</v>
      </c>
      <c r="H797" s="11">
        <v>1550</v>
      </c>
      <c r="I797" s="11">
        <v>11062.3</v>
      </c>
      <c r="J797" s="11">
        <v>8943.9</v>
      </c>
      <c r="K797" s="11">
        <v>10048.1</v>
      </c>
      <c r="L797" s="11">
        <v>5013.7</v>
      </c>
      <c r="M797" s="11">
        <v>3704.9</v>
      </c>
      <c r="N797" s="11">
        <v>0</v>
      </c>
      <c r="O797" s="11">
        <v>525.9</v>
      </c>
      <c r="P797" s="11">
        <v>2712.4</v>
      </c>
      <c r="Q797" s="11">
        <v>69328.3</v>
      </c>
      <c r="R797" s="11">
        <v>2656.1</v>
      </c>
      <c r="S797" s="11">
        <v>0</v>
      </c>
      <c r="T797" s="11">
        <v>0</v>
      </c>
      <c r="U797" s="11">
        <v>152227.6</v>
      </c>
      <c r="V797" s="11">
        <v>154000</v>
      </c>
      <c r="W797" s="11">
        <v>1772.4</v>
      </c>
      <c r="X797" s="11">
        <v>1.1499999999999999</v>
      </c>
      <c r="AA797" s="10" t="s">
        <v>224</v>
      </c>
      <c r="AB797" s="11">
        <v>17083.5</v>
      </c>
      <c r="AC797" s="11">
        <v>3231.6</v>
      </c>
      <c r="AD797" s="11">
        <v>4488.3999999999996</v>
      </c>
      <c r="AE797" s="11">
        <v>15141.4</v>
      </c>
      <c r="AF797" s="11">
        <v>3112.1</v>
      </c>
      <c r="AG797" s="11">
        <v>1462.1</v>
      </c>
      <c r="AH797" s="11">
        <v>2702.5</v>
      </c>
      <c r="AI797" s="11">
        <v>862.6</v>
      </c>
      <c r="AJ797" s="11">
        <v>22562.7</v>
      </c>
      <c r="AK797" s="11">
        <v>0</v>
      </c>
      <c r="AL797" s="11">
        <v>8705.1</v>
      </c>
      <c r="AM797" s="11">
        <v>22361.3</v>
      </c>
      <c r="AN797" s="11">
        <v>10164.299999999999</v>
      </c>
      <c r="AO797" s="11">
        <v>14235.4</v>
      </c>
      <c r="AP797" s="11">
        <v>19097.8</v>
      </c>
      <c r="AQ797" s="11">
        <v>0</v>
      </c>
      <c r="AR797" s="11">
        <v>0</v>
      </c>
      <c r="AS797" s="11">
        <v>3171.9</v>
      </c>
      <c r="AT797" s="11">
        <v>46.3</v>
      </c>
      <c r="AU797" s="11">
        <v>148429</v>
      </c>
      <c r="AV797" s="11">
        <v>154000</v>
      </c>
      <c r="AW797" s="11">
        <v>5571</v>
      </c>
      <c r="AX797" s="11">
        <v>3.62</v>
      </c>
    </row>
    <row r="798" spans="1:50" ht="15" thickBot="1" x14ac:dyDescent="0.35">
      <c r="A798" s="10" t="s">
        <v>225</v>
      </c>
      <c r="B798" s="11">
        <v>789.8</v>
      </c>
      <c r="C798" s="11">
        <v>1436.3</v>
      </c>
      <c r="D798" s="11">
        <v>3173.1</v>
      </c>
      <c r="E798" s="11">
        <v>2878.5</v>
      </c>
      <c r="F798" s="11">
        <v>967.7</v>
      </c>
      <c r="G798" s="11">
        <v>25964.9</v>
      </c>
      <c r="H798" s="11">
        <v>2197.4</v>
      </c>
      <c r="I798" s="11">
        <v>10617.4</v>
      </c>
      <c r="J798" s="11">
        <v>7081.6</v>
      </c>
      <c r="K798" s="11">
        <v>10048.1</v>
      </c>
      <c r="L798" s="11">
        <v>5013.7</v>
      </c>
      <c r="M798" s="11">
        <v>3200.8</v>
      </c>
      <c r="N798" s="11">
        <v>2848.8</v>
      </c>
      <c r="O798" s="11">
        <v>525.9</v>
      </c>
      <c r="P798" s="11">
        <v>2712.4</v>
      </c>
      <c r="Q798" s="11">
        <v>70117.100000000006</v>
      </c>
      <c r="R798" s="11">
        <v>2656.1</v>
      </c>
      <c r="S798" s="11">
        <v>0</v>
      </c>
      <c r="T798" s="11">
        <v>0</v>
      </c>
      <c r="U798" s="11">
        <v>152229.6</v>
      </c>
      <c r="V798" s="11">
        <v>154000</v>
      </c>
      <c r="W798" s="11">
        <v>1770.4</v>
      </c>
      <c r="X798" s="11">
        <v>1.1499999999999999</v>
      </c>
      <c r="AA798" s="10" t="s">
        <v>225</v>
      </c>
      <c r="AB798" s="11">
        <v>17083.5</v>
      </c>
      <c r="AC798" s="11">
        <v>1635.6</v>
      </c>
      <c r="AD798" s="11">
        <v>6487.4</v>
      </c>
      <c r="AE798" s="11">
        <v>13869.2</v>
      </c>
      <c r="AF798" s="11">
        <v>3112.1</v>
      </c>
      <c r="AG798" s="11">
        <v>1462.1</v>
      </c>
      <c r="AH798" s="11">
        <v>1793.6</v>
      </c>
      <c r="AI798" s="11">
        <v>862.6</v>
      </c>
      <c r="AJ798" s="11">
        <v>22562.7</v>
      </c>
      <c r="AK798" s="11">
        <v>0</v>
      </c>
      <c r="AL798" s="11">
        <v>8705.1</v>
      </c>
      <c r="AM798" s="11">
        <v>22361.3</v>
      </c>
      <c r="AN798" s="11">
        <v>4677.3</v>
      </c>
      <c r="AO798" s="11">
        <v>15473.9</v>
      </c>
      <c r="AP798" s="11">
        <v>29960.9</v>
      </c>
      <c r="AQ798" s="11">
        <v>0</v>
      </c>
      <c r="AR798" s="11">
        <v>0</v>
      </c>
      <c r="AS798" s="11">
        <v>3171.9</v>
      </c>
      <c r="AT798" s="11">
        <v>46.3</v>
      </c>
      <c r="AU798" s="11">
        <v>153265.29999999999</v>
      </c>
      <c r="AV798" s="11">
        <v>154000</v>
      </c>
      <c r="AW798" s="11">
        <v>734.7</v>
      </c>
      <c r="AX798" s="11">
        <v>0.48</v>
      </c>
    </row>
    <row r="799" spans="1:50" ht="15" thickBot="1" x14ac:dyDescent="0.35">
      <c r="A799" s="10" t="s">
        <v>226</v>
      </c>
      <c r="B799" s="11">
        <v>789.8</v>
      </c>
      <c r="C799" s="11">
        <v>1436.3</v>
      </c>
      <c r="D799" s="11">
        <v>3173.1</v>
      </c>
      <c r="E799" s="11">
        <v>2878.5</v>
      </c>
      <c r="F799" s="11">
        <v>967.7</v>
      </c>
      <c r="G799" s="11">
        <v>25964.9</v>
      </c>
      <c r="H799" s="11">
        <v>2197.4</v>
      </c>
      <c r="I799" s="11">
        <v>10617.4</v>
      </c>
      <c r="J799" s="11">
        <v>8480.2999999999993</v>
      </c>
      <c r="K799" s="11">
        <v>9143.6</v>
      </c>
      <c r="L799" s="11">
        <v>5013.7</v>
      </c>
      <c r="M799" s="11">
        <v>3704.9</v>
      </c>
      <c r="N799" s="11">
        <v>2848.8</v>
      </c>
      <c r="O799" s="11">
        <v>1381.9</v>
      </c>
      <c r="P799" s="11">
        <v>0</v>
      </c>
      <c r="Q799" s="11">
        <v>69985.600000000006</v>
      </c>
      <c r="R799" s="11">
        <v>2656.1</v>
      </c>
      <c r="S799" s="11">
        <v>0</v>
      </c>
      <c r="T799" s="11">
        <v>0</v>
      </c>
      <c r="U799" s="11">
        <v>151240.1</v>
      </c>
      <c r="V799" s="11">
        <v>153000</v>
      </c>
      <c r="W799" s="11">
        <v>1759.9</v>
      </c>
      <c r="X799" s="11">
        <v>1.1499999999999999</v>
      </c>
      <c r="AA799" s="10" t="s">
        <v>226</v>
      </c>
      <c r="AB799" s="11">
        <v>12894.8</v>
      </c>
      <c r="AC799" s="11">
        <v>1635.6</v>
      </c>
      <c r="AD799" s="11">
        <v>6487.4</v>
      </c>
      <c r="AE799" s="11">
        <v>15141.4</v>
      </c>
      <c r="AF799" s="11">
        <v>3112.1</v>
      </c>
      <c r="AG799" s="11">
        <v>1462.1</v>
      </c>
      <c r="AH799" s="11">
        <v>2702.5</v>
      </c>
      <c r="AI799" s="11">
        <v>862.6</v>
      </c>
      <c r="AJ799" s="11">
        <v>22562.7</v>
      </c>
      <c r="AK799" s="11">
        <v>0</v>
      </c>
      <c r="AL799" s="11">
        <v>8705.1</v>
      </c>
      <c r="AM799" s="11">
        <v>22361.3</v>
      </c>
      <c r="AN799" s="11">
        <v>4677.3</v>
      </c>
      <c r="AO799" s="11">
        <v>14235.4</v>
      </c>
      <c r="AP799" s="11">
        <v>30828.3</v>
      </c>
      <c r="AQ799" s="11">
        <v>0</v>
      </c>
      <c r="AR799" s="11">
        <v>0</v>
      </c>
      <c r="AS799" s="11">
        <v>3171.9</v>
      </c>
      <c r="AT799" s="11">
        <v>46.3</v>
      </c>
      <c r="AU799" s="11">
        <v>150886.70000000001</v>
      </c>
      <c r="AV799" s="11">
        <v>153000</v>
      </c>
      <c r="AW799" s="11">
        <v>2113.3000000000002</v>
      </c>
      <c r="AX799" s="11">
        <v>1.38</v>
      </c>
    </row>
    <row r="800" spans="1:50" ht="15" thickBot="1" x14ac:dyDescent="0.35">
      <c r="A800" s="10" t="s">
        <v>227</v>
      </c>
      <c r="B800" s="11">
        <v>789.8</v>
      </c>
      <c r="C800" s="11">
        <v>1436.3</v>
      </c>
      <c r="D800" s="11">
        <v>4644.8999999999996</v>
      </c>
      <c r="E800" s="11">
        <v>2878.5</v>
      </c>
      <c r="F800" s="11">
        <v>967.7</v>
      </c>
      <c r="G800" s="11">
        <v>25964.9</v>
      </c>
      <c r="H800" s="11">
        <v>2197.4</v>
      </c>
      <c r="I800" s="11">
        <v>10617.4</v>
      </c>
      <c r="J800" s="11">
        <v>8480.2999999999993</v>
      </c>
      <c r="K800" s="11">
        <v>9143.6</v>
      </c>
      <c r="L800" s="11">
        <v>5013.7</v>
      </c>
      <c r="M800" s="11">
        <v>5081.8999999999996</v>
      </c>
      <c r="N800" s="11">
        <v>2848.8</v>
      </c>
      <c r="O800" s="11">
        <v>525.9</v>
      </c>
      <c r="P800" s="11">
        <v>0</v>
      </c>
      <c r="Q800" s="11">
        <v>66517</v>
      </c>
      <c r="R800" s="11">
        <v>2656.1</v>
      </c>
      <c r="S800" s="11">
        <v>0</v>
      </c>
      <c r="T800" s="11">
        <v>0</v>
      </c>
      <c r="U800" s="11">
        <v>149764.29999999999</v>
      </c>
      <c r="V800" s="11">
        <v>147000</v>
      </c>
      <c r="W800" s="11">
        <v>-2764.3</v>
      </c>
      <c r="X800" s="11">
        <v>-1.88</v>
      </c>
      <c r="AA800" s="10" t="s">
        <v>227</v>
      </c>
      <c r="AB800" s="11">
        <v>17083.5</v>
      </c>
      <c r="AC800" s="11">
        <v>1635.6</v>
      </c>
      <c r="AD800" s="11">
        <v>4488.3999999999996</v>
      </c>
      <c r="AE800" s="11">
        <v>15141.4</v>
      </c>
      <c r="AF800" s="11">
        <v>3112.1</v>
      </c>
      <c r="AG800" s="11">
        <v>1462.1</v>
      </c>
      <c r="AH800" s="11">
        <v>1793.6</v>
      </c>
      <c r="AI800" s="11">
        <v>862.6</v>
      </c>
      <c r="AJ800" s="11">
        <v>22562.7</v>
      </c>
      <c r="AK800" s="11">
        <v>0</v>
      </c>
      <c r="AL800" s="11">
        <v>8705.1</v>
      </c>
      <c r="AM800" s="11">
        <v>21831.200000000001</v>
      </c>
      <c r="AN800" s="11">
        <v>4677.3</v>
      </c>
      <c r="AO800" s="11">
        <v>14235.4</v>
      </c>
      <c r="AP800" s="11">
        <v>30828.3</v>
      </c>
      <c r="AQ800" s="11">
        <v>0</v>
      </c>
      <c r="AR800" s="11">
        <v>0</v>
      </c>
      <c r="AS800" s="11">
        <v>3171.9</v>
      </c>
      <c r="AT800" s="11">
        <v>46.3</v>
      </c>
      <c r="AU800" s="11">
        <v>151637.5</v>
      </c>
      <c r="AV800" s="11">
        <v>147000</v>
      </c>
      <c r="AW800" s="11">
        <v>-4637.5</v>
      </c>
      <c r="AX800" s="11">
        <v>-3.15</v>
      </c>
    </row>
    <row r="801" spans="1:50" ht="15" thickBot="1" x14ac:dyDescent="0.35">
      <c r="A801" s="10" t="s">
        <v>228</v>
      </c>
      <c r="B801" s="11">
        <v>789.8</v>
      </c>
      <c r="C801" s="11">
        <v>1436.3</v>
      </c>
      <c r="D801" s="11">
        <v>3173.1</v>
      </c>
      <c r="E801" s="11">
        <v>2878.5</v>
      </c>
      <c r="F801" s="11">
        <v>967.7</v>
      </c>
      <c r="G801" s="11">
        <v>25964.9</v>
      </c>
      <c r="H801" s="11">
        <v>2197.4</v>
      </c>
      <c r="I801" s="11">
        <v>9786.1</v>
      </c>
      <c r="J801" s="11">
        <v>8943.9</v>
      </c>
      <c r="K801" s="11">
        <v>10048.1</v>
      </c>
      <c r="L801" s="11">
        <v>5013.7</v>
      </c>
      <c r="M801" s="11">
        <v>4356.3</v>
      </c>
      <c r="N801" s="11">
        <v>2848.8</v>
      </c>
      <c r="O801" s="11">
        <v>525.9</v>
      </c>
      <c r="P801" s="11">
        <v>2712.4</v>
      </c>
      <c r="Q801" s="11">
        <v>70117.100000000006</v>
      </c>
      <c r="R801" s="11">
        <v>2656.1</v>
      </c>
      <c r="S801" s="11">
        <v>0</v>
      </c>
      <c r="T801" s="11">
        <v>2754.9</v>
      </c>
      <c r="U801" s="11">
        <v>157171.1</v>
      </c>
      <c r="V801" s="11">
        <v>159000</v>
      </c>
      <c r="W801" s="11">
        <v>1828.9</v>
      </c>
      <c r="X801" s="11">
        <v>1.1499999999999999</v>
      </c>
      <c r="AA801" s="10" t="s">
        <v>228</v>
      </c>
      <c r="AB801" s="11">
        <v>17083.5</v>
      </c>
      <c r="AC801" s="11">
        <v>1635.6</v>
      </c>
      <c r="AD801" s="11">
        <v>6487.4</v>
      </c>
      <c r="AE801" s="11">
        <v>15141.4</v>
      </c>
      <c r="AF801" s="11">
        <v>3112.1</v>
      </c>
      <c r="AG801" s="11">
        <v>0</v>
      </c>
      <c r="AH801" s="11">
        <v>2702.5</v>
      </c>
      <c r="AI801" s="11">
        <v>1159.5</v>
      </c>
      <c r="AJ801" s="11">
        <v>22562.7</v>
      </c>
      <c r="AK801" s="11">
        <v>0</v>
      </c>
      <c r="AL801" s="11">
        <v>8705.1</v>
      </c>
      <c r="AM801" s="11">
        <v>22361.3</v>
      </c>
      <c r="AN801" s="11">
        <v>4013.3</v>
      </c>
      <c r="AO801" s="11">
        <v>14235.4</v>
      </c>
      <c r="AP801" s="11">
        <v>30828.3</v>
      </c>
      <c r="AQ801" s="11">
        <v>0</v>
      </c>
      <c r="AR801" s="11">
        <v>0</v>
      </c>
      <c r="AS801" s="11">
        <v>3171.9</v>
      </c>
      <c r="AT801" s="11">
        <v>46.3</v>
      </c>
      <c r="AU801" s="11">
        <v>153246.1</v>
      </c>
      <c r="AV801" s="11">
        <v>159000</v>
      </c>
      <c r="AW801" s="11">
        <v>5753.9</v>
      </c>
      <c r="AX801" s="11">
        <v>3.62</v>
      </c>
    </row>
    <row r="802" spans="1:50" ht="15" thickBot="1" x14ac:dyDescent="0.35">
      <c r="A802" s="10" t="s">
        <v>229</v>
      </c>
      <c r="B802" s="11">
        <v>789.8</v>
      </c>
      <c r="C802" s="11">
        <v>1436.3</v>
      </c>
      <c r="D802" s="11">
        <v>4644.8999999999996</v>
      </c>
      <c r="E802" s="11">
        <v>2878.5</v>
      </c>
      <c r="F802" s="11">
        <v>967.7</v>
      </c>
      <c r="G802" s="11">
        <v>25964.9</v>
      </c>
      <c r="H802" s="11">
        <v>2197.4</v>
      </c>
      <c r="I802" s="11">
        <v>9786.1</v>
      </c>
      <c r="J802" s="11">
        <v>7081.6</v>
      </c>
      <c r="K802" s="11">
        <v>9143.6</v>
      </c>
      <c r="L802" s="11">
        <v>5013.7</v>
      </c>
      <c r="M802" s="11">
        <v>3704.9</v>
      </c>
      <c r="N802" s="11">
        <v>2848.8</v>
      </c>
      <c r="O802" s="11">
        <v>525.9</v>
      </c>
      <c r="P802" s="11">
        <v>2712.4</v>
      </c>
      <c r="Q802" s="11">
        <v>70117.100000000006</v>
      </c>
      <c r="R802" s="11">
        <v>2656.1</v>
      </c>
      <c r="S802" s="11">
        <v>2123.3000000000002</v>
      </c>
      <c r="T802" s="11">
        <v>2754.9</v>
      </c>
      <c r="U802" s="11">
        <v>157348</v>
      </c>
      <c r="V802" s="11">
        <v>158000</v>
      </c>
      <c r="W802" s="11">
        <v>652</v>
      </c>
      <c r="X802" s="11">
        <v>0.41</v>
      </c>
      <c r="AA802" s="10" t="s">
        <v>229</v>
      </c>
      <c r="AB802" s="11">
        <v>17083.5</v>
      </c>
      <c r="AC802" s="11">
        <v>1635.6</v>
      </c>
      <c r="AD802" s="11">
        <v>4488.3999999999996</v>
      </c>
      <c r="AE802" s="11">
        <v>15141.4</v>
      </c>
      <c r="AF802" s="11">
        <v>3112.1</v>
      </c>
      <c r="AG802" s="11">
        <v>0</v>
      </c>
      <c r="AH802" s="11">
        <v>2702.5</v>
      </c>
      <c r="AI802" s="11">
        <v>1159.5</v>
      </c>
      <c r="AJ802" s="11">
        <v>22562.7</v>
      </c>
      <c r="AK802" s="11">
        <v>0</v>
      </c>
      <c r="AL802" s="11">
        <v>8705.1</v>
      </c>
      <c r="AM802" s="11">
        <v>22361.3</v>
      </c>
      <c r="AN802" s="11">
        <v>4677.3</v>
      </c>
      <c r="AO802" s="11">
        <v>15473.9</v>
      </c>
      <c r="AP802" s="11">
        <v>29960.9</v>
      </c>
      <c r="AQ802" s="11">
        <v>0</v>
      </c>
      <c r="AR802" s="11">
        <v>0</v>
      </c>
      <c r="AS802" s="11">
        <v>3171.9</v>
      </c>
      <c r="AT802" s="11">
        <v>46.3</v>
      </c>
      <c r="AU802" s="11">
        <v>152282.20000000001</v>
      </c>
      <c r="AV802" s="11">
        <v>158000</v>
      </c>
      <c r="AW802" s="11">
        <v>5717.8</v>
      </c>
      <c r="AX802" s="11">
        <v>3.62</v>
      </c>
    </row>
    <row r="803" spans="1:50" ht="15" thickBot="1" x14ac:dyDescent="0.35">
      <c r="A803" s="10" t="s">
        <v>230</v>
      </c>
      <c r="B803" s="11">
        <v>789.8</v>
      </c>
      <c r="C803" s="11">
        <v>1436.3</v>
      </c>
      <c r="D803" s="11">
        <v>3173.1</v>
      </c>
      <c r="E803" s="11">
        <v>2878.5</v>
      </c>
      <c r="F803" s="11">
        <v>967.7</v>
      </c>
      <c r="G803" s="11">
        <v>25964.9</v>
      </c>
      <c r="H803" s="11">
        <v>2197.4</v>
      </c>
      <c r="I803" s="11">
        <v>9786.1</v>
      </c>
      <c r="J803" s="11">
        <v>9113.9</v>
      </c>
      <c r="K803" s="11">
        <v>10048.1</v>
      </c>
      <c r="L803" s="11">
        <v>5013.7</v>
      </c>
      <c r="M803" s="11">
        <v>3200.8</v>
      </c>
      <c r="N803" s="11">
        <v>1935.5</v>
      </c>
      <c r="O803" s="11">
        <v>525.9</v>
      </c>
      <c r="P803" s="11">
        <v>0</v>
      </c>
      <c r="Q803" s="11">
        <v>66517</v>
      </c>
      <c r="R803" s="11">
        <v>2656.1</v>
      </c>
      <c r="S803" s="11">
        <v>0</v>
      </c>
      <c r="T803" s="11">
        <v>2754.9</v>
      </c>
      <c r="U803" s="11">
        <v>148959.6</v>
      </c>
      <c r="V803" s="11">
        <v>150000</v>
      </c>
      <c r="W803" s="11">
        <v>1040.4000000000001</v>
      </c>
      <c r="X803" s="11">
        <v>0.69</v>
      </c>
      <c r="AA803" s="10" t="s">
        <v>230</v>
      </c>
      <c r="AB803" s="11">
        <v>17083.5</v>
      </c>
      <c r="AC803" s="11">
        <v>1635.6</v>
      </c>
      <c r="AD803" s="11">
        <v>6487.4</v>
      </c>
      <c r="AE803" s="11">
        <v>13869.2</v>
      </c>
      <c r="AF803" s="11">
        <v>3112.1</v>
      </c>
      <c r="AG803" s="11">
        <v>1462.1</v>
      </c>
      <c r="AH803" s="11">
        <v>447.2</v>
      </c>
      <c r="AI803" s="11">
        <v>1159.5</v>
      </c>
      <c r="AJ803" s="11">
        <v>20024</v>
      </c>
      <c r="AK803" s="11">
        <v>0</v>
      </c>
      <c r="AL803" s="11">
        <v>8705.1</v>
      </c>
      <c r="AM803" s="11">
        <v>22361.3</v>
      </c>
      <c r="AN803" s="11">
        <v>5392.5</v>
      </c>
      <c r="AO803" s="11">
        <v>14235.4</v>
      </c>
      <c r="AP803" s="11">
        <v>30828.3</v>
      </c>
      <c r="AQ803" s="11">
        <v>0</v>
      </c>
      <c r="AR803" s="11">
        <v>0</v>
      </c>
      <c r="AS803" s="11">
        <v>3171.9</v>
      </c>
      <c r="AT803" s="11">
        <v>46.3</v>
      </c>
      <c r="AU803" s="11">
        <v>150021.20000000001</v>
      </c>
      <c r="AV803" s="11">
        <v>150000</v>
      </c>
      <c r="AW803" s="11">
        <v>-21.2</v>
      </c>
      <c r="AX803" s="11">
        <v>-0.01</v>
      </c>
    </row>
    <row r="804" spans="1:50" ht="15" thickBot="1" x14ac:dyDescent="0.35">
      <c r="A804" s="10" t="s">
        <v>231</v>
      </c>
      <c r="B804" s="11">
        <v>789.8</v>
      </c>
      <c r="C804" s="11">
        <v>1436.3</v>
      </c>
      <c r="D804" s="11">
        <v>2909.1</v>
      </c>
      <c r="E804" s="11">
        <v>2878.5</v>
      </c>
      <c r="F804" s="11">
        <v>967.7</v>
      </c>
      <c r="G804" s="11">
        <v>25964.9</v>
      </c>
      <c r="H804" s="11">
        <v>2197.4</v>
      </c>
      <c r="I804" s="11">
        <v>9786.1</v>
      </c>
      <c r="J804" s="11">
        <v>9113.9</v>
      </c>
      <c r="K804" s="11">
        <v>9143.6</v>
      </c>
      <c r="L804" s="11">
        <v>5013.7</v>
      </c>
      <c r="M804" s="11">
        <v>3200.8</v>
      </c>
      <c r="N804" s="11">
        <v>2848.8</v>
      </c>
      <c r="O804" s="11">
        <v>525.9</v>
      </c>
      <c r="P804" s="11">
        <v>0</v>
      </c>
      <c r="Q804" s="11">
        <v>69328.3</v>
      </c>
      <c r="R804" s="11">
        <v>2656.1</v>
      </c>
      <c r="S804" s="11">
        <v>0</v>
      </c>
      <c r="T804" s="11">
        <v>0</v>
      </c>
      <c r="U804" s="11">
        <v>148760.9</v>
      </c>
      <c r="V804" s="11">
        <v>148000</v>
      </c>
      <c r="W804" s="11">
        <v>-760.9</v>
      </c>
      <c r="X804" s="11">
        <v>-0.51</v>
      </c>
      <c r="AA804" s="10" t="s">
        <v>231</v>
      </c>
      <c r="AB804" s="11">
        <v>17083.5</v>
      </c>
      <c r="AC804" s="11">
        <v>1635.6</v>
      </c>
      <c r="AD804" s="11">
        <v>6487.4</v>
      </c>
      <c r="AE804" s="11">
        <v>15141.4</v>
      </c>
      <c r="AF804" s="11">
        <v>3112.1</v>
      </c>
      <c r="AG804" s="11">
        <v>1462.1</v>
      </c>
      <c r="AH804" s="11">
        <v>2702.5</v>
      </c>
      <c r="AI804" s="11">
        <v>1159.5</v>
      </c>
      <c r="AJ804" s="11">
        <v>20024</v>
      </c>
      <c r="AK804" s="11">
        <v>0</v>
      </c>
      <c r="AL804" s="11">
        <v>8705.1</v>
      </c>
      <c r="AM804" s="11">
        <v>22361.3</v>
      </c>
      <c r="AN804" s="11">
        <v>4677.3</v>
      </c>
      <c r="AO804" s="11">
        <v>15473.9</v>
      </c>
      <c r="AP804" s="11">
        <v>30828.3</v>
      </c>
      <c r="AQ804" s="11">
        <v>0</v>
      </c>
      <c r="AR804" s="11">
        <v>0</v>
      </c>
      <c r="AS804" s="11">
        <v>3171.9</v>
      </c>
      <c r="AT804" s="11">
        <v>46.3</v>
      </c>
      <c r="AU804" s="11">
        <v>154072</v>
      </c>
      <c r="AV804" s="11">
        <v>148000</v>
      </c>
      <c r="AW804" s="11">
        <v>-6072</v>
      </c>
      <c r="AX804" s="11">
        <v>-4.0999999999999996</v>
      </c>
    </row>
    <row r="805" spans="1:50" ht="15" thickBot="1" x14ac:dyDescent="0.35">
      <c r="A805" s="10" t="s">
        <v>232</v>
      </c>
      <c r="B805" s="11">
        <v>789.8</v>
      </c>
      <c r="C805" s="11">
        <v>1436.3</v>
      </c>
      <c r="D805" s="11">
        <v>2909.1</v>
      </c>
      <c r="E805" s="11">
        <v>2878.5</v>
      </c>
      <c r="F805" s="11">
        <v>967.7</v>
      </c>
      <c r="G805" s="11">
        <v>25964.9</v>
      </c>
      <c r="H805" s="11">
        <v>2197.4</v>
      </c>
      <c r="I805" s="11">
        <v>10617.4</v>
      </c>
      <c r="J805" s="11">
        <v>8480.2999999999993</v>
      </c>
      <c r="K805" s="11">
        <v>9143.6</v>
      </c>
      <c r="L805" s="11">
        <v>5013.7</v>
      </c>
      <c r="M805" s="11">
        <v>3704.9</v>
      </c>
      <c r="N805" s="11">
        <v>2848.8</v>
      </c>
      <c r="O805" s="11">
        <v>525.9</v>
      </c>
      <c r="P805" s="11">
        <v>0</v>
      </c>
      <c r="Q805" s="11">
        <v>70117.100000000006</v>
      </c>
      <c r="R805" s="11">
        <v>2656.1</v>
      </c>
      <c r="S805" s="11">
        <v>0</v>
      </c>
      <c r="T805" s="11">
        <v>0</v>
      </c>
      <c r="U805" s="11">
        <v>150251.6</v>
      </c>
      <c r="V805" s="11">
        <v>152000</v>
      </c>
      <c r="W805" s="11">
        <v>1748.4</v>
      </c>
      <c r="X805" s="11">
        <v>1.1499999999999999</v>
      </c>
      <c r="AA805" s="10" t="s">
        <v>232</v>
      </c>
      <c r="AB805" s="11">
        <v>12894.8</v>
      </c>
      <c r="AC805" s="11">
        <v>1635.6</v>
      </c>
      <c r="AD805" s="11">
        <v>6534.6</v>
      </c>
      <c r="AE805" s="11">
        <v>15141.4</v>
      </c>
      <c r="AF805" s="11">
        <v>3112.1</v>
      </c>
      <c r="AG805" s="11">
        <v>1462.1</v>
      </c>
      <c r="AH805" s="11">
        <v>1793.6</v>
      </c>
      <c r="AI805" s="11">
        <v>862.6</v>
      </c>
      <c r="AJ805" s="11">
        <v>22562.7</v>
      </c>
      <c r="AK805" s="11">
        <v>0</v>
      </c>
      <c r="AL805" s="11">
        <v>8705.1</v>
      </c>
      <c r="AM805" s="11">
        <v>22361.3</v>
      </c>
      <c r="AN805" s="11">
        <v>4677.3</v>
      </c>
      <c r="AO805" s="11">
        <v>15473.9</v>
      </c>
      <c r="AP805" s="11">
        <v>30828.3</v>
      </c>
      <c r="AQ805" s="11">
        <v>0</v>
      </c>
      <c r="AR805" s="11">
        <v>0</v>
      </c>
      <c r="AS805" s="11">
        <v>3171.9</v>
      </c>
      <c r="AT805" s="11">
        <v>46.3</v>
      </c>
      <c r="AU805" s="11">
        <v>151263.5</v>
      </c>
      <c r="AV805" s="11">
        <v>152000</v>
      </c>
      <c r="AW805" s="11">
        <v>736.5</v>
      </c>
      <c r="AX805" s="11">
        <v>0.48</v>
      </c>
    </row>
    <row r="806" spans="1:50" ht="15" thickBot="1" x14ac:dyDescent="0.35">
      <c r="A806" s="10" t="s">
        <v>233</v>
      </c>
      <c r="B806" s="11">
        <v>789.8</v>
      </c>
      <c r="C806" s="11">
        <v>1436.3</v>
      </c>
      <c r="D806" s="11">
        <v>4644.8999999999996</v>
      </c>
      <c r="E806" s="11">
        <v>2878.5</v>
      </c>
      <c r="F806" s="11">
        <v>967.7</v>
      </c>
      <c r="G806" s="11">
        <v>25964.9</v>
      </c>
      <c r="H806" s="11">
        <v>2197.4</v>
      </c>
      <c r="I806" s="11">
        <v>10617.4</v>
      </c>
      <c r="J806" s="11">
        <v>1439.3</v>
      </c>
      <c r="K806" s="11">
        <v>9143.6</v>
      </c>
      <c r="L806" s="11">
        <v>5013.7</v>
      </c>
      <c r="M806" s="11">
        <v>5081.8999999999996</v>
      </c>
      <c r="N806" s="11">
        <v>3164.2</v>
      </c>
      <c r="O806" s="11">
        <v>525.9</v>
      </c>
      <c r="P806" s="11">
        <v>0</v>
      </c>
      <c r="Q806" s="11">
        <v>69985.600000000006</v>
      </c>
      <c r="R806" s="11">
        <v>2656.1</v>
      </c>
      <c r="S806" s="11">
        <v>0</v>
      </c>
      <c r="T806" s="11">
        <v>2754.9</v>
      </c>
      <c r="U806" s="11">
        <v>149262.1</v>
      </c>
      <c r="V806" s="11">
        <v>151000</v>
      </c>
      <c r="W806" s="11">
        <v>1737.9</v>
      </c>
      <c r="X806" s="11">
        <v>1.1499999999999999</v>
      </c>
      <c r="AA806" s="10" t="s">
        <v>233</v>
      </c>
      <c r="AB806" s="11">
        <v>12894.8</v>
      </c>
      <c r="AC806" s="11">
        <v>1635.6</v>
      </c>
      <c r="AD806" s="11">
        <v>4488.3999999999996</v>
      </c>
      <c r="AE806" s="11">
        <v>13869.2</v>
      </c>
      <c r="AF806" s="11">
        <v>3112.1</v>
      </c>
      <c r="AG806" s="11">
        <v>0</v>
      </c>
      <c r="AH806" s="11">
        <v>1793.6</v>
      </c>
      <c r="AI806" s="11">
        <v>862.6</v>
      </c>
      <c r="AJ806" s="11">
        <v>25852.2</v>
      </c>
      <c r="AK806" s="11">
        <v>0</v>
      </c>
      <c r="AL806" s="11">
        <v>8705.1</v>
      </c>
      <c r="AM806" s="11">
        <v>21831.200000000001</v>
      </c>
      <c r="AN806" s="11">
        <v>4013.3</v>
      </c>
      <c r="AO806" s="11">
        <v>14235.4</v>
      </c>
      <c r="AP806" s="11">
        <v>30828.3</v>
      </c>
      <c r="AQ806" s="11">
        <v>0</v>
      </c>
      <c r="AR806" s="11">
        <v>0</v>
      </c>
      <c r="AS806" s="11">
        <v>3171.9</v>
      </c>
      <c r="AT806" s="11">
        <v>46.3</v>
      </c>
      <c r="AU806" s="11">
        <v>147339.9</v>
      </c>
      <c r="AV806" s="11">
        <v>151000</v>
      </c>
      <c r="AW806" s="11">
        <v>3660.1</v>
      </c>
      <c r="AX806" s="11">
        <v>2.42</v>
      </c>
    </row>
    <row r="807" spans="1:50" ht="15" thickBot="1" x14ac:dyDescent="0.35">
      <c r="A807" s="10" t="s">
        <v>234</v>
      </c>
      <c r="B807" s="11">
        <v>789.8</v>
      </c>
      <c r="C807" s="11">
        <v>1436.3</v>
      </c>
      <c r="D807" s="11">
        <v>2909.1</v>
      </c>
      <c r="E807" s="11">
        <v>2878.5</v>
      </c>
      <c r="F807" s="11">
        <v>967.7</v>
      </c>
      <c r="G807" s="11">
        <v>25964.9</v>
      </c>
      <c r="H807" s="11">
        <v>2197.4</v>
      </c>
      <c r="I807" s="11">
        <v>10617.4</v>
      </c>
      <c r="J807" s="11">
        <v>7081.6</v>
      </c>
      <c r="K807" s="11">
        <v>10048.1</v>
      </c>
      <c r="L807" s="11">
        <v>5013.7</v>
      </c>
      <c r="M807" s="11">
        <v>4356.3</v>
      </c>
      <c r="N807" s="11">
        <v>2848.8</v>
      </c>
      <c r="O807" s="11">
        <v>525.9</v>
      </c>
      <c r="P807" s="11">
        <v>2712.4</v>
      </c>
      <c r="Q807" s="11">
        <v>66517</v>
      </c>
      <c r="R807" s="11">
        <v>2656.1</v>
      </c>
      <c r="S807" s="11">
        <v>0</v>
      </c>
      <c r="T807" s="11">
        <v>0</v>
      </c>
      <c r="U807" s="11">
        <v>149521.1</v>
      </c>
      <c r="V807" s="11">
        <v>149000</v>
      </c>
      <c r="W807" s="11">
        <v>-521.1</v>
      </c>
      <c r="X807" s="11">
        <v>-0.35</v>
      </c>
      <c r="AA807" s="10" t="s">
        <v>234</v>
      </c>
      <c r="AB807" s="11">
        <v>17083.5</v>
      </c>
      <c r="AC807" s="11">
        <v>1635.6</v>
      </c>
      <c r="AD807" s="11">
        <v>6487.4</v>
      </c>
      <c r="AE807" s="11">
        <v>15141.4</v>
      </c>
      <c r="AF807" s="11">
        <v>3112.1</v>
      </c>
      <c r="AG807" s="11">
        <v>1462.1</v>
      </c>
      <c r="AH807" s="11">
        <v>1793.6</v>
      </c>
      <c r="AI807" s="11">
        <v>862.6</v>
      </c>
      <c r="AJ807" s="11">
        <v>22562.7</v>
      </c>
      <c r="AK807" s="11">
        <v>0</v>
      </c>
      <c r="AL807" s="11">
        <v>8705.1</v>
      </c>
      <c r="AM807" s="11">
        <v>22361.3</v>
      </c>
      <c r="AN807" s="11">
        <v>4013.3</v>
      </c>
      <c r="AO807" s="11">
        <v>15473.9</v>
      </c>
      <c r="AP807" s="11">
        <v>30828.3</v>
      </c>
      <c r="AQ807" s="11">
        <v>0</v>
      </c>
      <c r="AR807" s="11">
        <v>0</v>
      </c>
      <c r="AS807" s="11">
        <v>3171.9</v>
      </c>
      <c r="AT807" s="11">
        <v>46.3</v>
      </c>
      <c r="AU807" s="11">
        <v>154740.9</v>
      </c>
      <c r="AV807" s="11">
        <v>149000</v>
      </c>
      <c r="AW807" s="11">
        <v>-5740.9</v>
      </c>
      <c r="AX807" s="11">
        <v>-3.85</v>
      </c>
    </row>
    <row r="808" spans="1:50" ht="15" thickBot="1" x14ac:dyDescent="0.35">
      <c r="A808" s="10" t="s">
        <v>235</v>
      </c>
      <c r="B808" s="11">
        <v>789.8</v>
      </c>
      <c r="C808" s="11">
        <v>1436.3</v>
      </c>
      <c r="D808" s="11">
        <v>4644.8999999999996</v>
      </c>
      <c r="E808" s="11">
        <v>2878.5</v>
      </c>
      <c r="F808" s="11">
        <v>967.7</v>
      </c>
      <c r="G808" s="11">
        <v>25964.9</v>
      </c>
      <c r="H808" s="11">
        <v>2197.4</v>
      </c>
      <c r="I808" s="11">
        <v>10617.4</v>
      </c>
      <c r="J808" s="11">
        <v>1897.9</v>
      </c>
      <c r="K808" s="11">
        <v>10048.1</v>
      </c>
      <c r="L808" s="11">
        <v>5013.7</v>
      </c>
      <c r="M808" s="11">
        <v>3704.9</v>
      </c>
      <c r="N808" s="11">
        <v>3164.2</v>
      </c>
      <c r="O808" s="11">
        <v>525.9</v>
      </c>
      <c r="P808" s="11">
        <v>2712.4</v>
      </c>
      <c r="Q808" s="11">
        <v>69328.3</v>
      </c>
      <c r="R808" s="11">
        <v>2656.1</v>
      </c>
      <c r="S808" s="11">
        <v>2123.3000000000002</v>
      </c>
      <c r="T808" s="11">
        <v>0</v>
      </c>
      <c r="U808" s="11">
        <v>150671.70000000001</v>
      </c>
      <c r="V808" s="11">
        <v>150000</v>
      </c>
      <c r="W808" s="11">
        <v>-671.7</v>
      </c>
      <c r="X808" s="11">
        <v>-0.45</v>
      </c>
      <c r="AA808" s="10" t="s">
        <v>235</v>
      </c>
      <c r="AB808" s="11">
        <v>17083.5</v>
      </c>
      <c r="AC808" s="11">
        <v>3231.6</v>
      </c>
      <c r="AD808" s="11">
        <v>4488.3999999999996</v>
      </c>
      <c r="AE808" s="11">
        <v>15141.4</v>
      </c>
      <c r="AF808" s="11">
        <v>3112.1</v>
      </c>
      <c r="AG808" s="11">
        <v>0</v>
      </c>
      <c r="AH808" s="11">
        <v>447.2</v>
      </c>
      <c r="AI808" s="11">
        <v>862.6</v>
      </c>
      <c r="AJ808" s="11">
        <v>22562.7</v>
      </c>
      <c r="AK808" s="11">
        <v>0</v>
      </c>
      <c r="AL808" s="11">
        <v>8705.1</v>
      </c>
      <c r="AM808" s="11">
        <v>22361.3</v>
      </c>
      <c r="AN808" s="11">
        <v>4013.3</v>
      </c>
      <c r="AO808" s="11">
        <v>15473.9</v>
      </c>
      <c r="AP808" s="11">
        <v>29960.9</v>
      </c>
      <c r="AQ808" s="11">
        <v>0</v>
      </c>
      <c r="AR808" s="11">
        <v>0</v>
      </c>
      <c r="AS808" s="11">
        <v>3171.9</v>
      </c>
      <c r="AT808" s="11">
        <v>46.3</v>
      </c>
      <c r="AU808" s="11">
        <v>150662.1</v>
      </c>
      <c r="AV808" s="11">
        <v>150000</v>
      </c>
      <c r="AW808" s="11">
        <v>-662.1</v>
      </c>
      <c r="AX808" s="11">
        <v>-0.44</v>
      </c>
    </row>
    <row r="809" spans="1:50" ht="15" thickBot="1" x14ac:dyDescent="0.35">
      <c r="A809" s="10" t="s">
        <v>236</v>
      </c>
      <c r="B809" s="11">
        <v>789.8</v>
      </c>
      <c r="C809" s="11">
        <v>1436.3</v>
      </c>
      <c r="D809" s="11">
        <v>2909.1</v>
      </c>
      <c r="E809" s="11">
        <v>2878.5</v>
      </c>
      <c r="F809" s="11">
        <v>967.7</v>
      </c>
      <c r="G809" s="11">
        <v>25964.9</v>
      </c>
      <c r="H809" s="11">
        <v>2197.4</v>
      </c>
      <c r="I809" s="11">
        <v>10617.4</v>
      </c>
      <c r="J809" s="11">
        <v>7081.6</v>
      </c>
      <c r="K809" s="11">
        <v>10048.1</v>
      </c>
      <c r="L809" s="11">
        <v>5013.7</v>
      </c>
      <c r="M809" s="11">
        <v>5636.4</v>
      </c>
      <c r="N809" s="11">
        <v>2848.8</v>
      </c>
      <c r="O809" s="11">
        <v>525.9</v>
      </c>
      <c r="P809" s="11">
        <v>2712.4</v>
      </c>
      <c r="Q809" s="11">
        <v>69985.600000000006</v>
      </c>
      <c r="R809" s="11">
        <v>2656.1</v>
      </c>
      <c r="S809" s="11">
        <v>2123.3000000000002</v>
      </c>
      <c r="T809" s="11">
        <v>0</v>
      </c>
      <c r="U809" s="11">
        <v>156393.1</v>
      </c>
      <c r="V809" s="11">
        <v>151000</v>
      </c>
      <c r="W809" s="11">
        <v>-5393.1</v>
      </c>
      <c r="X809" s="11">
        <v>-3.57</v>
      </c>
      <c r="AA809" s="10" t="s">
        <v>236</v>
      </c>
      <c r="AB809" s="11">
        <v>17083.5</v>
      </c>
      <c r="AC809" s="11">
        <v>3231.6</v>
      </c>
      <c r="AD809" s="11">
        <v>6534.6</v>
      </c>
      <c r="AE809" s="11">
        <v>15141.4</v>
      </c>
      <c r="AF809" s="11">
        <v>3112.1</v>
      </c>
      <c r="AG809" s="11">
        <v>1462.1</v>
      </c>
      <c r="AH809" s="11">
        <v>2702.5</v>
      </c>
      <c r="AI809" s="11">
        <v>862.6</v>
      </c>
      <c r="AJ809" s="11">
        <v>22562.7</v>
      </c>
      <c r="AK809" s="11">
        <v>0</v>
      </c>
      <c r="AL809" s="11">
        <v>8705.1</v>
      </c>
      <c r="AM809" s="11">
        <v>10808.1</v>
      </c>
      <c r="AN809" s="11">
        <v>4677.3</v>
      </c>
      <c r="AO809" s="11">
        <v>15473.9</v>
      </c>
      <c r="AP809" s="11">
        <v>29960.9</v>
      </c>
      <c r="AQ809" s="11">
        <v>0</v>
      </c>
      <c r="AR809" s="11">
        <v>0</v>
      </c>
      <c r="AS809" s="11">
        <v>3171.9</v>
      </c>
      <c r="AT809" s="11">
        <v>46.3</v>
      </c>
      <c r="AU809" s="11">
        <v>145536.6</v>
      </c>
      <c r="AV809" s="11">
        <v>151000</v>
      </c>
      <c r="AW809" s="11">
        <v>5463.4</v>
      </c>
      <c r="AX809" s="11">
        <v>3.62</v>
      </c>
    </row>
    <row r="810" spans="1:50" ht="15" thickBot="1" x14ac:dyDescent="0.35">
      <c r="A810" s="10" t="s">
        <v>237</v>
      </c>
      <c r="B810" s="11">
        <v>789.8</v>
      </c>
      <c r="C810" s="11">
        <v>1436.3</v>
      </c>
      <c r="D810" s="11">
        <v>2909.1</v>
      </c>
      <c r="E810" s="11">
        <v>2878.5</v>
      </c>
      <c r="F810" s="11">
        <v>967.7</v>
      </c>
      <c r="G810" s="11">
        <v>25964.9</v>
      </c>
      <c r="H810" s="11">
        <v>2197.4</v>
      </c>
      <c r="I810" s="11">
        <v>10617.4</v>
      </c>
      <c r="J810" s="11">
        <v>1897.9</v>
      </c>
      <c r="K810" s="11">
        <v>10048.1</v>
      </c>
      <c r="L810" s="11">
        <v>5013.7</v>
      </c>
      <c r="M810" s="11">
        <v>3704.9</v>
      </c>
      <c r="N810" s="11">
        <v>2848.8</v>
      </c>
      <c r="O810" s="11">
        <v>525.9</v>
      </c>
      <c r="P810" s="11">
        <v>2712.4</v>
      </c>
      <c r="Q810" s="11">
        <v>70117.100000000006</v>
      </c>
      <c r="R810" s="11">
        <v>2656.1</v>
      </c>
      <c r="S810" s="11">
        <v>0</v>
      </c>
      <c r="T810" s="11">
        <v>0</v>
      </c>
      <c r="U810" s="11">
        <v>147286.1</v>
      </c>
      <c r="V810" s="11">
        <v>149000</v>
      </c>
      <c r="W810" s="11">
        <v>1713.9</v>
      </c>
      <c r="X810" s="11">
        <v>1.1499999999999999</v>
      </c>
      <c r="AA810" s="10" t="s">
        <v>237</v>
      </c>
      <c r="AB810" s="11">
        <v>12894.8</v>
      </c>
      <c r="AC810" s="11">
        <v>1635.6</v>
      </c>
      <c r="AD810" s="11">
        <v>6487.4</v>
      </c>
      <c r="AE810" s="11">
        <v>15141.4</v>
      </c>
      <c r="AF810" s="11">
        <v>3112.1</v>
      </c>
      <c r="AG810" s="11">
        <v>1462.1</v>
      </c>
      <c r="AH810" s="11">
        <v>1793.6</v>
      </c>
      <c r="AI810" s="11">
        <v>862.6</v>
      </c>
      <c r="AJ810" s="11">
        <v>22562.7</v>
      </c>
      <c r="AK810" s="11">
        <v>0</v>
      </c>
      <c r="AL810" s="11">
        <v>5080.2</v>
      </c>
      <c r="AM810" s="11">
        <v>22361.3</v>
      </c>
      <c r="AN810" s="11">
        <v>4013.3</v>
      </c>
      <c r="AO810" s="11">
        <v>14235.4</v>
      </c>
      <c r="AP810" s="11">
        <v>29960.9</v>
      </c>
      <c r="AQ810" s="11">
        <v>0</v>
      </c>
      <c r="AR810" s="11">
        <v>0</v>
      </c>
      <c r="AS810" s="11">
        <v>3171.9</v>
      </c>
      <c r="AT810" s="11">
        <v>46.3</v>
      </c>
      <c r="AU810" s="11">
        <v>144821.4</v>
      </c>
      <c r="AV810" s="11">
        <v>149000</v>
      </c>
      <c r="AW810" s="11">
        <v>4178.6000000000004</v>
      </c>
      <c r="AX810" s="11">
        <v>2.8</v>
      </c>
    </row>
    <row r="811" spans="1:50" ht="15" thickBot="1" x14ac:dyDescent="0.35">
      <c r="A811" s="10" t="s">
        <v>238</v>
      </c>
      <c r="B811" s="11">
        <v>1163.5</v>
      </c>
      <c r="C811" s="11">
        <v>1436.3</v>
      </c>
      <c r="D811" s="11">
        <v>2909.1</v>
      </c>
      <c r="E811" s="11">
        <v>2878.5</v>
      </c>
      <c r="F811" s="11">
        <v>967.7</v>
      </c>
      <c r="G811" s="11">
        <v>25964.9</v>
      </c>
      <c r="H811" s="11">
        <v>2197.4</v>
      </c>
      <c r="I811" s="11">
        <v>10617.4</v>
      </c>
      <c r="J811" s="11">
        <v>7081.6</v>
      </c>
      <c r="K811" s="11">
        <v>9143.6</v>
      </c>
      <c r="L811" s="11">
        <v>5013.7</v>
      </c>
      <c r="M811" s="11">
        <v>3200.8</v>
      </c>
      <c r="N811" s="11">
        <v>2848.8</v>
      </c>
      <c r="O811" s="11">
        <v>525.9</v>
      </c>
      <c r="P811" s="11">
        <v>0</v>
      </c>
      <c r="Q811" s="11">
        <v>70117.100000000006</v>
      </c>
      <c r="R811" s="11">
        <v>2656.1</v>
      </c>
      <c r="S811" s="11">
        <v>0</v>
      </c>
      <c r="T811" s="11">
        <v>0</v>
      </c>
      <c r="U811" s="11">
        <v>148722.4</v>
      </c>
      <c r="V811" s="11">
        <v>149000</v>
      </c>
      <c r="W811" s="11">
        <v>277.60000000000002</v>
      </c>
      <c r="X811" s="11">
        <v>0.19</v>
      </c>
      <c r="AA811" s="10" t="s">
        <v>238</v>
      </c>
      <c r="AB811" s="11">
        <v>12894.8</v>
      </c>
      <c r="AC811" s="11">
        <v>1635.6</v>
      </c>
      <c r="AD811" s="11">
        <v>6487.4</v>
      </c>
      <c r="AE811" s="11">
        <v>15141.4</v>
      </c>
      <c r="AF811" s="11">
        <v>3112.1</v>
      </c>
      <c r="AG811" s="11">
        <v>0</v>
      </c>
      <c r="AH811" s="11">
        <v>2702.5</v>
      </c>
      <c r="AI811" s="11">
        <v>862.6</v>
      </c>
      <c r="AJ811" s="11">
        <v>22562.7</v>
      </c>
      <c r="AK811" s="11">
        <v>0</v>
      </c>
      <c r="AL811" s="11">
        <v>5080.2</v>
      </c>
      <c r="AM811" s="11">
        <v>22361.3</v>
      </c>
      <c r="AN811" s="11">
        <v>4013.3</v>
      </c>
      <c r="AO811" s="11">
        <v>14235.4</v>
      </c>
      <c r="AP811" s="11">
        <v>30828.3</v>
      </c>
      <c r="AQ811" s="11">
        <v>0</v>
      </c>
      <c r="AR811" s="11">
        <v>0</v>
      </c>
      <c r="AS811" s="11">
        <v>3171.9</v>
      </c>
      <c r="AT811" s="11">
        <v>46.3</v>
      </c>
      <c r="AU811" s="11">
        <v>145135.6</v>
      </c>
      <c r="AV811" s="11">
        <v>149000</v>
      </c>
      <c r="AW811" s="11">
        <v>3864.4</v>
      </c>
      <c r="AX811" s="11">
        <v>2.59</v>
      </c>
    </row>
    <row r="812" spans="1:50" ht="15" thickBot="1" x14ac:dyDescent="0.35">
      <c r="A812" s="10" t="s">
        <v>239</v>
      </c>
      <c r="B812" s="11">
        <v>789.8</v>
      </c>
      <c r="C812" s="11">
        <v>1436.3</v>
      </c>
      <c r="D812" s="11">
        <v>2909.1</v>
      </c>
      <c r="E812" s="11">
        <v>2878.5</v>
      </c>
      <c r="F812" s="11">
        <v>967.7</v>
      </c>
      <c r="G812" s="11">
        <v>25964.9</v>
      </c>
      <c r="H812" s="11">
        <v>2197.4</v>
      </c>
      <c r="I812" s="11">
        <v>10617.4</v>
      </c>
      <c r="J812" s="11">
        <v>9113.9</v>
      </c>
      <c r="K812" s="11">
        <v>9143.6</v>
      </c>
      <c r="L812" s="11">
        <v>5013.7</v>
      </c>
      <c r="M812" s="11">
        <v>3704.9</v>
      </c>
      <c r="N812" s="11">
        <v>2848.8</v>
      </c>
      <c r="O812" s="11">
        <v>525.9</v>
      </c>
      <c r="P812" s="11">
        <v>0</v>
      </c>
      <c r="Q812" s="11">
        <v>66517</v>
      </c>
      <c r="R812" s="11">
        <v>2656.1</v>
      </c>
      <c r="S812" s="11">
        <v>0</v>
      </c>
      <c r="T812" s="11">
        <v>0</v>
      </c>
      <c r="U812" s="11">
        <v>147285.1</v>
      </c>
      <c r="V812" s="11">
        <v>146000</v>
      </c>
      <c r="W812" s="11">
        <v>-1285.0999999999999</v>
      </c>
      <c r="X812" s="11">
        <v>-0.88</v>
      </c>
      <c r="AA812" s="10" t="s">
        <v>239</v>
      </c>
      <c r="AB812" s="11">
        <v>12894.8</v>
      </c>
      <c r="AC812" s="11">
        <v>0</v>
      </c>
      <c r="AD812" s="11">
        <v>6487.4</v>
      </c>
      <c r="AE812" s="11">
        <v>15141.4</v>
      </c>
      <c r="AF812" s="11">
        <v>3112.1</v>
      </c>
      <c r="AG812" s="11">
        <v>0</v>
      </c>
      <c r="AH812" s="11">
        <v>1793.6</v>
      </c>
      <c r="AI812" s="11">
        <v>862.6</v>
      </c>
      <c r="AJ812" s="11">
        <v>20024</v>
      </c>
      <c r="AK812" s="11">
        <v>0</v>
      </c>
      <c r="AL812" s="11">
        <v>5080.2</v>
      </c>
      <c r="AM812" s="11">
        <v>22361.3</v>
      </c>
      <c r="AN812" s="11">
        <v>4677.3</v>
      </c>
      <c r="AO812" s="11">
        <v>14235.4</v>
      </c>
      <c r="AP812" s="11">
        <v>30828.3</v>
      </c>
      <c r="AQ812" s="11">
        <v>0</v>
      </c>
      <c r="AR812" s="11">
        <v>0</v>
      </c>
      <c r="AS812" s="11">
        <v>3171.9</v>
      </c>
      <c r="AT812" s="11">
        <v>46.3</v>
      </c>
      <c r="AU812" s="11">
        <v>140716.6</v>
      </c>
      <c r="AV812" s="11">
        <v>146000</v>
      </c>
      <c r="AW812" s="11">
        <v>5283.4</v>
      </c>
      <c r="AX812" s="11">
        <v>3.62</v>
      </c>
    </row>
    <row r="813" spans="1:50" ht="15" thickBot="1" x14ac:dyDescent="0.35">
      <c r="A813" s="10" t="s">
        <v>240</v>
      </c>
      <c r="B813" s="11">
        <v>789.8</v>
      </c>
      <c r="C813" s="11">
        <v>1436.3</v>
      </c>
      <c r="D813" s="11">
        <v>3173.1</v>
      </c>
      <c r="E813" s="11">
        <v>2878.5</v>
      </c>
      <c r="F813" s="11">
        <v>967.7</v>
      </c>
      <c r="G813" s="11">
        <v>25964.9</v>
      </c>
      <c r="H813" s="11">
        <v>2197.4</v>
      </c>
      <c r="I813" s="11">
        <v>9786.1</v>
      </c>
      <c r="J813" s="11">
        <v>8480.2999999999993</v>
      </c>
      <c r="K813" s="11">
        <v>9143.6</v>
      </c>
      <c r="L813" s="11">
        <v>5266.7</v>
      </c>
      <c r="M813" s="11">
        <v>4356.3</v>
      </c>
      <c r="N813" s="11">
        <v>3164.2</v>
      </c>
      <c r="O813" s="11">
        <v>1381.9</v>
      </c>
      <c r="P813" s="11">
        <v>2712.4</v>
      </c>
      <c r="Q813" s="11">
        <v>70117.100000000006</v>
      </c>
      <c r="R813" s="11">
        <v>2656.1</v>
      </c>
      <c r="S813" s="11">
        <v>2123.3000000000002</v>
      </c>
      <c r="T813" s="11">
        <v>0</v>
      </c>
      <c r="U813" s="11">
        <v>156595.79999999999</v>
      </c>
      <c r="V813" s="11">
        <v>152000</v>
      </c>
      <c r="W813" s="11">
        <v>-4595.8</v>
      </c>
      <c r="X813" s="11">
        <v>-3.02</v>
      </c>
      <c r="AA813" s="10" t="s">
        <v>240</v>
      </c>
      <c r="AB813" s="11">
        <v>17083.5</v>
      </c>
      <c r="AC813" s="11">
        <v>1635.6</v>
      </c>
      <c r="AD813" s="11">
        <v>6487.4</v>
      </c>
      <c r="AE813" s="11">
        <v>15141.4</v>
      </c>
      <c r="AF813" s="11">
        <v>3112.1</v>
      </c>
      <c r="AG813" s="11">
        <v>0</v>
      </c>
      <c r="AH813" s="11">
        <v>447.2</v>
      </c>
      <c r="AI813" s="11">
        <v>1159.5</v>
      </c>
      <c r="AJ813" s="11">
        <v>22562.7</v>
      </c>
      <c r="AK813" s="11">
        <v>0</v>
      </c>
      <c r="AL813" s="11">
        <v>5080.2</v>
      </c>
      <c r="AM813" s="11">
        <v>22361.3</v>
      </c>
      <c r="AN813" s="11">
        <v>4013.3</v>
      </c>
      <c r="AO813" s="11">
        <v>14235.4</v>
      </c>
      <c r="AP813" s="11">
        <v>29960.9</v>
      </c>
      <c r="AQ813" s="11">
        <v>0</v>
      </c>
      <c r="AR813" s="11">
        <v>0</v>
      </c>
      <c r="AS813" s="11">
        <v>3171.9</v>
      </c>
      <c r="AT813" s="11">
        <v>46.3</v>
      </c>
      <c r="AU813" s="11">
        <v>146498.5</v>
      </c>
      <c r="AV813" s="11">
        <v>152000</v>
      </c>
      <c r="AW813" s="11">
        <v>5501.5</v>
      </c>
      <c r="AX813" s="11">
        <v>3.62</v>
      </c>
    </row>
    <row r="814" spans="1:50" ht="15" thickBot="1" x14ac:dyDescent="0.35">
      <c r="A814" s="10" t="s">
        <v>241</v>
      </c>
      <c r="B814" s="11">
        <v>789.8</v>
      </c>
      <c r="C814" s="11">
        <v>1436.3</v>
      </c>
      <c r="D814" s="11">
        <v>2909.1</v>
      </c>
      <c r="E814" s="11">
        <v>2878.5</v>
      </c>
      <c r="F814" s="11">
        <v>967.7</v>
      </c>
      <c r="G814" s="11">
        <v>25964.9</v>
      </c>
      <c r="H814" s="11">
        <v>2197.4</v>
      </c>
      <c r="I814" s="11">
        <v>9786.1</v>
      </c>
      <c r="J814" s="11">
        <v>7081.6</v>
      </c>
      <c r="K814" s="11">
        <v>9143.6</v>
      </c>
      <c r="L814" s="11">
        <v>5266.7</v>
      </c>
      <c r="M814" s="11">
        <v>3200.8</v>
      </c>
      <c r="N814" s="11">
        <v>2848.8</v>
      </c>
      <c r="O814" s="11">
        <v>525.9</v>
      </c>
      <c r="P814" s="11">
        <v>2712.4</v>
      </c>
      <c r="Q814" s="11">
        <v>70117.100000000006</v>
      </c>
      <c r="R814" s="11">
        <v>2656.1</v>
      </c>
      <c r="S814" s="11">
        <v>2123.3000000000002</v>
      </c>
      <c r="T814" s="11">
        <v>0</v>
      </c>
      <c r="U814" s="11">
        <v>152606.20000000001</v>
      </c>
      <c r="V814" s="11">
        <v>151000</v>
      </c>
      <c r="W814" s="11">
        <v>-1606.2</v>
      </c>
      <c r="X814" s="11">
        <v>-1.06</v>
      </c>
      <c r="AA814" s="10" t="s">
        <v>241</v>
      </c>
      <c r="AB814" s="11">
        <v>17083.5</v>
      </c>
      <c r="AC814" s="11">
        <v>1635.6</v>
      </c>
      <c r="AD814" s="11">
        <v>6487.4</v>
      </c>
      <c r="AE814" s="11">
        <v>15141.4</v>
      </c>
      <c r="AF814" s="11">
        <v>3112.1</v>
      </c>
      <c r="AG814" s="11">
        <v>0</v>
      </c>
      <c r="AH814" s="11">
        <v>1793.6</v>
      </c>
      <c r="AI814" s="11">
        <v>1159.5</v>
      </c>
      <c r="AJ814" s="11">
        <v>22562.7</v>
      </c>
      <c r="AK814" s="11">
        <v>0</v>
      </c>
      <c r="AL814" s="11">
        <v>0</v>
      </c>
      <c r="AM814" s="11">
        <v>22361.3</v>
      </c>
      <c r="AN814" s="11">
        <v>4677.3</v>
      </c>
      <c r="AO814" s="11">
        <v>15473.9</v>
      </c>
      <c r="AP814" s="11">
        <v>30828.3</v>
      </c>
      <c r="AQ814" s="11">
        <v>0</v>
      </c>
      <c r="AR814" s="11">
        <v>0</v>
      </c>
      <c r="AS814" s="11">
        <v>3171.9</v>
      </c>
      <c r="AT814" s="11">
        <v>46.3</v>
      </c>
      <c r="AU814" s="11">
        <v>145534.6</v>
      </c>
      <c r="AV814" s="11">
        <v>151000</v>
      </c>
      <c r="AW814" s="11">
        <v>5465.4</v>
      </c>
      <c r="AX814" s="11">
        <v>3.62</v>
      </c>
    </row>
    <row r="815" spans="1:50" ht="15" thickBot="1" x14ac:dyDescent="0.35">
      <c r="A815" s="10" t="s">
        <v>242</v>
      </c>
      <c r="B815" s="11">
        <v>789.8</v>
      </c>
      <c r="C815" s="11">
        <v>1436.3</v>
      </c>
      <c r="D815" s="11">
        <v>3173.1</v>
      </c>
      <c r="E815" s="11">
        <v>2878.5</v>
      </c>
      <c r="F815" s="11">
        <v>967.7</v>
      </c>
      <c r="G815" s="11">
        <v>25964.9</v>
      </c>
      <c r="H815" s="11">
        <v>2197.4</v>
      </c>
      <c r="I815" s="11">
        <v>9786.1</v>
      </c>
      <c r="J815" s="11">
        <v>9113.9</v>
      </c>
      <c r="K815" s="11">
        <v>9143.6</v>
      </c>
      <c r="L815" s="11">
        <v>5013.7</v>
      </c>
      <c r="M815" s="11">
        <v>3200.8</v>
      </c>
      <c r="N815" s="11">
        <v>1935.5</v>
      </c>
      <c r="O815" s="11">
        <v>525.9</v>
      </c>
      <c r="P815" s="11">
        <v>0</v>
      </c>
      <c r="Q815" s="11">
        <v>69328.3</v>
      </c>
      <c r="R815" s="11">
        <v>2656.1</v>
      </c>
      <c r="S815" s="11">
        <v>0</v>
      </c>
      <c r="T815" s="11">
        <v>0</v>
      </c>
      <c r="U815" s="11">
        <v>148111.5</v>
      </c>
      <c r="V815" s="11">
        <v>145000</v>
      </c>
      <c r="W815" s="11">
        <v>-3111.5</v>
      </c>
      <c r="X815" s="11">
        <v>-2.15</v>
      </c>
      <c r="AA815" s="10" t="s">
        <v>242</v>
      </c>
      <c r="AB815" s="11">
        <v>17083.5</v>
      </c>
      <c r="AC815" s="11">
        <v>0</v>
      </c>
      <c r="AD815" s="11">
        <v>6487.4</v>
      </c>
      <c r="AE815" s="11">
        <v>15141.4</v>
      </c>
      <c r="AF815" s="11">
        <v>3112.1</v>
      </c>
      <c r="AG815" s="11">
        <v>0</v>
      </c>
      <c r="AH815" s="11">
        <v>1793.6</v>
      </c>
      <c r="AI815" s="11">
        <v>1159.5</v>
      </c>
      <c r="AJ815" s="11">
        <v>20024</v>
      </c>
      <c r="AK815" s="11">
        <v>0</v>
      </c>
      <c r="AL815" s="11">
        <v>5080.2</v>
      </c>
      <c r="AM815" s="11">
        <v>22361.3</v>
      </c>
      <c r="AN815" s="11">
        <v>5392.5</v>
      </c>
      <c r="AO815" s="11">
        <v>14235.4</v>
      </c>
      <c r="AP815" s="11">
        <v>30828.3</v>
      </c>
      <c r="AQ815" s="11">
        <v>0</v>
      </c>
      <c r="AR815" s="11">
        <v>0</v>
      </c>
      <c r="AS815" s="11">
        <v>3171.9</v>
      </c>
      <c r="AT815" s="11">
        <v>46.3</v>
      </c>
      <c r="AU815" s="11">
        <v>145917.29999999999</v>
      </c>
      <c r="AV815" s="11">
        <v>145000</v>
      </c>
      <c r="AW815" s="11">
        <v>-917.3</v>
      </c>
      <c r="AX815" s="11">
        <v>-0.63</v>
      </c>
    </row>
    <row r="816" spans="1:50" ht="15" thickBot="1" x14ac:dyDescent="0.35">
      <c r="A816" s="10" t="s">
        <v>243</v>
      </c>
      <c r="B816" s="11">
        <v>789.8</v>
      </c>
      <c r="C816" s="11">
        <v>1436.3</v>
      </c>
      <c r="D816" s="11">
        <v>2909.1</v>
      </c>
      <c r="E816" s="11">
        <v>2878.5</v>
      </c>
      <c r="F816" s="11">
        <v>967.7</v>
      </c>
      <c r="G816" s="11">
        <v>25964.9</v>
      </c>
      <c r="H816" s="11">
        <v>2197.4</v>
      </c>
      <c r="I816" s="11">
        <v>10617.4</v>
      </c>
      <c r="J816" s="11">
        <v>8480.2999999999993</v>
      </c>
      <c r="K816" s="11">
        <v>9143.6</v>
      </c>
      <c r="L816" s="11">
        <v>5013.7</v>
      </c>
      <c r="M816" s="11">
        <v>3704.9</v>
      </c>
      <c r="N816" s="11">
        <v>2848.8</v>
      </c>
      <c r="O816" s="11">
        <v>525.9</v>
      </c>
      <c r="P816" s="11">
        <v>0</v>
      </c>
      <c r="Q816" s="11">
        <v>70117.100000000006</v>
      </c>
      <c r="R816" s="11">
        <v>2656.1</v>
      </c>
      <c r="S816" s="11">
        <v>0</v>
      </c>
      <c r="T816" s="11">
        <v>0</v>
      </c>
      <c r="U816" s="11">
        <v>150251.6</v>
      </c>
      <c r="V816" s="11">
        <v>145000</v>
      </c>
      <c r="W816" s="11">
        <v>-5251.6</v>
      </c>
      <c r="X816" s="11">
        <v>-3.62</v>
      </c>
      <c r="AA816" s="10" t="s">
        <v>243</v>
      </c>
      <c r="AB816" s="11">
        <v>17083.5</v>
      </c>
      <c r="AC816" s="11">
        <v>1635.6</v>
      </c>
      <c r="AD816" s="11">
        <v>6487.4</v>
      </c>
      <c r="AE816" s="11">
        <v>15141.4</v>
      </c>
      <c r="AF816" s="11">
        <v>3112.1</v>
      </c>
      <c r="AG816" s="11">
        <v>0</v>
      </c>
      <c r="AH816" s="11">
        <v>1793.6</v>
      </c>
      <c r="AI816" s="11">
        <v>862.6</v>
      </c>
      <c r="AJ816" s="11">
        <v>22562.7</v>
      </c>
      <c r="AK816" s="11">
        <v>0</v>
      </c>
      <c r="AL816" s="11">
        <v>5080.2</v>
      </c>
      <c r="AM816" s="11">
        <v>22361.3</v>
      </c>
      <c r="AN816" s="11">
        <v>4677.3</v>
      </c>
      <c r="AO816" s="11">
        <v>15473.9</v>
      </c>
      <c r="AP816" s="11">
        <v>30828.3</v>
      </c>
      <c r="AQ816" s="11">
        <v>0</v>
      </c>
      <c r="AR816" s="11">
        <v>0</v>
      </c>
      <c r="AS816" s="11">
        <v>3171.9</v>
      </c>
      <c r="AT816" s="11">
        <v>46.3</v>
      </c>
      <c r="AU816" s="11">
        <v>150318</v>
      </c>
      <c r="AV816" s="11">
        <v>145000</v>
      </c>
      <c r="AW816" s="11">
        <v>-5318</v>
      </c>
      <c r="AX816" s="11">
        <v>-3.67</v>
      </c>
    </row>
    <row r="817" spans="1:50" ht="15" thickBot="1" x14ac:dyDescent="0.35">
      <c r="A817" s="10" t="s">
        <v>244</v>
      </c>
      <c r="B817" s="11">
        <v>789.8</v>
      </c>
      <c r="C817" s="11">
        <v>1436.3</v>
      </c>
      <c r="D817" s="11">
        <v>2909.1</v>
      </c>
      <c r="E817" s="11">
        <v>2878.5</v>
      </c>
      <c r="F817" s="11">
        <v>967.7</v>
      </c>
      <c r="G817" s="11">
        <v>25964.9</v>
      </c>
      <c r="H817" s="11">
        <v>2197.4</v>
      </c>
      <c r="I817" s="11">
        <v>9786.1</v>
      </c>
      <c r="J817" s="11">
        <v>7081.6</v>
      </c>
      <c r="K817" s="11">
        <v>9143.6</v>
      </c>
      <c r="L817" s="11">
        <v>5266.7</v>
      </c>
      <c r="M817" s="11">
        <v>3704.9</v>
      </c>
      <c r="N817" s="11">
        <v>2848.8</v>
      </c>
      <c r="O817" s="11">
        <v>525.9</v>
      </c>
      <c r="P817" s="11">
        <v>0</v>
      </c>
      <c r="Q817" s="11">
        <v>70117.100000000006</v>
      </c>
      <c r="R817" s="11">
        <v>2656.1</v>
      </c>
      <c r="S817" s="11">
        <v>0</v>
      </c>
      <c r="T817" s="11">
        <v>0</v>
      </c>
      <c r="U817" s="11">
        <v>148274.6</v>
      </c>
      <c r="V817" s="11">
        <v>150000</v>
      </c>
      <c r="W817" s="11">
        <v>1725.4</v>
      </c>
      <c r="X817" s="11">
        <v>1.1499999999999999</v>
      </c>
      <c r="AA817" s="10" t="s">
        <v>244</v>
      </c>
      <c r="AB817" s="11">
        <v>12894.8</v>
      </c>
      <c r="AC817" s="11">
        <v>1635.6</v>
      </c>
      <c r="AD817" s="11">
        <v>6534.6</v>
      </c>
      <c r="AE817" s="11">
        <v>15141.4</v>
      </c>
      <c r="AF817" s="11">
        <v>3112.1</v>
      </c>
      <c r="AG817" s="11">
        <v>0</v>
      </c>
      <c r="AH817" s="11">
        <v>1793.6</v>
      </c>
      <c r="AI817" s="11">
        <v>1159.5</v>
      </c>
      <c r="AJ817" s="11">
        <v>22562.7</v>
      </c>
      <c r="AK817" s="11">
        <v>0</v>
      </c>
      <c r="AL817" s="11">
        <v>5080.2</v>
      </c>
      <c r="AM817" s="11">
        <v>22361.3</v>
      </c>
      <c r="AN817" s="11">
        <v>4013.3</v>
      </c>
      <c r="AO817" s="11">
        <v>14235.4</v>
      </c>
      <c r="AP817" s="11">
        <v>30828.3</v>
      </c>
      <c r="AQ817" s="11">
        <v>0</v>
      </c>
      <c r="AR817" s="11">
        <v>0</v>
      </c>
      <c r="AS817" s="11">
        <v>3171.9</v>
      </c>
      <c r="AT817" s="11">
        <v>46.3</v>
      </c>
      <c r="AU817" s="11">
        <v>144570.79999999999</v>
      </c>
      <c r="AV817" s="11">
        <v>150000</v>
      </c>
      <c r="AW817" s="11">
        <v>5429.2</v>
      </c>
      <c r="AX817" s="11">
        <v>3.62</v>
      </c>
    </row>
    <row r="818" spans="1:50" ht="15" thickBot="1" x14ac:dyDescent="0.35">
      <c r="A818" s="10" t="s">
        <v>245</v>
      </c>
      <c r="B818" s="11">
        <v>789.8</v>
      </c>
      <c r="C818" s="11">
        <v>1436.3</v>
      </c>
      <c r="D818" s="11">
        <v>2909.1</v>
      </c>
      <c r="E818" s="11">
        <v>2878.5</v>
      </c>
      <c r="F818" s="11">
        <v>967.7</v>
      </c>
      <c r="G818" s="11">
        <v>25964.9</v>
      </c>
      <c r="H818" s="11">
        <v>2197.4</v>
      </c>
      <c r="I818" s="11">
        <v>10617.4</v>
      </c>
      <c r="J818" s="11">
        <v>1897.9</v>
      </c>
      <c r="K818" s="11">
        <v>9143.6</v>
      </c>
      <c r="L818" s="11">
        <v>5013.7</v>
      </c>
      <c r="M818" s="11">
        <v>4356.3</v>
      </c>
      <c r="N818" s="11">
        <v>2848.8</v>
      </c>
      <c r="O818" s="11">
        <v>525.9</v>
      </c>
      <c r="P818" s="11">
        <v>0</v>
      </c>
      <c r="Q818" s="11">
        <v>70117.100000000006</v>
      </c>
      <c r="R818" s="11">
        <v>2656.1</v>
      </c>
      <c r="S818" s="11">
        <v>0</v>
      </c>
      <c r="T818" s="11">
        <v>0</v>
      </c>
      <c r="U818" s="11">
        <v>144320.6</v>
      </c>
      <c r="V818" s="11">
        <v>146000</v>
      </c>
      <c r="W818" s="11">
        <v>1679.4</v>
      </c>
      <c r="X818" s="11">
        <v>1.1499999999999999</v>
      </c>
      <c r="AA818" s="10" t="s">
        <v>245</v>
      </c>
      <c r="AB818" s="11">
        <v>12894.8</v>
      </c>
      <c r="AC818" s="11">
        <v>1635.6</v>
      </c>
      <c r="AD818" s="11">
        <v>6487.4</v>
      </c>
      <c r="AE818" s="11">
        <v>15141.4</v>
      </c>
      <c r="AF818" s="11">
        <v>3112.1</v>
      </c>
      <c r="AG818" s="11">
        <v>0</v>
      </c>
      <c r="AH818" s="11">
        <v>447.2</v>
      </c>
      <c r="AI818" s="11">
        <v>862.6</v>
      </c>
      <c r="AJ818" s="11">
        <v>22562.7</v>
      </c>
      <c r="AK818" s="11">
        <v>0</v>
      </c>
      <c r="AL818" s="11">
        <v>5080.2</v>
      </c>
      <c r="AM818" s="11">
        <v>22361.3</v>
      </c>
      <c r="AN818" s="11">
        <v>4013.3</v>
      </c>
      <c r="AO818" s="11">
        <v>14235.4</v>
      </c>
      <c r="AP818" s="11">
        <v>30828.3</v>
      </c>
      <c r="AQ818" s="11">
        <v>0</v>
      </c>
      <c r="AR818" s="11">
        <v>0</v>
      </c>
      <c r="AS818" s="11">
        <v>3171.9</v>
      </c>
      <c r="AT818" s="11">
        <v>46.3</v>
      </c>
      <c r="AU818" s="11">
        <v>142880.29999999999</v>
      </c>
      <c r="AV818" s="11">
        <v>146000</v>
      </c>
      <c r="AW818" s="11">
        <v>3119.7</v>
      </c>
      <c r="AX818" s="11">
        <v>2.14</v>
      </c>
    </row>
    <row r="819" spans="1:50" ht="15" thickBot="1" x14ac:dyDescent="0.35">
      <c r="A819" s="10" t="s">
        <v>246</v>
      </c>
      <c r="B819" s="11">
        <v>1163.5</v>
      </c>
      <c r="C819" s="11">
        <v>1436.3</v>
      </c>
      <c r="D819" s="11">
        <v>2909.1</v>
      </c>
      <c r="E819" s="11">
        <v>2878.5</v>
      </c>
      <c r="F819" s="11">
        <v>967.7</v>
      </c>
      <c r="G819" s="11">
        <v>25964.9</v>
      </c>
      <c r="H819" s="11">
        <v>2197.4</v>
      </c>
      <c r="I819" s="11">
        <v>10617.4</v>
      </c>
      <c r="J819" s="11">
        <v>1439.3</v>
      </c>
      <c r="K819" s="11">
        <v>9143.6</v>
      </c>
      <c r="L819" s="11">
        <v>5013.7</v>
      </c>
      <c r="M819" s="11">
        <v>3704.9</v>
      </c>
      <c r="N819" s="11">
        <v>2848.8</v>
      </c>
      <c r="O819" s="11">
        <v>525.9</v>
      </c>
      <c r="P819" s="11">
        <v>2712.4</v>
      </c>
      <c r="Q819" s="11">
        <v>69985.600000000006</v>
      </c>
      <c r="R819" s="11">
        <v>2656.1</v>
      </c>
      <c r="S819" s="11">
        <v>0</v>
      </c>
      <c r="T819" s="11">
        <v>0</v>
      </c>
      <c r="U819" s="11">
        <v>146165.1</v>
      </c>
      <c r="V819" s="11">
        <v>146000</v>
      </c>
      <c r="W819" s="11">
        <v>-165.1</v>
      </c>
      <c r="X819" s="11">
        <v>-0.11</v>
      </c>
      <c r="AA819" s="10" t="s">
        <v>246</v>
      </c>
      <c r="AB819" s="11">
        <v>12894.8</v>
      </c>
      <c r="AC819" s="11">
        <v>1635.6</v>
      </c>
      <c r="AD819" s="11">
        <v>6534.6</v>
      </c>
      <c r="AE819" s="11">
        <v>13869.2</v>
      </c>
      <c r="AF819" s="11">
        <v>3112.1</v>
      </c>
      <c r="AG819" s="11">
        <v>0</v>
      </c>
      <c r="AH819" s="11">
        <v>1793.6</v>
      </c>
      <c r="AI819" s="11">
        <v>862.6</v>
      </c>
      <c r="AJ819" s="11">
        <v>22562.7</v>
      </c>
      <c r="AK819" s="11">
        <v>0</v>
      </c>
      <c r="AL819" s="11">
        <v>5080.2</v>
      </c>
      <c r="AM819" s="11">
        <v>22361.3</v>
      </c>
      <c r="AN819" s="11">
        <v>4013.3</v>
      </c>
      <c r="AO819" s="11">
        <v>14235.4</v>
      </c>
      <c r="AP819" s="11">
        <v>30828.3</v>
      </c>
      <c r="AQ819" s="11">
        <v>0</v>
      </c>
      <c r="AR819" s="11">
        <v>0</v>
      </c>
      <c r="AS819" s="11">
        <v>3171.9</v>
      </c>
      <c r="AT819" s="11">
        <v>46.3</v>
      </c>
      <c r="AU819" s="11">
        <v>143001.79999999999</v>
      </c>
      <c r="AV819" s="11">
        <v>146000</v>
      </c>
      <c r="AW819" s="11">
        <v>2998.2</v>
      </c>
      <c r="AX819" s="11">
        <v>2.0499999999999998</v>
      </c>
    </row>
    <row r="820" spans="1:50" ht="15" thickBot="1" x14ac:dyDescent="0.35">
      <c r="A820" s="10" t="s">
        <v>247</v>
      </c>
      <c r="B820" s="11">
        <v>789.8</v>
      </c>
      <c r="C820" s="11">
        <v>1436.3</v>
      </c>
      <c r="D820" s="11">
        <v>3173.1</v>
      </c>
      <c r="E820" s="11">
        <v>2878.5</v>
      </c>
      <c r="F820" s="11">
        <v>967.7</v>
      </c>
      <c r="G820" s="11">
        <v>25964.9</v>
      </c>
      <c r="H820" s="11">
        <v>2197.4</v>
      </c>
      <c r="I820" s="11">
        <v>10617.4</v>
      </c>
      <c r="J820" s="11">
        <v>723.6</v>
      </c>
      <c r="K820" s="11">
        <v>9143.6</v>
      </c>
      <c r="L820" s="11">
        <v>5013.7</v>
      </c>
      <c r="M820" s="11">
        <v>3704.9</v>
      </c>
      <c r="N820" s="11">
        <v>2848.8</v>
      </c>
      <c r="O820" s="11">
        <v>525.9</v>
      </c>
      <c r="P820" s="11">
        <v>2712.4</v>
      </c>
      <c r="Q820" s="11">
        <v>70117.100000000006</v>
      </c>
      <c r="R820" s="11">
        <v>2656.1</v>
      </c>
      <c r="S820" s="11">
        <v>2123.3000000000002</v>
      </c>
      <c r="T820" s="11">
        <v>0</v>
      </c>
      <c r="U820" s="11">
        <v>147594.5</v>
      </c>
      <c r="V820" s="11">
        <v>148000</v>
      </c>
      <c r="W820" s="11">
        <v>405.5</v>
      </c>
      <c r="X820" s="11">
        <v>0.27</v>
      </c>
      <c r="AA820" s="10" t="s">
        <v>247</v>
      </c>
      <c r="AB820" s="11">
        <v>12894.8</v>
      </c>
      <c r="AC820" s="11">
        <v>1635.6</v>
      </c>
      <c r="AD820" s="11">
        <v>6487.4</v>
      </c>
      <c r="AE820" s="11">
        <v>13869.2</v>
      </c>
      <c r="AF820" s="11">
        <v>3112.1</v>
      </c>
      <c r="AG820" s="11">
        <v>0</v>
      </c>
      <c r="AH820" s="11">
        <v>1793.6</v>
      </c>
      <c r="AI820" s="11">
        <v>862.6</v>
      </c>
      <c r="AJ820" s="11">
        <v>26493.1</v>
      </c>
      <c r="AK820" s="11">
        <v>0</v>
      </c>
      <c r="AL820" s="11">
        <v>5080.2</v>
      </c>
      <c r="AM820" s="11">
        <v>22361.3</v>
      </c>
      <c r="AN820" s="11">
        <v>4677.3</v>
      </c>
      <c r="AO820" s="11">
        <v>14235.4</v>
      </c>
      <c r="AP820" s="11">
        <v>29960.9</v>
      </c>
      <c r="AQ820" s="11">
        <v>0</v>
      </c>
      <c r="AR820" s="11">
        <v>0</v>
      </c>
      <c r="AS820" s="11">
        <v>3171.9</v>
      </c>
      <c r="AT820" s="11">
        <v>46.3</v>
      </c>
      <c r="AU820" s="11">
        <v>146681.60000000001</v>
      </c>
      <c r="AV820" s="11">
        <v>148000</v>
      </c>
      <c r="AW820" s="11">
        <v>1318.4</v>
      </c>
      <c r="AX820" s="11">
        <v>0.89</v>
      </c>
    </row>
    <row r="821" spans="1:50" ht="15" thickBot="1" x14ac:dyDescent="0.35">
      <c r="A821" s="10" t="s">
        <v>248</v>
      </c>
      <c r="B821" s="11">
        <v>1163.5</v>
      </c>
      <c r="C821" s="11">
        <v>1436.3</v>
      </c>
      <c r="D821" s="11">
        <v>2909.1</v>
      </c>
      <c r="E821" s="11">
        <v>2878.5</v>
      </c>
      <c r="F821" s="11">
        <v>967.7</v>
      </c>
      <c r="G821" s="11">
        <v>25964.9</v>
      </c>
      <c r="H821" s="11">
        <v>2197.4</v>
      </c>
      <c r="I821" s="11">
        <v>10617.4</v>
      </c>
      <c r="J821" s="11">
        <v>1439.3</v>
      </c>
      <c r="K821" s="11">
        <v>9143.6</v>
      </c>
      <c r="L821" s="11">
        <v>5013.7</v>
      </c>
      <c r="M821" s="11">
        <v>3704.9</v>
      </c>
      <c r="N821" s="11">
        <v>2848.8</v>
      </c>
      <c r="O821" s="11">
        <v>525.9</v>
      </c>
      <c r="P821" s="11">
        <v>2712.4</v>
      </c>
      <c r="Q821" s="11">
        <v>70117.100000000006</v>
      </c>
      <c r="R821" s="11">
        <v>2656.1</v>
      </c>
      <c r="S821" s="11">
        <v>2123.3000000000002</v>
      </c>
      <c r="T821" s="11">
        <v>0</v>
      </c>
      <c r="U821" s="11">
        <v>148419.9</v>
      </c>
      <c r="V821" s="11">
        <v>148000</v>
      </c>
      <c r="W821" s="11">
        <v>-419.9</v>
      </c>
      <c r="X821" s="11">
        <v>-0.28000000000000003</v>
      </c>
      <c r="AA821" s="10" t="s">
        <v>248</v>
      </c>
      <c r="AB821" s="11">
        <v>12894.8</v>
      </c>
      <c r="AC821" s="11">
        <v>1635.6</v>
      </c>
      <c r="AD821" s="11">
        <v>6487.4</v>
      </c>
      <c r="AE821" s="11">
        <v>13869.2</v>
      </c>
      <c r="AF821" s="11">
        <v>3112.1</v>
      </c>
      <c r="AG821" s="11">
        <v>0</v>
      </c>
      <c r="AH821" s="11">
        <v>447.2</v>
      </c>
      <c r="AI821" s="11">
        <v>862.6</v>
      </c>
      <c r="AJ821" s="11">
        <v>22562.7</v>
      </c>
      <c r="AK821" s="11">
        <v>0</v>
      </c>
      <c r="AL821" s="11">
        <v>5080.2</v>
      </c>
      <c r="AM821" s="11">
        <v>22361.3</v>
      </c>
      <c r="AN821" s="11">
        <v>4677.3</v>
      </c>
      <c r="AO821" s="11">
        <v>15473.9</v>
      </c>
      <c r="AP821" s="11">
        <v>29960.9</v>
      </c>
      <c r="AQ821" s="11">
        <v>0</v>
      </c>
      <c r="AR821" s="11">
        <v>0</v>
      </c>
      <c r="AS821" s="11">
        <v>3171.9</v>
      </c>
      <c r="AT821" s="11">
        <v>46.3</v>
      </c>
      <c r="AU821" s="11">
        <v>142643.20000000001</v>
      </c>
      <c r="AV821" s="11">
        <v>148000</v>
      </c>
      <c r="AW821" s="11">
        <v>5356.8</v>
      </c>
      <c r="AX821" s="11">
        <v>3.62</v>
      </c>
    </row>
    <row r="822" spans="1:50" ht="15" thickBot="1" x14ac:dyDescent="0.35">
      <c r="A822" s="10" t="s">
        <v>249</v>
      </c>
      <c r="B822" s="11">
        <v>1163.5</v>
      </c>
      <c r="C822" s="11">
        <v>1436.3</v>
      </c>
      <c r="D822" s="11">
        <v>2909.1</v>
      </c>
      <c r="E822" s="11">
        <v>6560.7</v>
      </c>
      <c r="F822" s="11">
        <v>967.7</v>
      </c>
      <c r="G822" s="11">
        <v>25964.9</v>
      </c>
      <c r="H822" s="11">
        <v>2197.4</v>
      </c>
      <c r="I822" s="11">
        <v>10617.4</v>
      </c>
      <c r="J822" s="11">
        <v>723.6</v>
      </c>
      <c r="K822" s="11">
        <v>9143.6</v>
      </c>
      <c r="L822" s="11">
        <v>5013.7</v>
      </c>
      <c r="M822" s="11">
        <v>3704.9</v>
      </c>
      <c r="N822" s="11">
        <v>2848.8</v>
      </c>
      <c r="O822" s="11">
        <v>525.9</v>
      </c>
      <c r="P822" s="11">
        <v>2712.4</v>
      </c>
      <c r="Q822" s="11">
        <v>70117.100000000006</v>
      </c>
      <c r="R822" s="11">
        <v>2656.1</v>
      </c>
      <c r="S822" s="11">
        <v>0</v>
      </c>
      <c r="T822" s="11">
        <v>0</v>
      </c>
      <c r="U822" s="11">
        <v>149263.1</v>
      </c>
      <c r="V822" s="11">
        <v>151000</v>
      </c>
      <c r="W822" s="11">
        <v>1736.9</v>
      </c>
      <c r="X822" s="11">
        <v>1.1499999999999999</v>
      </c>
      <c r="AA822" s="10" t="s">
        <v>249</v>
      </c>
      <c r="AB822" s="11">
        <v>12894.8</v>
      </c>
      <c r="AC822" s="11">
        <v>1635.6</v>
      </c>
      <c r="AD822" s="11">
        <v>6534.6</v>
      </c>
      <c r="AE822" s="11">
        <v>12712.6</v>
      </c>
      <c r="AF822" s="11">
        <v>3112.1</v>
      </c>
      <c r="AG822" s="11">
        <v>0</v>
      </c>
      <c r="AH822" s="11">
        <v>447.2</v>
      </c>
      <c r="AI822" s="11">
        <v>862.6</v>
      </c>
      <c r="AJ822" s="11">
        <v>26564.400000000001</v>
      </c>
      <c r="AK822" s="11">
        <v>0</v>
      </c>
      <c r="AL822" s="11">
        <v>5080.2</v>
      </c>
      <c r="AM822" s="11">
        <v>22361.3</v>
      </c>
      <c r="AN822" s="11">
        <v>4677.3</v>
      </c>
      <c r="AO822" s="11">
        <v>15473.9</v>
      </c>
      <c r="AP822" s="11">
        <v>29960.9</v>
      </c>
      <c r="AQ822" s="11">
        <v>0</v>
      </c>
      <c r="AR822" s="11">
        <v>0</v>
      </c>
      <c r="AS822" s="11">
        <v>3171.9</v>
      </c>
      <c r="AT822" s="11">
        <v>46.3</v>
      </c>
      <c r="AU822" s="11">
        <v>145535.6</v>
      </c>
      <c r="AV822" s="11">
        <v>151000</v>
      </c>
      <c r="AW822" s="11">
        <v>5464.4</v>
      </c>
      <c r="AX822" s="11">
        <v>3.62</v>
      </c>
    </row>
    <row r="823" spans="1:50" ht="15" thickBot="1" x14ac:dyDescent="0.35">
      <c r="A823" s="10" t="s">
        <v>250</v>
      </c>
      <c r="B823" s="11">
        <v>789.8</v>
      </c>
      <c r="C823" s="11">
        <v>1436.3</v>
      </c>
      <c r="D823" s="11">
        <v>2909.1</v>
      </c>
      <c r="E823" s="11">
        <v>2878.5</v>
      </c>
      <c r="F823" s="11">
        <v>967.7</v>
      </c>
      <c r="G823" s="11">
        <v>25964.9</v>
      </c>
      <c r="H823" s="11">
        <v>2197.4</v>
      </c>
      <c r="I823" s="11">
        <v>10617.4</v>
      </c>
      <c r="J823" s="11">
        <v>1439.3</v>
      </c>
      <c r="K823" s="11">
        <v>10048.1</v>
      </c>
      <c r="L823" s="11">
        <v>5013.7</v>
      </c>
      <c r="M823" s="11">
        <v>3704.9</v>
      </c>
      <c r="N823" s="11">
        <v>2848.8</v>
      </c>
      <c r="O823" s="11">
        <v>525.9</v>
      </c>
      <c r="P823" s="11">
        <v>2712.4</v>
      </c>
      <c r="Q823" s="11">
        <v>70117.100000000006</v>
      </c>
      <c r="R823" s="11">
        <v>2656.1</v>
      </c>
      <c r="S823" s="11">
        <v>0</v>
      </c>
      <c r="T823" s="11">
        <v>0</v>
      </c>
      <c r="U823" s="11">
        <v>146827.4</v>
      </c>
      <c r="V823" s="11">
        <v>146000</v>
      </c>
      <c r="W823" s="11">
        <v>-827.4</v>
      </c>
      <c r="X823" s="11">
        <v>-0.56999999999999995</v>
      </c>
      <c r="AA823" s="10" t="s">
        <v>250</v>
      </c>
      <c r="AB823" s="11">
        <v>12894.8</v>
      </c>
      <c r="AC823" s="11">
        <v>0</v>
      </c>
      <c r="AD823" s="11">
        <v>6534.6</v>
      </c>
      <c r="AE823" s="11">
        <v>15141.4</v>
      </c>
      <c r="AF823" s="11">
        <v>3112.1</v>
      </c>
      <c r="AG823" s="11">
        <v>0</v>
      </c>
      <c r="AH823" s="11">
        <v>1793.6</v>
      </c>
      <c r="AI823" s="11">
        <v>862.6</v>
      </c>
      <c r="AJ823" s="11">
        <v>22562.7</v>
      </c>
      <c r="AK823" s="11">
        <v>0</v>
      </c>
      <c r="AL823" s="11">
        <v>8705.1</v>
      </c>
      <c r="AM823" s="11">
        <v>22361.3</v>
      </c>
      <c r="AN823" s="11">
        <v>4013.3</v>
      </c>
      <c r="AO823" s="11">
        <v>14235.4</v>
      </c>
      <c r="AP823" s="11">
        <v>30828.3</v>
      </c>
      <c r="AQ823" s="11">
        <v>0</v>
      </c>
      <c r="AR823" s="11">
        <v>0</v>
      </c>
      <c r="AS823" s="11">
        <v>3171.9</v>
      </c>
      <c r="AT823" s="11">
        <v>46.3</v>
      </c>
      <c r="AU823" s="11">
        <v>146263.29999999999</v>
      </c>
      <c r="AV823" s="11">
        <v>146000</v>
      </c>
      <c r="AW823" s="11">
        <v>-263.3</v>
      </c>
      <c r="AX823" s="11">
        <v>-0.18</v>
      </c>
    </row>
    <row r="824" spans="1:50" ht="15" thickBot="1" x14ac:dyDescent="0.35">
      <c r="A824" s="10" t="s">
        <v>251</v>
      </c>
      <c r="B824" s="11">
        <v>789.8</v>
      </c>
      <c r="C824" s="11">
        <v>1436.3</v>
      </c>
      <c r="D824" s="11">
        <v>2909.1</v>
      </c>
      <c r="E824" s="11">
        <v>2878.5</v>
      </c>
      <c r="F824" s="11">
        <v>967.7</v>
      </c>
      <c r="G824" s="11">
        <v>25964.9</v>
      </c>
      <c r="H824" s="11">
        <v>2197.4</v>
      </c>
      <c r="I824" s="11">
        <v>9786.1</v>
      </c>
      <c r="J824" s="11">
        <v>1897.9</v>
      </c>
      <c r="K824" s="11">
        <v>9143.6</v>
      </c>
      <c r="L824" s="11">
        <v>5013.7</v>
      </c>
      <c r="M824" s="11">
        <v>4356.3</v>
      </c>
      <c r="N824" s="11">
        <v>2848.8</v>
      </c>
      <c r="O824" s="11">
        <v>525.9</v>
      </c>
      <c r="P824" s="11">
        <v>0</v>
      </c>
      <c r="Q824" s="11">
        <v>70117.100000000006</v>
      </c>
      <c r="R824" s="11">
        <v>2656.1</v>
      </c>
      <c r="S824" s="11">
        <v>0</v>
      </c>
      <c r="T824" s="11">
        <v>0</v>
      </c>
      <c r="U824" s="11">
        <v>143489.29999999999</v>
      </c>
      <c r="V824" s="11">
        <v>144000</v>
      </c>
      <c r="W824" s="11">
        <v>510.7</v>
      </c>
      <c r="X824" s="11">
        <v>0.35</v>
      </c>
      <c r="AA824" s="10" t="s">
        <v>251</v>
      </c>
      <c r="AB824" s="11">
        <v>12894.8</v>
      </c>
      <c r="AC824" s="11">
        <v>0</v>
      </c>
      <c r="AD824" s="11">
        <v>6534.6</v>
      </c>
      <c r="AE824" s="11">
        <v>15141.4</v>
      </c>
      <c r="AF824" s="11">
        <v>3112.1</v>
      </c>
      <c r="AG824" s="11">
        <v>0</v>
      </c>
      <c r="AH824" s="11">
        <v>447.2</v>
      </c>
      <c r="AI824" s="11">
        <v>1159.5</v>
      </c>
      <c r="AJ824" s="11">
        <v>22562.7</v>
      </c>
      <c r="AK824" s="11">
        <v>0</v>
      </c>
      <c r="AL824" s="11">
        <v>8705.1</v>
      </c>
      <c r="AM824" s="11">
        <v>22361.3</v>
      </c>
      <c r="AN824" s="11">
        <v>4677.3</v>
      </c>
      <c r="AO824" s="11">
        <v>14235.4</v>
      </c>
      <c r="AP824" s="11">
        <v>30828.3</v>
      </c>
      <c r="AQ824" s="11">
        <v>0</v>
      </c>
      <c r="AR824" s="11">
        <v>0</v>
      </c>
      <c r="AS824" s="11">
        <v>3171.9</v>
      </c>
      <c r="AT824" s="11">
        <v>46.3</v>
      </c>
      <c r="AU824" s="11">
        <v>145877.79999999999</v>
      </c>
      <c r="AV824" s="11">
        <v>144000</v>
      </c>
      <c r="AW824" s="11">
        <v>-1877.8</v>
      </c>
      <c r="AX824" s="11">
        <v>-1.3</v>
      </c>
    </row>
    <row r="825" spans="1:50" ht="15" thickBot="1" x14ac:dyDescent="0.35">
      <c r="A825" s="10" t="s">
        <v>252</v>
      </c>
      <c r="B825" s="11">
        <v>789.8</v>
      </c>
      <c r="C825" s="11">
        <v>1436.3</v>
      </c>
      <c r="D825" s="11">
        <v>2909.1</v>
      </c>
      <c r="E825" s="11">
        <v>2878.5</v>
      </c>
      <c r="F825" s="11">
        <v>967.7</v>
      </c>
      <c r="G825" s="11">
        <v>25964.9</v>
      </c>
      <c r="H825" s="11">
        <v>2197.4</v>
      </c>
      <c r="I825" s="11">
        <v>9786.1</v>
      </c>
      <c r="J825" s="11">
        <v>8480.2999999999993</v>
      </c>
      <c r="K825" s="11">
        <v>9143.6</v>
      </c>
      <c r="L825" s="11">
        <v>5013.7</v>
      </c>
      <c r="M825" s="11">
        <v>3704.9</v>
      </c>
      <c r="N825" s="11">
        <v>2848.8</v>
      </c>
      <c r="O825" s="11">
        <v>1381.9</v>
      </c>
      <c r="P825" s="11">
        <v>2712.4</v>
      </c>
      <c r="Q825" s="11">
        <v>70117.100000000006</v>
      </c>
      <c r="R825" s="11">
        <v>2656.1</v>
      </c>
      <c r="S825" s="11">
        <v>2123.3000000000002</v>
      </c>
      <c r="T825" s="11">
        <v>2754.9</v>
      </c>
      <c r="U825" s="11">
        <v>157867</v>
      </c>
      <c r="V825" s="11">
        <v>152000</v>
      </c>
      <c r="W825" s="11">
        <v>-5867</v>
      </c>
      <c r="X825" s="11">
        <v>-3.86</v>
      </c>
      <c r="AA825" s="10" t="s">
        <v>252</v>
      </c>
      <c r="AB825" s="11">
        <v>17083.5</v>
      </c>
      <c r="AC825" s="11">
        <v>0</v>
      </c>
      <c r="AD825" s="11">
        <v>6534.6</v>
      </c>
      <c r="AE825" s="11">
        <v>13105.8</v>
      </c>
      <c r="AF825" s="11">
        <v>3112.1</v>
      </c>
      <c r="AG825" s="11">
        <v>0</v>
      </c>
      <c r="AH825" s="11">
        <v>447.2</v>
      </c>
      <c r="AI825" s="11">
        <v>1159.5</v>
      </c>
      <c r="AJ825" s="11">
        <v>22562.7</v>
      </c>
      <c r="AK825" s="11">
        <v>0</v>
      </c>
      <c r="AL825" s="11">
        <v>8705.1</v>
      </c>
      <c r="AM825" s="11">
        <v>22361.3</v>
      </c>
      <c r="AN825" s="11">
        <v>4013.3</v>
      </c>
      <c r="AO825" s="11">
        <v>14235.4</v>
      </c>
      <c r="AP825" s="11">
        <v>29960.9</v>
      </c>
      <c r="AQ825" s="11">
        <v>0</v>
      </c>
      <c r="AR825" s="11">
        <v>0</v>
      </c>
      <c r="AS825" s="11">
        <v>3171.9</v>
      </c>
      <c r="AT825" s="11">
        <v>46.3</v>
      </c>
      <c r="AU825" s="11">
        <v>146499.4</v>
      </c>
      <c r="AV825" s="11">
        <v>152000</v>
      </c>
      <c r="AW825" s="11">
        <v>5500.6</v>
      </c>
      <c r="AX825" s="11">
        <v>3.62</v>
      </c>
    </row>
    <row r="826" spans="1:50" ht="15" thickBot="1" x14ac:dyDescent="0.35">
      <c r="A826" s="10" t="s">
        <v>253</v>
      </c>
      <c r="B826" s="11">
        <v>789.8</v>
      </c>
      <c r="C826" s="11">
        <v>1436.3</v>
      </c>
      <c r="D826" s="11">
        <v>2909.1</v>
      </c>
      <c r="E826" s="11">
        <v>2878.5</v>
      </c>
      <c r="F826" s="11">
        <v>967.7</v>
      </c>
      <c r="G826" s="11">
        <v>25964.9</v>
      </c>
      <c r="H826" s="11">
        <v>2197.4</v>
      </c>
      <c r="I826" s="11">
        <v>9786.1</v>
      </c>
      <c r="J826" s="11">
        <v>1439.3</v>
      </c>
      <c r="K826" s="11">
        <v>9143.6</v>
      </c>
      <c r="L826" s="11">
        <v>5013.7</v>
      </c>
      <c r="M826" s="11">
        <v>3200.8</v>
      </c>
      <c r="N826" s="11">
        <v>2848.8</v>
      </c>
      <c r="O826" s="11">
        <v>525.9</v>
      </c>
      <c r="P826" s="11">
        <v>2712.4</v>
      </c>
      <c r="Q826" s="11">
        <v>74646.399999999994</v>
      </c>
      <c r="R826" s="11">
        <v>2656.1</v>
      </c>
      <c r="S826" s="11">
        <v>2123.3000000000002</v>
      </c>
      <c r="T826" s="11">
        <v>0</v>
      </c>
      <c r="U826" s="11">
        <v>151240.1</v>
      </c>
      <c r="V826" s="11">
        <v>153000</v>
      </c>
      <c r="W826" s="11">
        <v>1759.9</v>
      </c>
      <c r="X826" s="11">
        <v>1.1499999999999999</v>
      </c>
      <c r="AA826" s="10" t="s">
        <v>253</v>
      </c>
      <c r="AB826" s="11">
        <v>17083.5</v>
      </c>
      <c r="AC826" s="11">
        <v>0</v>
      </c>
      <c r="AD826" s="11">
        <v>6487.4</v>
      </c>
      <c r="AE826" s="11">
        <v>13105.8</v>
      </c>
      <c r="AF826" s="11">
        <v>3112.1</v>
      </c>
      <c r="AG826" s="11">
        <v>0</v>
      </c>
      <c r="AH826" s="11">
        <v>1793.6</v>
      </c>
      <c r="AI826" s="11">
        <v>1159.5</v>
      </c>
      <c r="AJ826" s="11">
        <v>25852.2</v>
      </c>
      <c r="AK826" s="11">
        <v>0</v>
      </c>
      <c r="AL826" s="11">
        <v>5080.2</v>
      </c>
      <c r="AM826" s="11">
        <v>22361.3</v>
      </c>
      <c r="AN826" s="11">
        <v>4013.3</v>
      </c>
      <c r="AO826" s="11">
        <v>14235.4</v>
      </c>
      <c r="AP826" s="11">
        <v>29960.9</v>
      </c>
      <c r="AQ826" s="11">
        <v>0</v>
      </c>
      <c r="AR826" s="11">
        <v>0</v>
      </c>
      <c r="AS826" s="11">
        <v>3171.9</v>
      </c>
      <c r="AT826" s="11">
        <v>46.3</v>
      </c>
      <c r="AU826" s="11">
        <v>147463.20000000001</v>
      </c>
      <c r="AV826" s="11">
        <v>153000</v>
      </c>
      <c r="AW826" s="11">
        <v>5536.8</v>
      </c>
      <c r="AX826" s="11">
        <v>3.62</v>
      </c>
    </row>
    <row r="827" spans="1:50" ht="15" thickBot="1" x14ac:dyDescent="0.35">
      <c r="A827" s="10" t="s">
        <v>254</v>
      </c>
      <c r="B827" s="11">
        <v>789.8</v>
      </c>
      <c r="C827" s="11">
        <v>1436.3</v>
      </c>
      <c r="D827" s="11">
        <v>2909.1</v>
      </c>
      <c r="E827" s="11">
        <v>2878.5</v>
      </c>
      <c r="F827" s="11">
        <v>967.7</v>
      </c>
      <c r="G827" s="11">
        <v>25964.9</v>
      </c>
      <c r="H827" s="11">
        <v>2197.4</v>
      </c>
      <c r="I827" s="11">
        <v>9786.1</v>
      </c>
      <c r="J827" s="11">
        <v>8480.2999999999993</v>
      </c>
      <c r="K827" s="11">
        <v>9143.6</v>
      </c>
      <c r="L827" s="11">
        <v>5013.7</v>
      </c>
      <c r="M827" s="11">
        <v>0</v>
      </c>
      <c r="N827" s="11">
        <v>1935.5</v>
      </c>
      <c r="O827" s="11">
        <v>525.9</v>
      </c>
      <c r="P827" s="11">
        <v>0</v>
      </c>
      <c r="Q827" s="11">
        <v>70117.100000000006</v>
      </c>
      <c r="R827" s="11">
        <v>2656.1</v>
      </c>
      <c r="S827" s="11">
        <v>0</v>
      </c>
      <c r="T827" s="11">
        <v>0</v>
      </c>
      <c r="U827" s="11">
        <v>144802</v>
      </c>
      <c r="V827" s="11">
        <v>145000</v>
      </c>
      <c r="W827" s="11">
        <v>198</v>
      </c>
      <c r="X827" s="11">
        <v>0.14000000000000001</v>
      </c>
      <c r="AA827" s="10" t="s">
        <v>254</v>
      </c>
      <c r="AB827" s="11">
        <v>12894.8</v>
      </c>
      <c r="AC827" s="11">
        <v>0</v>
      </c>
      <c r="AD827" s="11">
        <v>6534.6</v>
      </c>
      <c r="AE827" s="11">
        <v>13105.8</v>
      </c>
      <c r="AF827" s="11">
        <v>3112.1</v>
      </c>
      <c r="AG827" s="11">
        <v>0</v>
      </c>
      <c r="AH827" s="11">
        <v>447.2</v>
      </c>
      <c r="AI827" s="11">
        <v>1159.5</v>
      </c>
      <c r="AJ827" s="11">
        <v>22562.7</v>
      </c>
      <c r="AK827" s="11">
        <v>0</v>
      </c>
      <c r="AL827" s="11">
        <v>8705.1</v>
      </c>
      <c r="AM827" s="11">
        <v>22361.3</v>
      </c>
      <c r="AN827" s="11">
        <v>5392.5</v>
      </c>
      <c r="AO827" s="11">
        <v>14235.4</v>
      </c>
      <c r="AP827" s="11">
        <v>30828.3</v>
      </c>
      <c r="AQ827" s="11">
        <v>0</v>
      </c>
      <c r="AR827" s="11">
        <v>0</v>
      </c>
      <c r="AS827" s="11">
        <v>3171.9</v>
      </c>
      <c r="AT827" s="11">
        <v>46.3</v>
      </c>
      <c r="AU827" s="11">
        <v>144557.29999999999</v>
      </c>
      <c r="AV827" s="11">
        <v>145000</v>
      </c>
      <c r="AW827" s="11">
        <v>442.7</v>
      </c>
      <c r="AX827" s="11">
        <v>0.31</v>
      </c>
    </row>
    <row r="828" spans="1:50" ht="15" thickBot="1" x14ac:dyDescent="0.35">
      <c r="A828" s="10" t="s">
        <v>255</v>
      </c>
      <c r="B828" s="11">
        <v>789.8</v>
      </c>
      <c r="C828" s="11">
        <v>1436.3</v>
      </c>
      <c r="D828" s="11">
        <v>2909.1</v>
      </c>
      <c r="E828" s="11">
        <v>2878.5</v>
      </c>
      <c r="F828" s="11">
        <v>967.7</v>
      </c>
      <c r="G828" s="11">
        <v>25964.9</v>
      </c>
      <c r="H828" s="11">
        <v>2197.4</v>
      </c>
      <c r="I828" s="11">
        <v>9786.1</v>
      </c>
      <c r="J828" s="11">
        <v>7081.6</v>
      </c>
      <c r="K828" s="11">
        <v>9143.6</v>
      </c>
      <c r="L828" s="11">
        <v>5013.7</v>
      </c>
      <c r="M828" s="11">
        <v>0</v>
      </c>
      <c r="N828" s="11">
        <v>2848.8</v>
      </c>
      <c r="O828" s="11">
        <v>525.9</v>
      </c>
      <c r="P828" s="11">
        <v>0</v>
      </c>
      <c r="Q828" s="11">
        <v>70117.100000000006</v>
      </c>
      <c r="R828" s="11">
        <v>2656.1</v>
      </c>
      <c r="S828" s="11">
        <v>0</v>
      </c>
      <c r="T828" s="11">
        <v>0</v>
      </c>
      <c r="U828" s="11">
        <v>144316.70000000001</v>
      </c>
      <c r="V828" s="11">
        <v>142000</v>
      </c>
      <c r="W828" s="11">
        <v>-2316.6999999999998</v>
      </c>
      <c r="X828" s="11">
        <v>-1.63</v>
      </c>
      <c r="AA828" s="10" t="s">
        <v>255</v>
      </c>
      <c r="AB828" s="11">
        <v>12894.8</v>
      </c>
      <c r="AC828" s="11">
        <v>1635.6</v>
      </c>
      <c r="AD828" s="11">
        <v>6534.6</v>
      </c>
      <c r="AE828" s="11">
        <v>13869.2</v>
      </c>
      <c r="AF828" s="11">
        <v>3112.1</v>
      </c>
      <c r="AG828" s="11">
        <v>0</v>
      </c>
      <c r="AH828" s="11">
        <v>2702.5</v>
      </c>
      <c r="AI828" s="11">
        <v>1159.5</v>
      </c>
      <c r="AJ828" s="11">
        <v>22562.7</v>
      </c>
      <c r="AK828" s="11">
        <v>0</v>
      </c>
      <c r="AL828" s="11">
        <v>8705.1</v>
      </c>
      <c r="AM828" s="11">
        <v>22361.3</v>
      </c>
      <c r="AN828" s="11">
        <v>4677.3</v>
      </c>
      <c r="AO828" s="11">
        <v>15473.9</v>
      </c>
      <c r="AP828" s="11">
        <v>30828.3</v>
      </c>
      <c r="AQ828" s="11">
        <v>0</v>
      </c>
      <c r="AR828" s="11">
        <v>0</v>
      </c>
      <c r="AS828" s="11">
        <v>3171.9</v>
      </c>
      <c r="AT828" s="11">
        <v>46.3</v>
      </c>
      <c r="AU828" s="11">
        <v>149734.9</v>
      </c>
      <c r="AV828" s="11">
        <v>142000</v>
      </c>
      <c r="AW828" s="11">
        <v>-7734.9</v>
      </c>
      <c r="AX828" s="11">
        <v>-5.45</v>
      </c>
    </row>
    <row r="829" spans="1:50" ht="15" thickBot="1" x14ac:dyDescent="0.35">
      <c r="A829" s="10" t="s">
        <v>256</v>
      </c>
      <c r="B829" s="11">
        <v>789.8</v>
      </c>
      <c r="C829" s="11">
        <v>1436.3</v>
      </c>
      <c r="D829" s="11">
        <v>2909.1</v>
      </c>
      <c r="E829" s="11">
        <v>2878.5</v>
      </c>
      <c r="F829" s="11">
        <v>967.7</v>
      </c>
      <c r="G829" s="11">
        <v>25964.9</v>
      </c>
      <c r="H829" s="11">
        <v>1550</v>
      </c>
      <c r="I829" s="11">
        <v>9786.1</v>
      </c>
      <c r="J829" s="11">
        <v>1897.9</v>
      </c>
      <c r="K829" s="11">
        <v>9143.6</v>
      </c>
      <c r="L829" s="11">
        <v>5013.7</v>
      </c>
      <c r="M829" s="11">
        <v>0</v>
      </c>
      <c r="N829" s="11">
        <v>1935.5</v>
      </c>
      <c r="O829" s="11">
        <v>0</v>
      </c>
      <c r="P829" s="11">
        <v>0</v>
      </c>
      <c r="Q829" s="11">
        <v>66517</v>
      </c>
      <c r="R829" s="11">
        <v>2656.1</v>
      </c>
      <c r="S829" s="11">
        <v>0</v>
      </c>
      <c r="T829" s="11">
        <v>0</v>
      </c>
      <c r="U829" s="11">
        <v>133446.20000000001</v>
      </c>
      <c r="V829" s="11">
        <v>135000</v>
      </c>
      <c r="W829" s="11">
        <v>1553.8</v>
      </c>
      <c r="X829" s="11">
        <v>1.1499999999999999</v>
      </c>
      <c r="AA829" s="10" t="s">
        <v>256</v>
      </c>
      <c r="AB829" s="11">
        <v>17083.5</v>
      </c>
      <c r="AC829" s="11">
        <v>3231.6</v>
      </c>
      <c r="AD829" s="11">
        <v>6487.4</v>
      </c>
      <c r="AE829" s="11">
        <v>15141.4</v>
      </c>
      <c r="AF829" s="11">
        <v>3112.1</v>
      </c>
      <c r="AG829" s="11">
        <v>1462.1</v>
      </c>
      <c r="AH829" s="11">
        <v>2702.5</v>
      </c>
      <c r="AI829" s="11">
        <v>1159.5</v>
      </c>
      <c r="AJ829" s="11">
        <v>22562.7</v>
      </c>
      <c r="AK829" s="11">
        <v>0</v>
      </c>
      <c r="AL829" s="11">
        <v>8705.1</v>
      </c>
      <c r="AM829" s="11">
        <v>22361.3</v>
      </c>
      <c r="AN829" s="11">
        <v>5392.5</v>
      </c>
      <c r="AO829" s="11">
        <v>17476.7</v>
      </c>
      <c r="AP829" s="11">
        <v>30828.3</v>
      </c>
      <c r="AQ829" s="11">
        <v>0</v>
      </c>
      <c r="AR829" s="11">
        <v>0</v>
      </c>
      <c r="AS829" s="11">
        <v>3171.9</v>
      </c>
      <c r="AT829" s="11">
        <v>46.3</v>
      </c>
      <c r="AU829" s="11">
        <v>160924.70000000001</v>
      </c>
      <c r="AV829" s="11">
        <v>135000</v>
      </c>
      <c r="AW829" s="11">
        <v>-25924.7</v>
      </c>
      <c r="AX829" s="11">
        <v>-19.2</v>
      </c>
    </row>
    <row r="830" spans="1:50" ht="15" thickBot="1" x14ac:dyDescent="0.35">
      <c r="A830" s="10" t="s">
        <v>257</v>
      </c>
      <c r="B830" s="11">
        <v>1163.5</v>
      </c>
      <c r="C830" s="11">
        <v>391.4</v>
      </c>
      <c r="D830" s="11">
        <v>3173.1</v>
      </c>
      <c r="E830" s="11">
        <v>2216.1999999999998</v>
      </c>
      <c r="F830" s="11">
        <v>967.7</v>
      </c>
      <c r="G830" s="11">
        <v>25964.9</v>
      </c>
      <c r="H830" s="11">
        <v>2197.4</v>
      </c>
      <c r="I830" s="11">
        <v>9786.1</v>
      </c>
      <c r="J830" s="11">
        <v>0</v>
      </c>
      <c r="K830" s="11">
        <v>10048.1</v>
      </c>
      <c r="L830" s="11">
        <v>5013.7</v>
      </c>
      <c r="M830" s="11">
        <v>0</v>
      </c>
      <c r="N830" s="11">
        <v>2848.8</v>
      </c>
      <c r="O830" s="11">
        <v>0</v>
      </c>
      <c r="P830" s="11">
        <v>0</v>
      </c>
      <c r="Q830" s="11">
        <v>69985.600000000006</v>
      </c>
      <c r="R830" s="11">
        <v>2656.1</v>
      </c>
      <c r="S830" s="11">
        <v>0</v>
      </c>
      <c r="T830" s="11">
        <v>0</v>
      </c>
      <c r="U830" s="11">
        <v>136412.6</v>
      </c>
      <c r="V830" s="11">
        <v>138000</v>
      </c>
      <c r="W830" s="11">
        <v>1587.4</v>
      </c>
      <c r="X830" s="11">
        <v>1.1499999999999999</v>
      </c>
      <c r="AA830" s="10" t="s">
        <v>257</v>
      </c>
      <c r="AB830" s="11">
        <v>12894.8</v>
      </c>
      <c r="AC830" s="11">
        <v>3231.6</v>
      </c>
      <c r="AD830" s="11">
        <v>6487.4</v>
      </c>
      <c r="AE830" s="11">
        <v>15141.4</v>
      </c>
      <c r="AF830" s="11">
        <v>3112.1</v>
      </c>
      <c r="AG830" s="11">
        <v>1462.1</v>
      </c>
      <c r="AH830" s="11">
        <v>1793.6</v>
      </c>
      <c r="AI830" s="11">
        <v>1159.5</v>
      </c>
      <c r="AJ830" s="11">
        <v>26564.400000000001</v>
      </c>
      <c r="AK830" s="11">
        <v>0</v>
      </c>
      <c r="AL830" s="11">
        <v>8705.1</v>
      </c>
      <c r="AM830" s="11">
        <v>22361.3</v>
      </c>
      <c r="AN830" s="11">
        <v>4013.3</v>
      </c>
      <c r="AO830" s="11">
        <v>17476.7</v>
      </c>
      <c r="AP830" s="11">
        <v>30828.3</v>
      </c>
      <c r="AQ830" s="11">
        <v>0</v>
      </c>
      <c r="AR830" s="11">
        <v>0</v>
      </c>
      <c r="AS830" s="11">
        <v>3171.9</v>
      </c>
      <c r="AT830" s="11">
        <v>46.3</v>
      </c>
      <c r="AU830" s="11">
        <v>158449.60000000001</v>
      </c>
      <c r="AV830" s="11">
        <v>138000</v>
      </c>
      <c r="AW830" s="11">
        <v>-20449.599999999999</v>
      </c>
      <c r="AX830" s="11">
        <v>-14.82</v>
      </c>
    </row>
    <row r="831" spans="1:50" ht="15" thickBot="1" x14ac:dyDescent="0.35">
      <c r="A831" s="10" t="s">
        <v>258</v>
      </c>
      <c r="B831" s="11">
        <v>1163.5</v>
      </c>
      <c r="C831" s="11">
        <v>1436.3</v>
      </c>
      <c r="D831" s="11">
        <v>2909.1</v>
      </c>
      <c r="E831" s="11">
        <v>2878.5</v>
      </c>
      <c r="F831" s="11">
        <v>0</v>
      </c>
      <c r="G831" s="11">
        <v>25964.9</v>
      </c>
      <c r="H831" s="11">
        <v>2197.4</v>
      </c>
      <c r="I831" s="11">
        <v>10617.4</v>
      </c>
      <c r="J831" s="11">
        <v>1439.3</v>
      </c>
      <c r="K831" s="11">
        <v>10048.1</v>
      </c>
      <c r="L831" s="11">
        <v>5013.7</v>
      </c>
      <c r="M831" s="11">
        <v>3200.8</v>
      </c>
      <c r="N831" s="11">
        <v>3164.2</v>
      </c>
      <c r="O831" s="11">
        <v>525.9</v>
      </c>
      <c r="P831" s="11">
        <v>0</v>
      </c>
      <c r="Q831" s="11">
        <v>70117.100000000006</v>
      </c>
      <c r="R831" s="11">
        <v>2656.1</v>
      </c>
      <c r="S831" s="11">
        <v>0</v>
      </c>
      <c r="T831" s="11">
        <v>0</v>
      </c>
      <c r="U831" s="11">
        <v>143332.1</v>
      </c>
      <c r="V831" s="11">
        <v>145000</v>
      </c>
      <c r="W831" s="11">
        <v>1667.9</v>
      </c>
      <c r="X831" s="11">
        <v>1.1499999999999999</v>
      </c>
      <c r="AA831" s="10" t="s">
        <v>258</v>
      </c>
      <c r="AB831" s="11">
        <v>12894.8</v>
      </c>
      <c r="AC831" s="11">
        <v>1635.6</v>
      </c>
      <c r="AD831" s="11">
        <v>6487.4</v>
      </c>
      <c r="AE831" s="11">
        <v>15141.4</v>
      </c>
      <c r="AF831" s="11">
        <v>8253.1</v>
      </c>
      <c r="AG831" s="11">
        <v>0</v>
      </c>
      <c r="AH831" s="11">
        <v>447.2</v>
      </c>
      <c r="AI831" s="11">
        <v>862.6</v>
      </c>
      <c r="AJ831" s="11">
        <v>22562.7</v>
      </c>
      <c r="AK831" s="11">
        <v>0</v>
      </c>
      <c r="AL831" s="11">
        <v>8705.1</v>
      </c>
      <c r="AM831" s="11">
        <v>22361.3</v>
      </c>
      <c r="AN831" s="11">
        <v>4013.3</v>
      </c>
      <c r="AO831" s="11">
        <v>15473.9</v>
      </c>
      <c r="AP831" s="11">
        <v>30828.3</v>
      </c>
      <c r="AQ831" s="11">
        <v>0</v>
      </c>
      <c r="AR831" s="11">
        <v>0</v>
      </c>
      <c r="AS831" s="11">
        <v>3171.9</v>
      </c>
      <c r="AT831" s="11">
        <v>46.3</v>
      </c>
      <c r="AU831" s="11">
        <v>152884.6</v>
      </c>
      <c r="AV831" s="11">
        <v>145000</v>
      </c>
      <c r="AW831" s="11">
        <v>-7884.6</v>
      </c>
      <c r="AX831" s="11">
        <v>-5.44</v>
      </c>
    </row>
    <row r="832" spans="1:50" ht="15" thickBot="1" x14ac:dyDescent="0.35">
      <c r="A832" s="10" t="s">
        <v>259</v>
      </c>
      <c r="B832" s="11">
        <v>789.8</v>
      </c>
      <c r="C832" s="11">
        <v>1436.3</v>
      </c>
      <c r="D832" s="11">
        <v>2909.1</v>
      </c>
      <c r="E832" s="11">
        <v>2878.5</v>
      </c>
      <c r="F832" s="11">
        <v>967.7</v>
      </c>
      <c r="G832" s="11">
        <v>25964.9</v>
      </c>
      <c r="H832" s="11">
        <v>2197.4</v>
      </c>
      <c r="I832" s="11">
        <v>10617.4</v>
      </c>
      <c r="J832" s="11">
        <v>1439.3</v>
      </c>
      <c r="K832" s="11">
        <v>10048.1</v>
      </c>
      <c r="L832" s="11">
        <v>5013.7</v>
      </c>
      <c r="M832" s="11">
        <v>3704.9</v>
      </c>
      <c r="N832" s="11">
        <v>3164.2</v>
      </c>
      <c r="O832" s="11">
        <v>525.9</v>
      </c>
      <c r="P832" s="11">
        <v>2712.4</v>
      </c>
      <c r="Q832" s="11">
        <v>70117.100000000006</v>
      </c>
      <c r="R832" s="11">
        <v>2656.1</v>
      </c>
      <c r="S832" s="11">
        <v>2123.3000000000002</v>
      </c>
      <c r="T832" s="11">
        <v>2754.9</v>
      </c>
      <c r="U832" s="11">
        <v>152021</v>
      </c>
      <c r="V832" s="11">
        <v>145000</v>
      </c>
      <c r="W832" s="11">
        <v>-7021</v>
      </c>
      <c r="X832" s="11">
        <v>-4.84</v>
      </c>
      <c r="AA832" s="10" t="s">
        <v>259</v>
      </c>
      <c r="AB832" s="11">
        <v>17083.5</v>
      </c>
      <c r="AC832" s="11">
        <v>1635.6</v>
      </c>
      <c r="AD832" s="11">
        <v>6487.4</v>
      </c>
      <c r="AE832" s="11">
        <v>13869.2</v>
      </c>
      <c r="AF832" s="11">
        <v>3112.1</v>
      </c>
      <c r="AG832" s="11">
        <v>0</v>
      </c>
      <c r="AH832" s="11">
        <v>447.2</v>
      </c>
      <c r="AI832" s="11">
        <v>862.6</v>
      </c>
      <c r="AJ832" s="11">
        <v>25852.2</v>
      </c>
      <c r="AK832" s="11">
        <v>0</v>
      </c>
      <c r="AL832" s="11">
        <v>8705.1</v>
      </c>
      <c r="AM832" s="11">
        <v>22361.3</v>
      </c>
      <c r="AN832" s="11">
        <v>4013.3</v>
      </c>
      <c r="AO832" s="11">
        <v>15473.9</v>
      </c>
      <c r="AP832" s="11">
        <v>19097.8</v>
      </c>
      <c r="AQ832" s="11">
        <v>0</v>
      </c>
      <c r="AR832" s="11">
        <v>0</v>
      </c>
      <c r="AS832" s="11">
        <v>3171.9</v>
      </c>
      <c r="AT832" s="11">
        <v>46.3</v>
      </c>
      <c r="AU832" s="11">
        <v>142219.20000000001</v>
      </c>
      <c r="AV832" s="11">
        <v>145000</v>
      </c>
      <c r="AW832" s="11">
        <v>2780.8</v>
      </c>
      <c r="AX832" s="11">
        <v>1.92</v>
      </c>
    </row>
    <row r="833" spans="1:50" ht="15" thickBot="1" x14ac:dyDescent="0.35">
      <c r="A833" s="10" t="s">
        <v>260</v>
      </c>
      <c r="B833" s="11">
        <v>1163.5</v>
      </c>
      <c r="C833" s="11">
        <v>1436.3</v>
      </c>
      <c r="D833" s="11">
        <v>3173.1</v>
      </c>
      <c r="E833" s="11">
        <v>2878.5</v>
      </c>
      <c r="F833" s="11">
        <v>967.7</v>
      </c>
      <c r="G833" s="11">
        <v>25964.9</v>
      </c>
      <c r="H833" s="11">
        <v>2197.4</v>
      </c>
      <c r="I833" s="11">
        <v>11062.3</v>
      </c>
      <c r="J833" s="11">
        <v>8480.2999999999993</v>
      </c>
      <c r="K833" s="11">
        <v>10048.1</v>
      </c>
      <c r="L833" s="11">
        <v>5013.7</v>
      </c>
      <c r="M833" s="11">
        <v>3704.9</v>
      </c>
      <c r="N833" s="11">
        <v>3164.2</v>
      </c>
      <c r="O833" s="11">
        <v>525.9</v>
      </c>
      <c r="P833" s="11">
        <v>2712.4</v>
      </c>
      <c r="Q833" s="11">
        <v>70117.100000000006</v>
      </c>
      <c r="R833" s="11">
        <v>2656.1</v>
      </c>
      <c r="S833" s="11">
        <v>2123.3000000000002</v>
      </c>
      <c r="T833" s="11">
        <v>0</v>
      </c>
      <c r="U833" s="11">
        <v>157389.5</v>
      </c>
      <c r="V833" s="11">
        <v>144000</v>
      </c>
      <c r="W833" s="11">
        <v>-13389.5</v>
      </c>
      <c r="X833" s="11">
        <v>-9.3000000000000007</v>
      </c>
      <c r="AA833" s="10" t="s">
        <v>260</v>
      </c>
      <c r="AB833" s="11">
        <v>12894.8</v>
      </c>
      <c r="AC833" s="11">
        <v>1635.6</v>
      </c>
      <c r="AD833" s="11">
        <v>6487.4</v>
      </c>
      <c r="AE833" s="11">
        <v>13105.8</v>
      </c>
      <c r="AF833" s="11">
        <v>3112.1</v>
      </c>
      <c r="AG833" s="11">
        <v>1462.1</v>
      </c>
      <c r="AH833" s="11">
        <v>1793.6</v>
      </c>
      <c r="AI833" s="11">
        <v>862.6</v>
      </c>
      <c r="AJ833" s="11">
        <v>22562.7</v>
      </c>
      <c r="AK833" s="11">
        <v>0</v>
      </c>
      <c r="AL833" s="11">
        <v>8705.1</v>
      </c>
      <c r="AM833" s="11">
        <v>22361.3</v>
      </c>
      <c r="AN833" s="11">
        <v>4013.3</v>
      </c>
      <c r="AO833" s="11">
        <v>17476.7</v>
      </c>
      <c r="AP833" s="11">
        <v>19097.8</v>
      </c>
      <c r="AQ833" s="11">
        <v>0</v>
      </c>
      <c r="AR833" s="11">
        <v>0</v>
      </c>
      <c r="AS833" s="11">
        <v>3171.9</v>
      </c>
      <c r="AT833" s="11">
        <v>46.3</v>
      </c>
      <c r="AU833" s="11">
        <v>138789</v>
      </c>
      <c r="AV833" s="11">
        <v>144000</v>
      </c>
      <c r="AW833" s="11">
        <v>5211</v>
      </c>
      <c r="AX833" s="11">
        <v>3.62</v>
      </c>
    </row>
    <row r="834" spans="1:50" ht="15" thickBot="1" x14ac:dyDescent="0.35">
      <c r="A834" s="10" t="s">
        <v>261</v>
      </c>
      <c r="B834" s="11">
        <v>789.8</v>
      </c>
      <c r="C834" s="11">
        <v>1436.3</v>
      </c>
      <c r="D834" s="11">
        <v>3173.1</v>
      </c>
      <c r="E834" s="11">
        <v>2878.5</v>
      </c>
      <c r="F834" s="11">
        <v>967.7</v>
      </c>
      <c r="G834" s="11">
        <v>25964.9</v>
      </c>
      <c r="H834" s="11">
        <v>2197.4</v>
      </c>
      <c r="I834" s="11">
        <v>11062.3</v>
      </c>
      <c r="J834" s="11">
        <v>723.6</v>
      </c>
      <c r="K834" s="11">
        <v>10048.1</v>
      </c>
      <c r="L834" s="11">
        <v>5013.7</v>
      </c>
      <c r="M834" s="11">
        <v>3200.8</v>
      </c>
      <c r="N834" s="11">
        <v>2848.8</v>
      </c>
      <c r="O834" s="11">
        <v>525.9</v>
      </c>
      <c r="P834" s="11">
        <v>2712.4</v>
      </c>
      <c r="Q834" s="11">
        <v>70117.100000000006</v>
      </c>
      <c r="R834" s="11">
        <v>2656.1</v>
      </c>
      <c r="S834" s="11">
        <v>2123.3000000000002</v>
      </c>
      <c r="T834" s="11">
        <v>0</v>
      </c>
      <c r="U834" s="11">
        <v>148439.70000000001</v>
      </c>
      <c r="V834" s="11">
        <v>146000</v>
      </c>
      <c r="W834" s="11">
        <v>-2439.6999999999998</v>
      </c>
      <c r="X834" s="11">
        <v>-1.67</v>
      </c>
      <c r="AA834" s="10" t="s">
        <v>261</v>
      </c>
      <c r="AB834" s="11">
        <v>12894.8</v>
      </c>
      <c r="AC834" s="11">
        <v>1635.6</v>
      </c>
      <c r="AD834" s="11">
        <v>6487.4</v>
      </c>
      <c r="AE834" s="11">
        <v>13105.8</v>
      </c>
      <c r="AF834" s="11">
        <v>3112.1</v>
      </c>
      <c r="AG834" s="11">
        <v>1462.1</v>
      </c>
      <c r="AH834" s="11">
        <v>1793.6</v>
      </c>
      <c r="AI834" s="11">
        <v>862.6</v>
      </c>
      <c r="AJ834" s="11">
        <v>26493.1</v>
      </c>
      <c r="AK834" s="11">
        <v>0</v>
      </c>
      <c r="AL834" s="11">
        <v>8705.1</v>
      </c>
      <c r="AM834" s="11">
        <v>22361.3</v>
      </c>
      <c r="AN834" s="11">
        <v>4013.3</v>
      </c>
      <c r="AO834" s="11">
        <v>15473.9</v>
      </c>
      <c r="AP834" s="11">
        <v>19097.8</v>
      </c>
      <c r="AQ834" s="11">
        <v>0</v>
      </c>
      <c r="AR834" s="11">
        <v>0</v>
      </c>
      <c r="AS834" s="11">
        <v>3171.9</v>
      </c>
      <c r="AT834" s="11">
        <v>46.3</v>
      </c>
      <c r="AU834" s="11">
        <v>140716.6</v>
      </c>
      <c r="AV834" s="11">
        <v>146000</v>
      </c>
      <c r="AW834" s="11">
        <v>5283.4</v>
      </c>
      <c r="AX834" s="11">
        <v>3.62</v>
      </c>
    </row>
    <row r="835" spans="1:50" ht="15" thickBot="1" x14ac:dyDescent="0.35">
      <c r="A835" s="10" t="s">
        <v>262</v>
      </c>
      <c r="B835" s="11">
        <v>1163.5</v>
      </c>
      <c r="C835" s="11">
        <v>1436.3</v>
      </c>
      <c r="D835" s="11">
        <v>2909.1</v>
      </c>
      <c r="E835" s="11">
        <v>9060.6</v>
      </c>
      <c r="F835" s="11">
        <v>967.7</v>
      </c>
      <c r="G835" s="11">
        <v>25964.9</v>
      </c>
      <c r="H835" s="11">
        <v>2197.4</v>
      </c>
      <c r="I835" s="11">
        <v>10617.4</v>
      </c>
      <c r="J835" s="11">
        <v>1439.3</v>
      </c>
      <c r="K835" s="11">
        <v>10048.1</v>
      </c>
      <c r="L835" s="11">
        <v>5013.7</v>
      </c>
      <c r="M835" s="11">
        <v>3200.8</v>
      </c>
      <c r="N835" s="11">
        <v>2848.8</v>
      </c>
      <c r="O835" s="11">
        <v>525.9</v>
      </c>
      <c r="P835" s="11">
        <v>0</v>
      </c>
      <c r="Q835" s="11">
        <v>70117.100000000006</v>
      </c>
      <c r="R835" s="11">
        <v>2656.1</v>
      </c>
      <c r="S835" s="11">
        <v>0</v>
      </c>
      <c r="T835" s="11">
        <v>0</v>
      </c>
      <c r="U835" s="11">
        <v>150166.6</v>
      </c>
      <c r="V835" s="11">
        <v>142000</v>
      </c>
      <c r="W835" s="11">
        <v>-8166.6</v>
      </c>
      <c r="X835" s="11">
        <v>-5.75</v>
      </c>
      <c r="AA835" s="10" t="s">
        <v>262</v>
      </c>
      <c r="AB835" s="11">
        <v>12894.8</v>
      </c>
      <c r="AC835" s="11">
        <v>0</v>
      </c>
      <c r="AD835" s="11">
        <v>6534.6</v>
      </c>
      <c r="AE835" s="11">
        <v>988.9</v>
      </c>
      <c r="AF835" s="11">
        <v>3112.1</v>
      </c>
      <c r="AG835" s="11">
        <v>1462.1</v>
      </c>
      <c r="AH835" s="11">
        <v>1793.6</v>
      </c>
      <c r="AI835" s="11">
        <v>862.6</v>
      </c>
      <c r="AJ835" s="11">
        <v>25852.2</v>
      </c>
      <c r="AK835" s="11">
        <v>0</v>
      </c>
      <c r="AL835" s="11">
        <v>8705.1</v>
      </c>
      <c r="AM835" s="11">
        <v>22361.3</v>
      </c>
      <c r="AN835" s="11">
        <v>4013.3</v>
      </c>
      <c r="AO835" s="11">
        <v>14235.4</v>
      </c>
      <c r="AP835" s="11">
        <v>30828.3</v>
      </c>
      <c r="AQ835" s="11">
        <v>0</v>
      </c>
      <c r="AR835" s="11">
        <v>0</v>
      </c>
      <c r="AS835" s="11">
        <v>3171.9</v>
      </c>
      <c r="AT835" s="11">
        <v>46.3</v>
      </c>
      <c r="AU835" s="11">
        <v>136862.29999999999</v>
      </c>
      <c r="AV835" s="11">
        <v>142000</v>
      </c>
      <c r="AW835" s="11">
        <v>5137.7</v>
      </c>
      <c r="AX835" s="11">
        <v>3.62</v>
      </c>
    </row>
    <row r="836" spans="1:50" ht="15" thickBot="1" x14ac:dyDescent="0.35">
      <c r="A836" s="10" t="s">
        <v>263</v>
      </c>
      <c r="B836" s="11">
        <v>789.8</v>
      </c>
      <c r="C836" s="11">
        <v>1436.3</v>
      </c>
      <c r="D836" s="11">
        <v>2909.1</v>
      </c>
      <c r="E836" s="11">
        <v>6560.7</v>
      </c>
      <c r="F836" s="11">
        <v>967.7</v>
      </c>
      <c r="G836" s="11">
        <v>25964.9</v>
      </c>
      <c r="H836" s="11">
        <v>2197.4</v>
      </c>
      <c r="I836" s="11">
        <v>10617.4</v>
      </c>
      <c r="J836" s="11">
        <v>7081.6</v>
      </c>
      <c r="K836" s="11">
        <v>10048.1</v>
      </c>
      <c r="L836" s="11">
        <v>5013.7</v>
      </c>
      <c r="M836" s="11">
        <v>3704.9</v>
      </c>
      <c r="N836" s="11">
        <v>2848.8</v>
      </c>
      <c r="O836" s="11">
        <v>525.9</v>
      </c>
      <c r="P836" s="11">
        <v>0</v>
      </c>
      <c r="Q836" s="11">
        <v>70117.100000000006</v>
      </c>
      <c r="R836" s="11">
        <v>2656.1</v>
      </c>
      <c r="S836" s="11">
        <v>0</v>
      </c>
      <c r="T836" s="11">
        <v>0</v>
      </c>
      <c r="U836" s="11">
        <v>153439.5</v>
      </c>
      <c r="V836" s="11">
        <v>141000</v>
      </c>
      <c r="W836" s="11">
        <v>-12439.5</v>
      </c>
      <c r="X836" s="11">
        <v>-8.82</v>
      </c>
      <c r="AA836" s="10" t="s">
        <v>263</v>
      </c>
      <c r="AB836" s="11">
        <v>12894.8</v>
      </c>
      <c r="AC836" s="11">
        <v>0</v>
      </c>
      <c r="AD836" s="11">
        <v>6534.6</v>
      </c>
      <c r="AE836" s="11">
        <v>12712.6</v>
      </c>
      <c r="AF836" s="11">
        <v>3112.1</v>
      </c>
      <c r="AG836" s="11">
        <v>0</v>
      </c>
      <c r="AH836" s="11">
        <v>447.2</v>
      </c>
      <c r="AI836" s="11">
        <v>862.6</v>
      </c>
      <c r="AJ836" s="11">
        <v>22562.7</v>
      </c>
      <c r="AK836" s="11">
        <v>0</v>
      </c>
      <c r="AL836" s="11">
        <v>8705.1</v>
      </c>
      <c r="AM836" s="11">
        <v>22361.3</v>
      </c>
      <c r="AN836" s="11">
        <v>4013.3</v>
      </c>
      <c r="AO836" s="11">
        <v>14235.4</v>
      </c>
      <c r="AP836" s="11">
        <v>30828.3</v>
      </c>
      <c r="AQ836" s="11">
        <v>0</v>
      </c>
      <c r="AR836" s="11">
        <v>0</v>
      </c>
      <c r="AS836" s="11">
        <v>3171.9</v>
      </c>
      <c r="AT836" s="11">
        <v>46.3</v>
      </c>
      <c r="AU836" s="11">
        <v>142488.1</v>
      </c>
      <c r="AV836" s="11">
        <v>141000</v>
      </c>
      <c r="AW836" s="11">
        <v>-1488.1</v>
      </c>
      <c r="AX836" s="11">
        <v>-1.06</v>
      </c>
    </row>
    <row r="837" spans="1:50" ht="15" thickBot="1" x14ac:dyDescent="0.35">
      <c r="A837" s="10" t="s">
        <v>264</v>
      </c>
      <c r="B837" s="11">
        <v>789.8</v>
      </c>
      <c r="C837" s="11">
        <v>1436.3</v>
      </c>
      <c r="D837" s="11">
        <v>2909.1</v>
      </c>
      <c r="E837" s="11">
        <v>2878.5</v>
      </c>
      <c r="F837" s="11">
        <v>967.7</v>
      </c>
      <c r="G837" s="11">
        <v>25964.9</v>
      </c>
      <c r="H837" s="11">
        <v>2197.4</v>
      </c>
      <c r="I837" s="11">
        <v>9786.1</v>
      </c>
      <c r="J837" s="11">
        <v>7081.6</v>
      </c>
      <c r="K837" s="11">
        <v>10048.1</v>
      </c>
      <c r="L837" s="11">
        <v>5013.7</v>
      </c>
      <c r="M837" s="11">
        <v>3200.8</v>
      </c>
      <c r="N837" s="11">
        <v>2848.8</v>
      </c>
      <c r="O837" s="11">
        <v>525.9</v>
      </c>
      <c r="P837" s="11">
        <v>0</v>
      </c>
      <c r="Q837" s="11">
        <v>70117.100000000006</v>
      </c>
      <c r="R837" s="11">
        <v>2656.1</v>
      </c>
      <c r="S837" s="11">
        <v>2123.3000000000002</v>
      </c>
      <c r="T837" s="11">
        <v>2754.9</v>
      </c>
      <c r="U837" s="11">
        <v>153300.1</v>
      </c>
      <c r="V837" s="11">
        <v>147000</v>
      </c>
      <c r="W837" s="11">
        <v>-6300.1</v>
      </c>
      <c r="X837" s="11">
        <v>-4.29</v>
      </c>
      <c r="AA837" s="10" t="s">
        <v>264</v>
      </c>
      <c r="AB837" s="11">
        <v>17083.5</v>
      </c>
      <c r="AC837" s="11">
        <v>0</v>
      </c>
      <c r="AD837" s="11">
        <v>6534.6</v>
      </c>
      <c r="AE837" s="11">
        <v>13105.8</v>
      </c>
      <c r="AF837" s="11">
        <v>3112.1</v>
      </c>
      <c r="AG837" s="11">
        <v>0</v>
      </c>
      <c r="AH837" s="11">
        <v>1793.6</v>
      </c>
      <c r="AI837" s="11">
        <v>1159.5</v>
      </c>
      <c r="AJ837" s="11">
        <v>22562.7</v>
      </c>
      <c r="AK837" s="11">
        <v>0</v>
      </c>
      <c r="AL837" s="11">
        <v>8705.1</v>
      </c>
      <c r="AM837" s="11">
        <v>22361.3</v>
      </c>
      <c r="AN837" s="11">
        <v>4013.3</v>
      </c>
      <c r="AO837" s="11">
        <v>14235.4</v>
      </c>
      <c r="AP837" s="11">
        <v>30828.3</v>
      </c>
      <c r="AQ837" s="11">
        <v>0</v>
      </c>
      <c r="AR837" s="11">
        <v>0</v>
      </c>
      <c r="AS837" s="11">
        <v>3171.9</v>
      </c>
      <c r="AT837" s="11">
        <v>46.3</v>
      </c>
      <c r="AU837" s="11">
        <v>148713.29999999999</v>
      </c>
      <c r="AV837" s="11">
        <v>147000</v>
      </c>
      <c r="AW837" s="11">
        <v>-1713.3</v>
      </c>
      <c r="AX837" s="11">
        <v>-1.17</v>
      </c>
    </row>
    <row r="838" spans="1:50" ht="15" thickBot="1" x14ac:dyDescent="0.35">
      <c r="A838" s="10" t="s">
        <v>265</v>
      </c>
      <c r="B838" s="11">
        <v>789.8</v>
      </c>
      <c r="C838" s="11">
        <v>1436.3</v>
      </c>
      <c r="D838" s="11">
        <v>2909.1</v>
      </c>
      <c r="E838" s="11">
        <v>9060.6</v>
      </c>
      <c r="F838" s="11">
        <v>967.7</v>
      </c>
      <c r="G838" s="11">
        <v>25964.9</v>
      </c>
      <c r="H838" s="11">
        <v>2197.4</v>
      </c>
      <c r="I838" s="11">
        <v>0</v>
      </c>
      <c r="J838" s="11">
        <v>1439.3</v>
      </c>
      <c r="K838" s="11">
        <v>10048.1</v>
      </c>
      <c r="L838" s="11">
        <v>5013.7</v>
      </c>
      <c r="M838" s="11">
        <v>0</v>
      </c>
      <c r="N838" s="11">
        <v>1935.5</v>
      </c>
      <c r="O838" s="11">
        <v>525.9</v>
      </c>
      <c r="P838" s="11">
        <v>2712.4</v>
      </c>
      <c r="Q838" s="11">
        <v>70117.100000000006</v>
      </c>
      <c r="R838" s="11">
        <v>2656.1</v>
      </c>
      <c r="S838" s="11">
        <v>3581.3</v>
      </c>
      <c r="T838" s="11">
        <v>0</v>
      </c>
      <c r="U838" s="11">
        <v>141355.1</v>
      </c>
      <c r="V838" s="11">
        <v>143000</v>
      </c>
      <c r="W838" s="11">
        <v>1644.9</v>
      </c>
      <c r="X838" s="11">
        <v>1.1499999999999999</v>
      </c>
      <c r="AA838" s="10" t="s">
        <v>265</v>
      </c>
      <c r="AB838" s="11">
        <v>17083.5</v>
      </c>
      <c r="AC838" s="11">
        <v>1635.6</v>
      </c>
      <c r="AD838" s="11">
        <v>6534.6</v>
      </c>
      <c r="AE838" s="11">
        <v>0</v>
      </c>
      <c r="AF838" s="11">
        <v>3112.1</v>
      </c>
      <c r="AG838" s="11">
        <v>0</v>
      </c>
      <c r="AH838" s="11">
        <v>1793.6</v>
      </c>
      <c r="AI838" s="11">
        <v>1159.5</v>
      </c>
      <c r="AJ838" s="11">
        <v>22562.7</v>
      </c>
      <c r="AK838" s="11">
        <v>0</v>
      </c>
      <c r="AL838" s="11">
        <v>8705.1</v>
      </c>
      <c r="AM838" s="11">
        <v>22361.3</v>
      </c>
      <c r="AN838" s="11">
        <v>5392.5</v>
      </c>
      <c r="AO838" s="11">
        <v>17476.7</v>
      </c>
      <c r="AP838" s="11">
        <v>29960.9</v>
      </c>
      <c r="AQ838" s="11">
        <v>0</v>
      </c>
      <c r="AR838" s="11">
        <v>0</v>
      </c>
      <c r="AS838" s="11">
        <v>0</v>
      </c>
      <c r="AT838" s="11">
        <v>46.3</v>
      </c>
      <c r="AU838" s="11">
        <v>137824.20000000001</v>
      </c>
      <c r="AV838" s="11">
        <v>143000</v>
      </c>
      <c r="AW838" s="11">
        <v>5175.8</v>
      </c>
      <c r="AX838" s="11">
        <v>3.62</v>
      </c>
    </row>
    <row r="839" spans="1:50" ht="15" thickBot="1" x14ac:dyDescent="0.35">
      <c r="A839" s="10" t="s">
        <v>266</v>
      </c>
      <c r="B839" s="11">
        <v>789.8</v>
      </c>
      <c r="C839" s="11">
        <v>1436.3</v>
      </c>
      <c r="D839" s="11">
        <v>2909.1</v>
      </c>
      <c r="E839" s="11">
        <v>2878.5</v>
      </c>
      <c r="F839" s="11">
        <v>967.7</v>
      </c>
      <c r="G839" s="11">
        <v>25964.9</v>
      </c>
      <c r="H839" s="11">
        <v>2197.4</v>
      </c>
      <c r="I839" s="11">
        <v>9786.1</v>
      </c>
      <c r="J839" s="11">
        <v>8480.2999999999993</v>
      </c>
      <c r="K839" s="11">
        <v>9143.6</v>
      </c>
      <c r="L839" s="11">
        <v>5013.7</v>
      </c>
      <c r="M839" s="11">
        <v>3200.8</v>
      </c>
      <c r="N839" s="11">
        <v>1935.5</v>
      </c>
      <c r="O839" s="11">
        <v>525.9</v>
      </c>
      <c r="P839" s="11">
        <v>0</v>
      </c>
      <c r="Q839" s="11">
        <v>70117.100000000006</v>
      </c>
      <c r="R839" s="11">
        <v>2656.1</v>
      </c>
      <c r="S839" s="11">
        <v>0</v>
      </c>
      <c r="T839" s="11">
        <v>0</v>
      </c>
      <c r="U839" s="11">
        <v>148002.79999999999</v>
      </c>
      <c r="V839" s="11">
        <v>136000</v>
      </c>
      <c r="W839" s="11">
        <v>-12002.8</v>
      </c>
      <c r="X839" s="11">
        <v>-8.83</v>
      </c>
      <c r="AA839" s="10" t="s">
        <v>266</v>
      </c>
      <c r="AB839" s="11">
        <v>12894.8</v>
      </c>
      <c r="AC839" s="11">
        <v>1635.6</v>
      </c>
      <c r="AD839" s="11">
        <v>6534.6</v>
      </c>
      <c r="AE839" s="11">
        <v>13105.8</v>
      </c>
      <c r="AF839" s="11">
        <v>3112.1</v>
      </c>
      <c r="AG839" s="11">
        <v>1462.1</v>
      </c>
      <c r="AH839" s="11">
        <v>447.2</v>
      </c>
      <c r="AI839" s="11">
        <v>1159.5</v>
      </c>
      <c r="AJ839" s="11">
        <v>22562.7</v>
      </c>
      <c r="AK839" s="11">
        <v>0</v>
      </c>
      <c r="AL839" s="11">
        <v>8705.1</v>
      </c>
      <c r="AM839" s="11">
        <v>22361.3</v>
      </c>
      <c r="AN839" s="11">
        <v>5392.5</v>
      </c>
      <c r="AO839" s="11">
        <v>15473.9</v>
      </c>
      <c r="AP839" s="11">
        <v>30828.3</v>
      </c>
      <c r="AQ839" s="11">
        <v>0</v>
      </c>
      <c r="AR839" s="11">
        <v>0</v>
      </c>
      <c r="AS839" s="11">
        <v>3171.9</v>
      </c>
      <c r="AT839" s="11">
        <v>46.3</v>
      </c>
      <c r="AU839" s="11">
        <v>148893.5</v>
      </c>
      <c r="AV839" s="11">
        <v>136000</v>
      </c>
      <c r="AW839" s="11">
        <v>-12893.5</v>
      </c>
      <c r="AX839" s="11">
        <v>-9.48</v>
      </c>
    </row>
    <row r="840" spans="1:50" ht="15" thickBot="1" x14ac:dyDescent="0.35">
      <c r="A840" s="10" t="s">
        <v>267</v>
      </c>
      <c r="B840" s="11">
        <v>789.8</v>
      </c>
      <c r="C840" s="11">
        <v>1436.3</v>
      </c>
      <c r="D840" s="11">
        <v>2909.1</v>
      </c>
      <c r="E840" s="11">
        <v>2878.5</v>
      </c>
      <c r="F840" s="11">
        <v>967.7</v>
      </c>
      <c r="G840" s="11">
        <v>25964.9</v>
      </c>
      <c r="H840" s="11">
        <v>2197.4</v>
      </c>
      <c r="I840" s="11">
        <v>9786.1</v>
      </c>
      <c r="J840" s="11">
        <v>8480.2999999999993</v>
      </c>
      <c r="K840" s="11">
        <v>9143.6</v>
      </c>
      <c r="L840" s="11">
        <v>5013.7</v>
      </c>
      <c r="M840" s="11">
        <v>3200.8</v>
      </c>
      <c r="N840" s="11">
        <v>2848.8</v>
      </c>
      <c r="O840" s="11">
        <v>525.9</v>
      </c>
      <c r="P840" s="11">
        <v>0</v>
      </c>
      <c r="Q840" s="11">
        <v>70117.100000000006</v>
      </c>
      <c r="R840" s="11">
        <v>2656.1</v>
      </c>
      <c r="S840" s="11">
        <v>0</v>
      </c>
      <c r="T840" s="11">
        <v>0</v>
      </c>
      <c r="U840" s="11">
        <v>148916.1</v>
      </c>
      <c r="V840" s="11">
        <v>137000</v>
      </c>
      <c r="W840" s="11">
        <v>-11916.1</v>
      </c>
      <c r="X840" s="11">
        <v>-8.6999999999999993</v>
      </c>
      <c r="AA840" s="10" t="s">
        <v>267</v>
      </c>
      <c r="AB840" s="11">
        <v>12894.8</v>
      </c>
      <c r="AC840" s="11">
        <v>1635.6</v>
      </c>
      <c r="AD840" s="11">
        <v>6487.4</v>
      </c>
      <c r="AE840" s="11">
        <v>13105.8</v>
      </c>
      <c r="AF840" s="11">
        <v>3112.1</v>
      </c>
      <c r="AG840" s="11">
        <v>1462.1</v>
      </c>
      <c r="AH840" s="11">
        <v>2702.5</v>
      </c>
      <c r="AI840" s="11">
        <v>1159.5</v>
      </c>
      <c r="AJ840" s="11">
        <v>22562.7</v>
      </c>
      <c r="AK840" s="11">
        <v>0</v>
      </c>
      <c r="AL840" s="11">
        <v>8705.1</v>
      </c>
      <c r="AM840" s="11">
        <v>22361.3</v>
      </c>
      <c r="AN840" s="11">
        <v>4677.3</v>
      </c>
      <c r="AO840" s="11">
        <v>15473.9</v>
      </c>
      <c r="AP840" s="11">
        <v>30828.3</v>
      </c>
      <c r="AQ840" s="11">
        <v>0</v>
      </c>
      <c r="AR840" s="11">
        <v>0</v>
      </c>
      <c r="AS840" s="11">
        <v>3171.9</v>
      </c>
      <c r="AT840" s="11">
        <v>46.3</v>
      </c>
      <c r="AU840" s="11">
        <v>150386.4</v>
      </c>
      <c r="AV840" s="11">
        <v>137000</v>
      </c>
      <c r="AW840" s="11">
        <v>-13386.4</v>
      </c>
      <c r="AX840" s="11">
        <v>-9.77</v>
      </c>
    </row>
    <row r="841" spans="1:50" ht="15" thickBot="1" x14ac:dyDescent="0.35">
      <c r="A841" s="10" t="s">
        <v>268</v>
      </c>
      <c r="B841" s="11">
        <v>789.8</v>
      </c>
      <c r="C841" s="11">
        <v>1436.3</v>
      </c>
      <c r="D841" s="11">
        <v>2909.1</v>
      </c>
      <c r="E841" s="11">
        <v>6560.7</v>
      </c>
      <c r="F841" s="11">
        <v>967.7</v>
      </c>
      <c r="G841" s="11">
        <v>25964.9</v>
      </c>
      <c r="H841" s="11">
        <v>2197.4</v>
      </c>
      <c r="I841" s="11">
        <v>9786.1</v>
      </c>
      <c r="J841" s="11">
        <v>7081.6</v>
      </c>
      <c r="K841" s="11">
        <v>9143.6</v>
      </c>
      <c r="L841" s="11">
        <v>5013.7</v>
      </c>
      <c r="M841" s="11">
        <v>3200.8</v>
      </c>
      <c r="N841" s="11">
        <v>2848.8</v>
      </c>
      <c r="O841" s="11">
        <v>525.9</v>
      </c>
      <c r="P841" s="11">
        <v>0</v>
      </c>
      <c r="Q841" s="11">
        <v>70117.100000000006</v>
      </c>
      <c r="R841" s="11">
        <v>2656.1</v>
      </c>
      <c r="S841" s="11">
        <v>0</v>
      </c>
      <c r="T841" s="11">
        <v>0</v>
      </c>
      <c r="U841" s="11">
        <v>151199.6</v>
      </c>
      <c r="V841" s="11">
        <v>142000</v>
      </c>
      <c r="W841" s="11">
        <v>-9199.6</v>
      </c>
      <c r="X841" s="11">
        <v>-6.48</v>
      </c>
      <c r="AA841" s="10" t="s">
        <v>268</v>
      </c>
      <c r="AB841" s="11">
        <v>12894.8</v>
      </c>
      <c r="AC841" s="11">
        <v>3231.6</v>
      </c>
      <c r="AD841" s="11">
        <v>6487.4</v>
      </c>
      <c r="AE841" s="11">
        <v>12712.6</v>
      </c>
      <c r="AF841" s="11">
        <v>3112.1</v>
      </c>
      <c r="AG841" s="11">
        <v>1462.1</v>
      </c>
      <c r="AH841" s="11">
        <v>2702.5</v>
      </c>
      <c r="AI841" s="11">
        <v>1159.5</v>
      </c>
      <c r="AJ841" s="11">
        <v>22562.7</v>
      </c>
      <c r="AK841" s="11">
        <v>0</v>
      </c>
      <c r="AL841" s="11">
        <v>8705.1</v>
      </c>
      <c r="AM841" s="11">
        <v>22361.3</v>
      </c>
      <c r="AN841" s="11">
        <v>4013.3</v>
      </c>
      <c r="AO841" s="11">
        <v>15473.9</v>
      </c>
      <c r="AP841" s="11">
        <v>30828.3</v>
      </c>
      <c r="AQ841" s="11">
        <v>0</v>
      </c>
      <c r="AR841" s="11">
        <v>0</v>
      </c>
      <c r="AS841" s="11">
        <v>3171.9</v>
      </c>
      <c r="AT841" s="11">
        <v>46.3</v>
      </c>
      <c r="AU841" s="11">
        <v>150925.20000000001</v>
      </c>
      <c r="AV841" s="11">
        <v>142000</v>
      </c>
      <c r="AW841" s="11">
        <v>-8925.2000000000007</v>
      </c>
      <c r="AX841" s="11">
        <v>-6.29</v>
      </c>
    </row>
    <row r="842" spans="1:50" ht="15" thickBot="1" x14ac:dyDescent="0.35"/>
    <row r="843" spans="1:50" ht="15" thickBot="1" x14ac:dyDescent="0.35">
      <c r="A843" s="12" t="s">
        <v>596</v>
      </c>
      <c r="B843" s="13">
        <v>243778.4</v>
      </c>
      <c r="AA843" s="12" t="s">
        <v>596</v>
      </c>
      <c r="AB843" s="13">
        <v>229835</v>
      </c>
    </row>
    <row r="844" spans="1:50" ht="15" thickBot="1" x14ac:dyDescent="0.35">
      <c r="A844" s="12" t="s">
        <v>597</v>
      </c>
      <c r="B844" s="13">
        <v>0</v>
      </c>
      <c r="AA844" s="12" t="s">
        <v>597</v>
      </c>
      <c r="AB844" s="13">
        <v>8979.7999999999993</v>
      </c>
    </row>
    <row r="845" spans="1:50" ht="15" thickBot="1" x14ac:dyDescent="0.35">
      <c r="A845" s="12" t="s">
        <v>598</v>
      </c>
      <c r="B845" s="13">
        <v>27250691.100000001</v>
      </c>
      <c r="AA845" s="12" t="s">
        <v>598</v>
      </c>
      <c r="AB845" s="13">
        <v>27285479.899999999</v>
      </c>
    </row>
    <row r="846" spans="1:50" ht="15" thickBot="1" x14ac:dyDescent="0.35">
      <c r="A846" s="12" t="s">
        <v>599</v>
      </c>
      <c r="B846" s="13">
        <v>27247000</v>
      </c>
      <c r="AA846" s="12" t="s">
        <v>599</v>
      </c>
      <c r="AB846" s="13">
        <v>27247000</v>
      </c>
    </row>
    <row r="847" spans="1:50" ht="15" thickBot="1" x14ac:dyDescent="0.35">
      <c r="A847" s="12" t="s">
        <v>600</v>
      </c>
      <c r="B847" s="13">
        <v>3691.1</v>
      </c>
      <c r="AA847" s="12" t="s">
        <v>600</v>
      </c>
      <c r="AB847" s="13">
        <v>38479.9</v>
      </c>
    </row>
    <row r="848" spans="1:50" ht="20.399999999999999" thickBot="1" x14ac:dyDescent="0.35">
      <c r="A848" s="12" t="s">
        <v>601</v>
      </c>
      <c r="B848" s="13"/>
      <c r="AA848" s="12" t="s">
        <v>601</v>
      </c>
      <c r="AB848" s="13"/>
    </row>
    <row r="849" spans="1:28" ht="20.399999999999999" thickBot="1" x14ac:dyDescent="0.35">
      <c r="A849" s="12" t="s">
        <v>602</v>
      </c>
      <c r="B849" s="13"/>
      <c r="AA849" s="12" t="s">
        <v>602</v>
      </c>
      <c r="AB849" s="13"/>
    </row>
    <row r="850" spans="1:28" ht="15" thickBot="1" x14ac:dyDescent="0.35">
      <c r="A850" s="12" t="s">
        <v>603</v>
      </c>
      <c r="B850" s="13">
        <v>0</v>
      </c>
      <c r="AA850" s="12" t="s">
        <v>603</v>
      </c>
      <c r="AB850" s="13">
        <v>0</v>
      </c>
    </row>
    <row r="852" spans="1:28" x14ac:dyDescent="0.3">
      <c r="A852" s="1" t="s">
        <v>604</v>
      </c>
      <c r="AA852" s="1" t="s">
        <v>604</v>
      </c>
    </row>
    <row r="854" spans="1:28" x14ac:dyDescent="0.3">
      <c r="A854" s="14" t="s">
        <v>605</v>
      </c>
      <c r="AA854" s="14" t="s">
        <v>7817</v>
      </c>
    </row>
    <row r="855" spans="1:28" x14ac:dyDescent="0.3">
      <c r="A855" s="14" t="s">
        <v>606</v>
      </c>
      <c r="AA855" s="14" t="s">
        <v>7818</v>
      </c>
    </row>
  </sheetData>
  <hyperlinks>
    <hyperlink ref="A852" r:id="rId1" display="https://miau.my-x.hu/myx-free/coco/test/551974920210317125823.html" xr:uid="{615CA373-644F-49F7-808C-150C88E7E70E}"/>
    <hyperlink ref="AA852" r:id="rId2" display="https://miau.my-x.hu/myx-free/coco/test/758445220210317131946.html" xr:uid="{A5796155-2477-42BD-BDC4-00D027C122DC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B4C2-6924-4858-BAFF-0C244E4BE7AF}">
  <dimension ref="A1:BR855"/>
  <sheetViews>
    <sheetView topLeftCell="S183" zoomScale="73" workbookViewId="0">
      <selection activeCell="AH5" sqref="AH5:AI212"/>
    </sheetView>
  </sheetViews>
  <sheetFormatPr defaultRowHeight="14.4" x14ac:dyDescent="0.3"/>
  <cols>
    <col min="1" max="1" width="10.6640625" bestFit="1" customWidth="1"/>
    <col min="2" max="2" width="5.6640625" bestFit="1" customWidth="1"/>
    <col min="3" max="3" width="6.21875" bestFit="1" customWidth="1"/>
    <col min="4" max="4" width="13.33203125" bestFit="1" customWidth="1"/>
    <col min="5" max="5" width="7" bestFit="1" customWidth="1"/>
    <col min="6" max="6" width="8" bestFit="1" customWidth="1"/>
    <col min="7" max="7" width="15.6640625" bestFit="1" customWidth="1"/>
    <col min="9" max="10" width="7.5546875" bestFit="1" customWidth="1"/>
    <col min="11" max="11" width="4.77734375" bestFit="1" customWidth="1"/>
    <col min="12" max="13" width="7.5546875" bestFit="1" customWidth="1"/>
    <col min="14" max="14" width="4.77734375" style="20" bestFit="1" customWidth="1"/>
    <col min="15" max="15" width="13.44140625" bestFit="1" customWidth="1"/>
    <col min="16" max="16" width="5" bestFit="1" customWidth="1"/>
    <col min="17" max="18" width="11.44140625" bestFit="1" customWidth="1"/>
    <col min="19" max="20" width="4.77734375" bestFit="1" customWidth="1"/>
    <col min="21" max="21" width="8.44140625" bestFit="1" customWidth="1"/>
    <col min="24" max="25" width="13.6640625" bestFit="1" customWidth="1"/>
    <col min="26" max="27" width="7" bestFit="1" customWidth="1"/>
    <col min="28" max="28" width="10" bestFit="1" customWidth="1"/>
    <col min="29" max="29" width="12" bestFit="1" customWidth="1"/>
    <col min="30" max="30" width="7" bestFit="1" customWidth="1"/>
    <col min="31" max="31" width="11.44140625" bestFit="1" customWidth="1"/>
    <col min="34" max="34" width="10.44140625" bestFit="1" customWidth="1"/>
    <col min="35" max="35" width="5.33203125" bestFit="1" customWidth="1"/>
    <col min="36" max="36" width="5.88671875" bestFit="1" customWidth="1"/>
    <col min="37" max="37" width="19" bestFit="1" customWidth="1"/>
    <col min="39" max="42" width="5.77734375" bestFit="1" customWidth="1"/>
    <col min="43" max="43" width="8.44140625" bestFit="1" customWidth="1"/>
    <col min="46" max="46" width="30.88671875" bestFit="1" customWidth="1"/>
    <col min="47" max="47" width="10.21875" bestFit="1" customWidth="1"/>
    <col min="48" max="48" width="8.77734375" bestFit="1" customWidth="1"/>
    <col min="49" max="50" width="8.44140625" bestFit="1" customWidth="1"/>
    <col min="51" max="51" width="5.5546875" bestFit="1" customWidth="1"/>
    <col min="52" max="52" width="7.88671875" bestFit="1" customWidth="1"/>
    <col min="53" max="53" width="3.77734375" bestFit="1" customWidth="1"/>
    <col min="54" max="54" width="6.77734375" bestFit="1" customWidth="1"/>
    <col min="55" max="55" width="1.6640625" bestFit="1" customWidth="1"/>
    <col min="56" max="56" width="7.21875" bestFit="1" customWidth="1"/>
    <col min="57" max="57" width="7.6640625" bestFit="1" customWidth="1"/>
    <col min="59" max="59" width="30.88671875" bestFit="1" customWidth="1"/>
    <col min="60" max="60" width="10.21875" bestFit="1" customWidth="1"/>
    <col min="61" max="63" width="8.44140625" bestFit="1" customWidth="1"/>
    <col min="64" max="64" width="5.5546875" bestFit="1" customWidth="1"/>
    <col min="65" max="65" width="7.88671875" bestFit="1" customWidth="1"/>
    <col min="66" max="66" width="3.77734375" bestFit="1" customWidth="1"/>
    <col min="67" max="67" width="6.77734375" bestFit="1" customWidth="1"/>
    <col min="68" max="68" width="1.6640625" bestFit="1" customWidth="1"/>
    <col min="69" max="69" width="7.21875" bestFit="1" customWidth="1"/>
    <col min="70" max="70" width="7.6640625" bestFit="1" customWidth="1"/>
  </cols>
  <sheetData>
    <row r="1" spans="1:70" ht="18" x14ac:dyDescent="0.3">
      <c r="A1" t="s">
        <v>7837</v>
      </c>
      <c r="B1">
        <f>y0!B847</f>
        <v>0.3</v>
      </c>
      <c r="C1">
        <f>y0!AB847</f>
        <v>-0.3</v>
      </c>
      <c r="D1" t="s">
        <v>7836</v>
      </c>
      <c r="E1">
        <f>std!B847</f>
        <v>3691.1</v>
      </c>
      <c r="F1">
        <f>std!AB847</f>
        <v>38479.9</v>
      </c>
      <c r="G1" t="s">
        <v>7835</v>
      </c>
      <c r="P1" t="s">
        <v>7825</v>
      </c>
      <c r="Q1">
        <v>1</v>
      </c>
      <c r="R1">
        <v>1</v>
      </c>
      <c r="S1">
        <v>0</v>
      </c>
      <c r="T1">
        <v>0</v>
      </c>
      <c r="AT1" s="6"/>
      <c r="BG1" s="6"/>
    </row>
    <row r="2" spans="1:70" x14ac:dyDescent="0.3">
      <c r="A2" t="s">
        <v>7821</v>
      </c>
      <c r="B2">
        <f>MEDIAN(B6:B212)</f>
        <v>-0.01</v>
      </c>
      <c r="C2" s="19">
        <f>median_helyett!$L$77</f>
        <v>-0.6</v>
      </c>
      <c r="D2" t="s">
        <v>7840</v>
      </c>
      <c r="E2" s="26">
        <f>MEDIAN(E6:E212)</f>
        <v>1.1499999999999999</v>
      </c>
      <c r="F2" s="26">
        <f>median_helyett!A109</f>
        <v>3.62</v>
      </c>
      <c r="G2" s="26" t="s">
        <v>7839</v>
      </c>
      <c r="K2" t="s">
        <v>7834</v>
      </c>
      <c r="N2" s="20" t="s">
        <v>7834</v>
      </c>
      <c r="AD2" s="31">
        <f>AD3+(4/207)</f>
        <v>0.67632850241545894</v>
      </c>
      <c r="AT2" s="7"/>
      <c r="BG2" s="7"/>
    </row>
    <row r="3" spans="1:70" x14ac:dyDescent="0.3">
      <c r="A3" t="s">
        <v>7819</v>
      </c>
      <c r="B3" s="19">
        <f>CORREL(y0!U635:U841,y0!V635:V841)</f>
        <v>0.98336909686117391</v>
      </c>
      <c r="C3" s="19">
        <f>CORREL(y0!AU635:AU841,y0!AV635:AV841)</f>
        <v>0.8657395603059902</v>
      </c>
      <c r="D3" s="27">
        <f>SUM(D6:D212)/207</f>
        <v>0.52173913043478259</v>
      </c>
      <c r="E3" s="19">
        <f>CORREL(std!U635:U841,std!V635:V841)</f>
        <v>0.9795672901442436</v>
      </c>
      <c r="F3" s="19">
        <f>CORREL(std!AU635:AU841,std!AV635:AV841)</f>
        <v>0.85371402446945766</v>
      </c>
      <c r="G3" s="27">
        <f>SUM(G6:G212)/207</f>
        <v>0.48792270531400966</v>
      </c>
      <c r="I3" s="32" t="s">
        <v>8473</v>
      </c>
      <c r="J3" s="32" t="s">
        <v>8472</v>
      </c>
      <c r="K3" s="27">
        <f>SUM(K6:K212)/207</f>
        <v>0.71980676328502413</v>
      </c>
      <c r="L3" t="s">
        <v>8471</v>
      </c>
      <c r="M3" t="s">
        <v>8470</v>
      </c>
      <c r="N3" s="28">
        <f>SUM(N6:N212)/207</f>
        <v>0.91304347826086951</v>
      </c>
      <c r="O3" s="26" t="s">
        <v>7841</v>
      </c>
      <c r="AD3" s="27">
        <f>SUM(AD6:AD212)/207</f>
        <v>0.65700483091787443</v>
      </c>
    </row>
    <row r="4" spans="1:70" x14ac:dyDescent="0.3">
      <c r="B4" t="s">
        <v>7716</v>
      </c>
      <c r="C4" t="s">
        <v>7716</v>
      </c>
      <c r="D4" t="s">
        <v>7716</v>
      </c>
      <c r="E4" t="s">
        <v>7717</v>
      </c>
      <c r="F4" t="s">
        <v>7717</v>
      </c>
      <c r="G4" t="s">
        <v>7717</v>
      </c>
      <c r="I4" t="str">
        <f t="shared" ref="I4" si="0">B4</f>
        <v>y0</v>
      </c>
      <c r="J4" t="str">
        <f t="shared" ref="J4:J5" si="1">C4</f>
        <v>y0</v>
      </c>
      <c r="K4" t="str">
        <f t="shared" ref="K4:K5" si="2">D4</f>
        <v>y0</v>
      </c>
      <c r="L4" t="str">
        <f t="shared" ref="L4:L5" si="3">E4</f>
        <v>std</v>
      </c>
      <c r="M4" t="str">
        <f t="shared" ref="M4:M5" si="4">F4</f>
        <v>std</v>
      </c>
      <c r="N4" s="20" t="str">
        <f t="shared" ref="N4:N5" si="5">G4</f>
        <v>std</v>
      </c>
      <c r="Q4" t="s">
        <v>7716</v>
      </c>
      <c r="R4" t="s">
        <v>7717</v>
      </c>
      <c r="S4" t="str">
        <f>K4</f>
        <v>y0</v>
      </c>
      <c r="T4" t="str">
        <f>N4</f>
        <v>std</v>
      </c>
      <c r="X4" t="str">
        <f>Q4</f>
        <v>y0</v>
      </c>
      <c r="Y4" t="str">
        <f t="shared" ref="Y4:Y5" si="6">R4</f>
        <v>std</v>
      </c>
      <c r="Z4" t="str">
        <f t="shared" ref="Z4:Z5" si="7">S4</f>
        <v>y0</v>
      </c>
      <c r="AA4" t="str">
        <f t="shared" ref="AA4:AA5" si="8">T4</f>
        <v>std</v>
      </c>
      <c r="AB4">
        <f>SUM(AB6:AB212)</f>
        <v>207000000</v>
      </c>
      <c r="AC4">
        <f>SUM(AC6:AC212)</f>
        <v>207000000.70000008</v>
      </c>
      <c r="AE4" s="15">
        <f>SUM(AE6:AE212)/207</f>
        <v>1</v>
      </c>
    </row>
    <row r="5" spans="1:70" ht="18" x14ac:dyDescent="0.3">
      <c r="B5" t="s">
        <v>33</v>
      </c>
      <c r="C5" t="s">
        <v>32</v>
      </c>
      <c r="D5" t="s">
        <v>7718</v>
      </c>
      <c r="E5" t="s">
        <v>33</v>
      </c>
      <c r="F5" t="s">
        <v>32</v>
      </c>
      <c r="G5" t="s">
        <v>7718</v>
      </c>
      <c r="I5" t="str">
        <f>B5</f>
        <v>direkt</v>
      </c>
      <c r="J5" t="str">
        <f t="shared" si="1"/>
        <v>inverz</v>
      </c>
      <c r="K5" t="str">
        <f t="shared" si="2"/>
        <v>valid</v>
      </c>
      <c r="L5" t="str">
        <f t="shared" si="3"/>
        <v>direkt</v>
      </c>
      <c r="M5" t="str">
        <f t="shared" si="4"/>
        <v>inverz</v>
      </c>
      <c r="N5" s="20" t="str">
        <f t="shared" si="5"/>
        <v>valid</v>
      </c>
      <c r="Q5" t="s">
        <v>7833</v>
      </c>
      <c r="R5" t="str">
        <f>Q5</f>
        <v>direkt*inverz</v>
      </c>
      <c r="S5" t="str">
        <f t="shared" ref="S5:S68" si="9">K5</f>
        <v>valid</v>
      </c>
      <c r="T5" t="str">
        <f t="shared" ref="T5:T68" si="10">N5</f>
        <v>valid</v>
      </c>
      <c r="U5" t="s">
        <v>7820</v>
      </c>
      <c r="X5" t="str">
        <f t="shared" ref="X5" si="11">Q5</f>
        <v>direkt*inverz</v>
      </c>
      <c r="Y5" t="str">
        <f t="shared" si="6"/>
        <v>direkt*inverz</v>
      </c>
      <c r="Z5" t="str">
        <f t="shared" si="7"/>
        <v>valid</v>
      </c>
      <c r="AA5" t="str">
        <f t="shared" si="8"/>
        <v>valid</v>
      </c>
      <c r="AB5" t="str">
        <f t="shared" ref="AB5:AB67" si="12">U5</f>
        <v>Y0</v>
      </c>
      <c r="AC5" t="str">
        <f>AY634</f>
        <v>Becsl�s</v>
      </c>
      <c r="AD5" t="s">
        <v>7718</v>
      </c>
      <c r="AE5" t="s">
        <v>7826</v>
      </c>
      <c r="AF5" t="s">
        <v>8474</v>
      </c>
      <c r="AH5" s="33"/>
      <c r="AI5" s="33" t="s">
        <v>8475</v>
      </c>
      <c r="AJ5" s="33" t="s">
        <v>7718</v>
      </c>
      <c r="AK5" s="33" t="str">
        <f>db!U2</f>
        <v>adidas: (VilĂˇgszerte)</v>
      </c>
      <c r="AL5" t="s">
        <v>8476</v>
      </c>
      <c r="AM5" t="s">
        <v>32</v>
      </c>
      <c r="AN5" t="s">
        <v>32</v>
      </c>
      <c r="AO5" t="s">
        <v>32</v>
      </c>
      <c r="AP5" t="s">
        <v>32</v>
      </c>
      <c r="AT5" s="8" t="s">
        <v>34</v>
      </c>
      <c r="AU5" s="9">
        <v>7646440</v>
      </c>
      <c r="AV5" s="8" t="s">
        <v>35</v>
      </c>
      <c r="AW5" s="9">
        <v>207</v>
      </c>
      <c r="AX5" s="8" t="s">
        <v>36</v>
      </c>
      <c r="AY5" s="9">
        <v>4</v>
      </c>
      <c r="AZ5" s="8" t="s">
        <v>37</v>
      </c>
      <c r="BA5" s="9">
        <v>207</v>
      </c>
      <c r="BB5" s="8" t="s">
        <v>38</v>
      </c>
      <c r="BC5" s="9">
        <v>0</v>
      </c>
      <c r="BD5" s="8" t="s">
        <v>39</v>
      </c>
      <c r="BE5" s="9" t="s">
        <v>7842</v>
      </c>
      <c r="BG5" s="8" t="s">
        <v>34</v>
      </c>
      <c r="BH5" s="9">
        <v>5384433</v>
      </c>
      <c r="BI5" s="8" t="s">
        <v>35</v>
      </c>
      <c r="BJ5" s="9">
        <v>207</v>
      </c>
      <c r="BK5" s="8" t="s">
        <v>36</v>
      </c>
      <c r="BL5" s="9">
        <v>4</v>
      </c>
      <c r="BM5" s="8" t="s">
        <v>37</v>
      </c>
      <c r="BN5" s="9">
        <v>207</v>
      </c>
      <c r="BO5" s="8" t="s">
        <v>38</v>
      </c>
      <c r="BP5" s="9">
        <v>0</v>
      </c>
      <c r="BQ5" s="8" t="s">
        <v>39</v>
      </c>
      <c r="BR5" s="9" t="s">
        <v>8260</v>
      </c>
    </row>
    <row r="6" spans="1:70" ht="18.600000000000001" thickBot="1" x14ac:dyDescent="0.35">
      <c r="A6" s="3">
        <f>db!A3</f>
        <v>37987</v>
      </c>
      <c r="B6" s="19">
        <f>y0!X635</f>
        <v>-0.01</v>
      </c>
      <c r="C6" s="19">
        <f>y0!AX635</f>
        <v>-0.6</v>
      </c>
      <c r="D6">
        <f>IF(B6*C6&lt;=0,1,0)</f>
        <v>0</v>
      </c>
      <c r="E6">
        <f>std!X635</f>
        <v>1.1499999999999999</v>
      </c>
      <c r="F6">
        <f>std!AX635</f>
        <v>3.62</v>
      </c>
      <c r="G6">
        <f>IF(E6*F6&lt;=0,1,0)</f>
        <v>0</v>
      </c>
      <c r="I6" s="19">
        <f t="shared" ref="I6:I69" si="13">IF(B6&lt;0,IF(B6&gt;=B$2,0,B6),B6)</f>
        <v>0</v>
      </c>
      <c r="J6" s="19">
        <f t="shared" ref="J6:J69" si="14">IF(C6&lt;0,IF(C6&gt;=C$2,0,C6),C6)</f>
        <v>0</v>
      </c>
      <c r="K6">
        <f>IF(I6*J6&lt;=0,1,0)</f>
        <v>1</v>
      </c>
      <c r="L6" s="19">
        <f t="shared" ref="L6:L69" si="15">IF(E6&gt;0,IF(E6&lt;=E$2,0,E6),E6)</f>
        <v>0</v>
      </c>
      <c r="M6" s="19">
        <f t="shared" ref="M6:M69" si="16">IF(F6&gt;0,IF(F6&lt;=F$2,0,F6),F6)</f>
        <v>0</v>
      </c>
      <c r="N6" s="20">
        <f>IF(L6*M6&lt;=0,1,0)</f>
        <v>1</v>
      </c>
      <c r="Q6">
        <f>B6*C6</f>
        <v>6.0000000000000001E-3</v>
      </c>
      <c r="R6">
        <f>E6*F6</f>
        <v>4.1629999999999994</v>
      </c>
      <c r="S6">
        <f t="shared" si="9"/>
        <v>1</v>
      </c>
      <c r="T6">
        <f t="shared" si="10"/>
        <v>1</v>
      </c>
      <c r="U6">
        <v>1000000</v>
      </c>
      <c r="X6">
        <f>RANK(Q6,Q$6:Q$212,Q$1)</f>
        <v>115</v>
      </c>
      <c r="Y6">
        <f t="shared" ref="Y6:Y69" si="17">RANK(R6,R$6:R$212,R$1)</f>
        <v>143</v>
      </c>
      <c r="Z6">
        <f t="shared" ref="Z6:Z69" si="18">RANK(S6,S$6:S$212,S$1)</f>
        <v>1</v>
      </c>
      <c r="AA6">
        <f t="shared" ref="AA6:AA69" si="19">RANK(T6,T$6:T$212,T$1)</f>
        <v>1</v>
      </c>
      <c r="AB6">
        <f t="shared" si="12"/>
        <v>1000000</v>
      </c>
      <c r="AC6">
        <f t="shared" ref="AC6:AC69" si="20">AY635</f>
        <v>1000003.2</v>
      </c>
      <c r="AD6">
        <f>IF(AC6&gt;=AB6,1,0)</f>
        <v>1</v>
      </c>
      <c r="AE6">
        <f>IF(BN635*BA635&lt;=0,1,0)</f>
        <v>1</v>
      </c>
      <c r="AF6">
        <f>AD6</f>
        <v>1</v>
      </c>
      <c r="AH6" s="34">
        <f>A6</f>
        <v>37987</v>
      </c>
      <c r="AI6" s="35">
        <f>B6</f>
        <v>-0.01</v>
      </c>
      <c r="AJ6" s="33">
        <f>IF(AF6=1,AI6,"")</f>
        <v>-0.01</v>
      </c>
      <c r="AK6" s="33">
        <f>db!U3</f>
        <v>15</v>
      </c>
      <c r="AM6">
        <f>208-X6</f>
        <v>93</v>
      </c>
      <c r="AN6">
        <f t="shared" ref="AN6:AN69" si="21">208-Y6</f>
        <v>65</v>
      </c>
      <c r="AO6">
        <f t="shared" ref="AO6:AO69" si="22">208-Z6</f>
        <v>207</v>
      </c>
      <c r="AP6">
        <f t="shared" ref="AP6:AP69" si="23">208-AA6</f>
        <v>207</v>
      </c>
      <c r="AQ6">
        <f>AB6</f>
        <v>1000000</v>
      </c>
      <c r="AT6" s="6"/>
      <c r="BG6" s="6"/>
    </row>
    <row r="7" spans="1:70" ht="15" thickBot="1" x14ac:dyDescent="0.35">
      <c r="A7" s="3">
        <f>db!A4</f>
        <v>38018</v>
      </c>
      <c r="B7" s="19">
        <f>y0!X636</f>
        <v>-0.01</v>
      </c>
      <c r="C7" s="19">
        <f>y0!AX636</f>
        <v>-0.6</v>
      </c>
      <c r="D7">
        <f t="shared" ref="D7:D70" si="24">IF(B7*C7&lt;=0,1,0)</f>
        <v>0</v>
      </c>
      <c r="E7">
        <f>std!X636</f>
        <v>1.1499999999999999</v>
      </c>
      <c r="F7">
        <f>std!AX636</f>
        <v>3.62</v>
      </c>
      <c r="G7">
        <f t="shared" ref="G7:G70" si="25">IF(E7*F7&lt;=0,1,0)</f>
        <v>0</v>
      </c>
      <c r="I7" s="19">
        <f t="shared" si="13"/>
        <v>0</v>
      </c>
      <c r="J7" s="19">
        <f t="shared" si="14"/>
        <v>0</v>
      </c>
      <c r="K7">
        <f t="shared" ref="K7:K70" si="26">IF(I7*J7&lt;=0,1,0)</f>
        <v>1</v>
      </c>
      <c r="L7" s="19">
        <f t="shared" si="15"/>
        <v>0</v>
      </c>
      <c r="M7" s="19">
        <f t="shared" si="16"/>
        <v>0</v>
      </c>
      <c r="N7" s="20">
        <f t="shared" ref="N7:N70" si="27">IF(L7*M7&lt;=0,1,0)</f>
        <v>1</v>
      </c>
      <c r="Q7">
        <f t="shared" ref="Q7:Q70" si="28">B7*C7</f>
        <v>6.0000000000000001E-3</v>
      </c>
      <c r="R7">
        <f t="shared" ref="R7:R70" si="29">E7*F7</f>
        <v>4.1629999999999994</v>
      </c>
      <c r="S7">
        <f t="shared" si="9"/>
        <v>1</v>
      </c>
      <c r="T7">
        <f t="shared" si="10"/>
        <v>1</v>
      </c>
      <c r="U7">
        <v>1000000</v>
      </c>
      <c r="X7">
        <f t="shared" ref="X7:X70" si="30">RANK(Q7,Q$6:Q$212,Q$1)</f>
        <v>115</v>
      </c>
      <c r="Y7">
        <f t="shared" si="17"/>
        <v>143</v>
      </c>
      <c r="Z7">
        <f t="shared" si="18"/>
        <v>1</v>
      </c>
      <c r="AA7">
        <f t="shared" si="19"/>
        <v>1</v>
      </c>
      <c r="AB7">
        <f t="shared" si="12"/>
        <v>1000000</v>
      </c>
      <c r="AC7">
        <f t="shared" si="20"/>
        <v>1000003.2</v>
      </c>
      <c r="AD7">
        <f t="shared" ref="AD7:AD70" si="31">IF(AC7&gt;=AB7,1,0)</f>
        <v>1</v>
      </c>
      <c r="AE7">
        <f t="shared" ref="AE7:AE70" si="32">IF(BN636*BA636&lt;=0,1,0)</f>
        <v>1</v>
      </c>
      <c r="AF7">
        <f t="shared" ref="AF7:AF70" si="33">AD7</f>
        <v>1</v>
      </c>
      <c r="AH7" s="34">
        <f t="shared" ref="AH7:AH70" si="34">A7</f>
        <v>38018</v>
      </c>
      <c r="AI7" s="35">
        <f t="shared" ref="AI7:AI70" si="35">B7</f>
        <v>-0.01</v>
      </c>
      <c r="AJ7" s="33">
        <f t="shared" ref="AJ7:AJ70" si="36">IF(AF7=1,AI7,"")</f>
        <v>-0.01</v>
      </c>
      <c r="AK7" s="33">
        <f>db!U4</f>
        <v>18</v>
      </c>
      <c r="AM7">
        <f t="shared" ref="AM7:AM70" si="37">208-X7</f>
        <v>93</v>
      </c>
      <c r="AN7">
        <f t="shared" si="21"/>
        <v>65</v>
      </c>
      <c r="AO7">
        <f t="shared" si="22"/>
        <v>207</v>
      </c>
      <c r="AP7">
        <f t="shared" si="23"/>
        <v>207</v>
      </c>
      <c r="AQ7">
        <f t="shared" ref="AQ7:AQ70" si="38">AB7</f>
        <v>1000000</v>
      </c>
      <c r="AT7" s="10" t="s">
        <v>41</v>
      </c>
      <c r="AU7" s="10" t="s">
        <v>42</v>
      </c>
      <c r="AV7" s="10" t="s">
        <v>43</v>
      </c>
      <c r="AW7" s="10" t="s">
        <v>44</v>
      </c>
      <c r="AX7" s="10" t="s">
        <v>45</v>
      </c>
      <c r="AY7" s="10" t="s">
        <v>7843</v>
      </c>
      <c r="BG7" s="10" t="s">
        <v>41</v>
      </c>
      <c r="BH7" s="10" t="s">
        <v>42</v>
      </c>
      <c r="BI7" s="10" t="s">
        <v>43</v>
      </c>
      <c r="BJ7" s="10" t="s">
        <v>44</v>
      </c>
      <c r="BK7" s="10" t="s">
        <v>45</v>
      </c>
      <c r="BL7" s="10" t="s">
        <v>7843</v>
      </c>
    </row>
    <row r="8" spans="1:70" ht="15" thickBot="1" x14ac:dyDescent="0.35">
      <c r="A8" s="3">
        <f>db!A5</f>
        <v>38047</v>
      </c>
      <c r="B8" s="19">
        <f>y0!X637</f>
        <v>-0.01</v>
      </c>
      <c r="C8" s="19">
        <f>y0!AX637</f>
        <v>0.75</v>
      </c>
      <c r="D8">
        <f t="shared" si="24"/>
        <v>1</v>
      </c>
      <c r="E8">
        <f>std!X637</f>
        <v>1.1499999999999999</v>
      </c>
      <c r="F8">
        <f>std!AX637</f>
        <v>3.62</v>
      </c>
      <c r="G8">
        <f t="shared" si="25"/>
        <v>0</v>
      </c>
      <c r="I8" s="19">
        <f t="shared" si="13"/>
        <v>0</v>
      </c>
      <c r="J8" s="19">
        <f t="shared" si="14"/>
        <v>0.75</v>
      </c>
      <c r="K8">
        <f t="shared" si="26"/>
        <v>1</v>
      </c>
      <c r="L8" s="19">
        <f t="shared" si="15"/>
        <v>0</v>
      </c>
      <c r="M8" s="19">
        <f t="shared" si="16"/>
        <v>0</v>
      </c>
      <c r="N8" s="20">
        <f t="shared" si="27"/>
        <v>1</v>
      </c>
      <c r="Q8">
        <f t="shared" si="28"/>
        <v>-7.4999999999999997E-3</v>
      </c>
      <c r="R8">
        <f t="shared" si="29"/>
        <v>4.1629999999999994</v>
      </c>
      <c r="S8">
        <f t="shared" si="9"/>
        <v>1</v>
      </c>
      <c r="T8">
        <f t="shared" si="10"/>
        <v>1</v>
      </c>
      <c r="U8">
        <v>1000000</v>
      </c>
      <c r="X8">
        <f t="shared" si="30"/>
        <v>101</v>
      </c>
      <c r="Y8">
        <f t="shared" si="17"/>
        <v>143</v>
      </c>
      <c r="Z8">
        <f t="shared" si="18"/>
        <v>1</v>
      </c>
      <c r="AA8">
        <f t="shared" si="19"/>
        <v>1</v>
      </c>
      <c r="AB8">
        <f t="shared" si="12"/>
        <v>1000000</v>
      </c>
      <c r="AC8">
        <f t="shared" si="20"/>
        <v>1000015.2</v>
      </c>
      <c r="AD8">
        <f t="shared" si="31"/>
        <v>1</v>
      </c>
      <c r="AE8">
        <f t="shared" si="32"/>
        <v>1</v>
      </c>
      <c r="AF8">
        <f t="shared" si="33"/>
        <v>1</v>
      </c>
      <c r="AH8" s="34">
        <f t="shared" si="34"/>
        <v>38047</v>
      </c>
      <c r="AI8" s="35">
        <f t="shared" si="35"/>
        <v>-0.01</v>
      </c>
      <c r="AJ8" s="33">
        <f t="shared" si="36"/>
        <v>-0.01</v>
      </c>
      <c r="AK8" s="33">
        <f>db!U5</f>
        <v>20</v>
      </c>
      <c r="AM8">
        <f t="shared" si="37"/>
        <v>107</v>
      </c>
      <c r="AN8">
        <f t="shared" si="21"/>
        <v>65</v>
      </c>
      <c r="AO8">
        <f t="shared" si="22"/>
        <v>207</v>
      </c>
      <c r="AP8">
        <f t="shared" si="23"/>
        <v>207</v>
      </c>
      <c r="AQ8">
        <f t="shared" si="38"/>
        <v>1000000</v>
      </c>
      <c r="AT8" s="10" t="s">
        <v>62</v>
      </c>
      <c r="AU8" s="11">
        <v>115</v>
      </c>
      <c r="AV8" s="11">
        <v>143</v>
      </c>
      <c r="AW8" s="11">
        <v>1</v>
      </c>
      <c r="AX8" s="11">
        <v>1</v>
      </c>
      <c r="AY8" s="11">
        <v>1000000</v>
      </c>
      <c r="BG8" s="10" t="s">
        <v>62</v>
      </c>
      <c r="BH8" s="11">
        <v>93</v>
      </c>
      <c r="BI8" s="11">
        <v>65</v>
      </c>
      <c r="BJ8" s="11">
        <v>207</v>
      </c>
      <c r="BK8" s="11">
        <v>207</v>
      </c>
      <c r="BL8" s="11">
        <v>1000000</v>
      </c>
    </row>
    <row r="9" spans="1:70" ht="15" thickBot="1" x14ac:dyDescent="0.35">
      <c r="A9" s="3">
        <f>db!A6</f>
        <v>38078</v>
      </c>
      <c r="B9" s="19">
        <f>y0!X638</f>
        <v>-0.01</v>
      </c>
      <c r="C9" s="19">
        <f>y0!AX638</f>
        <v>-4.83</v>
      </c>
      <c r="D9">
        <f t="shared" si="24"/>
        <v>0</v>
      </c>
      <c r="E9">
        <f>std!X638</f>
        <v>1.1499999999999999</v>
      </c>
      <c r="F9">
        <f>std!AX638</f>
        <v>-4.58</v>
      </c>
      <c r="G9">
        <f t="shared" si="25"/>
        <v>1</v>
      </c>
      <c r="I9" s="19">
        <f t="shared" si="13"/>
        <v>0</v>
      </c>
      <c r="J9" s="19">
        <f t="shared" si="14"/>
        <v>-4.83</v>
      </c>
      <c r="K9">
        <f t="shared" si="26"/>
        <v>1</v>
      </c>
      <c r="L9" s="19">
        <f t="shared" si="15"/>
        <v>0</v>
      </c>
      <c r="M9" s="19">
        <f t="shared" si="16"/>
        <v>-4.58</v>
      </c>
      <c r="N9" s="20">
        <f t="shared" si="27"/>
        <v>1</v>
      </c>
      <c r="Q9">
        <f t="shared" si="28"/>
        <v>4.8300000000000003E-2</v>
      </c>
      <c r="R9">
        <f t="shared" si="29"/>
        <v>-5.2669999999999995</v>
      </c>
      <c r="S9">
        <f t="shared" si="9"/>
        <v>1</v>
      </c>
      <c r="T9">
        <f t="shared" si="10"/>
        <v>1</v>
      </c>
      <c r="U9">
        <v>1000000</v>
      </c>
      <c r="X9">
        <f t="shared" si="30"/>
        <v>138</v>
      </c>
      <c r="Y9">
        <f t="shared" si="17"/>
        <v>35</v>
      </c>
      <c r="Z9">
        <f t="shared" si="18"/>
        <v>1</v>
      </c>
      <c r="AA9">
        <f t="shared" si="19"/>
        <v>1</v>
      </c>
      <c r="AB9">
        <f t="shared" si="12"/>
        <v>1000000</v>
      </c>
      <c r="AC9">
        <f t="shared" si="20"/>
        <v>1000086.2</v>
      </c>
      <c r="AD9">
        <f t="shared" si="31"/>
        <v>1</v>
      </c>
      <c r="AE9">
        <f t="shared" si="32"/>
        <v>1</v>
      </c>
      <c r="AF9">
        <f t="shared" si="33"/>
        <v>1</v>
      </c>
      <c r="AH9" s="34">
        <f t="shared" si="34"/>
        <v>38078</v>
      </c>
      <c r="AI9" s="35">
        <f t="shared" si="35"/>
        <v>-0.01</v>
      </c>
      <c r="AJ9" s="33">
        <f t="shared" si="36"/>
        <v>-0.01</v>
      </c>
      <c r="AK9" s="33">
        <f>db!U6</f>
        <v>19</v>
      </c>
      <c r="AM9">
        <f t="shared" si="37"/>
        <v>70</v>
      </c>
      <c r="AN9">
        <f t="shared" si="21"/>
        <v>173</v>
      </c>
      <c r="AO9">
        <f t="shared" si="22"/>
        <v>207</v>
      </c>
      <c r="AP9">
        <f t="shared" si="23"/>
        <v>207</v>
      </c>
      <c r="AQ9">
        <f t="shared" si="38"/>
        <v>1000000</v>
      </c>
      <c r="AT9" s="10" t="s">
        <v>63</v>
      </c>
      <c r="AU9" s="11">
        <v>115</v>
      </c>
      <c r="AV9" s="11">
        <v>143</v>
      </c>
      <c r="AW9" s="11">
        <v>1</v>
      </c>
      <c r="AX9" s="11">
        <v>1</v>
      </c>
      <c r="AY9" s="11">
        <v>1000000</v>
      </c>
      <c r="BG9" s="10" t="s">
        <v>63</v>
      </c>
      <c r="BH9" s="11">
        <v>93</v>
      </c>
      <c r="BI9" s="11">
        <v>65</v>
      </c>
      <c r="BJ9" s="11">
        <v>207</v>
      </c>
      <c r="BK9" s="11">
        <v>207</v>
      </c>
      <c r="BL9" s="11">
        <v>1000000</v>
      </c>
    </row>
    <row r="10" spans="1:70" ht="15" thickBot="1" x14ac:dyDescent="0.35">
      <c r="A10" s="3">
        <f>db!A7</f>
        <v>38108</v>
      </c>
      <c r="B10" s="19">
        <f>y0!X639</f>
        <v>-0.01</v>
      </c>
      <c r="C10" s="19">
        <f>y0!AX639</f>
        <v>-1.64</v>
      </c>
      <c r="D10">
        <f t="shared" si="24"/>
        <v>0</v>
      </c>
      <c r="E10">
        <f>std!X639</f>
        <v>1.1499999999999999</v>
      </c>
      <c r="F10">
        <f>std!AX639</f>
        <v>1.94</v>
      </c>
      <c r="G10">
        <f t="shared" si="25"/>
        <v>0</v>
      </c>
      <c r="I10" s="19">
        <f t="shared" si="13"/>
        <v>0</v>
      </c>
      <c r="J10" s="19">
        <f t="shared" si="14"/>
        <v>-1.64</v>
      </c>
      <c r="K10">
        <f t="shared" si="26"/>
        <v>1</v>
      </c>
      <c r="L10" s="19">
        <f t="shared" si="15"/>
        <v>0</v>
      </c>
      <c r="M10" s="19">
        <f t="shared" si="16"/>
        <v>0</v>
      </c>
      <c r="N10" s="20">
        <f t="shared" si="27"/>
        <v>1</v>
      </c>
      <c r="Q10">
        <f t="shared" si="28"/>
        <v>1.6399999999999998E-2</v>
      </c>
      <c r="R10">
        <f t="shared" si="29"/>
        <v>2.2309999999999999</v>
      </c>
      <c r="S10">
        <f t="shared" si="9"/>
        <v>1</v>
      </c>
      <c r="T10">
        <f t="shared" si="10"/>
        <v>1</v>
      </c>
      <c r="U10">
        <v>1000000</v>
      </c>
      <c r="X10">
        <f t="shared" si="30"/>
        <v>129</v>
      </c>
      <c r="Y10">
        <f t="shared" si="17"/>
        <v>131</v>
      </c>
      <c r="Z10">
        <f t="shared" si="18"/>
        <v>1</v>
      </c>
      <c r="AA10">
        <f t="shared" si="19"/>
        <v>1</v>
      </c>
      <c r="AB10">
        <f t="shared" si="12"/>
        <v>1000000</v>
      </c>
      <c r="AC10">
        <f t="shared" si="20"/>
        <v>999998.2</v>
      </c>
      <c r="AD10" s="29">
        <f t="shared" si="31"/>
        <v>0</v>
      </c>
      <c r="AE10">
        <f t="shared" si="32"/>
        <v>1</v>
      </c>
      <c r="AF10" s="29">
        <v>1</v>
      </c>
      <c r="AH10" s="34">
        <f t="shared" si="34"/>
        <v>38108</v>
      </c>
      <c r="AI10" s="35">
        <f t="shared" si="35"/>
        <v>-0.01</v>
      </c>
      <c r="AJ10" s="33">
        <f t="shared" si="36"/>
        <v>-0.01</v>
      </c>
      <c r="AK10" s="33">
        <f>db!U7</f>
        <v>20</v>
      </c>
      <c r="AM10">
        <f t="shared" si="37"/>
        <v>79</v>
      </c>
      <c r="AN10">
        <f t="shared" si="21"/>
        <v>77</v>
      </c>
      <c r="AO10">
        <f t="shared" si="22"/>
        <v>207</v>
      </c>
      <c r="AP10">
        <f t="shared" si="23"/>
        <v>207</v>
      </c>
      <c r="AQ10">
        <f t="shared" si="38"/>
        <v>1000000</v>
      </c>
      <c r="AT10" s="10" t="s">
        <v>64</v>
      </c>
      <c r="AU10" s="11">
        <v>101</v>
      </c>
      <c r="AV10" s="11">
        <v>143</v>
      </c>
      <c r="AW10" s="11">
        <v>1</v>
      </c>
      <c r="AX10" s="11">
        <v>1</v>
      </c>
      <c r="AY10" s="11">
        <v>1000000</v>
      </c>
      <c r="BG10" s="10" t="s">
        <v>64</v>
      </c>
      <c r="BH10" s="11">
        <v>107</v>
      </c>
      <c r="BI10" s="11">
        <v>65</v>
      </c>
      <c r="BJ10" s="11">
        <v>207</v>
      </c>
      <c r="BK10" s="11">
        <v>207</v>
      </c>
      <c r="BL10" s="11">
        <v>1000000</v>
      </c>
    </row>
    <row r="11" spans="1:70" ht="15" thickBot="1" x14ac:dyDescent="0.35">
      <c r="A11" s="3">
        <f>db!A8</f>
        <v>38139</v>
      </c>
      <c r="B11" s="19">
        <f>y0!X640</f>
        <v>-0.87</v>
      </c>
      <c r="C11" s="19">
        <f>y0!AX640</f>
        <v>-0.39</v>
      </c>
      <c r="D11">
        <f t="shared" si="24"/>
        <v>0</v>
      </c>
      <c r="E11">
        <f>std!X640</f>
        <v>-0.61</v>
      </c>
      <c r="F11">
        <f>std!AX640</f>
        <v>3.62</v>
      </c>
      <c r="G11">
        <f t="shared" si="25"/>
        <v>1</v>
      </c>
      <c r="I11" s="19">
        <f t="shared" si="13"/>
        <v>-0.87</v>
      </c>
      <c r="J11" s="21">
        <f t="shared" si="14"/>
        <v>0</v>
      </c>
      <c r="K11">
        <f t="shared" si="26"/>
        <v>1</v>
      </c>
      <c r="L11" s="19">
        <f t="shared" si="15"/>
        <v>-0.61</v>
      </c>
      <c r="M11" s="19">
        <f t="shared" si="16"/>
        <v>0</v>
      </c>
      <c r="N11" s="20">
        <f t="shared" si="27"/>
        <v>1</v>
      </c>
      <c r="Q11">
        <f t="shared" si="28"/>
        <v>0.33929999999999999</v>
      </c>
      <c r="R11">
        <f t="shared" si="29"/>
        <v>-2.2082000000000002</v>
      </c>
      <c r="S11">
        <f t="shared" si="9"/>
        <v>1</v>
      </c>
      <c r="T11">
        <f t="shared" si="10"/>
        <v>1</v>
      </c>
      <c r="U11">
        <v>1000000</v>
      </c>
      <c r="X11">
        <f t="shared" si="30"/>
        <v>152</v>
      </c>
      <c r="Y11">
        <f t="shared" si="17"/>
        <v>67</v>
      </c>
      <c r="Z11">
        <f t="shared" si="18"/>
        <v>1</v>
      </c>
      <c r="AA11">
        <f t="shared" si="19"/>
        <v>1</v>
      </c>
      <c r="AB11">
        <f t="shared" si="12"/>
        <v>1000000</v>
      </c>
      <c r="AC11">
        <f t="shared" si="20"/>
        <v>1000040.2</v>
      </c>
      <c r="AD11">
        <f t="shared" si="31"/>
        <v>1</v>
      </c>
      <c r="AE11">
        <f t="shared" si="32"/>
        <v>1</v>
      </c>
      <c r="AF11">
        <f t="shared" si="33"/>
        <v>1</v>
      </c>
      <c r="AH11" s="34">
        <f t="shared" si="34"/>
        <v>38139</v>
      </c>
      <c r="AI11" s="35">
        <f t="shared" si="35"/>
        <v>-0.87</v>
      </c>
      <c r="AJ11" s="33">
        <f t="shared" si="36"/>
        <v>-0.87</v>
      </c>
      <c r="AK11" s="33">
        <f>db!U8</f>
        <v>20</v>
      </c>
      <c r="AM11">
        <f t="shared" si="37"/>
        <v>56</v>
      </c>
      <c r="AN11">
        <f t="shared" si="21"/>
        <v>141</v>
      </c>
      <c r="AO11">
        <f t="shared" si="22"/>
        <v>207</v>
      </c>
      <c r="AP11">
        <f t="shared" si="23"/>
        <v>207</v>
      </c>
      <c r="AQ11">
        <f t="shared" si="38"/>
        <v>1000000</v>
      </c>
      <c r="AT11" s="10" t="s">
        <v>65</v>
      </c>
      <c r="AU11" s="11">
        <v>138</v>
      </c>
      <c r="AV11" s="11">
        <v>35</v>
      </c>
      <c r="AW11" s="11">
        <v>1</v>
      </c>
      <c r="AX11" s="11">
        <v>1</v>
      </c>
      <c r="AY11" s="11">
        <v>1000000</v>
      </c>
      <c r="BG11" s="10" t="s">
        <v>65</v>
      </c>
      <c r="BH11" s="11">
        <v>70</v>
      </c>
      <c r="BI11" s="11">
        <v>173</v>
      </c>
      <c r="BJ11" s="11">
        <v>207</v>
      </c>
      <c r="BK11" s="11">
        <v>207</v>
      </c>
      <c r="BL11" s="11">
        <v>1000000</v>
      </c>
    </row>
    <row r="12" spans="1:70" ht="15" thickBot="1" x14ac:dyDescent="0.35">
      <c r="A12" s="3">
        <f>db!A9</f>
        <v>38169</v>
      </c>
      <c r="B12" s="19">
        <f>y0!X641</f>
        <v>1.26</v>
      </c>
      <c r="C12" s="19">
        <f>y0!AX641</f>
        <v>-0.6</v>
      </c>
      <c r="D12">
        <f t="shared" si="24"/>
        <v>1</v>
      </c>
      <c r="E12">
        <f>std!X641</f>
        <v>1.1499999999999999</v>
      </c>
      <c r="F12">
        <f>std!AX641</f>
        <v>3.62</v>
      </c>
      <c r="G12">
        <f t="shared" si="25"/>
        <v>0</v>
      </c>
      <c r="I12" s="19">
        <f t="shared" si="13"/>
        <v>1.26</v>
      </c>
      <c r="J12" s="19">
        <f t="shared" si="14"/>
        <v>0</v>
      </c>
      <c r="K12">
        <f t="shared" si="26"/>
        <v>1</v>
      </c>
      <c r="L12" s="19">
        <f t="shared" si="15"/>
        <v>0</v>
      </c>
      <c r="M12" s="19">
        <f t="shared" si="16"/>
        <v>0</v>
      </c>
      <c r="N12" s="20">
        <f t="shared" si="27"/>
        <v>1</v>
      </c>
      <c r="Q12">
        <f t="shared" si="28"/>
        <v>-0.75600000000000001</v>
      </c>
      <c r="R12">
        <f t="shared" si="29"/>
        <v>4.1629999999999994</v>
      </c>
      <c r="S12">
        <f t="shared" si="9"/>
        <v>1</v>
      </c>
      <c r="T12">
        <f t="shared" si="10"/>
        <v>1</v>
      </c>
      <c r="U12">
        <v>1000000</v>
      </c>
      <c r="X12">
        <f t="shared" si="30"/>
        <v>62</v>
      </c>
      <c r="Y12">
        <f t="shared" si="17"/>
        <v>143</v>
      </c>
      <c r="Z12">
        <f t="shared" si="18"/>
        <v>1</v>
      </c>
      <c r="AA12">
        <f t="shared" si="19"/>
        <v>1</v>
      </c>
      <c r="AB12">
        <f t="shared" si="12"/>
        <v>1000000</v>
      </c>
      <c r="AC12">
        <f t="shared" si="20"/>
        <v>1000054.7</v>
      </c>
      <c r="AD12">
        <f t="shared" si="31"/>
        <v>1</v>
      </c>
      <c r="AE12">
        <f t="shared" si="32"/>
        <v>1</v>
      </c>
      <c r="AF12">
        <f t="shared" si="33"/>
        <v>1</v>
      </c>
      <c r="AH12" s="34">
        <f t="shared" si="34"/>
        <v>38169</v>
      </c>
      <c r="AI12" s="35">
        <f t="shared" si="35"/>
        <v>1.26</v>
      </c>
      <c r="AJ12" s="33">
        <f t="shared" si="36"/>
        <v>1.26</v>
      </c>
      <c r="AK12" s="33">
        <f>db!U9</f>
        <v>19</v>
      </c>
      <c r="AM12">
        <f t="shared" si="37"/>
        <v>146</v>
      </c>
      <c r="AN12">
        <f t="shared" si="21"/>
        <v>65</v>
      </c>
      <c r="AO12">
        <f t="shared" si="22"/>
        <v>207</v>
      </c>
      <c r="AP12">
        <f t="shared" si="23"/>
        <v>207</v>
      </c>
      <c r="AQ12">
        <f t="shared" si="38"/>
        <v>1000000</v>
      </c>
      <c r="AT12" s="10" t="s">
        <v>66</v>
      </c>
      <c r="AU12" s="11">
        <v>129</v>
      </c>
      <c r="AV12" s="11">
        <v>131</v>
      </c>
      <c r="AW12" s="11">
        <v>1</v>
      </c>
      <c r="AX12" s="11">
        <v>1</v>
      </c>
      <c r="AY12" s="11">
        <v>1000000</v>
      </c>
      <c r="BG12" s="10" t="s">
        <v>66</v>
      </c>
      <c r="BH12" s="11">
        <v>79</v>
      </c>
      <c r="BI12" s="11">
        <v>77</v>
      </c>
      <c r="BJ12" s="11">
        <v>207</v>
      </c>
      <c r="BK12" s="11">
        <v>207</v>
      </c>
      <c r="BL12" s="11">
        <v>1000000</v>
      </c>
    </row>
    <row r="13" spans="1:70" ht="15" thickBot="1" x14ac:dyDescent="0.35">
      <c r="A13" s="3">
        <f>db!A10</f>
        <v>38200</v>
      </c>
      <c r="B13" s="19">
        <f>y0!X642</f>
        <v>-0.01</v>
      </c>
      <c r="C13" s="19">
        <f>y0!AX642</f>
        <v>-0.6</v>
      </c>
      <c r="D13">
        <f t="shared" si="24"/>
        <v>0</v>
      </c>
      <c r="E13">
        <f>std!X642</f>
        <v>1.1499999999999999</v>
      </c>
      <c r="F13">
        <f>std!AX642</f>
        <v>3.62</v>
      </c>
      <c r="G13">
        <f t="shared" si="25"/>
        <v>0</v>
      </c>
      <c r="I13" s="19">
        <f t="shared" si="13"/>
        <v>0</v>
      </c>
      <c r="J13" s="19">
        <f t="shared" si="14"/>
        <v>0</v>
      </c>
      <c r="K13">
        <f t="shared" si="26"/>
        <v>1</v>
      </c>
      <c r="L13" s="19">
        <f t="shared" si="15"/>
        <v>0</v>
      </c>
      <c r="M13" s="19">
        <f t="shared" si="16"/>
        <v>0</v>
      </c>
      <c r="N13" s="20">
        <f t="shared" si="27"/>
        <v>1</v>
      </c>
      <c r="Q13">
        <f t="shared" si="28"/>
        <v>6.0000000000000001E-3</v>
      </c>
      <c r="R13">
        <f t="shared" si="29"/>
        <v>4.1629999999999994</v>
      </c>
      <c r="S13">
        <f t="shared" si="9"/>
        <v>1</v>
      </c>
      <c r="T13">
        <f t="shared" si="10"/>
        <v>1</v>
      </c>
      <c r="U13">
        <v>1000000</v>
      </c>
      <c r="X13">
        <f t="shared" si="30"/>
        <v>115</v>
      </c>
      <c r="Y13">
        <f t="shared" si="17"/>
        <v>143</v>
      </c>
      <c r="Z13">
        <f t="shared" si="18"/>
        <v>1</v>
      </c>
      <c r="AA13">
        <f t="shared" si="19"/>
        <v>1</v>
      </c>
      <c r="AB13">
        <f t="shared" si="12"/>
        <v>1000000</v>
      </c>
      <c r="AC13">
        <f t="shared" si="20"/>
        <v>1000003.2</v>
      </c>
      <c r="AD13">
        <f t="shared" si="31"/>
        <v>1</v>
      </c>
      <c r="AE13">
        <f t="shared" si="32"/>
        <v>1</v>
      </c>
      <c r="AF13">
        <f t="shared" si="33"/>
        <v>1</v>
      </c>
      <c r="AH13" s="34">
        <f t="shared" si="34"/>
        <v>38200</v>
      </c>
      <c r="AI13" s="35">
        <f t="shared" si="35"/>
        <v>-0.01</v>
      </c>
      <c r="AJ13" s="33">
        <f t="shared" si="36"/>
        <v>-0.01</v>
      </c>
      <c r="AK13" s="33">
        <f>db!U10</f>
        <v>21</v>
      </c>
      <c r="AM13">
        <f t="shared" si="37"/>
        <v>93</v>
      </c>
      <c r="AN13">
        <f t="shared" si="21"/>
        <v>65</v>
      </c>
      <c r="AO13">
        <f t="shared" si="22"/>
        <v>207</v>
      </c>
      <c r="AP13">
        <f t="shared" si="23"/>
        <v>207</v>
      </c>
      <c r="AQ13">
        <f t="shared" si="38"/>
        <v>1000000</v>
      </c>
      <c r="AT13" s="10" t="s">
        <v>67</v>
      </c>
      <c r="AU13" s="11">
        <v>152</v>
      </c>
      <c r="AV13" s="11">
        <v>67</v>
      </c>
      <c r="AW13" s="11">
        <v>1</v>
      </c>
      <c r="AX13" s="11">
        <v>1</v>
      </c>
      <c r="AY13" s="11">
        <v>1000000</v>
      </c>
      <c r="BG13" s="10" t="s">
        <v>67</v>
      </c>
      <c r="BH13" s="11">
        <v>56</v>
      </c>
      <c r="BI13" s="11">
        <v>141</v>
      </c>
      <c r="BJ13" s="11">
        <v>207</v>
      </c>
      <c r="BK13" s="11">
        <v>207</v>
      </c>
      <c r="BL13" s="11">
        <v>1000000</v>
      </c>
    </row>
    <row r="14" spans="1:70" ht="15" thickBot="1" x14ac:dyDescent="0.35">
      <c r="A14" s="3">
        <f>db!A11</f>
        <v>38231</v>
      </c>
      <c r="B14" s="19">
        <f>y0!X643</f>
        <v>-0.01</v>
      </c>
      <c r="C14" s="19">
        <f>y0!AX643</f>
        <v>2.0699999999999998</v>
      </c>
      <c r="D14">
        <f t="shared" si="24"/>
        <v>1</v>
      </c>
      <c r="E14">
        <f>std!X643</f>
        <v>1.1499999999999999</v>
      </c>
      <c r="F14">
        <f>std!AX643</f>
        <v>3.62</v>
      </c>
      <c r="G14">
        <f t="shared" si="25"/>
        <v>0</v>
      </c>
      <c r="I14" s="19">
        <f t="shared" si="13"/>
        <v>0</v>
      </c>
      <c r="J14" s="19">
        <f t="shared" si="14"/>
        <v>2.0699999999999998</v>
      </c>
      <c r="K14">
        <f t="shared" si="26"/>
        <v>1</v>
      </c>
      <c r="L14" s="19">
        <f t="shared" si="15"/>
        <v>0</v>
      </c>
      <c r="M14" s="19">
        <f t="shared" si="16"/>
        <v>0</v>
      </c>
      <c r="N14" s="20">
        <f t="shared" si="27"/>
        <v>1</v>
      </c>
      <c r="Q14">
        <f t="shared" si="28"/>
        <v>-2.07E-2</v>
      </c>
      <c r="R14">
        <f t="shared" si="29"/>
        <v>4.1629999999999994</v>
      </c>
      <c r="S14">
        <f t="shared" si="9"/>
        <v>1</v>
      </c>
      <c r="T14">
        <f t="shared" si="10"/>
        <v>1</v>
      </c>
      <c r="U14">
        <v>1000000</v>
      </c>
      <c r="X14">
        <f t="shared" si="30"/>
        <v>96</v>
      </c>
      <c r="Y14">
        <f t="shared" si="17"/>
        <v>143</v>
      </c>
      <c r="Z14">
        <f t="shared" si="18"/>
        <v>1</v>
      </c>
      <c r="AA14">
        <f t="shared" si="19"/>
        <v>1</v>
      </c>
      <c r="AB14">
        <f t="shared" si="12"/>
        <v>1000000</v>
      </c>
      <c r="AC14">
        <f t="shared" si="20"/>
        <v>1000022.7</v>
      </c>
      <c r="AD14">
        <f t="shared" si="31"/>
        <v>1</v>
      </c>
      <c r="AE14">
        <f t="shared" si="32"/>
        <v>1</v>
      </c>
      <c r="AF14">
        <f t="shared" si="33"/>
        <v>1</v>
      </c>
      <c r="AH14" s="34">
        <f t="shared" si="34"/>
        <v>38231</v>
      </c>
      <c r="AI14" s="35">
        <f t="shared" si="35"/>
        <v>-0.01</v>
      </c>
      <c r="AJ14" s="33">
        <f t="shared" si="36"/>
        <v>-0.01</v>
      </c>
      <c r="AK14" s="33">
        <f>db!U11</f>
        <v>18</v>
      </c>
      <c r="AM14">
        <f t="shared" si="37"/>
        <v>112</v>
      </c>
      <c r="AN14">
        <f t="shared" si="21"/>
        <v>65</v>
      </c>
      <c r="AO14">
        <f t="shared" si="22"/>
        <v>207</v>
      </c>
      <c r="AP14">
        <f t="shared" si="23"/>
        <v>207</v>
      </c>
      <c r="AQ14">
        <f t="shared" si="38"/>
        <v>1000000</v>
      </c>
      <c r="AT14" s="10" t="s">
        <v>68</v>
      </c>
      <c r="AU14" s="11">
        <v>62</v>
      </c>
      <c r="AV14" s="11">
        <v>143</v>
      </c>
      <c r="AW14" s="11">
        <v>1</v>
      </c>
      <c r="AX14" s="11">
        <v>1</v>
      </c>
      <c r="AY14" s="11">
        <v>1000000</v>
      </c>
      <c r="BG14" s="10" t="s">
        <v>68</v>
      </c>
      <c r="BH14" s="11">
        <v>146</v>
      </c>
      <c r="BI14" s="11">
        <v>65</v>
      </c>
      <c r="BJ14" s="11">
        <v>207</v>
      </c>
      <c r="BK14" s="11">
        <v>207</v>
      </c>
      <c r="BL14" s="11">
        <v>1000000</v>
      </c>
    </row>
    <row r="15" spans="1:70" ht="15" thickBot="1" x14ac:dyDescent="0.35">
      <c r="A15" s="3">
        <f>db!A12</f>
        <v>38261</v>
      </c>
      <c r="B15" s="19">
        <f>y0!X644</f>
        <v>-0.01</v>
      </c>
      <c r="C15" s="19">
        <f>y0!AX644</f>
        <v>-0.1</v>
      </c>
      <c r="D15">
        <f t="shared" si="24"/>
        <v>0</v>
      </c>
      <c r="E15">
        <f>std!X644</f>
        <v>1.1499999999999999</v>
      </c>
      <c r="F15">
        <f>std!AX644</f>
        <v>3.62</v>
      </c>
      <c r="G15">
        <f t="shared" si="25"/>
        <v>0</v>
      </c>
      <c r="I15" s="19">
        <f t="shared" si="13"/>
        <v>0</v>
      </c>
      <c r="J15" s="21">
        <f t="shared" si="14"/>
        <v>0</v>
      </c>
      <c r="K15">
        <f t="shared" si="26"/>
        <v>1</v>
      </c>
      <c r="L15" s="19">
        <f t="shared" si="15"/>
        <v>0</v>
      </c>
      <c r="M15" s="19">
        <f t="shared" si="16"/>
        <v>0</v>
      </c>
      <c r="N15" s="20">
        <f t="shared" si="27"/>
        <v>1</v>
      </c>
      <c r="Q15">
        <f t="shared" si="28"/>
        <v>1E-3</v>
      </c>
      <c r="R15">
        <f t="shared" si="29"/>
        <v>4.1629999999999994</v>
      </c>
      <c r="S15">
        <f t="shared" si="9"/>
        <v>1</v>
      </c>
      <c r="T15">
        <f t="shared" si="10"/>
        <v>1</v>
      </c>
      <c r="U15">
        <v>1000000</v>
      </c>
      <c r="X15">
        <f t="shared" si="30"/>
        <v>110</v>
      </c>
      <c r="Y15">
        <f t="shared" si="17"/>
        <v>143</v>
      </c>
      <c r="Z15">
        <f t="shared" si="18"/>
        <v>1</v>
      </c>
      <c r="AA15">
        <f t="shared" si="19"/>
        <v>1</v>
      </c>
      <c r="AB15">
        <f t="shared" si="12"/>
        <v>1000000</v>
      </c>
      <c r="AC15">
        <f t="shared" si="20"/>
        <v>1000005.7</v>
      </c>
      <c r="AD15">
        <f t="shared" si="31"/>
        <v>1</v>
      </c>
      <c r="AE15">
        <f t="shared" si="32"/>
        <v>1</v>
      </c>
      <c r="AF15">
        <f t="shared" si="33"/>
        <v>1</v>
      </c>
      <c r="AH15" s="34">
        <f t="shared" si="34"/>
        <v>38261</v>
      </c>
      <c r="AI15" s="35">
        <f t="shared" si="35"/>
        <v>-0.01</v>
      </c>
      <c r="AJ15" s="33">
        <f t="shared" si="36"/>
        <v>-0.01</v>
      </c>
      <c r="AK15" s="33">
        <f>db!U12</f>
        <v>16</v>
      </c>
      <c r="AM15">
        <f t="shared" si="37"/>
        <v>98</v>
      </c>
      <c r="AN15">
        <f t="shared" si="21"/>
        <v>65</v>
      </c>
      <c r="AO15">
        <f t="shared" si="22"/>
        <v>207</v>
      </c>
      <c r="AP15">
        <f t="shared" si="23"/>
        <v>207</v>
      </c>
      <c r="AQ15">
        <f t="shared" si="38"/>
        <v>1000000</v>
      </c>
      <c r="AT15" s="10" t="s">
        <v>69</v>
      </c>
      <c r="AU15" s="11">
        <v>115</v>
      </c>
      <c r="AV15" s="11">
        <v>143</v>
      </c>
      <c r="AW15" s="11">
        <v>1</v>
      </c>
      <c r="AX15" s="11">
        <v>1</v>
      </c>
      <c r="AY15" s="11">
        <v>1000000</v>
      </c>
      <c r="BG15" s="10" t="s">
        <v>69</v>
      </c>
      <c r="BH15" s="11">
        <v>93</v>
      </c>
      <c r="BI15" s="11">
        <v>65</v>
      </c>
      <c r="BJ15" s="11">
        <v>207</v>
      </c>
      <c r="BK15" s="11">
        <v>207</v>
      </c>
      <c r="BL15" s="11">
        <v>1000000</v>
      </c>
    </row>
    <row r="16" spans="1:70" ht="15" thickBot="1" x14ac:dyDescent="0.35">
      <c r="A16" s="3">
        <f>db!A13</f>
        <v>38292</v>
      </c>
      <c r="B16" s="19">
        <f>y0!X645</f>
        <v>-0.01</v>
      </c>
      <c r="C16" s="19">
        <f>y0!AX645</f>
        <v>1.42</v>
      </c>
      <c r="D16">
        <f t="shared" si="24"/>
        <v>1</v>
      </c>
      <c r="E16">
        <f>std!X645</f>
        <v>1.1499999999999999</v>
      </c>
      <c r="F16">
        <f>std!AX645</f>
        <v>3.62</v>
      </c>
      <c r="G16">
        <f t="shared" si="25"/>
        <v>0</v>
      </c>
      <c r="I16" s="19">
        <f t="shared" si="13"/>
        <v>0</v>
      </c>
      <c r="J16" s="19">
        <f t="shared" si="14"/>
        <v>1.42</v>
      </c>
      <c r="K16">
        <f t="shared" si="26"/>
        <v>1</v>
      </c>
      <c r="L16" s="19">
        <f t="shared" si="15"/>
        <v>0</v>
      </c>
      <c r="M16" s="19">
        <f t="shared" si="16"/>
        <v>0</v>
      </c>
      <c r="N16" s="20">
        <f t="shared" si="27"/>
        <v>1</v>
      </c>
      <c r="Q16">
        <f t="shared" si="28"/>
        <v>-1.4199999999999999E-2</v>
      </c>
      <c r="R16">
        <f t="shared" si="29"/>
        <v>4.1629999999999994</v>
      </c>
      <c r="S16">
        <f t="shared" si="9"/>
        <v>1</v>
      </c>
      <c r="T16">
        <f t="shared" si="10"/>
        <v>1</v>
      </c>
      <c r="U16">
        <v>1000000</v>
      </c>
      <c r="X16">
        <f t="shared" si="30"/>
        <v>98</v>
      </c>
      <c r="Y16">
        <f t="shared" si="17"/>
        <v>143</v>
      </c>
      <c r="Z16">
        <f t="shared" si="18"/>
        <v>1</v>
      </c>
      <c r="AA16">
        <f t="shared" si="19"/>
        <v>1</v>
      </c>
      <c r="AB16">
        <f t="shared" si="12"/>
        <v>1000000</v>
      </c>
      <c r="AC16">
        <f t="shared" si="20"/>
        <v>1000016.7</v>
      </c>
      <c r="AD16">
        <f t="shared" si="31"/>
        <v>1</v>
      </c>
      <c r="AE16">
        <f t="shared" si="32"/>
        <v>1</v>
      </c>
      <c r="AF16">
        <f t="shared" si="33"/>
        <v>1</v>
      </c>
      <c r="AH16" s="34">
        <f t="shared" si="34"/>
        <v>38292</v>
      </c>
      <c r="AI16" s="35">
        <f t="shared" si="35"/>
        <v>-0.01</v>
      </c>
      <c r="AJ16" s="33">
        <f t="shared" si="36"/>
        <v>-0.01</v>
      </c>
      <c r="AK16" s="33">
        <f>db!U13</f>
        <v>18</v>
      </c>
      <c r="AM16">
        <f t="shared" si="37"/>
        <v>110</v>
      </c>
      <c r="AN16">
        <f t="shared" si="21"/>
        <v>65</v>
      </c>
      <c r="AO16">
        <f t="shared" si="22"/>
        <v>207</v>
      </c>
      <c r="AP16">
        <f t="shared" si="23"/>
        <v>207</v>
      </c>
      <c r="AQ16">
        <f t="shared" si="38"/>
        <v>1000000</v>
      </c>
      <c r="AT16" s="10" t="s">
        <v>70</v>
      </c>
      <c r="AU16" s="11">
        <v>96</v>
      </c>
      <c r="AV16" s="11">
        <v>143</v>
      </c>
      <c r="AW16" s="11">
        <v>1</v>
      </c>
      <c r="AX16" s="11">
        <v>1</v>
      </c>
      <c r="AY16" s="11">
        <v>1000000</v>
      </c>
      <c r="BG16" s="10" t="s">
        <v>70</v>
      </c>
      <c r="BH16" s="11">
        <v>112</v>
      </c>
      <c r="BI16" s="11">
        <v>65</v>
      </c>
      <c r="BJ16" s="11">
        <v>207</v>
      </c>
      <c r="BK16" s="11">
        <v>207</v>
      </c>
      <c r="BL16" s="11">
        <v>1000000</v>
      </c>
    </row>
    <row r="17" spans="1:64" ht="15" thickBot="1" x14ac:dyDescent="0.35">
      <c r="A17" s="3">
        <f>db!A14</f>
        <v>38322</v>
      </c>
      <c r="B17" s="19">
        <f>y0!X646</f>
        <v>4.3899999999999997</v>
      </c>
      <c r="C17" s="19">
        <f>y0!AX646</f>
        <v>-4.37</v>
      </c>
      <c r="D17">
        <f t="shared" si="24"/>
        <v>1</v>
      </c>
      <c r="E17">
        <f>std!X646</f>
        <v>1.1499999999999999</v>
      </c>
      <c r="F17">
        <f>std!AX646</f>
        <v>-3.06</v>
      </c>
      <c r="G17">
        <f t="shared" si="25"/>
        <v>1</v>
      </c>
      <c r="I17" s="19">
        <f t="shared" si="13"/>
        <v>4.3899999999999997</v>
      </c>
      <c r="J17" s="19">
        <f t="shared" si="14"/>
        <v>-4.37</v>
      </c>
      <c r="K17">
        <f t="shared" si="26"/>
        <v>1</v>
      </c>
      <c r="L17" s="19">
        <f t="shared" si="15"/>
        <v>0</v>
      </c>
      <c r="M17" s="19">
        <f t="shared" si="16"/>
        <v>-3.06</v>
      </c>
      <c r="N17" s="20">
        <f t="shared" si="27"/>
        <v>1</v>
      </c>
      <c r="Q17">
        <f t="shared" si="28"/>
        <v>-19.1843</v>
      </c>
      <c r="R17">
        <f t="shared" si="29"/>
        <v>-3.5189999999999997</v>
      </c>
      <c r="S17">
        <f t="shared" si="9"/>
        <v>1</v>
      </c>
      <c r="T17">
        <f t="shared" si="10"/>
        <v>1</v>
      </c>
      <c r="U17">
        <v>1000000</v>
      </c>
      <c r="X17">
        <f t="shared" si="30"/>
        <v>6</v>
      </c>
      <c r="Y17">
        <f t="shared" si="17"/>
        <v>54</v>
      </c>
      <c r="Z17">
        <f t="shared" si="18"/>
        <v>1</v>
      </c>
      <c r="AA17">
        <f t="shared" si="19"/>
        <v>1</v>
      </c>
      <c r="AB17">
        <f t="shared" si="12"/>
        <v>1000000</v>
      </c>
      <c r="AC17">
        <f t="shared" si="20"/>
        <v>1000201.7</v>
      </c>
      <c r="AD17">
        <f t="shared" si="31"/>
        <v>1</v>
      </c>
      <c r="AE17">
        <f t="shared" si="32"/>
        <v>1</v>
      </c>
      <c r="AF17">
        <f t="shared" si="33"/>
        <v>1</v>
      </c>
      <c r="AH17" s="34">
        <f t="shared" si="34"/>
        <v>38322</v>
      </c>
      <c r="AI17" s="35">
        <f t="shared" si="35"/>
        <v>4.3899999999999997</v>
      </c>
      <c r="AJ17" s="33">
        <f t="shared" si="36"/>
        <v>4.3899999999999997</v>
      </c>
      <c r="AK17" s="33">
        <f>db!U14</f>
        <v>18</v>
      </c>
      <c r="AM17">
        <f t="shared" si="37"/>
        <v>202</v>
      </c>
      <c r="AN17">
        <f t="shared" si="21"/>
        <v>154</v>
      </c>
      <c r="AO17">
        <f t="shared" si="22"/>
        <v>207</v>
      </c>
      <c r="AP17">
        <f t="shared" si="23"/>
        <v>207</v>
      </c>
      <c r="AQ17">
        <f t="shared" si="38"/>
        <v>1000000</v>
      </c>
      <c r="AT17" s="10" t="s">
        <v>71</v>
      </c>
      <c r="AU17" s="11">
        <v>110</v>
      </c>
      <c r="AV17" s="11">
        <v>143</v>
      </c>
      <c r="AW17" s="11">
        <v>1</v>
      </c>
      <c r="AX17" s="11">
        <v>1</v>
      </c>
      <c r="AY17" s="11">
        <v>1000000</v>
      </c>
      <c r="BG17" s="10" t="s">
        <v>71</v>
      </c>
      <c r="BH17" s="11">
        <v>98</v>
      </c>
      <c r="BI17" s="11">
        <v>65</v>
      </c>
      <c r="BJ17" s="11">
        <v>207</v>
      </c>
      <c r="BK17" s="11">
        <v>207</v>
      </c>
      <c r="BL17" s="11">
        <v>1000000</v>
      </c>
    </row>
    <row r="18" spans="1:64" ht="15" thickBot="1" x14ac:dyDescent="0.35">
      <c r="A18" s="3">
        <f>db!A15</f>
        <v>38353</v>
      </c>
      <c r="B18" s="19">
        <f>y0!X647</f>
        <v>0.2</v>
      </c>
      <c r="C18" s="19">
        <f>y0!AX647</f>
        <v>0.03</v>
      </c>
      <c r="D18">
        <f t="shared" si="24"/>
        <v>0</v>
      </c>
      <c r="E18">
        <f>std!X647</f>
        <v>0.99</v>
      </c>
      <c r="F18">
        <f>std!AX647</f>
        <v>0.65</v>
      </c>
      <c r="G18">
        <f t="shared" si="25"/>
        <v>0</v>
      </c>
      <c r="I18" s="19">
        <f t="shared" si="13"/>
        <v>0.2</v>
      </c>
      <c r="J18" s="19">
        <f t="shared" si="14"/>
        <v>0.03</v>
      </c>
      <c r="K18">
        <f t="shared" si="26"/>
        <v>0</v>
      </c>
      <c r="L18" s="19">
        <f t="shared" si="15"/>
        <v>0</v>
      </c>
      <c r="M18" s="19">
        <f t="shared" si="16"/>
        <v>0</v>
      </c>
      <c r="N18" s="20">
        <f t="shared" si="27"/>
        <v>1</v>
      </c>
      <c r="Q18">
        <f t="shared" si="28"/>
        <v>6.0000000000000001E-3</v>
      </c>
      <c r="R18">
        <f t="shared" si="29"/>
        <v>0.64349999999999996</v>
      </c>
      <c r="S18">
        <f t="shared" si="9"/>
        <v>0</v>
      </c>
      <c r="T18">
        <f t="shared" si="10"/>
        <v>1</v>
      </c>
      <c r="U18">
        <v>1000000</v>
      </c>
      <c r="X18">
        <f t="shared" si="30"/>
        <v>115</v>
      </c>
      <c r="Y18">
        <f t="shared" si="17"/>
        <v>115</v>
      </c>
      <c r="Z18">
        <f t="shared" si="18"/>
        <v>150</v>
      </c>
      <c r="AA18">
        <f t="shared" si="19"/>
        <v>1</v>
      </c>
      <c r="AB18">
        <f t="shared" si="12"/>
        <v>1000000</v>
      </c>
      <c r="AC18">
        <f t="shared" si="20"/>
        <v>999882.2</v>
      </c>
      <c r="AD18">
        <f t="shared" si="31"/>
        <v>0</v>
      </c>
      <c r="AE18">
        <f t="shared" si="32"/>
        <v>1</v>
      </c>
      <c r="AF18">
        <f t="shared" si="33"/>
        <v>0</v>
      </c>
      <c r="AH18" s="34">
        <f t="shared" si="34"/>
        <v>38353</v>
      </c>
      <c r="AI18" s="35">
        <f t="shared" si="35"/>
        <v>0.2</v>
      </c>
      <c r="AJ18" s="33" t="str">
        <f t="shared" si="36"/>
        <v/>
      </c>
      <c r="AK18" s="33">
        <f>db!U15</f>
        <v>17</v>
      </c>
      <c r="AM18">
        <f t="shared" si="37"/>
        <v>93</v>
      </c>
      <c r="AN18">
        <f t="shared" si="21"/>
        <v>93</v>
      </c>
      <c r="AO18">
        <f t="shared" si="22"/>
        <v>58</v>
      </c>
      <c r="AP18">
        <f t="shared" si="23"/>
        <v>207</v>
      </c>
      <c r="AQ18">
        <f t="shared" si="38"/>
        <v>1000000</v>
      </c>
      <c r="AT18" s="10" t="s">
        <v>72</v>
      </c>
      <c r="AU18" s="11">
        <v>98</v>
      </c>
      <c r="AV18" s="11">
        <v>143</v>
      </c>
      <c r="AW18" s="11">
        <v>1</v>
      </c>
      <c r="AX18" s="11">
        <v>1</v>
      </c>
      <c r="AY18" s="11">
        <v>1000000</v>
      </c>
      <c r="BG18" s="10" t="s">
        <v>72</v>
      </c>
      <c r="BH18" s="11">
        <v>110</v>
      </c>
      <c r="BI18" s="11">
        <v>65</v>
      </c>
      <c r="BJ18" s="11">
        <v>207</v>
      </c>
      <c r="BK18" s="11">
        <v>207</v>
      </c>
      <c r="BL18" s="11">
        <v>1000000</v>
      </c>
    </row>
    <row r="19" spans="1:64" ht="15" thickBot="1" x14ac:dyDescent="0.35">
      <c r="A19" s="3">
        <f>db!A16</f>
        <v>38384</v>
      </c>
      <c r="B19" s="19">
        <f>y0!X648</f>
        <v>-2.83</v>
      </c>
      <c r="C19" s="19">
        <f>y0!AX648</f>
        <v>1.69</v>
      </c>
      <c r="D19">
        <f t="shared" si="24"/>
        <v>1</v>
      </c>
      <c r="E19">
        <f>std!X648</f>
        <v>-4.7300000000000004</v>
      </c>
      <c r="F19">
        <f>std!AX648</f>
        <v>3.62</v>
      </c>
      <c r="G19">
        <f t="shared" si="25"/>
        <v>1</v>
      </c>
      <c r="I19" s="19">
        <f t="shared" si="13"/>
        <v>-2.83</v>
      </c>
      <c r="J19" s="19">
        <f t="shared" si="14"/>
        <v>1.69</v>
      </c>
      <c r="K19">
        <f t="shared" si="26"/>
        <v>1</v>
      </c>
      <c r="L19" s="19">
        <f t="shared" si="15"/>
        <v>-4.7300000000000004</v>
      </c>
      <c r="M19" s="19">
        <f t="shared" si="16"/>
        <v>0</v>
      </c>
      <c r="N19" s="20">
        <f t="shared" si="27"/>
        <v>1</v>
      </c>
      <c r="Q19">
        <f t="shared" si="28"/>
        <v>-4.7827000000000002</v>
      </c>
      <c r="R19">
        <f t="shared" si="29"/>
        <v>-17.122600000000002</v>
      </c>
      <c r="S19">
        <f t="shared" si="9"/>
        <v>1</v>
      </c>
      <c r="T19">
        <f t="shared" si="10"/>
        <v>1</v>
      </c>
      <c r="U19">
        <v>1000000</v>
      </c>
      <c r="X19">
        <f t="shared" si="30"/>
        <v>34</v>
      </c>
      <c r="Y19">
        <f t="shared" si="17"/>
        <v>8</v>
      </c>
      <c r="Z19">
        <f t="shared" si="18"/>
        <v>1</v>
      </c>
      <c r="AA19">
        <f t="shared" si="19"/>
        <v>1</v>
      </c>
      <c r="AB19">
        <f t="shared" si="12"/>
        <v>1000000</v>
      </c>
      <c r="AC19">
        <f t="shared" si="20"/>
        <v>1000218.7</v>
      </c>
      <c r="AD19">
        <f t="shared" si="31"/>
        <v>1</v>
      </c>
      <c r="AE19">
        <f t="shared" si="32"/>
        <v>1</v>
      </c>
      <c r="AF19">
        <f t="shared" si="33"/>
        <v>1</v>
      </c>
      <c r="AH19" s="34">
        <f t="shared" si="34"/>
        <v>38384</v>
      </c>
      <c r="AI19" s="35">
        <f t="shared" si="35"/>
        <v>-2.83</v>
      </c>
      <c r="AJ19" s="33">
        <f t="shared" si="36"/>
        <v>-2.83</v>
      </c>
      <c r="AK19" s="33">
        <f>db!U16</f>
        <v>19</v>
      </c>
      <c r="AM19">
        <f t="shared" si="37"/>
        <v>174</v>
      </c>
      <c r="AN19">
        <f t="shared" si="21"/>
        <v>200</v>
      </c>
      <c r="AO19">
        <f t="shared" si="22"/>
        <v>207</v>
      </c>
      <c r="AP19">
        <f t="shared" si="23"/>
        <v>207</v>
      </c>
      <c r="AQ19">
        <f t="shared" si="38"/>
        <v>1000000</v>
      </c>
      <c r="AT19" s="10" t="s">
        <v>73</v>
      </c>
      <c r="AU19" s="11">
        <v>6</v>
      </c>
      <c r="AV19" s="11">
        <v>54</v>
      </c>
      <c r="AW19" s="11">
        <v>1</v>
      </c>
      <c r="AX19" s="11">
        <v>1</v>
      </c>
      <c r="AY19" s="11">
        <v>1000000</v>
      </c>
      <c r="BG19" s="10" t="s">
        <v>73</v>
      </c>
      <c r="BH19" s="11">
        <v>202</v>
      </c>
      <c r="BI19" s="11">
        <v>154</v>
      </c>
      <c r="BJ19" s="11">
        <v>207</v>
      </c>
      <c r="BK19" s="11">
        <v>207</v>
      </c>
      <c r="BL19" s="11">
        <v>1000000</v>
      </c>
    </row>
    <row r="20" spans="1:64" ht="15" thickBot="1" x14ac:dyDescent="0.35">
      <c r="A20" s="3">
        <f>db!A17</f>
        <v>38412</v>
      </c>
      <c r="B20" s="19">
        <f>y0!X649</f>
        <v>-0.01</v>
      </c>
      <c r="C20" s="19">
        <f>y0!AX649</f>
        <v>0.6</v>
      </c>
      <c r="D20">
        <f t="shared" si="24"/>
        <v>1</v>
      </c>
      <c r="E20">
        <f>std!X649</f>
        <v>1.1499999999999999</v>
      </c>
      <c r="F20">
        <f>std!AX649</f>
        <v>3.62</v>
      </c>
      <c r="G20">
        <f t="shared" si="25"/>
        <v>0</v>
      </c>
      <c r="I20" s="19">
        <f t="shared" si="13"/>
        <v>0</v>
      </c>
      <c r="J20" s="19">
        <f t="shared" si="14"/>
        <v>0.6</v>
      </c>
      <c r="K20">
        <f t="shared" si="26"/>
        <v>1</v>
      </c>
      <c r="L20" s="19">
        <f t="shared" si="15"/>
        <v>0</v>
      </c>
      <c r="M20" s="19">
        <f t="shared" si="16"/>
        <v>0</v>
      </c>
      <c r="N20" s="20">
        <f t="shared" si="27"/>
        <v>1</v>
      </c>
      <c r="Q20">
        <f t="shared" si="28"/>
        <v>-6.0000000000000001E-3</v>
      </c>
      <c r="R20">
        <f t="shared" si="29"/>
        <v>4.1629999999999994</v>
      </c>
      <c r="S20">
        <f t="shared" si="9"/>
        <v>1</v>
      </c>
      <c r="T20">
        <f t="shared" si="10"/>
        <v>1</v>
      </c>
      <c r="U20">
        <v>1000000</v>
      </c>
      <c r="X20">
        <f t="shared" si="30"/>
        <v>102</v>
      </c>
      <c r="Y20">
        <f t="shared" si="17"/>
        <v>143</v>
      </c>
      <c r="Z20">
        <f t="shared" si="18"/>
        <v>1</v>
      </c>
      <c r="AA20">
        <f t="shared" si="19"/>
        <v>1</v>
      </c>
      <c r="AB20">
        <f t="shared" si="12"/>
        <v>1000000</v>
      </c>
      <c r="AC20">
        <f t="shared" si="20"/>
        <v>1000014.7</v>
      </c>
      <c r="AD20">
        <f t="shared" si="31"/>
        <v>1</v>
      </c>
      <c r="AE20">
        <f t="shared" si="32"/>
        <v>1</v>
      </c>
      <c r="AF20">
        <f t="shared" si="33"/>
        <v>1</v>
      </c>
      <c r="AH20" s="34">
        <f t="shared" si="34"/>
        <v>38412</v>
      </c>
      <c r="AI20" s="35">
        <f t="shared" si="35"/>
        <v>-0.01</v>
      </c>
      <c r="AJ20" s="33">
        <f t="shared" si="36"/>
        <v>-0.01</v>
      </c>
      <c r="AK20" s="33">
        <f>db!U17</f>
        <v>24</v>
      </c>
      <c r="AM20">
        <f t="shared" si="37"/>
        <v>106</v>
      </c>
      <c r="AN20">
        <f t="shared" si="21"/>
        <v>65</v>
      </c>
      <c r="AO20">
        <f t="shared" si="22"/>
        <v>207</v>
      </c>
      <c r="AP20">
        <f t="shared" si="23"/>
        <v>207</v>
      </c>
      <c r="AQ20">
        <f t="shared" si="38"/>
        <v>1000000</v>
      </c>
      <c r="AT20" s="10" t="s">
        <v>74</v>
      </c>
      <c r="AU20" s="11">
        <v>115</v>
      </c>
      <c r="AV20" s="11">
        <v>115</v>
      </c>
      <c r="AW20" s="11">
        <v>150</v>
      </c>
      <c r="AX20" s="11">
        <v>1</v>
      </c>
      <c r="AY20" s="11">
        <v>1000000</v>
      </c>
      <c r="BG20" s="10" t="s">
        <v>74</v>
      </c>
      <c r="BH20" s="11">
        <v>93</v>
      </c>
      <c r="BI20" s="11">
        <v>93</v>
      </c>
      <c r="BJ20" s="11">
        <v>58</v>
      </c>
      <c r="BK20" s="11">
        <v>207</v>
      </c>
      <c r="BL20" s="11">
        <v>1000000</v>
      </c>
    </row>
    <row r="21" spans="1:64" ht="15" thickBot="1" x14ac:dyDescent="0.35">
      <c r="A21" s="3">
        <f>db!A18</f>
        <v>38443</v>
      </c>
      <c r="B21" s="19">
        <f>y0!X650</f>
        <v>1.08</v>
      </c>
      <c r="C21" s="19">
        <f>y0!AX650</f>
        <v>-0.6</v>
      </c>
      <c r="D21">
        <f t="shared" si="24"/>
        <v>1</v>
      </c>
      <c r="E21">
        <f>std!X650</f>
        <v>1.1499999999999999</v>
      </c>
      <c r="F21">
        <f>std!AX650</f>
        <v>3.62</v>
      </c>
      <c r="G21">
        <f t="shared" si="25"/>
        <v>0</v>
      </c>
      <c r="I21" s="19">
        <f t="shared" si="13"/>
        <v>1.08</v>
      </c>
      <c r="J21" s="19">
        <f t="shared" si="14"/>
        <v>0</v>
      </c>
      <c r="K21">
        <f t="shared" si="26"/>
        <v>1</v>
      </c>
      <c r="L21" s="19">
        <f t="shared" si="15"/>
        <v>0</v>
      </c>
      <c r="M21" s="19">
        <f t="shared" si="16"/>
        <v>0</v>
      </c>
      <c r="N21" s="20">
        <f t="shared" si="27"/>
        <v>1</v>
      </c>
      <c r="Q21">
        <f t="shared" si="28"/>
        <v>-0.64800000000000002</v>
      </c>
      <c r="R21">
        <f t="shared" si="29"/>
        <v>4.1629999999999994</v>
      </c>
      <c r="S21">
        <f t="shared" si="9"/>
        <v>1</v>
      </c>
      <c r="T21">
        <f t="shared" si="10"/>
        <v>1</v>
      </c>
      <c r="U21">
        <v>1000000</v>
      </c>
      <c r="X21">
        <f t="shared" si="30"/>
        <v>66</v>
      </c>
      <c r="Y21">
        <f t="shared" si="17"/>
        <v>143</v>
      </c>
      <c r="Z21">
        <f t="shared" si="18"/>
        <v>1</v>
      </c>
      <c r="AA21">
        <f t="shared" si="19"/>
        <v>1</v>
      </c>
      <c r="AB21">
        <f t="shared" si="12"/>
        <v>1000000</v>
      </c>
      <c r="AC21">
        <f t="shared" si="20"/>
        <v>1000052.7</v>
      </c>
      <c r="AD21">
        <f t="shared" si="31"/>
        <v>1</v>
      </c>
      <c r="AE21">
        <f t="shared" si="32"/>
        <v>1</v>
      </c>
      <c r="AF21">
        <f t="shared" si="33"/>
        <v>1</v>
      </c>
      <c r="AH21" s="34">
        <f t="shared" si="34"/>
        <v>38443</v>
      </c>
      <c r="AI21" s="35">
        <f t="shared" si="35"/>
        <v>1.08</v>
      </c>
      <c r="AJ21" s="33">
        <f t="shared" si="36"/>
        <v>1.08</v>
      </c>
      <c r="AK21" s="33">
        <f>db!U18</f>
        <v>22</v>
      </c>
      <c r="AM21">
        <f t="shared" si="37"/>
        <v>142</v>
      </c>
      <c r="AN21">
        <f t="shared" si="21"/>
        <v>65</v>
      </c>
      <c r="AO21">
        <f t="shared" si="22"/>
        <v>207</v>
      </c>
      <c r="AP21">
        <f t="shared" si="23"/>
        <v>207</v>
      </c>
      <c r="AQ21">
        <f t="shared" si="38"/>
        <v>1000000</v>
      </c>
      <c r="AT21" s="10" t="s">
        <v>75</v>
      </c>
      <c r="AU21" s="11">
        <v>34</v>
      </c>
      <c r="AV21" s="11">
        <v>8</v>
      </c>
      <c r="AW21" s="11">
        <v>1</v>
      </c>
      <c r="AX21" s="11">
        <v>1</v>
      </c>
      <c r="AY21" s="11">
        <v>1000000</v>
      </c>
      <c r="BG21" s="10" t="s">
        <v>75</v>
      </c>
      <c r="BH21" s="11">
        <v>174</v>
      </c>
      <c r="BI21" s="11">
        <v>200</v>
      </c>
      <c r="BJ21" s="11">
        <v>207</v>
      </c>
      <c r="BK21" s="11">
        <v>207</v>
      </c>
      <c r="BL21" s="11">
        <v>1000000</v>
      </c>
    </row>
    <row r="22" spans="1:64" ht="15" thickBot="1" x14ac:dyDescent="0.35">
      <c r="A22" s="3">
        <f>db!A19</f>
        <v>38473</v>
      </c>
      <c r="B22" s="19">
        <f>y0!X651</f>
        <v>1.62</v>
      </c>
      <c r="C22" s="19">
        <f>y0!AX651</f>
        <v>-0.6</v>
      </c>
      <c r="D22">
        <f t="shared" si="24"/>
        <v>1</v>
      </c>
      <c r="E22">
        <f>std!X651</f>
        <v>1.1499999999999999</v>
      </c>
      <c r="F22">
        <f>std!AX651</f>
        <v>3.62</v>
      </c>
      <c r="G22">
        <f t="shared" si="25"/>
        <v>0</v>
      </c>
      <c r="I22" s="19">
        <f t="shared" si="13"/>
        <v>1.62</v>
      </c>
      <c r="J22" s="19">
        <f t="shared" si="14"/>
        <v>0</v>
      </c>
      <c r="K22">
        <f t="shared" si="26"/>
        <v>1</v>
      </c>
      <c r="L22" s="19">
        <f t="shared" si="15"/>
        <v>0</v>
      </c>
      <c r="M22" s="19">
        <f t="shared" si="16"/>
        <v>0</v>
      </c>
      <c r="N22" s="20">
        <f t="shared" si="27"/>
        <v>1</v>
      </c>
      <c r="Q22">
        <f t="shared" si="28"/>
        <v>-0.97199999999999998</v>
      </c>
      <c r="R22">
        <f t="shared" si="29"/>
        <v>4.1629999999999994</v>
      </c>
      <c r="S22">
        <f t="shared" si="9"/>
        <v>1</v>
      </c>
      <c r="T22">
        <f t="shared" si="10"/>
        <v>1</v>
      </c>
      <c r="U22">
        <v>1000000</v>
      </c>
      <c r="X22">
        <f t="shared" si="30"/>
        <v>59</v>
      </c>
      <c r="Y22">
        <f t="shared" si="17"/>
        <v>143</v>
      </c>
      <c r="Z22">
        <f t="shared" si="18"/>
        <v>1</v>
      </c>
      <c r="AA22">
        <f t="shared" si="19"/>
        <v>1</v>
      </c>
      <c r="AB22">
        <f t="shared" si="12"/>
        <v>1000000</v>
      </c>
      <c r="AC22">
        <f t="shared" si="20"/>
        <v>1000056.2</v>
      </c>
      <c r="AD22">
        <f t="shared" si="31"/>
        <v>1</v>
      </c>
      <c r="AE22">
        <f t="shared" si="32"/>
        <v>1</v>
      </c>
      <c r="AF22">
        <f t="shared" si="33"/>
        <v>1</v>
      </c>
      <c r="AH22" s="34">
        <f t="shared" si="34"/>
        <v>38473</v>
      </c>
      <c r="AI22" s="35">
        <f t="shared" si="35"/>
        <v>1.62</v>
      </c>
      <c r="AJ22" s="33">
        <f t="shared" si="36"/>
        <v>1.62</v>
      </c>
      <c r="AK22" s="33">
        <f>db!U19</f>
        <v>22</v>
      </c>
      <c r="AM22">
        <f t="shared" si="37"/>
        <v>149</v>
      </c>
      <c r="AN22">
        <f t="shared" si="21"/>
        <v>65</v>
      </c>
      <c r="AO22">
        <f t="shared" si="22"/>
        <v>207</v>
      </c>
      <c r="AP22">
        <f t="shared" si="23"/>
        <v>207</v>
      </c>
      <c r="AQ22">
        <f t="shared" si="38"/>
        <v>1000000</v>
      </c>
      <c r="AT22" s="10" t="s">
        <v>76</v>
      </c>
      <c r="AU22" s="11">
        <v>102</v>
      </c>
      <c r="AV22" s="11">
        <v>143</v>
      </c>
      <c r="AW22" s="11">
        <v>1</v>
      </c>
      <c r="AX22" s="11">
        <v>1</v>
      </c>
      <c r="AY22" s="11">
        <v>1000000</v>
      </c>
      <c r="BG22" s="10" t="s">
        <v>76</v>
      </c>
      <c r="BH22" s="11">
        <v>106</v>
      </c>
      <c r="BI22" s="11">
        <v>65</v>
      </c>
      <c r="BJ22" s="11">
        <v>207</v>
      </c>
      <c r="BK22" s="11">
        <v>207</v>
      </c>
      <c r="BL22" s="11">
        <v>1000000</v>
      </c>
    </row>
    <row r="23" spans="1:64" ht="15" thickBot="1" x14ac:dyDescent="0.35">
      <c r="A23" s="3">
        <f>db!A20</f>
        <v>38504</v>
      </c>
      <c r="B23" s="19">
        <f>y0!X652</f>
        <v>-2.2799999999999998</v>
      </c>
      <c r="C23" s="19">
        <f>y0!AX652</f>
        <v>1.35</v>
      </c>
      <c r="D23">
        <f t="shared" si="24"/>
        <v>1</v>
      </c>
      <c r="E23">
        <f>std!X652</f>
        <v>-3.47</v>
      </c>
      <c r="F23">
        <f>std!AX652</f>
        <v>3.62</v>
      </c>
      <c r="G23">
        <f t="shared" si="25"/>
        <v>1</v>
      </c>
      <c r="I23" s="19">
        <f t="shared" si="13"/>
        <v>-2.2799999999999998</v>
      </c>
      <c r="J23" s="19">
        <f t="shared" si="14"/>
        <v>1.35</v>
      </c>
      <c r="K23">
        <f t="shared" si="26"/>
        <v>1</v>
      </c>
      <c r="L23" s="19">
        <f t="shared" si="15"/>
        <v>-3.47</v>
      </c>
      <c r="M23" s="19">
        <f t="shared" si="16"/>
        <v>0</v>
      </c>
      <c r="N23" s="20">
        <f t="shared" si="27"/>
        <v>1</v>
      </c>
      <c r="Q23">
        <f t="shared" si="28"/>
        <v>-3.0779999999999998</v>
      </c>
      <c r="R23">
        <f t="shared" si="29"/>
        <v>-12.561400000000001</v>
      </c>
      <c r="S23">
        <f t="shared" si="9"/>
        <v>1</v>
      </c>
      <c r="T23">
        <f t="shared" si="10"/>
        <v>1</v>
      </c>
      <c r="U23">
        <v>1000000</v>
      </c>
      <c r="X23">
        <f t="shared" si="30"/>
        <v>42</v>
      </c>
      <c r="Y23">
        <f t="shared" si="17"/>
        <v>17</v>
      </c>
      <c r="Z23">
        <f t="shared" si="18"/>
        <v>1</v>
      </c>
      <c r="AA23">
        <f t="shared" si="19"/>
        <v>1</v>
      </c>
      <c r="AB23">
        <f t="shared" si="12"/>
        <v>1000000</v>
      </c>
      <c r="AC23">
        <f t="shared" si="20"/>
        <v>1000200.7</v>
      </c>
      <c r="AD23">
        <f t="shared" si="31"/>
        <v>1</v>
      </c>
      <c r="AE23">
        <f t="shared" si="32"/>
        <v>1</v>
      </c>
      <c r="AF23">
        <f t="shared" si="33"/>
        <v>1</v>
      </c>
      <c r="AH23" s="34">
        <f t="shared" si="34"/>
        <v>38504</v>
      </c>
      <c r="AI23" s="35">
        <f t="shared" si="35"/>
        <v>-2.2799999999999998</v>
      </c>
      <c r="AJ23" s="33">
        <f t="shared" si="36"/>
        <v>-2.2799999999999998</v>
      </c>
      <c r="AK23" s="33">
        <f>db!U20</f>
        <v>20</v>
      </c>
      <c r="AM23">
        <f t="shared" si="37"/>
        <v>166</v>
      </c>
      <c r="AN23">
        <f t="shared" si="21"/>
        <v>191</v>
      </c>
      <c r="AO23">
        <f t="shared" si="22"/>
        <v>207</v>
      </c>
      <c r="AP23">
        <f t="shared" si="23"/>
        <v>207</v>
      </c>
      <c r="AQ23">
        <f t="shared" si="38"/>
        <v>1000000</v>
      </c>
      <c r="AT23" s="10" t="s">
        <v>77</v>
      </c>
      <c r="AU23" s="11">
        <v>66</v>
      </c>
      <c r="AV23" s="11">
        <v>143</v>
      </c>
      <c r="AW23" s="11">
        <v>1</v>
      </c>
      <c r="AX23" s="11">
        <v>1</v>
      </c>
      <c r="AY23" s="11">
        <v>1000000</v>
      </c>
      <c r="BG23" s="10" t="s">
        <v>77</v>
      </c>
      <c r="BH23" s="11">
        <v>142</v>
      </c>
      <c r="BI23" s="11">
        <v>65</v>
      </c>
      <c r="BJ23" s="11">
        <v>207</v>
      </c>
      <c r="BK23" s="11">
        <v>207</v>
      </c>
      <c r="BL23" s="11">
        <v>1000000</v>
      </c>
    </row>
    <row r="24" spans="1:64" ht="15" thickBot="1" x14ac:dyDescent="0.35">
      <c r="A24" s="3">
        <f>db!A21</f>
        <v>38534</v>
      </c>
      <c r="B24" s="19">
        <f>y0!X653</f>
        <v>0.04</v>
      </c>
      <c r="C24" s="19">
        <f>y0!AX653</f>
        <v>-2.1</v>
      </c>
      <c r="D24">
        <f t="shared" si="24"/>
        <v>1</v>
      </c>
      <c r="E24">
        <f>std!X653</f>
        <v>1.1499999999999999</v>
      </c>
      <c r="F24">
        <f>std!AX653</f>
        <v>0.28999999999999998</v>
      </c>
      <c r="G24">
        <f t="shared" si="25"/>
        <v>0</v>
      </c>
      <c r="I24" s="19">
        <f t="shared" si="13"/>
        <v>0.04</v>
      </c>
      <c r="J24" s="19">
        <f t="shared" si="14"/>
        <v>-2.1</v>
      </c>
      <c r="K24">
        <f t="shared" si="26"/>
        <v>1</v>
      </c>
      <c r="L24" s="19">
        <f t="shared" si="15"/>
        <v>0</v>
      </c>
      <c r="M24" s="19">
        <f t="shared" si="16"/>
        <v>0</v>
      </c>
      <c r="N24" s="20">
        <f t="shared" si="27"/>
        <v>1</v>
      </c>
      <c r="Q24">
        <f t="shared" si="28"/>
        <v>-8.4000000000000005E-2</v>
      </c>
      <c r="R24">
        <f t="shared" si="29"/>
        <v>0.33349999999999996</v>
      </c>
      <c r="S24">
        <f t="shared" si="9"/>
        <v>1</v>
      </c>
      <c r="T24">
        <f t="shared" si="10"/>
        <v>1</v>
      </c>
      <c r="U24">
        <v>1000000</v>
      </c>
      <c r="X24">
        <f t="shared" si="30"/>
        <v>86</v>
      </c>
      <c r="Y24">
        <f t="shared" si="17"/>
        <v>109</v>
      </c>
      <c r="Z24">
        <f t="shared" si="18"/>
        <v>1</v>
      </c>
      <c r="AA24">
        <f t="shared" si="19"/>
        <v>1</v>
      </c>
      <c r="AB24">
        <f t="shared" si="12"/>
        <v>1000000</v>
      </c>
      <c r="AC24">
        <f t="shared" si="20"/>
        <v>1000066.7</v>
      </c>
      <c r="AD24">
        <f t="shared" si="31"/>
        <v>1</v>
      </c>
      <c r="AE24">
        <f t="shared" si="32"/>
        <v>1</v>
      </c>
      <c r="AF24">
        <f t="shared" si="33"/>
        <v>1</v>
      </c>
      <c r="AH24" s="34">
        <f t="shared" si="34"/>
        <v>38534</v>
      </c>
      <c r="AI24" s="35">
        <f t="shared" si="35"/>
        <v>0.04</v>
      </c>
      <c r="AJ24" s="33">
        <f t="shared" si="36"/>
        <v>0.04</v>
      </c>
      <c r="AK24" s="33">
        <f>db!U21</f>
        <v>20</v>
      </c>
      <c r="AM24">
        <f t="shared" si="37"/>
        <v>122</v>
      </c>
      <c r="AN24">
        <f t="shared" si="21"/>
        <v>99</v>
      </c>
      <c r="AO24">
        <f t="shared" si="22"/>
        <v>207</v>
      </c>
      <c r="AP24">
        <f t="shared" si="23"/>
        <v>207</v>
      </c>
      <c r="AQ24">
        <f t="shared" si="38"/>
        <v>1000000</v>
      </c>
      <c r="AT24" s="10" t="s">
        <v>78</v>
      </c>
      <c r="AU24" s="11">
        <v>59</v>
      </c>
      <c r="AV24" s="11">
        <v>143</v>
      </c>
      <c r="AW24" s="11">
        <v>1</v>
      </c>
      <c r="AX24" s="11">
        <v>1</v>
      </c>
      <c r="AY24" s="11">
        <v>1000000</v>
      </c>
      <c r="BG24" s="10" t="s">
        <v>78</v>
      </c>
      <c r="BH24" s="11">
        <v>149</v>
      </c>
      <c r="BI24" s="11">
        <v>65</v>
      </c>
      <c r="BJ24" s="11">
        <v>207</v>
      </c>
      <c r="BK24" s="11">
        <v>207</v>
      </c>
      <c r="BL24" s="11">
        <v>1000000</v>
      </c>
    </row>
    <row r="25" spans="1:64" ht="15" thickBot="1" x14ac:dyDescent="0.35">
      <c r="A25" s="3">
        <f>db!A22</f>
        <v>38565</v>
      </c>
      <c r="B25" s="19">
        <f>y0!X654</f>
        <v>-0.01</v>
      </c>
      <c r="C25" s="19">
        <f>y0!AX654</f>
        <v>-0.6</v>
      </c>
      <c r="D25">
        <f t="shared" si="24"/>
        <v>0</v>
      </c>
      <c r="E25">
        <f>std!X654</f>
        <v>1.1499999999999999</v>
      </c>
      <c r="F25">
        <f>std!AX654</f>
        <v>3.62</v>
      </c>
      <c r="G25">
        <f t="shared" si="25"/>
        <v>0</v>
      </c>
      <c r="I25" s="19">
        <f t="shared" si="13"/>
        <v>0</v>
      </c>
      <c r="J25" s="19">
        <f t="shared" si="14"/>
        <v>0</v>
      </c>
      <c r="K25">
        <f t="shared" si="26"/>
        <v>1</v>
      </c>
      <c r="L25" s="19">
        <f t="shared" si="15"/>
        <v>0</v>
      </c>
      <c r="M25" s="19">
        <f t="shared" si="16"/>
        <v>0</v>
      </c>
      <c r="N25" s="20">
        <f t="shared" si="27"/>
        <v>1</v>
      </c>
      <c r="Q25">
        <f t="shared" si="28"/>
        <v>6.0000000000000001E-3</v>
      </c>
      <c r="R25">
        <f t="shared" si="29"/>
        <v>4.1629999999999994</v>
      </c>
      <c r="S25">
        <f t="shared" si="9"/>
        <v>1</v>
      </c>
      <c r="T25">
        <f t="shared" si="10"/>
        <v>1</v>
      </c>
      <c r="U25">
        <v>1000000</v>
      </c>
      <c r="X25">
        <f t="shared" si="30"/>
        <v>115</v>
      </c>
      <c r="Y25">
        <f t="shared" si="17"/>
        <v>143</v>
      </c>
      <c r="Z25">
        <f t="shared" si="18"/>
        <v>1</v>
      </c>
      <c r="AA25">
        <f t="shared" si="19"/>
        <v>1</v>
      </c>
      <c r="AB25">
        <f t="shared" si="12"/>
        <v>1000000</v>
      </c>
      <c r="AC25">
        <f t="shared" si="20"/>
        <v>1000003.2</v>
      </c>
      <c r="AD25">
        <f t="shared" si="31"/>
        <v>1</v>
      </c>
      <c r="AE25">
        <f t="shared" si="32"/>
        <v>1</v>
      </c>
      <c r="AF25">
        <f t="shared" si="33"/>
        <v>1</v>
      </c>
      <c r="AH25" s="34">
        <f t="shared" si="34"/>
        <v>38565</v>
      </c>
      <c r="AI25" s="35">
        <f t="shared" si="35"/>
        <v>-0.01</v>
      </c>
      <c r="AJ25" s="33">
        <f t="shared" si="36"/>
        <v>-0.01</v>
      </c>
      <c r="AK25" s="33">
        <f>db!U22</f>
        <v>24</v>
      </c>
      <c r="AM25">
        <f t="shared" si="37"/>
        <v>93</v>
      </c>
      <c r="AN25">
        <f t="shared" si="21"/>
        <v>65</v>
      </c>
      <c r="AO25">
        <f t="shared" si="22"/>
        <v>207</v>
      </c>
      <c r="AP25">
        <f t="shared" si="23"/>
        <v>207</v>
      </c>
      <c r="AQ25">
        <f t="shared" si="38"/>
        <v>1000000</v>
      </c>
      <c r="AT25" s="10" t="s">
        <v>79</v>
      </c>
      <c r="AU25" s="11">
        <v>42</v>
      </c>
      <c r="AV25" s="11">
        <v>17</v>
      </c>
      <c r="AW25" s="11">
        <v>1</v>
      </c>
      <c r="AX25" s="11">
        <v>1</v>
      </c>
      <c r="AY25" s="11">
        <v>1000000</v>
      </c>
      <c r="BG25" s="10" t="s">
        <v>79</v>
      </c>
      <c r="BH25" s="11">
        <v>166</v>
      </c>
      <c r="BI25" s="11">
        <v>191</v>
      </c>
      <c r="BJ25" s="11">
        <v>207</v>
      </c>
      <c r="BK25" s="11">
        <v>207</v>
      </c>
      <c r="BL25" s="11">
        <v>1000000</v>
      </c>
    </row>
    <row r="26" spans="1:64" ht="15" thickBot="1" x14ac:dyDescent="0.35">
      <c r="A26" s="3">
        <f>db!A23</f>
        <v>38596</v>
      </c>
      <c r="B26" s="19">
        <f>y0!X655</f>
        <v>-1.33</v>
      </c>
      <c r="C26" s="19">
        <f>y0!AX655</f>
        <v>-0.6</v>
      </c>
      <c r="D26">
        <f t="shared" si="24"/>
        <v>0</v>
      </c>
      <c r="E26">
        <f>std!X655</f>
        <v>-1.24</v>
      </c>
      <c r="F26">
        <f>std!AX655</f>
        <v>3.62</v>
      </c>
      <c r="G26">
        <f t="shared" si="25"/>
        <v>1</v>
      </c>
      <c r="I26" s="19">
        <f t="shared" si="13"/>
        <v>-1.33</v>
      </c>
      <c r="J26" s="19">
        <f t="shared" si="14"/>
        <v>0</v>
      </c>
      <c r="K26">
        <f t="shared" si="26"/>
        <v>1</v>
      </c>
      <c r="L26" s="19">
        <f t="shared" si="15"/>
        <v>-1.24</v>
      </c>
      <c r="M26" s="19">
        <f t="shared" si="16"/>
        <v>0</v>
      </c>
      <c r="N26" s="20">
        <f t="shared" si="27"/>
        <v>1</v>
      </c>
      <c r="Q26">
        <f t="shared" si="28"/>
        <v>0.79800000000000004</v>
      </c>
      <c r="R26">
        <f t="shared" si="29"/>
        <v>-4.4888000000000003</v>
      </c>
      <c r="S26">
        <f t="shared" si="9"/>
        <v>1</v>
      </c>
      <c r="T26">
        <f t="shared" si="10"/>
        <v>1</v>
      </c>
      <c r="U26">
        <v>1000000</v>
      </c>
      <c r="X26">
        <f t="shared" si="30"/>
        <v>162</v>
      </c>
      <c r="Y26">
        <f t="shared" si="17"/>
        <v>45</v>
      </c>
      <c r="Z26">
        <f t="shared" si="18"/>
        <v>1</v>
      </c>
      <c r="AA26">
        <f t="shared" si="19"/>
        <v>1</v>
      </c>
      <c r="AB26">
        <f t="shared" si="12"/>
        <v>1000000</v>
      </c>
      <c r="AC26">
        <f t="shared" si="20"/>
        <v>1000052.2</v>
      </c>
      <c r="AD26">
        <f t="shared" si="31"/>
        <v>1</v>
      </c>
      <c r="AE26">
        <f t="shared" si="32"/>
        <v>1</v>
      </c>
      <c r="AF26">
        <f t="shared" si="33"/>
        <v>1</v>
      </c>
      <c r="AH26" s="34">
        <f t="shared" si="34"/>
        <v>38596</v>
      </c>
      <c r="AI26" s="35">
        <f t="shared" si="35"/>
        <v>-1.33</v>
      </c>
      <c r="AJ26" s="33">
        <f t="shared" si="36"/>
        <v>-1.33</v>
      </c>
      <c r="AK26" s="33">
        <f>db!U23</f>
        <v>20</v>
      </c>
      <c r="AM26">
        <f t="shared" si="37"/>
        <v>46</v>
      </c>
      <c r="AN26">
        <f t="shared" si="21"/>
        <v>163</v>
      </c>
      <c r="AO26">
        <f t="shared" si="22"/>
        <v>207</v>
      </c>
      <c r="AP26">
        <f t="shared" si="23"/>
        <v>207</v>
      </c>
      <c r="AQ26">
        <f t="shared" si="38"/>
        <v>1000000</v>
      </c>
      <c r="AT26" s="10" t="s">
        <v>80</v>
      </c>
      <c r="AU26" s="11">
        <v>86</v>
      </c>
      <c r="AV26" s="11">
        <v>109</v>
      </c>
      <c r="AW26" s="11">
        <v>1</v>
      </c>
      <c r="AX26" s="11">
        <v>1</v>
      </c>
      <c r="AY26" s="11">
        <v>1000000</v>
      </c>
      <c r="BG26" s="10" t="s">
        <v>80</v>
      </c>
      <c r="BH26" s="11">
        <v>122</v>
      </c>
      <c r="BI26" s="11">
        <v>99</v>
      </c>
      <c r="BJ26" s="11">
        <v>207</v>
      </c>
      <c r="BK26" s="11">
        <v>207</v>
      </c>
      <c r="BL26" s="11">
        <v>1000000</v>
      </c>
    </row>
    <row r="27" spans="1:64" ht="15" thickBot="1" x14ac:dyDescent="0.35">
      <c r="A27" s="3">
        <f>db!A24</f>
        <v>38626</v>
      </c>
      <c r="B27" s="19">
        <f>y0!X656</f>
        <v>-0.01</v>
      </c>
      <c r="C27" s="19">
        <f>y0!AX656</f>
        <v>-0.6</v>
      </c>
      <c r="D27">
        <f t="shared" si="24"/>
        <v>0</v>
      </c>
      <c r="E27">
        <f>std!X656</f>
        <v>1.1499999999999999</v>
      </c>
      <c r="F27">
        <f>std!AX656</f>
        <v>3.62</v>
      </c>
      <c r="G27">
        <f t="shared" si="25"/>
        <v>0</v>
      </c>
      <c r="I27" s="19">
        <f t="shared" si="13"/>
        <v>0</v>
      </c>
      <c r="J27" s="19">
        <f t="shared" si="14"/>
        <v>0</v>
      </c>
      <c r="K27">
        <f t="shared" si="26"/>
        <v>1</v>
      </c>
      <c r="L27" s="19">
        <f t="shared" si="15"/>
        <v>0</v>
      </c>
      <c r="M27" s="19">
        <f t="shared" si="16"/>
        <v>0</v>
      </c>
      <c r="N27" s="20">
        <f t="shared" si="27"/>
        <v>1</v>
      </c>
      <c r="Q27">
        <f t="shared" si="28"/>
        <v>6.0000000000000001E-3</v>
      </c>
      <c r="R27">
        <f t="shared" si="29"/>
        <v>4.1629999999999994</v>
      </c>
      <c r="S27">
        <f t="shared" si="9"/>
        <v>1</v>
      </c>
      <c r="T27">
        <f t="shared" si="10"/>
        <v>1</v>
      </c>
      <c r="U27">
        <v>1000000</v>
      </c>
      <c r="X27">
        <f t="shared" si="30"/>
        <v>115</v>
      </c>
      <c r="Y27">
        <f t="shared" si="17"/>
        <v>143</v>
      </c>
      <c r="Z27">
        <f t="shared" si="18"/>
        <v>1</v>
      </c>
      <c r="AA27">
        <f t="shared" si="19"/>
        <v>1</v>
      </c>
      <c r="AB27">
        <f t="shared" si="12"/>
        <v>1000000</v>
      </c>
      <c r="AC27">
        <f t="shared" si="20"/>
        <v>1000003.2</v>
      </c>
      <c r="AD27">
        <f t="shared" si="31"/>
        <v>1</v>
      </c>
      <c r="AE27">
        <f t="shared" si="32"/>
        <v>1</v>
      </c>
      <c r="AF27">
        <f t="shared" si="33"/>
        <v>1</v>
      </c>
      <c r="AH27" s="34">
        <f t="shared" si="34"/>
        <v>38626</v>
      </c>
      <c r="AI27" s="35">
        <f t="shared" si="35"/>
        <v>-0.01</v>
      </c>
      <c r="AJ27" s="33">
        <f t="shared" si="36"/>
        <v>-0.01</v>
      </c>
      <c r="AK27" s="33">
        <f>db!U24</f>
        <v>20</v>
      </c>
      <c r="AM27">
        <f t="shared" si="37"/>
        <v>93</v>
      </c>
      <c r="AN27">
        <f t="shared" si="21"/>
        <v>65</v>
      </c>
      <c r="AO27">
        <f t="shared" si="22"/>
        <v>207</v>
      </c>
      <c r="AP27">
        <f t="shared" si="23"/>
        <v>207</v>
      </c>
      <c r="AQ27">
        <f t="shared" si="38"/>
        <v>1000000</v>
      </c>
      <c r="AT27" s="10" t="s">
        <v>81</v>
      </c>
      <c r="AU27" s="11">
        <v>115</v>
      </c>
      <c r="AV27" s="11">
        <v>143</v>
      </c>
      <c r="AW27" s="11">
        <v>1</v>
      </c>
      <c r="AX27" s="11">
        <v>1</v>
      </c>
      <c r="AY27" s="11">
        <v>1000000</v>
      </c>
      <c r="BG27" s="10" t="s">
        <v>81</v>
      </c>
      <c r="BH27" s="11">
        <v>93</v>
      </c>
      <c r="BI27" s="11">
        <v>65</v>
      </c>
      <c r="BJ27" s="11">
        <v>207</v>
      </c>
      <c r="BK27" s="11">
        <v>207</v>
      </c>
      <c r="BL27" s="11">
        <v>1000000</v>
      </c>
    </row>
    <row r="28" spans="1:64" ht="15" thickBot="1" x14ac:dyDescent="0.35">
      <c r="A28" s="3">
        <f>db!A25</f>
        <v>38657</v>
      </c>
      <c r="B28" s="19">
        <f>y0!X657</f>
        <v>-1.71</v>
      </c>
      <c r="C28" s="19">
        <f>y0!AX657</f>
        <v>5.81</v>
      </c>
      <c r="D28">
        <f t="shared" si="24"/>
        <v>1</v>
      </c>
      <c r="E28">
        <f>std!X657</f>
        <v>-1.31</v>
      </c>
      <c r="F28">
        <f>std!AX657</f>
        <v>3.62</v>
      </c>
      <c r="G28">
        <f t="shared" si="25"/>
        <v>1</v>
      </c>
      <c r="I28" s="19">
        <f t="shared" si="13"/>
        <v>-1.71</v>
      </c>
      <c r="J28" s="19">
        <f t="shared" si="14"/>
        <v>5.81</v>
      </c>
      <c r="K28">
        <f t="shared" si="26"/>
        <v>1</v>
      </c>
      <c r="L28" s="19">
        <f t="shared" si="15"/>
        <v>-1.31</v>
      </c>
      <c r="M28" s="19">
        <f t="shared" si="16"/>
        <v>0</v>
      </c>
      <c r="N28" s="20">
        <f t="shared" si="27"/>
        <v>1</v>
      </c>
      <c r="Q28">
        <f t="shared" si="28"/>
        <v>-9.9350999999999985</v>
      </c>
      <c r="R28">
        <f t="shared" si="29"/>
        <v>-4.7422000000000004</v>
      </c>
      <c r="S28">
        <f t="shared" si="9"/>
        <v>1</v>
      </c>
      <c r="T28">
        <f t="shared" si="10"/>
        <v>1</v>
      </c>
      <c r="U28">
        <v>1000000</v>
      </c>
      <c r="X28">
        <f t="shared" si="30"/>
        <v>18</v>
      </c>
      <c r="Y28">
        <f t="shared" si="17"/>
        <v>42</v>
      </c>
      <c r="Z28">
        <f t="shared" si="18"/>
        <v>1</v>
      </c>
      <c r="AA28">
        <f t="shared" si="19"/>
        <v>1</v>
      </c>
      <c r="AB28">
        <f t="shared" si="12"/>
        <v>1000000</v>
      </c>
      <c r="AC28">
        <f t="shared" si="20"/>
        <v>1000197.7</v>
      </c>
      <c r="AD28">
        <f t="shared" si="31"/>
        <v>1</v>
      </c>
      <c r="AE28">
        <f t="shared" si="32"/>
        <v>1</v>
      </c>
      <c r="AF28">
        <f t="shared" si="33"/>
        <v>1</v>
      </c>
      <c r="AH28" s="34">
        <f t="shared" si="34"/>
        <v>38657</v>
      </c>
      <c r="AI28" s="35">
        <f t="shared" si="35"/>
        <v>-1.71</v>
      </c>
      <c r="AJ28" s="33">
        <f t="shared" si="36"/>
        <v>-1.71</v>
      </c>
      <c r="AK28" s="33">
        <f>db!U25</f>
        <v>20</v>
      </c>
      <c r="AM28">
        <f t="shared" si="37"/>
        <v>190</v>
      </c>
      <c r="AN28">
        <f t="shared" si="21"/>
        <v>166</v>
      </c>
      <c r="AO28">
        <f t="shared" si="22"/>
        <v>207</v>
      </c>
      <c r="AP28">
        <f t="shared" si="23"/>
        <v>207</v>
      </c>
      <c r="AQ28">
        <f t="shared" si="38"/>
        <v>1000000</v>
      </c>
      <c r="AT28" s="10" t="s">
        <v>82</v>
      </c>
      <c r="AU28" s="11">
        <v>162</v>
      </c>
      <c r="AV28" s="11">
        <v>45</v>
      </c>
      <c r="AW28" s="11">
        <v>1</v>
      </c>
      <c r="AX28" s="11">
        <v>1</v>
      </c>
      <c r="AY28" s="11">
        <v>1000000</v>
      </c>
      <c r="BG28" s="10" t="s">
        <v>82</v>
      </c>
      <c r="BH28" s="11">
        <v>46</v>
      </c>
      <c r="BI28" s="11">
        <v>163</v>
      </c>
      <c r="BJ28" s="11">
        <v>207</v>
      </c>
      <c r="BK28" s="11">
        <v>207</v>
      </c>
      <c r="BL28" s="11">
        <v>1000000</v>
      </c>
    </row>
    <row r="29" spans="1:64" ht="15" thickBot="1" x14ac:dyDescent="0.35">
      <c r="A29" s="3">
        <f>db!A26</f>
        <v>38687</v>
      </c>
      <c r="B29" s="19">
        <f>y0!X658</f>
        <v>-0.01</v>
      </c>
      <c r="C29" s="19">
        <f>y0!AX658</f>
        <v>0.12</v>
      </c>
      <c r="D29">
        <f t="shared" si="24"/>
        <v>1</v>
      </c>
      <c r="E29">
        <f>std!X658</f>
        <v>1.1499999999999999</v>
      </c>
      <c r="F29">
        <f>std!AX658</f>
        <v>3.62</v>
      </c>
      <c r="G29">
        <f t="shared" si="25"/>
        <v>0</v>
      </c>
      <c r="I29" s="19">
        <f t="shared" si="13"/>
        <v>0</v>
      </c>
      <c r="J29" s="19">
        <f t="shared" si="14"/>
        <v>0.12</v>
      </c>
      <c r="K29">
        <f t="shared" si="26"/>
        <v>1</v>
      </c>
      <c r="L29" s="19">
        <f t="shared" si="15"/>
        <v>0</v>
      </c>
      <c r="M29" s="19">
        <f t="shared" si="16"/>
        <v>0</v>
      </c>
      <c r="N29" s="20">
        <f t="shared" si="27"/>
        <v>1</v>
      </c>
      <c r="Q29">
        <f t="shared" si="28"/>
        <v>-1.1999999999999999E-3</v>
      </c>
      <c r="R29">
        <f t="shared" si="29"/>
        <v>4.1629999999999994</v>
      </c>
      <c r="S29">
        <f t="shared" si="9"/>
        <v>1</v>
      </c>
      <c r="T29">
        <f t="shared" si="10"/>
        <v>1</v>
      </c>
      <c r="U29">
        <v>1000000</v>
      </c>
      <c r="X29">
        <f t="shared" si="30"/>
        <v>108</v>
      </c>
      <c r="Y29">
        <f t="shared" si="17"/>
        <v>143</v>
      </c>
      <c r="Z29">
        <f t="shared" si="18"/>
        <v>1</v>
      </c>
      <c r="AA29">
        <f t="shared" si="19"/>
        <v>1</v>
      </c>
      <c r="AB29">
        <f t="shared" si="12"/>
        <v>1000000</v>
      </c>
      <c r="AC29">
        <f t="shared" si="20"/>
        <v>1000006.7</v>
      </c>
      <c r="AD29">
        <f t="shared" si="31"/>
        <v>1</v>
      </c>
      <c r="AE29">
        <f t="shared" si="32"/>
        <v>1</v>
      </c>
      <c r="AF29">
        <f t="shared" si="33"/>
        <v>1</v>
      </c>
      <c r="AH29" s="34">
        <f t="shared" si="34"/>
        <v>38687</v>
      </c>
      <c r="AI29" s="35">
        <f t="shared" si="35"/>
        <v>-0.01</v>
      </c>
      <c r="AJ29" s="33">
        <f t="shared" si="36"/>
        <v>-0.01</v>
      </c>
      <c r="AK29" s="33">
        <f>db!U26</f>
        <v>20</v>
      </c>
      <c r="AM29">
        <f t="shared" si="37"/>
        <v>100</v>
      </c>
      <c r="AN29">
        <f t="shared" si="21"/>
        <v>65</v>
      </c>
      <c r="AO29">
        <f t="shared" si="22"/>
        <v>207</v>
      </c>
      <c r="AP29">
        <f t="shared" si="23"/>
        <v>207</v>
      </c>
      <c r="AQ29">
        <f t="shared" si="38"/>
        <v>1000000</v>
      </c>
      <c r="AT29" s="10" t="s">
        <v>83</v>
      </c>
      <c r="AU29" s="11">
        <v>115</v>
      </c>
      <c r="AV29" s="11">
        <v>143</v>
      </c>
      <c r="AW29" s="11">
        <v>1</v>
      </c>
      <c r="AX29" s="11">
        <v>1</v>
      </c>
      <c r="AY29" s="11">
        <v>1000000</v>
      </c>
      <c r="BG29" s="10" t="s">
        <v>83</v>
      </c>
      <c r="BH29" s="11">
        <v>93</v>
      </c>
      <c r="BI29" s="11">
        <v>65</v>
      </c>
      <c r="BJ29" s="11">
        <v>207</v>
      </c>
      <c r="BK29" s="11">
        <v>207</v>
      </c>
      <c r="BL29" s="11">
        <v>1000000</v>
      </c>
    </row>
    <row r="30" spans="1:64" ht="15" thickBot="1" x14ac:dyDescent="0.35">
      <c r="A30" s="3">
        <f>db!A27</f>
        <v>38718</v>
      </c>
      <c r="B30" s="19">
        <f>y0!X659</f>
        <v>-0.01</v>
      </c>
      <c r="C30" s="19">
        <f>y0!AX659</f>
        <v>0.2</v>
      </c>
      <c r="D30">
        <f t="shared" si="24"/>
        <v>1</v>
      </c>
      <c r="E30">
        <f>std!X659</f>
        <v>1.1499999999999999</v>
      </c>
      <c r="F30">
        <f>std!AX659</f>
        <v>3.62</v>
      </c>
      <c r="G30">
        <f t="shared" si="25"/>
        <v>0</v>
      </c>
      <c r="I30" s="19">
        <f t="shared" si="13"/>
        <v>0</v>
      </c>
      <c r="J30" s="19">
        <f t="shared" si="14"/>
        <v>0.2</v>
      </c>
      <c r="K30">
        <f t="shared" si="26"/>
        <v>1</v>
      </c>
      <c r="L30" s="19">
        <f t="shared" si="15"/>
        <v>0</v>
      </c>
      <c r="M30" s="19">
        <f t="shared" si="16"/>
        <v>0</v>
      </c>
      <c r="N30" s="20">
        <f t="shared" si="27"/>
        <v>1</v>
      </c>
      <c r="Q30">
        <f t="shared" si="28"/>
        <v>-2E-3</v>
      </c>
      <c r="R30">
        <f t="shared" si="29"/>
        <v>4.1629999999999994</v>
      </c>
      <c r="S30">
        <f t="shared" si="9"/>
        <v>1</v>
      </c>
      <c r="T30">
        <f t="shared" si="10"/>
        <v>1</v>
      </c>
      <c r="U30">
        <v>1000000</v>
      </c>
      <c r="X30">
        <f t="shared" si="30"/>
        <v>106</v>
      </c>
      <c r="Y30">
        <f t="shared" si="17"/>
        <v>143</v>
      </c>
      <c r="Z30">
        <f t="shared" si="18"/>
        <v>1</v>
      </c>
      <c r="AA30">
        <f t="shared" si="19"/>
        <v>1</v>
      </c>
      <c r="AB30">
        <f t="shared" si="12"/>
        <v>1000000</v>
      </c>
      <c r="AC30">
        <f t="shared" si="20"/>
        <v>1000012.7</v>
      </c>
      <c r="AD30">
        <f t="shared" si="31"/>
        <v>1</v>
      </c>
      <c r="AE30">
        <f t="shared" si="32"/>
        <v>1</v>
      </c>
      <c r="AF30">
        <f t="shared" si="33"/>
        <v>1</v>
      </c>
      <c r="AH30" s="34">
        <f t="shared" si="34"/>
        <v>38718</v>
      </c>
      <c r="AI30" s="35">
        <f t="shared" si="35"/>
        <v>-0.01</v>
      </c>
      <c r="AJ30" s="33">
        <f t="shared" si="36"/>
        <v>-0.01</v>
      </c>
      <c r="AK30" s="33">
        <f>db!U27</f>
        <v>19</v>
      </c>
      <c r="AM30">
        <f t="shared" si="37"/>
        <v>102</v>
      </c>
      <c r="AN30">
        <f t="shared" si="21"/>
        <v>65</v>
      </c>
      <c r="AO30">
        <f t="shared" si="22"/>
        <v>207</v>
      </c>
      <c r="AP30">
        <f t="shared" si="23"/>
        <v>207</v>
      </c>
      <c r="AQ30">
        <f t="shared" si="38"/>
        <v>1000000</v>
      </c>
      <c r="AT30" s="10" t="s">
        <v>84</v>
      </c>
      <c r="AU30" s="11">
        <v>18</v>
      </c>
      <c r="AV30" s="11">
        <v>42</v>
      </c>
      <c r="AW30" s="11">
        <v>1</v>
      </c>
      <c r="AX30" s="11">
        <v>1</v>
      </c>
      <c r="AY30" s="11">
        <v>1000000</v>
      </c>
      <c r="BG30" s="10" t="s">
        <v>84</v>
      </c>
      <c r="BH30" s="11">
        <v>190</v>
      </c>
      <c r="BI30" s="11">
        <v>166</v>
      </c>
      <c r="BJ30" s="11">
        <v>207</v>
      </c>
      <c r="BK30" s="11">
        <v>207</v>
      </c>
      <c r="BL30" s="11">
        <v>1000000</v>
      </c>
    </row>
    <row r="31" spans="1:64" ht="15" thickBot="1" x14ac:dyDescent="0.35">
      <c r="A31" s="3">
        <f>db!A28</f>
        <v>38749</v>
      </c>
      <c r="B31" s="19">
        <f>y0!X660</f>
        <v>-0.01</v>
      </c>
      <c r="C31" s="19">
        <f>y0!AX660</f>
        <v>-0.6</v>
      </c>
      <c r="D31">
        <f t="shared" si="24"/>
        <v>0</v>
      </c>
      <c r="E31">
        <f>std!X660</f>
        <v>1.1499999999999999</v>
      </c>
      <c r="F31">
        <f>std!AX660</f>
        <v>3.62</v>
      </c>
      <c r="G31">
        <f t="shared" si="25"/>
        <v>0</v>
      </c>
      <c r="I31" s="19">
        <f t="shared" si="13"/>
        <v>0</v>
      </c>
      <c r="J31" s="19">
        <f t="shared" si="14"/>
        <v>0</v>
      </c>
      <c r="K31">
        <f t="shared" si="26"/>
        <v>1</v>
      </c>
      <c r="L31" s="19">
        <f t="shared" si="15"/>
        <v>0</v>
      </c>
      <c r="M31" s="19">
        <f t="shared" si="16"/>
        <v>0</v>
      </c>
      <c r="N31" s="20">
        <f t="shared" si="27"/>
        <v>1</v>
      </c>
      <c r="Q31">
        <f t="shared" si="28"/>
        <v>6.0000000000000001E-3</v>
      </c>
      <c r="R31">
        <f t="shared" si="29"/>
        <v>4.1629999999999994</v>
      </c>
      <c r="S31">
        <f t="shared" si="9"/>
        <v>1</v>
      </c>
      <c r="T31">
        <f t="shared" si="10"/>
        <v>1</v>
      </c>
      <c r="U31">
        <v>1000000</v>
      </c>
      <c r="X31">
        <f t="shared" si="30"/>
        <v>115</v>
      </c>
      <c r="Y31">
        <f t="shared" si="17"/>
        <v>143</v>
      </c>
      <c r="Z31">
        <f t="shared" si="18"/>
        <v>1</v>
      </c>
      <c r="AA31">
        <f t="shared" si="19"/>
        <v>1</v>
      </c>
      <c r="AB31">
        <f t="shared" si="12"/>
        <v>1000000</v>
      </c>
      <c r="AC31">
        <f t="shared" si="20"/>
        <v>1000003.2</v>
      </c>
      <c r="AD31">
        <f t="shared" si="31"/>
        <v>1</v>
      </c>
      <c r="AE31">
        <f t="shared" si="32"/>
        <v>1</v>
      </c>
      <c r="AF31">
        <f t="shared" si="33"/>
        <v>1</v>
      </c>
      <c r="AH31" s="34">
        <f t="shared" si="34"/>
        <v>38749</v>
      </c>
      <c r="AI31" s="35">
        <f t="shared" si="35"/>
        <v>-0.01</v>
      </c>
      <c r="AJ31" s="33">
        <f t="shared" si="36"/>
        <v>-0.01</v>
      </c>
      <c r="AK31" s="33">
        <f>db!U28</f>
        <v>20</v>
      </c>
      <c r="AM31">
        <f t="shared" si="37"/>
        <v>93</v>
      </c>
      <c r="AN31">
        <f t="shared" si="21"/>
        <v>65</v>
      </c>
      <c r="AO31">
        <f t="shared" si="22"/>
        <v>207</v>
      </c>
      <c r="AP31">
        <f t="shared" si="23"/>
        <v>207</v>
      </c>
      <c r="AQ31">
        <f t="shared" si="38"/>
        <v>1000000</v>
      </c>
      <c r="AT31" s="10" t="s">
        <v>85</v>
      </c>
      <c r="AU31" s="11">
        <v>108</v>
      </c>
      <c r="AV31" s="11">
        <v>143</v>
      </c>
      <c r="AW31" s="11">
        <v>1</v>
      </c>
      <c r="AX31" s="11">
        <v>1</v>
      </c>
      <c r="AY31" s="11">
        <v>1000000</v>
      </c>
      <c r="BG31" s="10" t="s">
        <v>85</v>
      </c>
      <c r="BH31" s="11">
        <v>100</v>
      </c>
      <c r="BI31" s="11">
        <v>65</v>
      </c>
      <c r="BJ31" s="11">
        <v>207</v>
      </c>
      <c r="BK31" s="11">
        <v>207</v>
      </c>
      <c r="BL31" s="11">
        <v>1000000</v>
      </c>
    </row>
    <row r="32" spans="1:64" ht="15" thickBot="1" x14ac:dyDescent="0.35">
      <c r="A32" s="3">
        <f>db!A29</f>
        <v>38777</v>
      </c>
      <c r="B32" s="19">
        <f>y0!X661</f>
        <v>-1.1100000000000001</v>
      </c>
      <c r="C32" s="19">
        <f>y0!AX661</f>
        <v>-0.6</v>
      </c>
      <c r="D32">
        <f t="shared" si="24"/>
        <v>0</v>
      </c>
      <c r="E32">
        <f>std!X661</f>
        <v>-1.17</v>
      </c>
      <c r="F32">
        <f>std!AX661</f>
        <v>3.62</v>
      </c>
      <c r="G32">
        <f t="shared" si="25"/>
        <v>1</v>
      </c>
      <c r="I32" s="19">
        <f t="shared" si="13"/>
        <v>-1.1100000000000001</v>
      </c>
      <c r="J32" s="19">
        <f t="shared" si="14"/>
        <v>0</v>
      </c>
      <c r="K32">
        <f t="shared" si="26"/>
        <v>1</v>
      </c>
      <c r="L32" s="19">
        <f t="shared" si="15"/>
        <v>-1.17</v>
      </c>
      <c r="M32" s="19">
        <f t="shared" si="16"/>
        <v>0</v>
      </c>
      <c r="N32" s="20">
        <f t="shared" si="27"/>
        <v>1</v>
      </c>
      <c r="Q32">
        <f t="shared" si="28"/>
        <v>0.66600000000000004</v>
      </c>
      <c r="R32">
        <f t="shared" si="29"/>
        <v>-4.2354000000000003</v>
      </c>
      <c r="S32">
        <f t="shared" si="9"/>
        <v>1</v>
      </c>
      <c r="T32">
        <f t="shared" si="10"/>
        <v>1</v>
      </c>
      <c r="U32">
        <v>1000000</v>
      </c>
      <c r="X32">
        <f t="shared" si="30"/>
        <v>158</v>
      </c>
      <c r="Y32">
        <f t="shared" si="17"/>
        <v>48</v>
      </c>
      <c r="Z32">
        <f t="shared" si="18"/>
        <v>1</v>
      </c>
      <c r="AA32">
        <f t="shared" si="19"/>
        <v>1</v>
      </c>
      <c r="AB32">
        <f t="shared" si="12"/>
        <v>1000000</v>
      </c>
      <c r="AC32">
        <f t="shared" si="20"/>
        <v>1000053.2</v>
      </c>
      <c r="AD32">
        <f t="shared" si="31"/>
        <v>1</v>
      </c>
      <c r="AE32">
        <f t="shared" si="32"/>
        <v>1</v>
      </c>
      <c r="AF32">
        <f t="shared" si="33"/>
        <v>1</v>
      </c>
      <c r="AH32" s="34">
        <f t="shared" si="34"/>
        <v>38777</v>
      </c>
      <c r="AI32" s="35">
        <f t="shared" si="35"/>
        <v>-1.1100000000000001</v>
      </c>
      <c r="AJ32" s="33">
        <f t="shared" si="36"/>
        <v>-1.1100000000000001</v>
      </c>
      <c r="AK32" s="33">
        <f>db!U29</f>
        <v>22</v>
      </c>
      <c r="AM32">
        <f t="shared" si="37"/>
        <v>50</v>
      </c>
      <c r="AN32">
        <f t="shared" si="21"/>
        <v>160</v>
      </c>
      <c r="AO32">
        <f t="shared" si="22"/>
        <v>207</v>
      </c>
      <c r="AP32">
        <f t="shared" si="23"/>
        <v>207</v>
      </c>
      <c r="AQ32">
        <f t="shared" si="38"/>
        <v>1000000</v>
      </c>
      <c r="AT32" s="10" t="s">
        <v>86</v>
      </c>
      <c r="AU32" s="11">
        <v>106</v>
      </c>
      <c r="AV32" s="11">
        <v>143</v>
      </c>
      <c r="AW32" s="11">
        <v>1</v>
      </c>
      <c r="AX32" s="11">
        <v>1</v>
      </c>
      <c r="AY32" s="11">
        <v>1000000</v>
      </c>
      <c r="BG32" s="10" t="s">
        <v>86</v>
      </c>
      <c r="BH32" s="11">
        <v>102</v>
      </c>
      <c r="BI32" s="11">
        <v>65</v>
      </c>
      <c r="BJ32" s="11">
        <v>207</v>
      </c>
      <c r="BK32" s="11">
        <v>207</v>
      </c>
      <c r="BL32" s="11">
        <v>1000000</v>
      </c>
    </row>
    <row r="33" spans="1:64" ht="15" thickBot="1" x14ac:dyDescent="0.35">
      <c r="A33" s="3">
        <f>db!A30</f>
        <v>38808</v>
      </c>
      <c r="B33" s="19">
        <f>y0!X662</f>
        <v>-0.01</v>
      </c>
      <c r="C33" s="19">
        <f>y0!AX662</f>
        <v>1.93</v>
      </c>
      <c r="D33">
        <f t="shared" si="24"/>
        <v>1</v>
      </c>
      <c r="E33">
        <f>std!X662</f>
        <v>1.1499999999999999</v>
      </c>
      <c r="F33">
        <f>std!AX662</f>
        <v>3.62</v>
      </c>
      <c r="G33">
        <f t="shared" si="25"/>
        <v>0</v>
      </c>
      <c r="I33" s="19">
        <f t="shared" si="13"/>
        <v>0</v>
      </c>
      <c r="J33" s="19">
        <f t="shared" si="14"/>
        <v>1.93</v>
      </c>
      <c r="K33">
        <f t="shared" si="26"/>
        <v>1</v>
      </c>
      <c r="L33" s="19">
        <f t="shared" si="15"/>
        <v>0</v>
      </c>
      <c r="M33" s="19">
        <f t="shared" si="16"/>
        <v>0</v>
      </c>
      <c r="N33" s="20">
        <f t="shared" si="27"/>
        <v>1</v>
      </c>
      <c r="Q33">
        <f t="shared" si="28"/>
        <v>-1.9300000000000001E-2</v>
      </c>
      <c r="R33">
        <f t="shared" si="29"/>
        <v>4.1629999999999994</v>
      </c>
      <c r="S33">
        <f t="shared" si="9"/>
        <v>1</v>
      </c>
      <c r="T33">
        <f t="shared" si="10"/>
        <v>1</v>
      </c>
      <c r="U33">
        <v>1000000</v>
      </c>
      <c r="X33">
        <f t="shared" si="30"/>
        <v>97</v>
      </c>
      <c r="Y33">
        <f t="shared" si="17"/>
        <v>143</v>
      </c>
      <c r="Z33">
        <f t="shared" si="18"/>
        <v>1</v>
      </c>
      <c r="AA33">
        <f t="shared" si="19"/>
        <v>1</v>
      </c>
      <c r="AB33">
        <f t="shared" si="12"/>
        <v>1000000</v>
      </c>
      <c r="AC33">
        <f t="shared" si="20"/>
        <v>1000017.2</v>
      </c>
      <c r="AD33">
        <f t="shared" si="31"/>
        <v>1</v>
      </c>
      <c r="AE33">
        <f t="shared" si="32"/>
        <v>1</v>
      </c>
      <c r="AF33">
        <f t="shared" si="33"/>
        <v>1</v>
      </c>
      <c r="AH33" s="34">
        <f t="shared" si="34"/>
        <v>38808</v>
      </c>
      <c r="AI33" s="35">
        <f t="shared" si="35"/>
        <v>-0.01</v>
      </c>
      <c r="AJ33" s="33">
        <f t="shared" si="36"/>
        <v>-0.01</v>
      </c>
      <c r="AK33" s="33">
        <f>db!U30</f>
        <v>25</v>
      </c>
      <c r="AM33">
        <f t="shared" si="37"/>
        <v>111</v>
      </c>
      <c r="AN33">
        <f t="shared" si="21"/>
        <v>65</v>
      </c>
      <c r="AO33">
        <f t="shared" si="22"/>
        <v>207</v>
      </c>
      <c r="AP33">
        <f t="shared" si="23"/>
        <v>207</v>
      </c>
      <c r="AQ33">
        <f t="shared" si="38"/>
        <v>1000000</v>
      </c>
      <c r="AT33" s="10" t="s">
        <v>87</v>
      </c>
      <c r="AU33" s="11">
        <v>115</v>
      </c>
      <c r="AV33" s="11">
        <v>143</v>
      </c>
      <c r="AW33" s="11">
        <v>1</v>
      </c>
      <c r="AX33" s="11">
        <v>1</v>
      </c>
      <c r="AY33" s="11">
        <v>1000000</v>
      </c>
      <c r="BG33" s="10" t="s">
        <v>87</v>
      </c>
      <c r="BH33" s="11">
        <v>93</v>
      </c>
      <c r="BI33" s="11">
        <v>65</v>
      </c>
      <c r="BJ33" s="11">
        <v>207</v>
      </c>
      <c r="BK33" s="11">
        <v>207</v>
      </c>
      <c r="BL33" s="11">
        <v>1000000</v>
      </c>
    </row>
    <row r="34" spans="1:64" ht="15" thickBot="1" x14ac:dyDescent="0.35">
      <c r="A34" s="3">
        <f>db!A31</f>
        <v>38838</v>
      </c>
      <c r="B34" s="19">
        <f>y0!X663</f>
        <v>0.37</v>
      </c>
      <c r="C34" s="19">
        <f>y0!AX663</f>
        <v>-2.42</v>
      </c>
      <c r="D34">
        <f t="shared" si="24"/>
        <v>1</v>
      </c>
      <c r="E34">
        <f>std!X663</f>
        <v>1.1499999999999999</v>
      </c>
      <c r="F34">
        <f>std!AX663</f>
        <v>0.12</v>
      </c>
      <c r="G34">
        <f t="shared" si="25"/>
        <v>0</v>
      </c>
      <c r="I34" s="19">
        <f t="shared" si="13"/>
        <v>0.37</v>
      </c>
      <c r="J34" s="19">
        <f t="shared" si="14"/>
        <v>-2.42</v>
      </c>
      <c r="K34">
        <f t="shared" si="26"/>
        <v>1</v>
      </c>
      <c r="L34" s="19">
        <f t="shared" si="15"/>
        <v>0</v>
      </c>
      <c r="M34" s="19">
        <f t="shared" si="16"/>
        <v>0</v>
      </c>
      <c r="N34" s="20">
        <f t="shared" si="27"/>
        <v>1</v>
      </c>
      <c r="Q34">
        <f t="shared" si="28"/>
        <v>-0.89539999999999997</v>
      </c>
      <c r="R34">
        <f t="shared" si="29"/>
        <v>0.13799999999999998</v>
      </c>
      <c r="S34">
        <f t="shared" si="9"/>
        <v>1</v>
      </c>
      <c r="T34">
        <f t="shared" si="10"/>
        <v>1</v>
      </c>
      <c r="U34">
        <v>1000000</v>
      </c>
      <c r="X34">
        <f t="shared" si="30"/>
        <v>60</v>
      </c>
      <c r="Y34">
        <f t="shared" si="17"/>
        <v>105</v>
      </c>
      <c r="Z34">
        <f t="shared" si="18"/>
        <v>1</v>
      </c>
      <c r="AA34">
        <f t="shared" si="19"/>
        <v>1</v>
      </c>
      <c r="AB34">
        <f t="shared" si="12"/>
        <v>1000000</v>
      </c>
      <c r="AC34">
        <f t="shared" si="20"/>
        <v>1000093.7</v>
      </c>
      <c r="AD34">
        <f t="shared" si="31"/>
        <v>1</v>
      </c>
      <c r="AE34">
        <f t="shared" si="32"/>
        <v>1</v>
      </c>
      <c r="AF34">
        <f t="shared" si="33"/>
        <v>1</v>
      </c>
      <c r="AH34" s="34">
        <f t="shared" si="34"/>
        <v>38838</v>
      </c>
      <c r="AI34" s="35">
        <f t="shared" si="35"/>
        <v>0.37</v>
      </c>
      <c r="AJ34" s="33">
        <f t="shared" si="36"/>
        <v>0.37</v>
      </c>
      <c r="AK34" s="33">
        <f>db!U31</f>
        <v>25</v>
      </c>
      <c r="AM34">
        <f t="shared" si="37"/>
        <v>148</v>
      </c>
      <c r="AN34">
        <f t="shared" si="21"/>
        <v>103</v>
      </c>
      <c r="AO34">
        <f t="shared" si="22"/>
        <v>207</v>
      </c>
      <c r="AP34">
        <f t="shared" si="23"/>
        <v>207</v>
      </c>
      <c r="AQ34">
        <f t="shared" si="38"/>
        <v>1000000</v>
      </c>
      <c r="AT34" s="10" t="s">
        <v>88</v>
      </c>
      <c r="AU34" s="11">
        <v>158</v>
      </c>
      <c r="AV34" s="11">
        <v>48</v>
      </c>
      <c r="AW34" s="11">
        <v>1</v>
      </c>
      <c r="AX34" s="11">
        <v>1</v>
      </c>
      <c r="AY34" s="11">
        <v>1000000</v>
      </c>
      <c r="BG34" s="10" t="s">
        <v>88</v>
      </c>
      <c r="BH34" s="11">
        <v>50</v>
      </c>
      <c r="BI34" s="11">
        <v>160</v>
      </c>
      <c r="BJ34" s="11">
        <v>207</v>
      </c>
      <c r="BK34" s="11">
        <v>207</v>
      </c>
      <c r="BL34" s="11">
        <v>1000000</v>
      </c>
    </row>
    <row r="35" spans="1:64" ht="15" thickBot="1" x14ac:dyDescent="0.35">
      <c r="A35" s="3">
        <f>db!A32</f>
        <v>38869</v>
      </c>
      <c r="B35" s="19">
        <f>y0!X664</f>
        <v>-0.01</v>
      </c>
      <c r="C35" s="19">
        <f>y0!AX664</f>
        <v>4.5</v>
      </c>
      <c r="D35">
        <f t="shared" si="24"/>
        <v>1</v>
      </c>
      <c r="E35">
        <f>std!X664</f>
        <v>1.1499999999999999</v>
      </c>
      <c r="F35">
        <f>std!AX664</f>
        <v>3.62</v>
      </c>
      <c r="G35">
        <f t="shared" si="25"/>
        <v>0</v>
      </c>
      <c r="I35" s="19">
        <f t="shared" si="13"/>
        <v>0</v>
      </c>
      <c r="J35" s="19">
        <f t="shared" si="14"/>
        <v>4.5</v>
      </c>
      <c r="K35">
        <f t="shared" si="26"/>
        <v>1</v>
      </c>
      <c r="L35" s="19">
        <f t="shared" si="15"/>
        <v>0</v>
      </c>
      <c r="M35" s="19">
        <f t="shared" si="16"/>
        <v>0</v>
      </c>
      <c r="N35" s="20">
        <f t="shared" si="27"/>
        <v>1</v>
      </c>
      <c r="Q35">
        <f t="shared" si="28"/>
        <v>-4.4999999999999998E-2</v>
      </c>
      <c r="R35">
        <f t="shared" si="29"/>
        <v>4.1629999999999994</v>
      </c>
      <c r="S35">
        <f t="shared" si="9"/>
        <v>1</v>
      </c>
      <c r="T35">
        <f t="shared" si="10"/>
        <v>1</v>
      </c>
      <c r="U35">
        <v>1000000</v>
      </c>
      <c r="X35">
        <f t="shared" si="30"/>
        <v>92</v>
      </c>
      <c r="Y35">
        <f t="shared" si="17"/>
        <v>143</v>
      </c>
      <c r="Z35">
        <f t="shared" si="18"/>
        <v>1</v>
      </c>
      <c r="AA35">
        <f t="shared" si="19"/>
        <v>1</v>
      </c>
      <c r="AB35">
        <f t="shared" si="12"/>
        <v>1000000</v>
      </c>
      <c r="AC35">
        <f t="shared" si="20"/>
        <v>1000024.7</v>
      </c>
      <c r="AD35">
        <f t="shared" si="31"/>
        <v>1</v>
      </c>
      <c r="AE35">
        <f t="shared" si="32"/>
        <v>1</v>
      </c>
      <c r="AF35">
        <f t="shared" si="33"/>
        <v>1</v>
      </c>
      <c r="AH35" s="34">
        <f t="shared" si="34"/>
        <v>38869</v>
      </c>
      <c r="AI35" s="35">
        <f t="shared" si="35"/>
        <v>-0.01</v>
      </c>
      <c r="AJ35" s="33">
        <f t="shared" si="36"/>
        <v>-0.01</v>
      </c>
      <c r="AK35" s="33">
        <f>db!U32</f>
        <v>30</v>
      </c>
      <c r="AM35">
        <f t="shared" si="37"/>
        <v>116</v>
      </c>
      <c r="AN35">
        <f t="shared" si="21"/>
        <v>65</v>
      </c>
      <c r="AO35">
        <f t="shared" si="22"/>
        <v>207</v>
      </c>
      <c r="AP35">
        <f t="shared" si="23"/>
        <v>207</v>
      </c>
      <c r="AQ35">
        <f t="shared" si="38"/>
        <v>1000000</v>
      </c>
      <c r="AT35" s="10" t="s">
        <v>89</v>
      </c>
      <c r="AU35" s="11">
        <v>97</v>
      </c>
      <c r="AV35" s="11">
        <v>143</v>
      </c>
      <c r="AW35" s="11">
        <v>1</v>
      </c>
      <c r="AX35" s="11">
        <v>1</v>
      </c>
      <c r="AY35" s="11">
        <v>1000000</v>
      </c>
      <c r="BG35" s="10" t="s">
        <v>89</v>
      </c>
      <c r="BH35" s="11">
        <v>111</v>
      </c>
      <c r="BI35" s="11">
        <v>65</v>
      </c>
      <c r="BJ35" s="11">
        <v>207</v>
      </c>
      <c r="BK35" s="11">
        <v>207</v>
      </c>
      <c r="BL35" s="11">
        <v>1000000</v>
      </c>
    </row>
    <row r="36" spans="1:64" ht="15" thickBot="1" x14ac:dyDescent="0.35">
      <c r="A36" s="3">
        <f>db!A33</f>
        <v>38899</v>
      </c>
      <c r="B36" s="19">
        <f>y0!X665</f>
        <v>-0.01</v>
      </c>
      <c r="C36" s="19">
        <f>y0!AX665</f>
        <v>-0.6</v>
      </c>
      <c r="D36">
        <f t="shared" si="24"/>
        <v>0</v>
      </c>
      <c r="E36">
        <f>std!X665</f>
        <v>1.1499999999999999</v>
      </c>
      <c r="F36">
        <f>std!AX665</f>
        <v>3.62</v>
      </c>
      <c r="G36">
        <f t="shared" si="25"/>
        <v>0</v>
      </c>
      <c r="I36" s="19">
        <f t="shared" si="13"/>
        <v>0</v>
      </c>
      <c r="J36" s="19">
        <f t="shared" si="14"/>
        <v>0</v>
      </c>
      <c r="K36">
        <f t="shared" si="26"/>
        <v>1</v>
      </c>
      <c r="L36" s="19">
        <f t="shared" si="15"/>
        <v>0</v>
      </c>
      <c r="M36" s="19">
        <f t="shared" si="16"/>
        <v>0</v>
      </c>
      <c r="N36" s="20">
        <f t="shared" si="27"/>
        <v>1</v>
      </c>
      <c r="Q36">
        <f t="shared" si="28"/>
        <v>6.0000000000000001E-3</v>
      </c>
      <c r="R36">
        <f t="shared" si="29"/>
        <v>4.1629999999999994</v>
      </c>
      <c r="S36">
        <f t="shared" si="9"/>
        <v>1</v>
      </c>
      <c r="T36">
        <f t="shared" si="10"/>
        <v>1</v>
      </c>
      <c r="U36">
        <v>1000000</v>
      </c>
      <c r="X36">
        <f t="shared" si="30"/>
        <v>115</v>
      </c>
      <c r="Y36">
        <f t="shared" si="17"/>
        <v>143</v>
      </c>
      <c r="Z36">
        <f t="shared" si="18"/>
        <v>1</v>
      </c>
      <c r="AA36">
        <f t="shared" si="19"/>
        <v>1</v>
      </c>
      <c r="AB36">
        <f t="shared" si="12"/>
        <v>1000000</v>
      </c>
      <c r="AC36">
        <f t="shared" si="20"/>
        <v>1000003.2</v>
      </c>
      <c r="AD36">
        <f t="shared" si="31"/>
        <v>1</v>
      </c>
      <c r="AE36">
        <f t="shared" si="32"/>
        <v>1</v>
      </c>
      <c r="AF36">
        <f t="shared" si="33"/>
        <v>1</v>
      </c>
      <c r="AH36" s="34">
        <f t="shared" si="34"/>
        <v>38899</v>
      </c>
      <c r="AI36" s="35">
        <f t="shared" si="35"/>
        <v>-0.01</v>
      </c>
      <c r="AJ36" s="33">
        <f t="shared" si="36"/>
        <v>-0.01</v>
      </c>
      <c r="AK36" s="33">
        <f>db!U33</f>
        <v>26</v>
      </c>
      <c r="AM36">
        <f t="shared" si="37"/>
        <v>93</v>
      </c>
      <c r="AN36">
        <f t="shared" si="21"/>
        <v>65</v>
      </c>
      <c r="AO36">
        <f t="shared" si="22"/>
        <v>207</v>
      </c>
      <c r="AP36">
        <f t="shared" si="23"/>
        <v>207</v>
      </c>
      <c r="AQ36">
        <f t="shared" si="38"/>
        <v>1000000</v>
      </c>
      <c r="AT36" s="10" t="s">
        <v>90</v>
      </c>
      <c r="AU36" s="11">
        <v>60</v>
      </c>
      <c r="AV36" s="11">
        <v>105</v>
      </c>
      <c r="AW36" s="11">
        <v>1</v>
      </c>
      <c r="AX36" s="11">
        <v>1</v>
      </c>
      <c r="AY36" s="11">
        <v>1000000</v>
      </c>
      <c r="BG36" s="10" t="s">
        <v>90</v>
      </c>
      <c r="BH36" s="11">
        <v>148</v>
      </c>
      <c r="BI36" s="11">
        <v>103</v>
      </c>
      <c r="BJ36" s="11">
        <v>207</v>
      </c>
      <c r="BK36" s="11">
        <v>207</v>
      </c>
      <c r="BL36" s="11">
        <v>1000000</v>
      </c>
    </row>
    <row r="37" spans="1:64" ht="15" thickBot="1" x14ac:dyDescent="0.35">
      <c r="A37" s="3">
        <f>db!A34</f>
        <v>38930</v>
      </c>
      <c r="B37" s="19">
        <f>y0!X666</f>
        <v>-0.01</v>
      </c>
      <c r="C37" s="19">
        <f>y0!AX666</f>
        <v>-0.3</v>
      </c>
      <c r="D37">
        <f t="shared" si="24"/>
        <v>0</v>
      </c>
      <c r="E37">
        <f>std!X666</f>
        <v>1.1499999999999999</v>
      </c>
      <c r="F37">
        <f>std!AX666</f>
        <v>3.62</v>
      </c>
      <c r="G37">
        <f t="shared" si="25"/>
        <v>0</v>
      </c>
      <c r="I37" s="19">
        <f t="shared" si="13"/>
        <v>0</v>
      </c>
      <c r="J37" s="21">
        <f t="shared" si="14"/>
        <v>0</v>
      </c>
      <c r="K37">
        <f t="shared" si="26"/>
        <v>1</v>
      </c>
      <c r="L37" s="19">
        <f t="shared" si="15"/>
        <v>0</v>
      </c>
      <c r="M37" s="19">
        <f t="shared" si="16"/>
        <v>0</v>
      </c>
      <c r="N37" s="20">
        <f t="shared" si="27"/>
        <v>1</v>
      </c>
      <c r="Q37">
        <f t="shared" si="28"/>
        <v>3.0000000000000001E-3</v>
      </c>
      <c r="R37">
        <f t="shared" si="29"/>
        <v>4.1629999999999994</v>
      </c>
      <c r="S37">
        <f t="shared" si="9"/>
        <v>1</v>
      </c>
      <c r="T37">
        <f t="shared" si="10"/>
        <v>1</v>
      </c>
      <c r="U37">
        <v>1000000</v>
      </c>
      <c r="X37">
        <f t="shared" si="30"/>
        <v>111</v>
      </c>
      <c r="Y37">
        <f t="shared" si="17"/>
        <v>143</v>
      </c>
      <c r="Z37">
        <f t="shared" si="18"/>
        <v>1</v>
      </c>
      <c r="AA37">
        <f t="shared" si="19"/>
        <v>1</v>
      </c>
      <c r="AB37">
        <f t="shared" si="12"/>
        <v>1000000</v>
      </c>
      <c r="AC37">
        <f t="shared" si="20"/>
        <v>1000005.2</v>
      </c>
      <c r="AD37">
        <f t="shared" si="31"/>
        <v>1</v>
      </c>
      <c r="AE37">
        <f t="shared" si="32"/>
        <v>1</v>
      </c>
      <c r="AF37">
        <f t="shared" si="33"/>
        <v>1</v>
      </c>
      <c r="AH37" s="34">
        <f t="shared" si="34"/>
        <v>38930</v>
      </c>
      <c r="AI37" s="35">
        <f t="shared" si="35"/>
        <v>-0.01</v>
      </c>
      <c r="AJ37" s="33">
        <f t="shared" si="36"/>
        <v>-0.01</v>
      </c>
      <c r="AK37" s="33">
        <f>db!U34</f>
        <v>22</v>
      </c>
      <c r="AM37">
        <f t="shared" si="37"/>
        <v>97</v>
      </c>
      <c r="AN37">
        <f t="shared" si="21"/>
        <v>65</v>
      </c>
      <c r="AO37">
        <f t="shared" si="22"/>
        <v>207</v>
      </c>
      <c r="AP37">
        <f t="shared" si="23"/>
        <v>207</v>
      </c>
      <c r="AQ37">
        <f t="shared" si="38"/>
        <v>1000000</v>
      </c>
      <c r="AT37" s="10" t="s">
        <v>91</v>
      </c>
      <c r="AU37" s="11">
        <v>92</v>
      </c>
      <c r="AV37" s="11">
        <v>143</v>
      </c>
      <c r="AW37" s="11">
        <v>1</v>
      </c>
      <c r="AX37" s="11">
        <v>1</v>
      </c>
      <c r="AY37" s="11">
        <v>1000000</v>
      </c>
      <c r="BG37" s="10" t="s">
        <v>91</v>
      </c>
      <c r="BH37" s="11">
        <v>116</v>
      </c>
      <c r="BI37" s="11">
        <v>65</v>
      </c>
      <c r="BJ37" s="11">
        <v>207</v>
      </c>
      <c r="BK37" s="11">
        <v>207</v>
      </c>
      <c r="BL37" s="11">
        <v>1000000</v>
      </c>
    </row>
    <row r="38" spans="1:64" ht="15" thickBot="1" x14ac:dyDescent="0.35">
      <c r="A38" s="3">
        <f>db!A35</f>
        <v>38961</v>
      </c>
      <c r="B38" s="19">
        <f>y0!X667</f>
        <v>-0.79</v>
      </c>
      <c r="C38" s="19">
        <f>y0!AX667</f>
        <v>-0.64</v>
      </c>
      <c r="D38">
        <f t="shared" si="24"/>
        <v>0</v>
      </c>
      <c r="E38">
        <f>std!X667</f>
        <v>-7.0000000000000007E-2</v>
      </c>
      <c r="F38">
        <f>std!AX667</f>
        <v>2.68</v>
      </c>
      <c r="G38">
        <f t="shared" si="25"/>
        <v>1</v>
      </c>
      <c r="I38" s="19">
        <f t="shared" si="13"/>
        <v>-0.79</v>
      </c>
      <c r="J38" s="19">
        <f t="shared" si="14"/>
        <v>-0.64</v>
      </c>
      <c r="K38">
        <f t="shared" si="26"/>
        <v>0</v>
      </c>
      <c r="L38" s="19">
        <f t="shared" si="15"/>
        <v>-7.0000000000000007E-2</v>
      </c>
      <c r="M38" s="19">
        <f t="shared" si="16"/>
        <v>0</v>
      </c>
      <c r="N38" s="20">
        <f t="shared" si="27"/>
        <v>1</v>
      </c>
      <c r="Q38">
        <f t="shared" si="28"/>
        <v>0.50560000000000005</v>
      </c>
      <c r="R38">
        <f t="shared" si="29"/>
        <v>-0.18760000000000002</v>
      </c>
      <c r="S38">
        <f t="shared" si="9"/>
        <v>0</v>
      </c>
      <c r="T38">
        <f t="shared" si="10"/>
        <v>1</v>
      </c>
      <c r="U38">
        <v>1000000</v>
      </c>
      <c r="X38">
        <f t="shared" si="30"/>
        <v>156</v>
      </c>
      <c r="Y38">
        <f t="shared" si="17"/>
        <v>100</v>
      </c>
      <c r="Z38">
        <f t="shared" si="18"/>
        <v>150</v>
      </c>
      <c r="AA38">
        <f t="shared" si="19"/>
        <v>1</v>
      </c>
      <c r="AB38">
        <f t="shared" si="12"/>
        <v>1000000</v>
      </c>
      <c r="AC38">
        <f t="shared" si="20"/>
        <v>999854.3</v>
      </c>
      <c r="AD38">
        <f t="shared" si="31"/>
        <v>0</v>
      </c>
      <c r="AE38">
        <f t="shared" si="32"/>
        <v>1</v>
      </c>
      <c r="AF38">
        <f t="shared" si="33"/>
        <v>0</v>
      </c>
      <c r="AH38" s="34">
        <f t="shared" si="34"/>
        <v>38961</v>
      </c>
      <c r="AI38" s="35">
        <f t="shared" si="35"/>
        <v>-0.79</v>
      </c>
      <c r="AJ38" s="33" t="str">
        <f t="shared" si="36"/>
        <v/>
      </c>
      <c r="AK38" s="33">
        <f>db!U35</f>
        <v>20</v>
      </c>
      <c r="AM38">
        <f t="shared" si="37"/>
        <v>52</v>
      </c>
      <c r="AN38">
        <f t="shared" si="21"/>
        <v>108</v>
      </c>
      <c r="AO38">
        <f t="shared" si="22"/>
        <v>58</v>
      </c>
      <c r="AP38">
        <f t="shared" si="23"/>
        <v>207</v>
      </c>
      <c r="AQ38">
        <f t="shared" si="38"/>
        <v>1000000</v>
      </c>
      <c r="AT38" s="10" t="s">
        <v>92</v>
      </c>
      <c r="AU38" s="11">
        <v>115</v>
      </c>
      <c r="AV38" s="11">
        <v>143</v>
      </c>
      <c r="AW38" s="11">
        <v>1</v>
      </c>
      <c r="AX38" s="11">
        <v>1</v>
      </c>
      <c r="AY38" s="11">
        <v>1000000</v>
      </c>
      <c r="BG38" s="10" t="s">
        <v>92</v>
      </c>
      <c r="BH38" s="11">
        <v>93</v>
      </c>
      <c r="BI38" s="11">
        <v>65</v>
      </c>
      <c r="BJ38" s="11">
        <v>207</v>
      </c>
      <c r="BK38" s="11">
        <v>207</v>
      </c>
      <c r="BL38" s="11">
        <v>1000000</v>
      </c>
    </row>
    <row r="39" spans="1:64" ht="15" thickBot="1" x14ac:dyDescent="0.35">
      <c r="A39" s="3">
        <f>db!A36</f>
        <v>38991</v>
      </c>
      <c r="B39" s="19">
        <f>y0!X668</f>
        <v>-3.12</v>
      </c>
      <c r="C39" s="19">
        <f>y0!AX668</f>
        <v>-1.83</v>
      </c>
      <c r="D39">
        <f t="shared" si="24"/>
        <v>0</v>
      </c>
      <c r="E39">
        <f>std!X668</f>
        <v>-4.95</v>
      </c>
      <c r="F39">
        <f>std!AX668</f>
        <v>1.27</v>
      </c>
      <c r="G39">
        <f t="shared" si="25"/>
        <v>1</v>
      </c>
      <c r="I39" s="19">
        <f t="shared" si="13"/>
        <v>-3.12</v>
      </c>
      <c r="J39" s="19">
        <f t="shared" si="14"/>
        <v>-1.83</v>
      </c>
      <c r="K39">
        <f t="shared" si="26"/>
        <v>0</v>
      </c>
      <c r="L39" s="19">
        <f t="shared" si="15"/>
        <v>-4.95</v>
      </c>
      <c r="M39" s="19">
        <f t="shared" si="16"/>
        <v>0</v>
      </c>
      <c r="N39" s="20">
        <f t="shared" si="27"/>
        <v>1</v>
      </c>
      <c r="Q39">
        <f t="shared" si="28"/>
        <v>5.7096</v>
      </c>
      <c r="R39">
        <f t="shared" si="29"/>
        <v>-6.2865000000000002</v>
      </c>
      <c r="S39">
        <f t="shared" si="9"/>
        <v>0</v>
      </c>
      <c r="T39">
        <f t="shared" si="10"/>
        <v>1</v>
      </c>
      <c r="U39">
        <v>1000000</v>
      </c>
      <c r="X39">
        <f t="shared" si="30"/>
        <v>186</v>
      </c>
      <c r="Y39">
        <f t="shared" si="17"/>
        <v>29</v>
      </c>
      <c r="Z39">
        <f t="shared" si="18"/>
        <v>150</v>
      </c>
      <c r="AA39">
        <f t="shared" si="19"/>
        <v>1</v>
      </c>
      <c r="AB39">
        <f t="shared" si="12"/>
        <v>1000000</v>
      </c>
      <c r="AC39">
        <f t="shared" si="20"/>
        <v>999895.2</v>
      </c>
      <c r="AD39">
        <f t="shared" si="31"/>
        <v>0</v>
      </c>
      <c r="AE39">
        <f t="shared" si="32"/>
        <v>1</v>
      </c>
      <c r="AF39">
        <f t="shared" si="33"/>
        <v>0</v>
      </c>
      <c r="AH39" s="34">
        <f t="shared" si="34"/>
        <v>38991</v>
      </c>
      <c r="AI39" s="35">
        <f t="shared" si="35"/>
        <v>-3.12</v>
      </c>
      <c r="AJ39" s="33" t="str">
        <f t="shared" si="36"/>
        <v/>
      </c>
      <c r="AK39" s="33">
        <f>db!U36</f>
        <v>19</v>
      </c>
      <c r="AM39">
        <f t="shared" si="37"/>
        <v>22</v>
      </c>
      <c r="AN39">
        <f t="shared" si="21"/>
        <v>179</v>
      </c>
      <c r="AO39">
        <f t="shared" si="22"/>
        <v>58</v>
      </c>
      <c r="AP39">
        <f t="shared" si="23"/>
        <v>207</v>
      </c>
      <c r="AQ39">
        <f t="shared" si="38"/>
        <v>1000000</v>
      </c>
      <c r="AT39" s="10" t="s">
        <v>93</v>
      </c>
      <c r="AU39" s="11">
        <v>111</v>
      </c>
      <c r="AV39" s="11">
        <v>143</v>
      </c>
      <c r="AW39" s="11">
        <v>1</v>
      </c>
      <c r="AX39" s="11">
        <v>1</v>
      </c>
      <c r="AY39" s="11">
        <v>1000000</v>
      </c>
      <c r="BG39" s="10" t="s">
        <v>93</v>
      </c>
      <c r="BH39" s="11">
        <v>97</v>
      </c>
      <c r="BI39" s="11">
        <v>65</v>
      </c>
      <c r="BJ39" s="11">
        <v>207</v>
      </c>
      <c r="BK39" s="11">
        <v>207</v>
      </c>
      <c r="BL39" s="11">
        <v>1000000</v>
      </c>
    </row>
    <row r="40" spans="1:64" ht="15" thickBot="1" x14ac:dyDescent="0.35">
      <c r="A40" s="3">
        <f>db!A37</f>
        <v>39022</v>
      </c>
      <c r="B40" s="19">
        <f>y0!X669</f>
        <v>0.18</v>
      </c>
      <c r="C40" s="19">
        <f>y0!AX669</f>
        <v>-0.6</v>
      </c>
      <c r="D40">
        <f t="shared" si="24"/>
        <v>1</v>
      </c>
      <c r="E40">
        <f>std!X669</f>
        <v>1.1499999999999999</v>
      </c>
      <c r="F40">
        <f>std!AX669</f>
        <v>3.62</v>
      </c>
      <c r="G40">
        <f t="shared" si="25"/>
        <v>0</v>
      </c>
      <c r="I40" s="19">
        <f t="shared" si="13"/>
        <v>0.18</v>
      </c>
      <c r="J40" s="19">
        <f t="shared" si="14"/>
        <v>0</v>
      </c>
      <c r="K40">
        <f t="shared" si="26"/>
        <v>1</v>
      </c>
      <c r="L40" s="19">
        <f t="shared" si="15"/>
        <v>0</v>
      </c>
      <c r="M40" s="19">
        <f t="shared" si="16"/>
        <v>0</v>
      </c>
      <c r="N40" s="20">
        <f t="shared" si="27"/>
        <v>1</v>
      </c>
      <c r="Q40">
        <f t="shared" si="28"/>
        <v>-0.108</v>
      </c>
      <c r="R40">
        <f t="shared" si="29"/>
        <v>4.1629999999999994</v>
      </c>
      <c r="S40">
        <f t="shared" si="9"/>
        <v>1</v>
      </c>
      <c r="T40">
        <f t="shared" si="10"/>
        <v>1</v>
      </c>
      <c r="U40">
        <v>1000000</v>
      </c>
      <c r="X40">
        <f t="shared" si="30"/>
        <v>84</v>
      </c>
      <c r="Y40">
        <f t="shared" si="17"/>
        <v>143</v>
      </c>
      <c r="Z40">
        <f t="shared" si="18"/>
        <v>1</v>
      </c>
      <c r="AA40">
        <f t="shared" si="19"/>
        <v>1</v>
      </c>
      <c r="AB40">
        <f t="shared" si="12"/>
        <v>1000000</v>
      </c>
      <c r="AC40">
        <f t="shared" si="20"/>
        <v>1000033.7</v>
      </c>
      <c r="AD40">
        <f t="shared" si="31"/>
        <v>1</v>
      </c>
      <c r="AE40">
        <f t="shared" si="32"/>
        <v>1</v>
      </c>
      <c r="AF40">
        <f t="shared" si="33"/>
        <v>1</v>
      </c>
      <c r="AH40" s="34">
        <f t="shared" si="34"/>
        <v>39022</v>
      </c>
      <c r="AI40" s="35">
        <f t="shared" si="35"/>
        <v>0.18</v>
      </c>
      <c r="AJ40" s="33">
        <f t="shared" si="36"/>
        <v>0.18</v>
      </c>
      <c r="AK40" s="33">
        <f>db!U37</f>
        <v>18</v>
      </c>
      <c r="AM40">
        <f t="shared" si="37"/>
        <v>124</v>
      </c>
      <c r="AN40">
        <f t="shared" si="21"/>
        <v>65</v>
      </c>
      <c r="AO40">
        <f t="shared" si="22"/>
        <v>207</v>
      </c>
      <c r="AP40">
        <f t="shared" si="23"/>
        <v>207</v>
      </c>
      <c r="AQ40">
        <f t="shared" si="38"/>
        <v>1000000</v>
      </c>
      <c r="AT40" s="10" t="s">
        <v>94</v>
      </c>
      <c r="AU40" s="11">
        <v>156</v>
      </c>
      <c r="AV40" s="11">
        <v>100</v>
      </c>
      <c r="AW40" s="11">
        <v>150</v>
      </c>
      <c r="AX40" s="11">
        <v>1</v>
      </c>
      <c r="AY40" s="11">
        <v>1000000</v>
      </c>
      <c r="BG40" s="10" t="s">
        <v>94</v>
      </c>
      <c r="BH40" s="11">
        <v>52</v>
      </c>
      <c r="BI40" s="11">
        <v>108</v>
      </c>
      <c r="BJ40" s="11">
        <v>58</v>
      </c>
      <c r="BK40" s="11">
        <v>207</v>
      </c>
      <c r="BL40" s="11">
        <v>1000000</v>
      </c>
    </row>
    <row r="41" spans="1:64" ht="15" thickBot="1" x14ac:dyDescent="0.35">
      <c r="A41" s="3">
        <f>db!A38</f>
        <v>39052</v>
      </c>
      <c r="B41" s="19">
        <f>y0!X670</f>
        <v>-0.56999999999999995</v>
      </c>
      <c r="C41" s="19">
        <f>y0!AX670</f>
        <v>-1.69</v>
      </c>
      <c r="D41">
        <f t="shared" si="24"/>
        <v>0</v>
      </c>
      <c r="E41">
        <f>std!X670</f>
        <v>0.75</v>
      </c>
      <c r="F41">
        <f>std!AX670</f>
        <v>1.17</v>
      </c>
      <c r="G41">
        <f t="shared" si="25"/>
        <v>0</v>
      </c>
      <c r="I41" s="19">
        <f t="shared" si="13"/>
        <v>-0.56999999999999995</v>
      </c>
      <c r="J41" s="19">
        <f t="shared" si="14"/>
        <v>-1.69</v>
      </c>
      <c r="K41">
        <f t="shared" si="26"/>
        <v>0</v>
      </c>
      <c r="L41" s="19">
        <f t="shared" si="15"/>
        <v>0</v>
      </c>
      <c r="M41" s="19">
        <f t="shared" si="16"/>
        <v>0</v>
      </c>
      <c r="N41" s="20">
        <f t="shared" si="27"/>
        <v>1</v>
      </c>
      <c r="Q41">
        <f t="shared" si="28"/>
        <v>0.96329999999999993</v>
      </c>
      <c r="R41">
        <f t="shared" si="29"/>
        <v>0.87749999999999995</v>
      </c>
      <c r="S41">
        <f t="shared" si="9"/>
        <v>0</v>
      </c>
      <c r="T41">
        <f t="shared" si="10"/>
        <v>1</v>
      </c>
      <c r="U41">
        <v>1000000</v>
      </c>
      <c r="X41">
        <f t="shared" si="30"/>
        <v>164</v>
      </c>
      <c r="Y41">
        <f t="shared" si="17"/>
        <v>119</v>
      </c>
      <c r="Z41">
        <f t="shared" si="18"/>
        <v>150</v>
      </c>
      <c r="AA41">
        <f t="shared" si="19"/>
        <v>1</v>
      </c>
      <c r="AB41">
        <f t="shared" si="12"/>
        <v>1000000</v>
      </c>
      <c r="AC41">
        <f t="shared" si="20"/>
        <v>999827.3</v>
      </c>
      <c r="AD41">
        <f t="shared" si="31"/>
        <v>0</v>
      </c>
      <c r="AE41">
        <f t="shared" si="32"/>
        <v>1</v>
      </c>
      <c r="AF41">
        <f t="shared" si="33"/>
        <v>0</v>
      </c>
      <c r="AH41" s="34">
        <f t="shared" si="34"/>
        <v>39052</v>
      </c>
      <c r="AI41" s="35">
        <f t="shared" si="35"/>
        <v>-0.56999999999999995</v>
      </c>
      <c r="AJ41" s="33" t="str">
        <f t="shared" si="36"/>
        <v/>
      </c>
      <c r="AK41" s="33">
        <f>db!U38</f>
        <v>18</v>
      </c>
      <c r="AM41">
        <f t="shared" si="37"/>
        <v>44</v>
      </c>
      <c r="AN41">
        <f t="shared" si="21"/>
        <v>89</v>
      </c>
      <c r="AO41">
        <f t="shared" si="22"/>
        <v>58</v>
      </c>
      <c r="AP41">
        <f t="shared" si="23"/>
        <v>207</v>
      </c>
      <c r="AQ41">
        <f t="shared" si="38"/>
        <v>1000000</v>
      </c>
      <c r="AT41" s="10" t="s">
        <v>95</v>
      </c>
      <c r="AU41" s="11">
        <v>186</v>
      </c>
      <c r="AV41" s="11">
        <v>29</v>
      </c>
      <c r="AW41" s="11">
        <v>150</v>
      </c>
      <c r="AX41" s="11">
        <v>1</v>
      </c>
      <c r="AY41" s="11">
        <v>1000000</v>
      </c>
      <c r="BG41" s="10" t="s">
        <v>95</v>
      </c>
      <c r="BH41" s="11">
        <v>22</v>
      </c>
      <c r="BI41" s="11">
        <v>179</v>
      </c>
      <c r="BJ41" s="11">
        <v>58</v>
      </c>
      <c r="BK41" s="11">
        <v>207</v>
      </c>
      <c r="BL41" s="11">
        <v>1000000</v>
      </c>
    </row>
    <row r="42" spans="1:64" ht="15" thickBot="1" x14ac:dyDescent="0.35">
      <c r="A42" s="3">
        <f>db!A39</f>
        <v>39083</v>
      </c>
      <c r="B42" s="19">
        <f>y0!X671</f>
        <v>-0.17</v>
      </c>
      <c r="C42" s="19">
        <f>y0!AX671</f>
        <v>-0.6</v>
      </c>
      <c r="D42">
        <f t="shared" si="24"/>
        <v>0</v>
      </c>
      <c r="E42">
        <f>std!X671</f>
        <v>0.53</v>
      </c>
      <c r="F42">
        <f>std!AX671</f>
        <v>3.62</v>
      </c>
      <c r="G42">
        <f t="shared" si="25"/>
        <v>0</v>
      </c>
      <c r="I42" s="19">
        <f t="shared" si="13"/>
        <v>-0.17</v>
      </c>
      <c r="J42" s="19">
        <f t="shared" si="14"/>
        <v>0</v>
      </c>
      <c r="K42">
        <f t="shared" si="26"/>
        <v>1</v>
      </c>
      <c r="L42" s="19">
        <f t="shared" si="15"/>
        <v>0</v>
      </c>
      <c r="M42" s="19">
        <f t="shared" si="16"/>
        <v>0</v>
      </c>
      <c r="N42" s="20">
        <f t="shared" si="27"/>
        <v>1</v>
      </c>
      <c r="Q42">
        <f t="shared" si="28"/>
        <v>0.10200000000000001</v>
      </c>
      <c r="R42">
        <f t="shared" si="29"/>
        <v>1.9186000000000001</v>
      </c>
      <c r="S42">
        <f t="shared" si="9"/>
        <v>1</v>
      </c>
      <c r="T42">
        <f t="shared" si="10"/>
        <v>1</v>
      </c>
      <c r="U42">
        <v>1000000</v>
      </c>
      <c r="X42">
        <f t="shared" si="30"/>
        <v>145</v>
      </c>
      <c r="Y42">
        <f t="shared" si="17"/>
        <v>128</v>
      </c>
      <c r="Z42">
        <f t="shared" si="18"/>
        <v>1</v>
      </c>
      <c r="AA42">
        <f t="shared" si="19"/>
        <v>1</v>
      </c>
      <c r="AB42">
        <f t="shared" si="12"/>
        <v>1000000</v>
      </c>
      <c r="AC42">
        <f t="shared" si="20"/>
        <v>999986.2</v>
      </c>
      <c r="AD42" s="29">
        <f t="shared" si="31"/>
        <v>0</v>
      </c>
      <c r="AE42">
        <f t="shared" si="32"/>
        <v>1</v>
      </c>
      <c r="AF42" s="29">
        <v>1</v>
      </c>
      <c r="AH42" s="34">
        <f t="shared" si="34"/>
        <v>39083</v>
      </c>
      <c r="AI42" s="35">
        <f t="shared" si="35"/>
        <v>-0.17</v>
      </c>
      <c r="AJ42" s="33">
        <f t="shared" si="36"/>
        <v>-0.17</v>
      </c>
      <c r="AK42" s="33">
        <f>db!U39</f>
        <v>17</v>
      </c>
      <c r="AM42">
        <f t="shared" si="37"/>
        <v>63</v>
      </c>
      <c r="AN42">
        <f t="shared" si="21"/>
        <v>80</v>
      </c>
      <c r="AO42">
        <f t="shared" si="22"/>
        <v>207</v>
      </c>
      <c r="AP42">
        <f t="shared" si="23"/>
        <v>207</v>
      </c>
      <c r="AQ42">
        <f t="shared" si="38"/>
        <v>1000000</v>
      </c>
      <c r="AT42" s="10" t="s">
        <v>96</v>
      </c>
      <c r="AU42" s="11">
        <v>84</v>
      </c>
      <c r="AV42" s="11">
        <v>143</v>
      </c>
      <c r="AW42" s="11">
        <v>1</v>
      </c>
      <c r="AX42" s="11">
        <v>1</v>
      </c>
      <c r="AY42" s="11">
        <v>1000000</v>
      </c>
      <c r="BG42" s="10" t="s">
        <v>96</v>
      </c>
      <c r="BH42" s="11">
        <v>124</v>
      </c>
      <c r="BI42" s="11">
        <v>65</v>
      </c>
      <c r="BJ42" s="11">
        <v>207</v>
      </c>
      <c r="BK42" s="11">
        <v>207</v>
      </c>
      <c r="BL42" s="11">
        <v>1000000</v>
      </c>
    </row>
    <row r="43" spans="1:64" ht="15" thickBot="1" x14ac:dyDescent="0.35">
      <c r="A43" s="3">
        <f>db!A40</f>
        <v>39114</v>
      </c>
      <c r="B43" s="19">
        <f>y0!X672</f>
        <v>-0.01</v>
      </c>
      <c r="C43" s="19">
        <f>y0!AX672</f>
        <v>-0.33</v>
      </c>
      <c r="D43">
        <f t="shared" si="24"/>
        <v>0</v>
      </c>
      <c r="E43">
        <f>std!X672</f>
        <v>1.1499999999999999</v>
      </c>
      <c r="F43">
        <f>std!AX672</f>
        <v>3.62</v>
      </c>
      <c r="G43">
        <f t="shared" si="25"/>
        <v>0</v>
      </c>
      <c r="I43" s="19">
        <f t="shared" si="13"/>
        <v>0</v>
      </c>
      <c r="J43" s="21">
        <f t="shared" si="14"/>
        <v>0</v>
      </c>
      <c r="K43">
        <f t="shared" si="26"/>
        <v>1</v>
      </c>
      <c r="L43" s="19">
        <f t="shared" si="15"/>
        <v>0</v>
      </c>
      <c r="M43" s="19">
        <f t="shared" si="16"/>
        <v>0</v>
      </c>
      <c r="N43" s="20">
        <f t="shared" si="27"/>
        <v>1</v>
      </c>
      <c r="Q43">
        <f t="shared" si="28"/>
        <v>3.3000000000000004E-3</v>
      </c>
      <c r="R43">
        <f t="shared" si="29"/>
        <v>4.1629999999999994</v>
      </c>
      <c r="S43">
        <f t="shared" si="9"/>
        <v>1</v>
      </c>
      <c r="T43">
        <f t="shared" si="10"/>
        <v>1</v>
      </c>
      <c r="U43">
        <v>1000000</v>
      </c>
      <c r="X43">
        <f t="shared" si="30"/>
        <v>112</v>
      </c>
      <c r="Y43">
        <f t="shared" si="17"/>
        <v>143</v>
      </c>
      <c r="Z43">
        <f t="shared" si="18"/>
        <v>1</v>
      </c>
      <c r="AA43">
        <f t="shared" si="19"/>
        <v>1</v>
      </c>
      <c r="AB43">
        <f t="shared" si="12"/>
        <v>1000000</v>
      </c>
      <c r="AC43">
        <f t="shared" si="20"/>
        <v>1000004.7</v>
      </c>
      <c r="AD43">
        <f t="shared" si="31"/>
        <v>1</v>
      </c>
      <c r="AE43">
        <f t="shared" si="32"/>
        <v>1</v>
      </c>
      <c r="AF43">
        <f t="shared" si="33"/>
        <v>1</v>
      </c>
      <c r="AH43" s="34">
        <f t="shared" si="34"/>
        <v>39114</v>
      </c>
      <c r="AI43" s="35">
        <f t="shared" si="35"/>
        <v>-0.01</v>
      </c>
      <c r="AJ43" s="33">
        <f t="shared" si="36"/>
        <v>-0.01</v>
      </c>
      <c r="AK43" s="33">
        <f>db!U40</f>
        <v>18</v>
      </c>
      <c r="AM43">
        <f t="shared" si="37"/>
        <v>96</v>
      </c>
      <c r="AN43">
        <f t="shared" si="21"/>
        <v>65</v>
      </c>
      <c r="AO43">
        <f t="shared" si="22"/>
        <v>207</v>
      </c>
      <c r="AP43">
        <f t="shared" si="23"/>
        <v>207</v>
      </c>
      <c r="AQ43">
        <f t="shared" si="38"/>
        <v>1000000</v>
      </c>
      <c r="AT43" s="10" t="s">
        <v>97</v>
      </c>
      <c r="AU43" s="11">
        <v>164</v>
      </c>
      <c r="AV43" s="11">
        <v>119</v>
      </c>
      <c r="AW43" s="11">
        <v>150</v>
      </c>
      <c r="AX43" s="11">
        <v>1</v>
      </c>
      <c r="AY43" s="11">
        <v>1000000</v>
      </c>
      <c r="BG43" s="10" t="s">
        <v>97</v>
      </c>
      <c r="BH43" s="11">
        <v>44</v>
      </c>
      <c r="BI43" s="11">
        <v>89</v>
      </c>
      <c r="BJ43" s="11">
        <v>58</v>
      </c>
      <c r="BK43" s="11">
        <v>207</v>
      </c>
      <c r="BL43" s="11">
        <v>1000000</v>
      </c>
    </row>
    <row r="44" spans="1:64" ht="15" thickBot="1" x14ac:dyDescent="0.35">
      <c r="A44" s="3">
        <f>db!A41</f>
        <v>39142</v>
      </c>
      <c r="B44" s="19">
        <f>y0!X673</f>
        <v>0.51</v>
      </c>
      <c r="C44" s="19">
        <f>y0!AX673</f>
        <v>-0.6</v>
      </c>
      <c r="D44">
        <f t="shared" si="24"/>
        <v>1</v>
      </c>
      <c r="E44">
        <f>std!X673</f>
        <v>1.1499999999999999</v>
      </c>
      <c r="F44">
        <f>std!AX673</f>
        <v>3.62</v>
      </c>
      <c r="G44">
        <f t="shared" si="25"/>
        <v>0</v>
      </c>
      <c r="I44" s="19">
        <f t="shared" si="13"/>
        <v>0.51</v>
      </c>
      <c r="J44" s="19">
        <f t="shared" si="14"/>
        <v>0</v>
      </c>
      <c r="K44">
        <f t="shared" si="26"/>
        <v>1</v>
      </c>
      <c r="L44" s="19">
        <f t="shared" si="15"/>
        <v>0</v>
      </c>
      <c r="M44" s="19">
        <f t="shared" si="16"/>
        <v>0</v>
      </c>
      <c r="N44" s="20">
        <f t="shared" si="27"/>
        <v>1</v>
      </c>
      <c r="Q44">
        <f t="shared" si="28"/>
        <v>-0.30599999999999999</v>
      </c>
      <c r="R44">
        <f t="shared" si="29"/>
        <v>4.1629999999999994</v>
      </c>
      <c r="S44">
        <f t="shared" si="9"/>
        <v>1</v>
      </c>
      <c r="T44">
        <f t="shared" si="10"/>
        <v>1</v>
      </c>
      <c r="U44">
        <v>1000000</v>
      </c>
      <c r="X44">
        <f t="shared" si="30"/>
        <v>75</v>
      </c>
      <c r="Y44">
        <f t="shared" si="17"/>
        <v>143</v>
      </c>
      <c r="Z44">
        <f t="shared" si="18"/>
        <v>1</v>
      </c>
      <c r="AA44">
        <f t="shared" si="19"/>
        <v>1</v>
      </c>
      <c r="AB44">
        <f t="shared" si="12"/>
        <v>1000000</v>
      </c>
      <c r="AC44">
        <f t="shared" si="20"/>
        <v>1000043.2</v>
      </c>
      <c r="AD44">
        <f t="shared" si="31"/>
        <v>1</v>
      </c>
      <c r="AE44">
        <f t="shared" si="32"/>
        <v>1</v>
      </c>
      <c r="AF44">
        <f t="shared" si="33"/>
        <v>1</v>
      </c>
      <c r="AH44" s="34">
        <f t="shared" si="34"/>
        <v>39142</v>
      </c>
      <c r="AI44" s="35">
        <f t="shared" si="35"/>
        <v>0.51</v>
      </c>
      <c r="AJ44" s="33">
        <f t="shared" si="36"/>
        <v>0.51</v>
      </c>
      <c r="AK44" s="33">
        <f>db!U41</f>
        <v>20</v>
      </c>
      <c r="AM44">
        <f t="shared" si="37"/>
        <v>133</v>
      </c>
      <c r="AN44">
        <f t="shared" si="21"/>
        <v>65</v>
      </c>
      <c r="AO44">
        <f t="shared" si="22"/>
        <v>207</v>
      </c>
      <c r="AP44">
        <f t="shared" si="23"/>
        <v>207</v>
      </c>
      <c r="AQ44">
        <f t="shared" si="38"/>
        <v>1000000</v>
      </c>
      <c r="AT44" s="10" t="s">
        <v>98</v>
      </c>
      <c r="AU44" s="11">
        <v>145</v>
      </c>
      <c r="AV44" s="11">
        <v>128</v>
      </c>
      <c r="AW44" s="11">
        <v>1</v>
      </c>
      <c r="AX44" s="11">
        <v>1</v>
      </c>
      <c r="AY44" s="11">
        <v>1000000</v>
      </c>
      <c r="BG44" s="10" t="s">
        <v>98</v>
      </c>
      <c r="BH44" s="11">
        <v>63</v>
      </c>
      <c r="BI44" s="11">
        <v>80</v>
      </c>
      <c r="BJ44" s="11">
        <v>207</v>
      </c>
      <c r="BK44" s="11">
        <v>207</v>
      </c>
      <c r="BL44" s="11">
        <v>1000000</v>
      </c>
    </row>
    <row r="45" spans="1:64" ht="15" thickBot="1" x14ac:dyDescent="0.35">
      <c r="A45" s="3">
        <f>db!A42</f>
        <v>39173</v>
      </c>
      <c r="B45" s="19">
        <f>y0!X674</f>
        <v>-0.01</v>
      </c>
      <c r="C45" s="19">
        <f>y0!AX674</f>
        <v>0.83</v>
      </c>
      <c r="D45">
        <f t="shared" si="24"/>
        <v>1</v>
      </c>
      <c r="E45">
        <f>std!X674</f>
        <v>1.1499999999999999</v>
      </c>
      <c r="F45">
        <f>std!AX674</f>
        <v>3.62</v>
      </c>
      <c r="G45">
        <f t="shared" si="25"/>
        <v>0</v>
      </c>
      <c r="I45" s="19">
        <f t="shared" si="13"/>
        <v>0</v>
      </c>
      <c r="J45" s="19">
        <f t="shared" si="14"/>
        <v>0.83</v>
      </c>
      <c r="K45">
        <f t="shared" si="26"/>
        <v>1</v>
      </c>
      <c r="L45" s="19">
        <f t="shared" si="15"/>
        <v>0</v>
      </c>
      <c r="M45" s="19">
        <f t="shared" si="16"/>
        <v>0</v>
      </c>
      <c r="N45" s="20">
        <f t="shared" si="27"/>
        <v>1</v>
      </c>
      <c r="Q45">
        <f t="shared" si="28"/>
        <v>-8.3000000000000001E-3</v>
      </c>
      <c r="R45">
        <f t="shared" si="29"/>
        <v>4.1629999999999994</v>
      </c>
      <c r="S45">
        <f t="shared" si="9"/>
        <v>1</v>
      </c>
      <c r="T45">
        <f t="shared" si="10"/>
        <v>1</v>
      </c>
      <c r="U45">
        <v>1000000</v>
      </c>
      <c r="X45">
        <f t="shared" si="30"/>
        <v>100</v>
      </c>
      <c r="Y45">
        <f t="shared" si="17"/>
        <v>143</v>
      </c>
      <c r="Z45">
        <f t="shared" si="18"/>
        <v>1</v>
      </c>
      <c r="AA45">
        <f t="shared" si="19"/>
        <v>1</v>
      </c>
      <c r="AB45">
        <f t="shared" si="12"/>
        <v>1000000</v>
      </c>
      <c r="AC45">
        <f t="shared" si="20"/>
        <v>1000015.7</v>
      </c>
      <c r="AD45">
        <f t="shared" si="31"/>
        <v>1</v>
      </c>
      <c r="AE45">
        <f t="shared" si="32"/>
        <v>1</v>
      </c>
      <c r="AF45">
        <f t="shared" si="33"/>
        <v>1</v>
      </c>
      <c r="AH45" s="34">
        <f t="shared" si="34"/>
        <v>39173</v>
      </c>
      <c r="AI45" s="35">
        <f t="shared" si="35"/>
        <v>-0.01</v>
      </c>
      <c r="AJ45" s="33">
        <f t="shared" si="36"/>
        <v>-0.01</v>
      </c>
      <c r="AK45" s="33">
        <f>db!U42</f>
        <v>21</v>
      </c>
      <c r="AM45">
        <f t="shared" si="37"/>
        <v>108</v>
      </c>
      <c r="AN45">
        <f t="shared" si="21"/>
        <v>65</v>
      </c>
      <c r="AO45">
        <f t="shared" si="22"/>
        <v>207</v>
      </c>
      <c r="AP45">
        <f t="shared" si="23"/>
        <v>207</v>
      </c>
      <c r="AQ45">
        <f t="shared" si="38"/>
        <v>1000000</v>
      </c>
      <c r="AT45" s="10" t="s">
        <v>99</v>
      </c>
      <c r="AU45" s="11">
        <v>112</v>
      </c>
      <c r="AV45" s="11">
        <v>143</v>
      </c>
      <c r="AW45" s="11">
        <v>1</v>
      </c>
      <c r="AX45" s="11">
        <v>1</v>
      </c>
      <c r="AY45" s="11">
        <v>1000000</v>
      </c>
      <c r="BG45" s="10" t="s">
        <v>99</v>
      </c>
      <c r="BH45" s="11">
        <v>96</v>
      </c>
      <c r="BI45" s="11">
        <v>65</v>
      </c>
      <c r="BJ45" s="11">
        <v>207</v>
      </c>
      <c r="BK45" s="11">
        <v>207</v>
      </c>
      <c r="BL45" s="11">
        <v>1000000</v>
      </c>
    </row>
    <row r="46" spans="1:64" ht="15" thickBot="1" x14ac:dyDescent="0.35">
      <c r="A46" s="3">
        <f>db!A43</f>
        <v>39203</v>
      </c>
      <c r="B46" s="19">
        <f>y0!X675</f>
        <v>-1.1200000000000001</v>
      </c>
      <c r="C46" s="19">
        <f>y0!AX675</f>
        <v>1.21</v>
      </c>
      <c r="D46">
        <f t="shared" si="24"/>
        <v>1</v>
      </c>
      <c r="E46">
        <f>std!X675</f>
        <v>-0.4</v>
      </c>
      <c r="F46">
        <f>std!AX675</f>
        <v>3.62</v>
      </c>
      <c r="G46">
        <f t="shared" si="25"/>
        <v>1</v>
      </c>
      <c r="I46" s="19">
        <f t="shared" si="13"/>
        <v>-1.1200000000000001</v>
      </c>
      <c r="J46" s="19">
        <f t="shared" si="14"/>
        <v>1.21</v>
      </c>
      <c r="K46">
        <f t="shared" si="26"/>
        <v>1</v>
      </c>
      <c r="L46" s="19">
        <f t="shared" si="15"/>
        <v>-0.4</v>
      </c>
      <c r="M46" s="19">
        <f t="shared" si="16"/>
        <v>0</v>
      </c>
      <c r="N46" s="20">
        <f t="shared" si="27"/>
        <v>1</v>
      </c>
      <c r="Q46">
        <f t="shared" si="28"/>
        <v>-1.3552000000000002</v>
      </c>
      <c r="R46">
        <f t="shared" si="29"/>
        <v>-1.4480000000000002</v>
      </c>
      <c r="S46">
        <f t="shared" si="9"/>
        <v>1</v>
      </c>
      <c r="T46">
        <f t="shared" si="10"/>
        <v>1</v>
      </c>
      <c r="U46">
        <v>1000000</v>
      </c>
      <c r="X46">
        <f t="shared" si="30"/>
        <v>52</v>
      </c>
      <c r="Y46">
        <f t="shared" si="17"/>
        <v>76</v>
      </c>
      <c r="Z46">
        <f t="shared" si="18"/>
        <v>1</v>
      </c>
      <c r="AA46">
        <f t="shared" si="19"/>
        <v>1</v>
      </c>
      <c r="AB46">
        <f t="shared" si="12"/>
        <v>1000000</v>
      </c>
      <c r="AC46">
        <f t="shared" si="20"/>
        <v>1000131.7</v>
      </c>
      <c r="AD46">
        <f t="shared" si="31"/>
        <v>1</v>
      </c>
      <c r="AE46">
        <f t="shared" si="32"/>
        <v>1</v>
      </c>
      <c r="AF46">
        <f t="shared" si="33"/>
        <v>1</v>
      </c>
      <c r="AH46" s="34">
        <f t="shared" si="34"/>
        <v>39203</v>
      </c>
      <c r="AI46" s="35">
        <f t="shared" si="35"/>
        <v>-1.1200000000000001</v>
      </c>
      <c r="AJ46" s="33">
        <f t="shared" si="36"/>
        <v>-1.1200000000000001</v>
      </c>
      <c r="AK46" s="33">
        <f>db!U43</f>
        <v>19</v>
      </c>
      <c r="AM46">
        <f t="shared" si="37"/>
        <v>156</v>
      </c>
      <c r="AN46">
        <f t="shared" si="21"/>
        <v>132</v>
      </c>
      <c r="AO46">
        <f t="shared" si="22"/>
        <v>207</v>
      </c>
      <c r="AP46">
        <f t="shared" si="23"/>
        <v>207</v>
      </c>
      <c r="AQ46">
        <f t="shared" si="38"/>
        <v>1000000</v>
      </c>
      <c r="AT46" s="10" t="s">
        <v>100</v>
      </c>
      <c r="AU46" s="11">
        <v>75</v>
      </c>
      <c r="AV46" s="11">
        <v>143</v>
      </c>
      <c r="AW46" s="11">
        <v>1</v>
      </c>
      <c r="AX46" s="11">
        <v>1</v>
      </c>
      <c r="AY46" s="11">
        <v>1000000</v>
      </c>
      <c r="BG46" s="10" t="s">
        <v>100</v>
      </c>
      <c r="BH46" s="11">
        <v>133</v>
      </c>
      <c r="BI46" s="11">
        <v>65</v>
      </c>
      <c r="BJ46" s="11">
        <v>207</v>
      </c>
      <c r="BK46" s="11">
        <v>207</v>
      </c>
      <c r="BL46" s="11">
        <v>1000000</v>
      </c>
    </row>
    <row r="47" spans="1:64" ht="15" thickBot="1" x14ac:dyDescent="0.35">
      <c r="A47" s="3">
        <f>db!A44</f>
        <v>39234</v>
      </c>
      <c r="B47" s="19">
        <f>y0!X676</f>
        <v>2.65</v>
      </c>
      <c r="C47" s="19">
        <f>y0!AX676</f>
        <v>-4.24</v>
      </c>
      <c r="D47">
        <f t="shared" si="24"/>
        <v>1</v>
      </c>
      <c r="E47">
        <f>std!X676</f>
        <v>1.1499999999999999</v>
      </c>
      <c r="F47">
        <f>std!AX676</f>
        <v>-3.17</v>
      </c>
      <c r="G47">
        <f t="shared" si="25"/>
        <v>1</v>
      </c>
      <c r="I47" s="19">
        <f t="shared" si="13"/>
        <v>2.65</v>
      </c>
      <c r="J47" s="19">
        <f t="shared" si="14"/>
        <v>-4.24</v>
      </c>
      <c r="K47">
        <f t="shared" si="26"/>
        <v>1</v>
      </c>
      <c r="L47" s="19">
        <f t="shared" si="15"/>
        <v>0</v>
      </c>
      <c r="M47" s="19">
        <f t="shared" si="16"/>
        <v>-3.17</v>
      </c>
      <c r="N47" s="20">
        <f t="shared" si="27"/>
        <v>1</v>
      </c>
      <c r="Q47">
        <f t="shared" si="28"/>
        <v>-11.236000000000001</v>
      </c>
      <c r="R47">
        <f t="shared" si="29"/>
        <v>-3.6454999999999997</v>
      </c>
      <c r="S47">
        <f t="shared" si="9"/>
        <v>1</v>
      </c>
      <c r="T47">
        <f t="shared" si="10"/>
        <v>1</v>
      </c>
      <c r="U47">
        <v>1000000</v>
      </c>
      <c r="X47">
        <f t="shared" si="30"/>
        <v>12</v>
      </c>
      <c r="Y47">
        <f t="shared" si="17"/>
        <v>53</v>
      </c>
      <c r="Z47">
        <f t="shared" si="18"/>
        <v>1</v>
      </c>
      <c r="AA47">
        <f t="shared" si="19"/>
        <v>1</v>
      </c>
      <c r="AB47">
        <f t="shared" si="12"/>
        <v>1000000</v>
      </c>
      <c r="AC47">
        <f t="shared" si="20"/>
        <v>1000194.7</v>
      </c>
      <c r="AD47">
        <f t="shared" si="31"/>
        <v>1</v>
      </c>
      <c r="AE47">
        <f t="shared" si="32"/>
        <v>1</v>
      </c>
      <c r="AF47">
        <f t="shared" si="33"/>
        <v>1</v>
      </c>
      <c r="AH47" s="34">
        <f t="shared" si="34"/>
        <v>39234</v>
      </c>
      <c r="AI47" s="35">
        <f t="shared" si="35"/>
        <v>2.65</v>
      </c>
      <c r="AJ47" s="33">
        <f t="shared" si="36"/>
        <v>2.65</v>
      </c>
      <c r="AK47" s="33">
        <f>db!U44</f>
        <v>20</v>
      </c>
      <c r="AM47">
        <f t="shared" si="37"/>
        <v>196</v>
      </c>
      <c r="AN47">
        <f t="shared" si="21"/>
        <v>155</v>
      </c>
      <c r="AO47">
        <f t="shared" si="22"/>
        <v>207</v>
      </c>
      <c r="AP47">
        <f t="shared" si="23"/>
        <v>207</v>
      </c>
      <c r="AQ47">
        <f t="shared" si="38"/>
        <v>1000000</v>
      </c>
      <c r="AT47" s="10" t="s">
        <v>101</v>
      </c>
      <c r="AU47" s="11">
        <v>100</v>
      </c>
      <c r="AV47" s="11">
        <v>143</v>
      </c>
      <c r="AW47" s="11">
        <v>1</v>
      </c>
      <c r="AX47" s="11">
        <v>1</v>
      </c>
      <c r="AY47" s="11">
        <v>1000000</v>
      </c>
      <c r="BG47" s="10" t="s">
        <v>101</v>
      </c>
      <c r="BH47" s="11">
        <v>108</v>
      </c>
      <c r="BI47" s="11">
        <v>65</v>
      </c>
      <c r="BJ47" s="11">
        <v>207</v>
      </c>
      <c r="BK47" s="11">
        <v>207</v>
      </c>
      <c r="BL47" s="11">
        <v>1000000</v>
      </c>
    </row>
    <row r="48" spans="1:64" ht="15" thickBot="1" x14ac:dyDescent="0.35">
      <c r="A48" s="3">
        <f>db!A45</f>
        <v>39264</v>
      </c>
      <c r="B48" s="19">
        <f>y0!X677</f>
        <v>0.38</v>
      </c>
      <c r="C48" s="19">
        <f>y0!AX677</f>
        <v>7.0000000000000007E-2</v>
      </c>
      <c r="D48">
        <f t="shared" si="24"/>
        <v>0</v>
      </c>
      <c r="E48">
        <f>std!X677</f>
        <v>1.1499999999999999</v>
      </c>
      <c r="F48">
        <f>std!AX677</f>
        <v>3.62</v>
      </c>
      <c r="G48">
        <f t="shared" si="25"/>
        <v>0</v>
      </c>
      <c r="I48" s="19">
        <f t="shared" si="13"/>
        <v>0.38</v>
      </c>
      <c r="J48" s="19">
        <f t="shared" si="14"/>
        <v>7.0000000000000007E-2</v>
      </c>
      <c r="K48">
        <f t="shared" si="26"/>
        <v>0</v>
      </c>
      <c r="L48" s="19">
        <f t="shared" si="15"/>
        <v>0</v>
      </c>
      <c r="M48" s="19">
        <f t="shared" si="16"/>
        <v>0</v>
      </c>
      <c r="N48" s="20">
        <f t="shared" si="27"/>
        <v>1</v>
      </c>
      <c r="Q48">
        <f t="shared" si="28"/>
        <v>2.6600000000000002E-2</v>
      </c>
      <c r="R48">
        <f t="shared" si="29"/>
        <v>4.1629999999999994</v>
      </c>
      <c r="S48">
        <f t="shared" si="9"/>
        <v>0</v>
      </c>
      <c r="T48">
        <f t="shared" si="10"/>
        <v>1</v>
      </c>
      <c r="U48">
        <v>1000000</v>
      </c>
      <c r="X48">
        <f t="shared" si="30"/>
        <v>131</v>
      </c>
      <c r="Y48">
        <f t="shared" si="17"/>
        <v>143</v>
      </c>
      <c r="Z48">
        <f t="shared" si="18"/>
        <v>150</v>
      </c>
      <c r="AA48">
        <f t="shared" si="19"/>
        <v>1</v>
      </c>
      <c r="AB48">
        <f t="shared" si="12"/>
        <v>1000000</v>
      </c>
      <c r="AC48">
        <f t="shared" si="20"/>
        <v>999836.3</v>
      </c>
      <c r="AD48">
        <f t="shared" si="31"/>
        <v>0</v>
      </c>
      <c r="AE48">
        <f t="shared" si="32"/>
        <v>1</v>
      </c>
      <c r="AF48">
        <f t="shared" si="33"/>
        <v>0</v>
      </c>
      <c r="AH48" s="34">
        <f t="shared" si="34"/>
        <v>39264</v>
      </c>
      <c r="AI48" s="35">
        <f t="shared" si="35"/>
        <v>0.38</v>
      </c>
      <c r="AJ48" s="33" t="str">
        <f t="shared" si="36"/>
        <v/>
      </c>
      <c r="AK48" s="33">
        <f>db!U45</f>
        <v>21</v>
      </c>
      <c r="AM48">
        <f t="shared" si="37"/>
        <v>77</v>
      </c>
      <c r="AN48">
        <f t="shared" si="21"/>
        <v>65</v>
      </c>
      <c r="AO48">
        <f t="shared" si="22"/>
        <v>58</v>
      </c>
      <c r="AP48">
        <f t="shared" si="23"/>
        <v>207</v>
      </c>
      <c r="AQ48">
        <f t="shared" si="38"/>
        <v>1000000</v>
      </c>
      <c r="AT48" s="10" t="s">
        <v>102</v>
      </c>
      <c r="AU48" s="11">
        <v>52</v>
      </c>
      <c r="AV48" s="11">
        <v>76</v>
      </c>
      <c r="AW48" s="11">
        <v>1</v>
      </c>
      <c r="AX48" s="11">
        <v>1</v>
      </c>
      <c r="AY48" s="11">
        <v>1000000</v>
      </c>
      <c r="BG48" s="10" t="s">
        <v>102</v>
      </c>
      <c r="BH48" s="11">
        <v>156</v>
      </c>
      <c r="BI48" s="11">
        <v>132</v>
      </c>
      <c r="BJ48" s="11">
        <v>207</v>
      </c>
      <c r="BK48" s="11">
        <v>207</v>
      </c>
      <c r="BL48" s="11">
        <v>1000000</v>
      </c>
    </row>
    <row r="49" spans="1:64" ht="15" thickBot="1" x14ac:dyDescent="0.35">
      <c r="A49" s="3">
        <f>db!A46</f>
        <v>39295</v>
      </c>
      <c r="B49" s="19">
        <f>y0!X678</f>
        <v>-0.89</v>
      </c>
      <c r="C49" s="19">
        <f>y0!AX678</f>
        <v>-0.72</v>
      </c>
      <c r="D49">
        <f t="shared" si="24"/>
        <v>0</v>
      </c>
      <c r="E49">
        <f>std!X678</f>
        <v>-0.9</v>
      </c>
      <c r="F49">
        <f>std!AX678</f>
        <v>3.62</v>
      </c>
      <c r="G49">
        <f t="shared" si="25"/>
        <v>1</v>
      </c>
      <c r="I49" s="19">
        <f t="shared" si="13"/>
        <v>-0.89</v>
      </c>
      <c r="J49" s="19">
        <f t="shared" si="14"/>
        <v>-0.72</v>
      </c>
      <c r="K49">
        <f t="shared" si="26"/>
        <v>0</v>
      </c>
      <c r="L49" s="19">
        <f t="shared" si="15"/>
        <v>-0.9</v>
      </c>
      <c r="M49" s="19">
        <f t="shared" si="16"/>
        <v>0</v>
      </c>
      <c r="N49" s="20">
        <f t="shared" si="27"/>
        <v>1</v>
      </c>
      <c r="Q49">
        <f t="shared" si="28"/>
        <v>0.64080000000000004</v>
      </c>
      <c r="R49">
        <f t="shared" si="29"/>
        <v>-3.258</v>
      </c>
      <c r="S49">
        <f t="shared" si="9"/>
        <v>0</v>
      </c>
      <c r="T49">
        <f t="shared" si="10"/>
        <v>1</v>
      </c>
      <c r="U49">
        <v>1000000</v>
      </c>
      <c r="X49">
        <f t="shared" si="30"/>
        <v>157</v>
      </c>
      <c r="Y49">
        <f t="shared" si="17"/>
        <v>55</v>
      </c>
      <c r="Z49">
        <f t="shared" si="18"/>
        <v>150</v>
      </c>
      <c r="AA49">
        <f t="shared" si="19"/>
        <v>1</v>
      </c>
      <c r="AB49">
        <f t="shared" si="12"/>
        <v>1000000</v>
      </c>
      <c r="AC49">
        <f t="shared" si="20"/>
        <v>999898.2</v>
      </c>
      <c r="AD49">
        <f t="shared" si="31"/>
        <v>0</v>
      </c>
      <c r="AE49">
        <f t="shared" si="32"/>
        <v>1</v>
      </c>
      <c r="AF49">
        <f t="shared" si="33"/>
        <v>0</v>
      </c>
      <c r="AH49" s="34">
        <f t="shared" si="34"/>
        <v>39295</v>
      </c>
      <c r="AI49" s="35">
        <f t="shared" si="35"/>
        <v>-0.89</v>
      </c>
      <c r="AJ49" s="33" t="str">
        <f t="shared" si="36"/>
        <v/>
      </c>
      <c r="AK49" s="33">
        <f>db!U46</f>
        <v>21</v>
      </c>
      <c r="AM49">
        <f t="shared" si="37"/>
        <v>51</v>
      </c>
      <c r="AN49">
        <f t="shared" si="21"/>
        <v>153</v>
      </c>
      <c r="AO49">
        <f t="shared" si="22"/>
        <v>58</v>
      </c>
      <c r="AP49">
        <f t="shared" si="23"/>
        <v>207</v>
      </c>
      <c r="AQ49">
        <f t="shared" si="38"/>
        <v>1000000</v>
      </c>
      <c r="AT49" s="10" t="s">
        <v>103</v>
      </c>
      <c r="AU49" s="11">
        <v>12</v>
      </c>
      <c r="AV49" s="11">
        <v>53</v>
      </c>
      <c r="AW49" s="11">
        <v>1</v>
      </c>
      <c r="AX49" s="11">
        <v>1</v>
      </c>
      <c r="AY49" s="11">
        <v>1000000</v>
      </c>
      <c r="BG49" s="10" t="s">
        <v>103</v>
      </c>
      <c r="BH49" s="11">
        <v>196</v>
      </c>
      <c r="BI49" s="11">
        <v>155</v>
      </c>
      <c r="BJ49" s="11">
        <v>207</v>
      </c>
      <c r="BK49" s="11">
        <v>207</v>
      </c>
      <c r="BL49" s="11">
        <v>1000000</v>
      </c>
    </row>
    <row r="50" spans="1:64" ht="15" thickBot="1" x14ac:dyDescent="0.35">
      <c r="A50" s="3">
        <f>db!A47</f>
        <v>39326</v>
      </c>
      <c r="B50" s="19">
        <f>y0!X679</f>
        <v>-0.83</v>
      </c>
      <c r="C50" s="19">
        <f>y0!AX679</f>
        <v>1.52</v>
      </c>
      <c r="D50">
        <f t="shared" si="24"/>
        <v>1</v>
      </c>
      <c r="E50">
        <f>std!X679</f>
        <v>-1.05</v>
      </c>
      <c r="F50">
        <f>std!AX679</f>
        <v>3.62</v>
      </c>
      <c r="G50">
        <f t="shared" si="25"/>
        <v>1</v>
      </c>
      <c r="I50" s="19">
        <f t="shared" si="13"/>
        <v>-0.83</v>
      </c>
      <c r="J50" s="19">
        <f t="shared" si="14"/>
        <v>1.52</v>
      </c>
      <c r="K50">
        <f t="shared" si="26"/>
        <v>1</v>
      </c>
      <c r="L50" s="19">
        <f t="shared" si="15"/>
        <v>-1.05</v>
      </c>
      <c r="M50" s="19">
        <f t="shared" si="16"/>
        <v>0</v>
      </c>
      <c r="N50" s="20">
        <f t="shared" si="27"/>
        <v>1</v>
      </c>
      <c r="Q50">
        <f t="shared" si="28"/>
        <v>-1.2616000000000001</v>
      </c>
      <c r="R50">
        <f t="shared" si="29"/>
        <v>-3.8010000000000002</v>
      </c>
      <c r="S50">
        <f t="shared" si="9"/>
        <v>1</v>
      </c>
      <c r="T50">
        <f t="shared" si="10"/>
        <v>1</v>
      </c>
      <c r="U50">
        <v>1000000</v>
      </c>
      <c r="X50">
        <f t="shared" si="30"/>
        <v>54</v>
      </c>
      <c r="Y50">
        <f t="shared" si="17"/>
        <v>52</v>
      </c>
      <c r="Z50">
        <f t="shared" si="18"/>
        <v>1</v>
      </c>
      <c r="AA50">
        <f t="shared" si="19"/>
        <v>1</v>
      </c>
      <c r="AB50">
        <f t="shared" si="12"/>
        <v>1000000</v>
      </c>
      <c r="AC50">
        <f t="shared" si="20"/>
        <v>1000154.7</v>
      </c>
      <c r="AD50">
        <f t="shared" si="31"/>
        <v>1</v>
      </c>
      <c r="AE50">
        <f t="shared" si="32"/>
        <v>1</v>
      </c>
      <c r="AF50">
        <f t="shared" si="33"/>
        <v>1</v>
      </c>
      <c r="AH50" s="34">
        <f t="shared" si="34"/>
        <v>39326</v>
      </c>
      <c r="AI50" s="35">
        <f t="shared" si="35"/>
        <v>-0.83</v>
      </c>
      <c r="AJ50" s="33">
        <f t="shared" si="36"/>
        <v>-0.83</v>
      </c>
      <c r="AK50" s="33">
        <f>db!U47</f>
        <v>21</v>
      </c>
      <c r="AM50">
        <f t="shared" si="37"/>
        <v>154</v>
      </c>
      <c r="AN50">
        <f t="shared" si="21"/>
        <v>156</v>
      </c>
      <c r="AO50">
        <f t="shared" si="22"/>
        <v>207</v>
      </c>
      <c r="AP50">
        <f t="shared" si="23"/>
        <v>207</v>
      </c>
      <c r="AQ50">
        <f t="shared" si="38"/>
        <v>1000000</v>
      </c>
      <c r="AT50" s="10" t="s">
        <v>104</v>
      </c>
      <c r="AU50" s="11">
        <v>131</v>
      </c>
      <c r="AV50" s="11">
        <v>143</v>
      </c>
      <c r="AW50" s="11">
        <v>150</v>
      </c>
      <c r="AX50" s="11">
        <v>1</v>
      </c>
      <c r="AY50" s="11">
        <v>1000000</v>
      </c>
      <c r="BG50" s="10" t="s">
        <v>104</v>
      </c>
      <c r="BH50" s="11">
        <v>77</v>
      </c>
      <c r="BI50" s="11">
        <v>65</v>
      </c>
      <c r="BJ50" s="11">
        <v>58</v>
      </c>
      <c r="BK50" s="11">
        <v>207</v>
      </c>
      <c r="BL50" s="11">
        <v>1000000</v>
      </c>
    </row>
    <row r="51" spans="1:64" ht="15" thickBot="1" x14ac:dyDescent="0.35">
      <c r="A51" s="3">
        <f>db!A48</f>
        <v>39356</v>
      </c>
      <c r="B51" s="19">
        <f>y0!X680</f>
        <v>-0.59</v>
      </c>
      <c r="C51" s="19">
        <f>y0!AX680</f>
        <v>0.19</v>
      </c>
      <c r="D51">
        <f t="shared" si="24"/>
        <v>1</v>
      </c>
      <c r="E51">
        <f>std!X680</f>
        <v>0.18</v>
      </c>
      <c r="F51">
        <f>std!AX680</f>
        <v>3.62</v>
      </c>
      <c r="G51">
        <f t="shared" si="25"/>
        <v>0</v>
      </c>
      <c r="I51" s="19">
        <f t="shared" si="13"/>
        <v>-0.59</v>
      </c>
      <c r="J51" s="19">
        <f t="shared" si="14"/>
        <v>0.19</v>
      </c>
      <c r="K51">
        <f t="shared" si="26"/>
        <v>1</v>
      </c>
      <c r="L51" s="19">
        <f t="shared" si="15"/>
        <v>0</v>
      </c>
      <c r="M51" s="19">
        <f t="shared" si="16"/>
        <v>0</v>
      </c>
      <c r="N51" s="20">
        <f t="shared" si="27"/>
        <v>1</v>
      </c>
      <c r="Q51">
        <f t="shared" si="28"/>
        <v>-0.11209999999999999</v>
      </c>
      <c r="R51">
        <f t="shared" si="29"/>
        <v>0.65159999999999996</v>
      </c>
      <c r="S51">
        <f t="shared" si="9"/>
        <v>1</v>
      </c>
      <c r="T51">
        <f t="shared" si="10"/>
        <v>1</v>
      </c>
      <c r="U51">
        <v>1000000</v>
      </c>
      <c r="X51">
        <f t="shared" si="30"/>
        <v>83</v>
      </c>
      <c r="Y51">
        <f t="shared" si="17"/>
        <v>116</v>
      </c>
      <c r="Z51">
        <f t="shared" si="18"/>
        <v>1</v>
      </c>
      <c r="AA51">
        <f t="shared" si="19"/>
        <v>1</v>
      </c>
      <c r="AB51">
        <f t="shared" si="12"/>
        <v>1000000</v>
      </c>
      <c r="AC51">
        <f t="shared" si="20"/>
        <v>1000061.2</v>
      </c>
      <c r="AD51">
        <f t="shared" si="31"/>
        <v>1</v>
      </c>
      <c r="AE51">
        <f t="shared" si="32"/>
        <v>1</v>
      </c>
      <c r="AF51">
        <f t="shared" si="33"/>
        <v>1</v>
      </c>
      <c r="AH51" s="34">
        <f t="shared" si="34"/>
        <v>39356</v>
      </c>
      <c r="AI51" s="35">
        <f t="shared" si="35"/>
        <v>-0.59</v>
      </c>
      <c r="AJ51" s="33">
        <f t="shared" si="36"/>
        <v>-0.59</v>
      </c>
      <c r="AK51" s="33">
        <f>db!U48</f>
        <v>19</v>
      </c>
      <c r="AM51">
        <f t="shared" si="37"/>
        <v>125</v>
      </c>
      <c r="AN51">
        <f t="shared" si="21"/>
        <v>92</v>
      </c>
      <c r="AO51">
        <f t="shared" si="22"/>
        <v>207</v>
      </c>
      <c r="AP51">
        <f t="shared" si="23"/>
        <v>207</v>
      </c>
      <c r="AQ51">
        <f t="shared" si="38"/>
        <v>1000000</v>
      </c>
      <c r="AT51" s="10" t="s">
        <v>105</v>
      </c>
      <c r="AU51" s="11">
        <v>157</v>
      </c>
      <c r="AV51" s="11">
        <v>55</v>
      </c>
      <c r="AW51" s="11">
        <v>150</v>
      </c>
      <c r="AX51" s="11">
        <v>1</v>
      </c>
      <c r="AY51" s="11">
        <v>1000000</v>
      </c>
      <c r="BG51" s="10" t="s">
        <v>105</v>
      </c>
      <c r="BH51" s="11">
        <v>51</v>
      </c>
      <c r="BI51" s="11">
        <v>153</v>
      </c>
      <c r="BJ51" s="11">
        <v>58</v>
      </c>
      <c r="BK51" s="11">
        <v>207</v>
      </c>
      <c r="BL51" s="11">
        <v>1000000</v>
      </c>
    </row>
    <row r="52" spans="1:64" ht="15" thickBot="1" x14ac:dyDescent="0.35">
      <c r="A52" s="3">
        <f>db!A49</f>
        <v>39387</v>
      </c>
      <c r="B52" s="19">
        <f>y0!X681</f>
        <v>-0.01</v>
      </c>
      <c r="C52" s="19">
        <f>y0!AX681</f>
        <v>-0.6</v>
      </c>
      <c r="D52">
        <f t="shared" si="24"/>
        <v>0</v>
      </c>
      <c r="E52">
        <f>std!X681</f>
        <v>1.1499999999999999</v>
      </c>
      <c r="F52">
        <f>std!AX681</f>
        <v>3.62</v>
      </c>
      <c r="G52">
        <f t="shared" si="25"/>
        <v>0</v>
      </c>
      <c r="I52" s="19">
        <f t="shared" si="13"/>
        <v>0</v>
      </c>
      <c r="J52" s="19">
        <f t="shared" si="14"/>
        <v>0</v>
      </c>
      <c r="K52">
        <f t="shared" si="26"/>
        <v>1</v>
      </c>
      <c r="L52" s="19">
        <f t="shared" si="15"/>
        <v>0</v>
      </c>
      <c r="M52" s="19">
        <f t="shared" si="16"/>
        <v>0</v>
      </c>
      <c r="N52" s="20">
        <f t="shared" si="27"/>
        <v>1</v>
      </c>
      <c r="Q52">
        <f t="shared" si="28"/>
        <v>6.0000000000000001E-3</v>
      </c>
      <c r="R52">
        <f t="shared" si="29"/>
        <v>4.1629999999999994</v>
      </c>
      <c r="S52">
        <f t="shared" si="9"/>
        <v>1</v>
      </c>
      <c r="T52">
        <f t="shared" si="10"/>
        <v>1</v>
      </c>
      <c r="U52">
        <v>1000000</v>
      </c>
      <c r="X52">
        <f t="shared" si="30"/>
        <v>115</v>
      </c>
      <c r="Y52">
        <f t="shared" si="17"/>
        <v>143</v>
      </c>
      <c r="Z52">
        <f t="shared" si="18"/>
        <v>1</v>
      </c>
      <c r="AA52">
        <f t="shared" si="19"/>
        <v>1</v>
      </c>
      <c r="AB52">
        <f t="shared" si="12"/>
        <v>1000000</v>
      </c>
      <c r="AC52">
        <f t="shared" si="20"/>
        <v>1000003.2</v>
      </c>
      <c r="AD52">
        <f t="shared" si="31"/>
        <v>1</v>
      </c>
      <c r="AE52">
        <f t="shared" si="32"/>
        <v>1</v>
      </c>
      <c r="AF52">
        <f t="shared" si="33"/>
        <v>1</v>
      </c>
      <c r="AH52" s="34">
        <f t="shared" si="34"/>
        <v>39387</v>
      </c>
      <c r="AI52" s="35">
        <f t="shared" si="35"/>
        <v>-0.01</v>
      </c>
      <c r="AJ52" s="33">
        <f t="shared" si="36"/>
        <v>-0.01</v>
      </c>
      <c r="AK52" s="33">
        <f>db!U49</f>
        <v>19</v>
      </c>
      <c r="AM52">
        <f t="shared" si="37"/>
        <v>93</v>
      </c>
      <c r="AN52">
        <f t="shared" si="21"/>
        <v>65</v>
      </c>
      <c r="AO52">
        <f t="shared" si="22"/>
        <v>207</v>
      </c>
      <c r="AP52">
        <f t="shared" si="23"/>
        <v>207</v>
      </c>
      <c r="AQ52">
        <f t="shared" si="38"/>
        <v>1000000</v>
      </c>
      <c r="AT52" s="10" t="s">
        <v>106</v>
      </c>
      <c r="AU52" s="11">
        <v>54</v>
      </c>
      <c r="AV52" s="11">
        <v>52</v>
      </c>
      <c r="AW52" s="11">
        <v>1</v>
      </c>
      <c r="AX52" s="11">
        <v>1</v>
      </c>
      <c r="AY52" s="11">
        <v>1000000</v>
      </c>
      <c r="BG52" s="10" t="s">
        <v>106</v>
      </c>
      <c r="BH52" s="11">
        <v>154</v>
      </c>
      <c r="BI52" s="11">
        <v>156</v>
      </c>
      <c r="BJ52" s="11">
        <v>207</v>
      </c>
      <c r="BK52" s="11">
        <v>207</v>
      </c>
      <c r="BL52" s="11">
        <v>1000000</v>
      </c>
    </row>
    <row r="53" spans="1:64" ht="15" thickBot="1" x14ac:dyDescent="0.35">
      <c r="A53" s="3">
        <f>db!A50</f>
        <v>39417</v>
      </c>
      <c r="B53" s="19">
        <f>y0!X682</f>
        <v>1.31</v>
      </c>
      <c r="C53" s="19">
        <f>y0!AX682</f>
        <v>-3.1</v>
      </c>
      <c r="D53">
        <f t="shared" si="24"/>
        <v>1</v>
      </c>
      <c r="E53">
        <f>std!X682</f>
        <v>1.1499999999999999</v>
      </c>
      <c r="F53">
        <f>std!AX682</f>
        <v>-0.66</v>
      </c>
      <c r="G53">
        <f t="shared" si="25"/>
        <v>1</v>
      </c>
      <c r="I53" s="19">
        <f t="shared" si="13"/>
        <v>1.31</v>
      </c>
      <c r="J53" s="19">
        <f t="shared" si="14"/>
        <v>-3.1</v>
      </c>
      <c r="K53">
        <f t="shared" si="26"/>
        <v>1</v>
      </c>
      <c r="L53" s="19">
        <f t="shared" si="15"/>
        <v>0</v>
      </c>
      <c r="M53" s="19">
        <f t="shared" si="16"/>
        <v>-0.66</v>
      </c>
      <c r="N53" s="20">
        <f t="shared" si="27"/>
        <v>1</v>
      </c>
      <c r="Q53">
        <f t="shared" si="28"/>
        <v>-4.0609999999999999</v>
      </c>
      <c r="R53">
        <f t="shared" si="29"/>
        <v>-0.75900000000000001</v>
      </c>
      <c r="S53">
        <f t="shared" si="9"/>
        <v>1</v>
      </c>
      <c r="T53">
        <f t="shared" si="10"/>
        <v>1</v>
      </c>
      <c r="U53">
        <v>1000000</v>
      </c>
      <c r="X53">
        <f t="shared" si="30"/>
        <v>39</v>
      </c>
      <c r="Y53">
        <f t="shared" si="17"/>
        <v>90</v>
      </c>
      <c r="Z53">
        <f t="shared" si="18"/>
        <v>1</v>
      </c>
      <c r="AA53">
        <f t="shared" si="19"/>
        <v>1</v>
      </c>
      <c r="AB53">
        <f t="shared" si="12"/>
        <v>1000000</v>
      </c>
      <c r="AC53">
        <f t="shared" si="20"/>
        <v>1000129.2</v>
      </c>
      <c r="AD53">
        <f t="shared" si="31"/>
        <v>1</v>
      </c>
      <c r="AE53">
        <f t="shared" si="32"/>
        <v>1</v>
      </c>
      <c r="AF53">
        <f t="shared" si="33"/>
        <v>1</v>
      </c>
      <c r="AH53" s="34">
        <f t="shared" si="34"/>
        <v>39417</v>
      </c>
      <c r="AI53" s="35">
        <f t="shared" si="35"/>
        <v>1.31</v>
      </c>
      <c r="AJ53" s="33">
        <f t="shared" si="36"/>
        <v>1.31</v>
      </c>
      <c r="AK53" s="33">
        <f>db!U50</f>
        <v>21</v>
      </c>
      <c r="AM53">
        <f t="shared" si="37"/>
        <v>169</v>
      </c>
      <c r="AN53">
        <f t="shared" si="21"/>
        <v>118</v>
      </c>
      <c r="AO53">
        <f t="shared" si="22"/>
        <v>207</v>
      </c>
      <c r="AP53">
        <f t="shared" si="23"/>
        <v>207</v>
      </c>
      <c r="AQ53">
        <f t="shared" si="38"/>
        <v>1000000</v>
      </c>
      <c r="AT53" s="10" t="s">
        <v>107</v>
      </c>
      <c r="AU53" s="11">
        <v>83</v>
      </c>
      <c r="AV53" s="11">
        <v>116</v>
      </c>
      <c r="AW53" s="11">
        <v>1</v>
      </c>
      <c r="AX53" s="11">
        <v>1</v>
      </c>
      <c r="AY53" s="11">
        <v>1000000</v>
      </c>
      <c r="BG53" s="10" t="s">
        <v>107</v>
      </c>
      <c r="BH53" s="11">
        <v>125</v>
      </c>
      <c r="BI53" s="11">
        <v>92</v>
      </c>
      <c r="BJ53" s="11">
        <v>207</v>
      </c>
      <c r="BK53" s="11">
        <v>207</v>
      </c>
      <c r="BL53" s="11">
        <v>1000000</v>
      </c>
    </row>
    <row r="54" spans="1:64" ht="15" thickBot="1" x14ac:dyDescent="0.35">
      <c r="A54" s="3">
        <f>db!A51</f>
        <v>39448</v>
      </c>
      <c r="B54" s="19">
        <f>y0!X683</f>
        <v>-1.1299999999999999</v>
      </c>
      <c r="C54" s="19">
        <f>y0!AX683</f>
        <v>-0.6</v>
      </c>
      <c r="D54">
        <f t="shared" si="24"/>
        <v>0</v>
      </c>
      <c r="E54">
        <f>std!X683</f>
        <v>-0.88</v>
      </c>
      <c r="F54">
        <f>std!AX683</f>
        <v>3.62</v>
      </c>
      <c r="G54">
        <f t="shared" si="25"/>
        <v>1</v>
      </c>
      <c r="I54" s="19">
        <f t="shared" si="13"/>
        <v>-1.1299999999999999</v>
      </c>
      <c r="J54" s="19">
        <f t="shared" si="14"/>
        <v>0</v>
      </c>
      <c r="K54">
        <f t="shared" si="26"/>
        <v>1</v>
      </c>
      <c r="L54" s="19">
        <f t="shared" si="15"/>
        <v>-0.88</v>
      </c>
      <c r="M54" s="19">
        <f t="shared" si="16"/>
        <v>0</v>
      </c>
      <c r="N54" s="20">
        <f t="shared" si="27"/>
        <v>1</v>
      </c>
      <c r="Q54">
        <f t="shared" si="28"/>
        <v>0.67799999999999994</v>
      </c>
      <c r="R54">
        <f t="shared" si="29"/>
        <v>-3.1856</v>
      </c>
      <c r="S54">
        <f t="shared" si="9"/>
        <v>1</v>
      </c>
      <c r="T54">
        <f t="shared" si="10"/>
        <v>1</v>
      </c>
      <c r="U54">
        <v>1000000</v>
      </c>
      <c r="X54">
        <f t="shared" si="30"/>
        <v>159</v>
      </c>
      <c r="Y54">
        <f t="shared" si="17"/>
        <v>56</v>
      </c>
      <c r="Z54">
        <f t="shared" si="18"/>
        <v>1</v>
      </c>
      <c r="AA54">
        <f t="shared" si="19"/>
        <v>1</v>
      </c>
      <c r="AB54">
        <f t="shared" si="12"/>
        <v>1000000</v>
      </c>
      <c r="AC54">
        <f t="shared" si="20"/>
        <v>1000044.2</v>
      </c>
      <c r="AD54">
        <f t="shared" si="31"/>
        <v>1</v>
      </c>
      <c r="AE54">
        <f t="shared" si="32"/>
        <v>1</v>
      </c>
      <c r="AF54">
        <f t="shared" si="33"/>
        <v>1</v>
      </c>
      <c r="AH54" s="34">
        <f t="shared" si="34"/>
        <v>39448</v>
      </c>
      <c r="AI54" s="35">
        <f t="shared" si="35"/>
        <v>-1.1299999999999999</v>
      </c>
      <c r="AJ54" s="33">
        <f t="shared" si="36"/>
        <v>-1.1299999999999999</v>
      </c>
      <c r="AK54" s="33">
        <f>db!U51</f>
        <v>18</v>
      </c>
      <c r="AM54">
        <f t="shared" si="37"/>
        <v>49</v>
      </c>
      <c r="AN54">
        <f t="shared" si="21"/>
        <v>152</v>
      </c>
      <c r="AO54">
        <f t="shared" si="22"/>
        <v>207</v>
      </c>
      <c r="AP54">
        <f t="shared" si="23"/>
        <v>207</v>
      </c>
      <c r="AQ54">
        <f t="shared" si="38"/>
        <v>1000000</v>
      </c>
      <c r="AT54" s="10" t="s">
        <v>108</v>
      </c>
      <c r="AU54" s="11">
        <v>115</v>
      </c>
      <c r="AV54" s="11">
        <v>143</v>
      </c>
      <c r="AW54" s="11">
        <v>1</v>
      </c>
      <c r="AX54" s="11">
        <v>1</v>
      </c>
      <c r="AY54" s="11">
        <v>1000000</v>
      </c>
      <c r="BG54" s="10" t="s">
        <v>108</v>
      </c>
      <c r="BH54" s="11">
        <v>93</v>
      </c>
      <c r="BI54" s="11">
        <v>65</v>
      </c>
      <c r="BJ54" s="11">
        <v>207</v>
      </c>
      <c r="BK54" s="11">
        <v>207</v>
      </c>
      <c r="BL54" s="11">
        <v>1000000</v>
      </c>
    </row>
    <row r="55" spans="1:64" ht="15" thickBot="1" x14ac:dyDescent="0.35">
      <c r="A55" s="3">
        <f>db!A52</f>
        <v>39479</v>
      </c>
      <c r="B55" s="19">
        <f>y0!X684</f>
        <v>-0.68</v>
      </c>
      <c r="C55" s="19">
        <f>y0!AX684</f>
        <v>-0.6</v>
      </c>
      <c r="D55">
        <f t="shared" si="24"/>
        <v>0</v>
      </c>
      <c r="E55">
        <f>std!X684</f>
        <v>-0.06</v>
      </c>
      <c r="F55">
        <f>std!AX684</f>
        <v>3.62</v>
      </c>
      <c r="G55">
        <f t="shared" si="25"/>
        <v>1</v>
      </c>
      <c r="I55" s="19">
        <f t="shared" si="13"/>
        <v>-0.68</v>
      </c>
      <c r="J55" s="19">
        <f t="shared" si="14"/>
        <v>0</v>
      </c>
      <c r="K55">
        <f t="shared" si="26"/>
        <v>1</v>
      </c>
      <c r="L55" s="19">
        <f t="shared" si="15"/>
        <v>-0.06</v>
      </c>
      <c r="M55" s="19">
        <f t="shared" si="16"/>
        <v>0</v>
      </c>
      <c r="N55" s="20">
        <f t="shared" si="27"/>
        <v>1</v>
      </c>
      <c r="Q55">
        <f t="shared" si="28"/>
        <v>0.40800000000000003</v>
      </c>
      <c r="R55">
        <f t="shared" si="29"/>
        <v>-0.2172</v>
      </c>
      <c r="S55">
        <f t="shared" si="9"/>
        <v>1</v>
      </c>
      <c r="T55">
        <f t="shared" si="10"/>
        <v>1</v>
      </c>
      <c r="U55">
        <v>1000000</v>
      </c>
      <c r="X55">
        <f t="shared" si="30"/>
        <v>153</v>
      </c>
      <c r="Y55">
        <f t="shared" si="17"/>
        <v>99</v>
      </c>
      <c r="Z55">
        <f t="shared" si="18"/>
        <v>1</v>
      </c>
      <c r="AA55">
        <f t="shared" si="19"/>
        <v>1</v>
      </c>
      <c r="AB55">
        <f t="shared" si="12"/>
        <v>1000000</v>
      </c>
      <c r="AC55">
        <f t="shared" si="20"/>
        <v>1000007.2</v>
      </c>
      <c r="AD55">
        <f t="shared" si="31"/>
        <v>1</v>
      </c>
      <c r="AE55">
        <f t="shared" si="32"/>
        <v>1</v>
      </c>
      <c r="AF55">
        <f t="shared" si="33"/>
        <v>1</v>
      </c>
      <c r="AH55" s="34">
        <f t="shared" si="34"/>
        <v>39479</v>
      </c>
      <c r="AI55" s="35">
        <f t="shared" si="35"/>
        <v>-0.68</v>
      </c>
      <c r="AJ55" s="33">
        <f t="shared" si="36"/>
        <v>-0.68</v>
      </c>
      <c r="AK55" s="33">
        <f>db!U52</f>
        <v>19</v>
      </c>
      <c r="AM55">
        <f t="shared" si="37"/>
        <v>55</v>
      </c>
      <c r="AN55">
        <f t="shared" si="21"/>
        <v>109</v>
      </c>
      <c r="AO55">
        <f t="shared" si="22"/>
        <v>207</v>
      </c>
      <c r="AP55">
        <f t="shared" si="23"/>
        <v>207</v>
      </c>
      <c r="AQ55">
        <f t="shared" si="38"/>
        <v>1000000</v>
      </c>
      <c r="AT55" s="10" t="s">
        <v>109</v>
      </c>
      <c r="AU55" s="11">
        <v>39</v>
      </c>
      <c r="AV55" s="11">
        <v>90</v>
      </c>
      <c r="AW55" s="11">
        <v>1</v>
      </c>
      <c r="AX55" s="11">
        <v>1</v>
      </c>
      <c r="AY55" s="11">
        <v>1000000</v>
      </c>
      <c r="BG55" s="10" t="s">
        <v>109</v>
      </c>
      <c r="BH55" s="11">
        <v>169</v>
      </c>
      <c r="BI55" s="11">
        <v>118</v>
      </c>
      <c r="BJ55" s="11">
        <v>207</v>
      </c>
      <c r="BK55" s="11">
        <v>207</v>
      </c>
      <c r="BL55" s="11">
        <v>1000000</v>
      </c>
    </row>
    <row r="56" spans="1:64" ht="15" thickBot="1" x14ac:dyDescent="0.35">
      <c r="A56" s="3">
        <f>db!A53</f>
        <v>39508</v>
      </c>
      <c r="B56" s="19">
        <f>y0!X685</f>
        <v>0.08</v>
      </c>
      <c r="C56" s="19">
        <f>y0!AX685</f>
        <v>1.19</v>
      </c>
      <c r="D56">
        <f t="shared" si="24"/>
        <v>0</v>
      </c>
      <c r="E56">
        <f>std!X685</f>
        <v>1.1499999999999999</v>
      </c>
      <c r="F56">
        <f>std!AX685</f>
        <v>3.62</v>
      </c>
      <c r="G56">
        <f t="shared" si="25"/>
        <v>0</v>
      </c>
      <c r="I56" s="19">
        <f t="shared" si="13"/>
        <v>0.08</v>
      </c>
      <c r="J56" s="19">
        <f t="shared" si="14"/>
        <v>1.19</v>
      </c>
      <c r="K56">
        <f t="shared" si="26"/>
        <v>0</v>
      </c>
      <c r="L56" s="19">
        <f t="shared" si="15"/>
        <v>0</v>
      </c>
      <c r="M56" s="19">
        <f t="shared" si="16"/>
        <v>0</v>
      </c>
      <c r="N56" s="20">
        <f t="shared" si="27"/>
        <v>1</v>
      </c>
      <c r="Q56">
        <f t="shared" si="28"/>
        <v>9.5199999999999993E-2</v>
      </c>
      <c r="R56">
        <f t="shared" si="29"/>
        <v>4.1629999999999994</v>
      </c>
      <c r="S56">
        <f t="shared" si="9"/>
        <v>0</v>
      </c>
      <c r="T56">
        <f t="shared" si="10"/>
        <v>1</v>
      </c>
      <c r="U56">
        <v>1000000</v>
      </c>
      <c r="X56">
        <f t="shared" si="30"/>
        <v>144</v>
      </c>
      <c r="Y56">
        <f t="shared" si="17"/>
        <v>143</v>
      </c>
      <c r="Z56">
        <f t="shared" si="18"/>
        <v>150</v>
      </c>
      <c r="AA56">
        <f t="shared" si="19"/>
        <v>1</v>
      </c>
      <c r="AB56">
        <f t="shared" si="12"/>
        <v>1000000</v>
      </c>
      <c r="AC56">
        <f t="shared" si="20"/>
        <v>999823.3</v>
      </c>
      <c r="AD56">
        <f t="shared" si="31"/>
        <v>0</v>
      </c>
      <c r="AE56">
        <f t="shared" si="32"/>
        <v>1</v>
      </c>
      <c r="AF56">
        <f t="shared" si="33"/>
        <v>0</v>
      </c>
      <c r="AH56" s="34">
        <f t="shared" si="34"/>
        <v>39508</v>
      </c>
      <c r="AI56" s="35">
        <f t="shared" si="35"/>
        <v>0.08</v>
      </c>
      <c r="AJ56" s="33" t="str">
        <f t="shared" si="36"/>
        <v/>
      </c>
      <c r="AK56" s="33">
        <f>db!U53</f>
        <v>21</v>
      </c>
      <c r="AM56">
        <f t="shared" si="37"/>
        <v>64</v>
      </c>
      <c r="AN56">
        <f t="shared" si="21"/>
        <v>65</v>
      </c>
      <c r="AO56">
        <f t="shared" si="22"/>
        <v>58</v>
      </c>
      <c r="AP56">
        <f t="shared" si="23"/>
        <v>207</v>
      </c>
      <c r="AQ56">
        <f t="shared" si="38"/>
        <v>1000000</v>
      </c>
      <c r="AT56" s="10" t="s">
        <v>110</v>
      </c>
      <c r="AU56" s="11">
        <v>159</v>
      </c>
      <c r="AV56" s="11">
        <v>56</v>
      </c>
      <c r="AW56" s="11">
        <v>1</v>
      </c>
      <c r="AX56" s="11">
        <v>1</v>
      </c>
      <c r="AY56" s="11">
        <v>1000000</v>
      </c>
      <c r="BG56" s="10" t="s">
        <v>110</v>
      </c>
      <c r="BH56" s="11">
        <v>49</v>
      </c>
      <c r="BI56" s="11">
        <v>152</v>
      </c>
      <c r="BJ56" s="11">
        <v>207</v>
      </c>
      <c r="BK56" s="11">
        <v>207</v>
      </c>
      <c r="BL56" s="11">
        <v>1000000</v>
      </c>
    </row>
    <row r="57" spans="1:64" ht="15" thickBot="1" x14ac:dyDescent="0.35">
      <c r="A57" s="3">
        <f>db!A54</f>
        <v>39539</v>
      </c>
      <c r="B57" s="19">
        <f>y0!X686</f>
        <v>-0.01</v>
      </c>
      <c r="C57" s="19">
        <f>y0!AX686</f>
        <v>1.1200000000000001</v>
      </c>
      <c r="D57">
        <f t="shared" si="24"/>
        <v>1</v>
      </c>
      <c r="E57">
        <f>std!X686</f>
        <v>1.1499999999999999</v>
      </c>
      <c r="F57">
        <f>std!AX686</f>
        <v>3.62</v>
      </c>
      <c r="G57">
        <f t="shared" si="25"/>
        <v>0</v>
      </c>
      <c r="I57" s="19">
        <f t="shared" si="13"/>
        <v>0</v>
      </c>
      <c r="J57" s="19">
        <f t="shared" si="14"/>
        <v>1.1200000000000001</v>
      </c>
      <c r="K57">
        <f t="shared" si="26"/>
        <v>1</v>
      </c>
      <c r="L57" s="19">
        <f t="shared" si="15"/>
        <v>0</v>
      </c>
      <c r="M57" s="19">
        <f t="shared" si="16"/>
        <v>0</v>
      </c>
      <c r="N57" s="20">
        <f t="shared" si="27"/>
        <v>1</v>
      </c>
      <c r="Q57">
        <f t="shared" si="28"/>
        <v>-1.1200000000000002E-2</v>
      </c>
      <c r="R57">
        <f t="shared" si="29"/>
        <v>4.1629999999999994</v>
      </c>
      <c r="S57">
        <f t="shared" si="9"/>
        <v>1</v>
      </c>
      <c r="T57">
        <f t="shared" si="10"/>
        <v>1</v>
      </c>
      <c r="U57">
        <v>1000000</v>
      </c>
      <c r="X57">
        <f t="shared" si="30"/>
        <v>99</v>
      </c>
      <c r="Y57">
        <f t="shared" si="17"/>
        <v>143</v>
      </c>
      <c r="Z57">
        <f t="shared" si="18"/>
        <v>1</v>
      </c>
      <c r="AA57">
        <f t="shared" si="19"/>
        <v>1</v>
      </c>
      <c r="AB57">
        <f t="shared" si="12"/>
        <v>1000000</v>
      </c>
      <c r="AC57">
        <f t="shared" si="20"/>
        <v>1000016.2</v>
      </c>
      <c r="AD57">
        <f t="shared" si="31"/>
        <v>1</v>
      </c>
      <c r="AE57">
        <f t="shared" si="32"/>
        <v>1</v>
      </c>
      <c r="AF57">
        <f t="shared" si="33"/>
        <v>1</v>
      </c>
      <c r="AH57" s="34">
        <f t="shared" si="34"/>
        <v>39539</v>
      </c>
      <c r="AI57" s="35">
        <f t="shared" si="35"/>
        <v>-0.01</v>
      </c>
      <c r="AJ57" s="33">
        <f t="shared" si="36"/>
        <v>-0.01</v>
      </c>
      <c r="AK57" s="33">
        <f>db!U54</f>
        <v>22</v>
      </c>
      <c r="AM57">
        <f t="shared" si="37"/>
        <v>109</v>
      </c>
      <c r="AN57">
        <f t="shared" si="21"/>
        <v>65</v>
      </c>
      <c r="AO57">
        <f t="shared" si="22"/>
        <v>207</v>
      </c>
      <c r="AP57">
        <f t="shared" si="23"/>
        <v>207</v>
      </c>
      <c r="AQ57">
        <f t="shared" si="38"/>
        <v>1000000</v>
      </c>
      <c r="AT57" s="10" t="s">
        <v>111</v>
      </c>
      <c r="AU57" s="11">
        <v>153</v>
      </c>
      <c r="AV57" s="11">
        <v>99</v>
      </c>
      <c r="AW57" s="11">
        <v>1</v>
      </c>
      <c r="AX57" s="11">
        <v>1</v>
      </c>
      <c r="AY57" s="11">
        <v>1000000</v>
      </c>
      <c r="BG57" s="10" t="s">
        <v>111</v>
      </c>
      <c r="BH57" s="11">
        <v>55</v>
      </c>
      <c r="BI57" s="11">
        <v>109</v>
      </c>
      <c r="BJ57" s="11">
        <v>207</v>
      </c>
      <c r="BK57" s="11">
        <v>207</v>
      </c>
      <c r="BL57" s="11">
        <v>1000000</v>
      </c>
    </row>
    <row r="58" spans="1:64" ht="15" thickBot="1" x14ac:dyDescent="0.35">
      <c r="A58" s="3">
        <f>db!A55</f>
        <v>39569</v>
      </c>
      <c r="B58" s="19">
        <f>y0!X687</f>
        <v>-0.01</v>
      </c>
      <c r="C58" s="19">
        <f>y0!AX687</f>
        <v>-0.6</v>
      </c>
      <c r="D58">
        <f t="shared" si="24"/>
        <v>0</v>
      </c>
      <c r="E58">
        <f>std!X687</f>
        <v>1.1499999999999999</v>
      </c>
      <c r="F58">
        <f>std!AX687</f>
        <v>3.62</v>
      </c>
      <c r="G58">
        <f t="shared" si="25"/>
        <v>0</v>
      </c>
      <c r="I58" s="19">
        <f t="shared" si="13"/>
        <v>0</v>
      </c>
      <c r="J58" s="19">
        <f t="shared" si="14"/>
        <v>0</v>
      </c>
      <c r="K58">
        <f t="shared" si="26"/>
        <v>1</v>
      </c>
      <c r="L58" s="19">
        <f t="shared" si="15"/>
        <v>0</v>
      </c>
      <c r="M58" s="19">
        <f t="shared" si="16"/>
        <v>0</v>
      </c>
      <c r="N58" s="20">
        <f t="shared" si="27"/>
        <v>1</v>
      </c>
      <c r="Q58">
        <f t="shared" si="28"/>
        <v>6.0000000000000001E-3</v>
      </c>
      <c r="R58">
        <f t="shared" si="29"/>
        <v>4.1629999999999994</v>
      </c>
      <c r="S58">
        <f t="shared" si="9"/>
        <v>1</v>
      </c>
      <c r="T58">
        <f t="shared" si="10"/>
        <v>1</v>
      </c>
      <c r="U58">
        <v>1000000</v>
      </c>
      <c r="X58">
        <f t="shared" si="30"/>
        <v>115</v>
      </c>
      <c r="Y58">
        <f t="shared" si="17"/>
        <v>143</v>
      </c>
      <c r="Z58">
        <f t="shared" si="18"/>
        <v>1</v>
      </c>
      <c r="AA58">
        <f t="shared" si="19"/>
        <v>1</v>
      </c>
      <c r="AB58">
        <f t="shared" si="12"/>
        <v>1000000</v>
      </c>
      <c r="AC58">
        <f t="shared" si="20"/>
        <v>1000003.2</v>
      </c>
      <c r="AD58">
        <f t="shared" si="31"/>
        <v>1</v>
      </c>
      <c r="AE58">
        <f t="shared" si="32"/>
        <v>1</v>
      </c>
      <c r="AF58">
        <f t="shared" si="33"/>
        <v>1</v>
      </c>
      <c r="AH58" s="34">
        <f t="shared" si="34"/>
        <v>39569</v>
      </c>
      <c r="AI58" s="35">
        <f t="shared" si="35"/>
        <v>-0.01</v>
      </c>
      <c r="AJ58" s="33">
        <f t="shared" si="36"/>
        <v>-0.01</v>
      </c>
      <c r="AK58" s="33">
        <f>db!U55</f>
        <v>21</v>
      </c>
      <c r="AM58">
        <f t="shared" si="37"/>
        <v>93</v>
      </c>
      <c r="AN58">
        <f t="shared" si="21"/>
        <v>65</v>
      </c>
      <c r="AO58">
        <f t="shared" si="22"/>
        <v>207</v>
      </c>
      <c r="AP58">
        <f t="shared" si="23"/>
        <v>207</v>
      </c>
      <c r="AQ58">
        <f t="shared" si="38"/>
        <v>1000000</v>
      </c>
      <c r="AT58" s="10" t="s">
        <v>112</v>
      </c>
      <c r="AU58" s="11">
        <v>144</v>
      </c>
      <c r="AV58" s="11">
        <v>143</v>
      </c>
      <c r="AW58" s="11">
        <v>150</v>
      </c>
      <c r="AX58" s="11">
        <v>1</v>
      </c>
      <c r="AY58" s="11">
        <v>1000000</v>
      </c>
      <c r="BG58" s="10" t="s">
        <v>112</v>
      </c>
      <c r="BH58" s="11">
        <v>64</v>
      </c>
      <c r="BI58" s="11">
        <v>65</v>
      </c>
      <c r="BJ58" s="11">
        <v>58</v>
      </c>
      <c r="BK58" s="11">
        <v>207</v>
      </c>
      <c r="BL58" s="11">
        <v>1000000</v>
      </c>
    </row>
    <row r="59" spans="1:64" ht="15" thickBot="1" x14ac:dyDescent="0.35">
      <c r="A59" s="3">
        <f>db!A56</f>
        <v>39600</v>
      </c>
      <c r="B59" s="19">
        <f>y0!X688</f>
        <v>0.8</v>
      </c>
      <c r="C59" s="19">
        <f>y0!AX688</f>
        <v>-0.53</v>
      </c>
      <c r="D59">
        <f t="shared" si="24"/>
        <v>1</v>
      </c>
      <c r="E59">
        <f>std!X688</f>
        <v>1.1499999999999999</v>
      </c>
      <c r="F59">
        <f>std!AX688</f>
        <v>1.34</v>
      </c>
      <c r="G59">
        <f t="shared" si="25"/>
        <v>0</v>
      </c>
      <c r="I59" s="19">
        <f t="shared" si="13"/>
        <v>0.8</v>
      </c>
      <c r="J59" s="21">
        <f t="shared" si="14"/>
        <v>0</v>
      </c>
      <c r="K59">
        <f t="shared" si="26"/>
        <v>1</v>
      </c>
      <c r="L59" s="19">
        <f t="shared" si="15"/>
        <v>0</v>
      </c>
      <c r="M59" s="19">
        <f t="shared" si="16"/>
        <v>0</v>
      </c>
      <c r="N59" s="20">
        <f t="shared" si="27"/>
        <v>1</v>
      </c>
      <c r="Q59">
        <f t="shared" si="28"/>
        <v>-0.42400000000000004</v>
      </c>
      <c r="R59">
        <f t="shared" si="29"/>
        <v>1.5409999999999999</v>
      </c>
      <c r="S59">
        <f t="shared" si="9"/>
        <v>1</v>
      </c>
      <c r="T59">
        <f t="shared" si="10"/>
        <v>1</v>
      </c>
      <c r="U59">
        <v>1000000</v>
      </c>
      <c r="X59">
        <f t="shared" si="30"/>
        <v>72</v>
      </c>
      <c r="Y59">
        <f t="shared" si="17"/>
        <v>125</v>
      </c>
      <c r="Z59">
        <f t="shared" si="18"/>
        <v>1</v>
      </c>
      <c r="AA59">
        <f t="shared" si="19"/>
        <v>1</v>
      </c>
      <c r="AB59">
        <f t="shared" si="12"/>
        <v>1000000</v>
      </c>
      <c r="AC59">
        <f t="shared" si="20"/>
        <v>1000062.7</v>
      </c>
      <c r="AD59">
        <f t="shared" si="31"/>
        <v>1</v>
      </c>
      <c r="AE59">
        <f t="shared" si="32"/>
        <v>1</v>
      </c>
      <c r="AF59">
        <f t="shared" si="33"/>
        <v>1</v>
      </c>
      <c r="AH59" s="34">
        <f t="shared" si="34"/>
        <v>39600</v>
      </c>
      <c r="AI59" s="35">
        <f t="shared" si="35"/>
        <v>0.8</v>
      </c>
      <c r="AJ59" s="33">
        <f t="shared" si="36"/>
        <v>0.8</v>
      </c>
      <c r="AK59" s="33">
        <f>db!U56</f>
        <v>23</v>
      </c>
      <c r="AM59">
        <f t="shared" si="37"/>
        <v>136</v>
      </c>
      <c r="AN59">
        <f t="shared" si="21"/>
        <v>83</v>
      </c>
      <c r="AO59">
        <f t="shared" si="22"/>
        <v>207</v>
      </c>
      <c r="AP59">
        <f t="shared" si="23"/>
        <v>207</v>
      </c>
      <c r="AQ59">
        <f t="shared" si="38"/>
        <v>1000000</v>
      </c>
      <c r="AT59" s="10" t="s">
        <v>113</v>
      </c>
      <c r="AU59" s="11">
        <v>99</v>
      </c>
      <c r="AV59" s="11">
        <v>143</v>
      </c>
      <c r="AW59" s="11">
        <v>1</v>
      </c>
      <c r="AX59" s="11">
        <v>1</v>
      </c>
      <c r="AY59" s="11">
        <v>1000000</v>
      </c>
      <c r="BG59" s="10" t="s">
        <v>113</v>
      </c>
      <c r="BH59" s="11">
        <v>109</v>
      </c>
      <c r="BI59" s="11">
        <v>65</v>
      </c>
      <c r="BJ59" s="11">
        <v>207</v>
      </c>
      <c r="BK59" s="11">
        <v>207</v>
      </c>
      <c r="BL59" s="11">
        <v>1000000</v>
      </c>
    </row>
    <row r="60" spans="1:64" ht="15" thickBot="1" x14ac:dyDescent="0.35">
      <c r="A60" s="3">
        <f>db!A57</f>
        <v>39630</v>
      </c>
      <c r="B60" s="19">
        <f>y0!X689</f>
        <v>-0.53</v>
      </c>
      <c r="C60" s="19">
        <f>y0!AX689</f>
        <v>1.57</v>
      </c>
      <c r="D60">
        <f t="shared" si="24"/>
        <v>1</v>
      </c>
      <c r="E60">
        <f>std!X689</f>
        <v>0.2</v>
      </c>
      <c r="F60">
        <f>std!AX689</f>
        <v>3.62</v>
      </c>
      <c r="G60">
        <f t="shared" si="25"/>
        <v>0</v>
      </c>
      <c r="I60" s="19">
        <f t="shared" si="13"/>
        <v>-0.53</v>
      </c>
      <c r="J60" s="19">
        <f t="shared" si="14"/>
        <v>1.57</v>
      </c>
      <c r="K60">
        <f t="shared" si="26"/>
        <v>1</v>
      </c>
      <c r="L60" s="19">
        <f t="shared" si="15"/>
        <v>0</v>
      </c>
      <c r="M60" s="19">
        <f t="shared" si="16"/>
        <v>0</v>
      </c>
      <c r="N60" s="20">
        <f t="shared" si="27"/>
        <v>1</v>
      </c>
      <c r="Q60">
        <f t="shared" si="28"/>
        <v>-0.83210000000000006</v>
      </c>
      <c r="R60">
        <f t="shared" si="29"/>
        <v>0.72400000000000009</v>
      </c>
      <c r="S60">
        <f t="shared" si="9"/>
        <v>1</v>
      </c>
      <c r="T60">
        <f t="shared" si="10"/>
        <v>1</v>
      </c>
      <c r="U60">
        <v>1000000</v>
      </c>
      <c r="X60">
        <f t="shared" si="30"/>
        <v>61</v>
      </c>
      <c r="Y60">
        <f t="shared" si="17"/>
        <v>118</v>
      </c>
      <c r="Z60">
        <f t="shared" si="18"/>
        <v>1</v>
      </c>
      <c r="AA60">
        <f t="shared" si="19"/>
        <v>1</v>
      </c>
      <c r="AB60">
        <f t="shared" si="12"/>
        <v>1000000</v>
      </c>
      <c r="AC60">
        <f t="shared" si="20"/>
        <v>1000080.2</v>
      </c>
      <c r="AD60">
        <f t="shared" si="31"/>
        <v>1</v>
      </c>
      <c r="AE60">
        <f t="shared" si="32"/>
        <v>1</v>
      </c>
      <c r="AF60">
        <f t="shared" si="33"/>
        <v>1</v>
      </c>
      <c r="AH60" s="34">
        <f t="shared" si="34"/>
        <v>39630</v>
      </c>
      <c r="AI60" s="35">
        <f t="shared" si="35"/>
        <v>-0.53</v>
      </c>
      <c r="AJ60" s="33">
        <f t="shared" si="36"/>
        <v>-0.53</v>
      </c>
      <c r="AK60" s="33">
        <f>db!U57</f>
        <v>21</v>
      </c>
      <c r="AM60">
        <f t="shared" si="37"/>
        <v>147</v>
      </c>
      <c r="AN60">
        <f t="shared" si="21"/>
        <v>90</v>
      </c>
      <c r="AO60">
        <f t="shared" si="22"/>
        <v>207</v>
      </c>
      <c r="AP60">
        <f t="shared" si="23"/>
        <v>207</v>
      </c>
      <c r="AQ60">
        <f t="shared" si="38"/>
        <v>1000000</v>
      </c>
      <c r="AT60" s="10" t="s">
        <v>114</v>
      </c>
      <c r="AU60" s="11">
        <v>115</v>
      </c>
      <c r="AV60" s="11">
        <v>143</v>
      </c>
      <c r="AW60" s="11">
        <v>1</v>
      </c>
      <c r="AX60" s="11">
        <v>1</v>
      </c>
      <c r="AY60" s="11">
        <v>1000000</v>
      </c>
      <c r="BG60" s="10" t="s">
        <v>114</v>
      </c>
      <c r="BH60" s="11">
        <v>93</v>
      </c>
      <c r="BI60" s="11">
        <v>65</v>
      </c>
      <c r="BJ60" s="11">
        <v>207</v>
      </c>
      <c r="BK60" s="11">
        <v>207</v>
      </c>
      <c r="BL60" s="11">
        <v>1000000</v>
      </c>
    </row>
    <row r="61" spans="1:64" ht="15" thickBot="1" x14ac:dyDescent="0.35">
      <c r="A61" s="3">
        <f>db!A58</f>
        <v>39661</v>
      </c>
      <c r="B61" s="19">
        <f>y0!X690</f>
        <v>-0.01</v>
      </c>
      <c r="C61" s="19">
        <f>y0!AX690</f>
        <v>-7.0000000000000007E-2</v>
      </c>
      <c r="D61">
        <f t="shared" si="24"/>
        <v>0</v>
      </c>
      <c r="E61">
        <f>std!X690</f>
        <v>1.1499999999999999</v>
      </c>
      <c r="F61">
        <f>std!AX690</f>
        <v>3.62</v>
      </c>
      <c r="G61">
        <f t="shared" si="25"/>
        <v>0</v>
      </c>
      <c r="I61" s="19">
        <f t="shared" si="13"/>
        <v>0</v>
      </c>
      <c r="J61" s="21">
        <f t="shared" si="14"/>
        <v>0</v>
      </c>
      <c r="K61">
        <f t="shared" si="26"/>
        <v>1</v>
      </c>
      <c r="L61" s="19">
        <f t="shared" si="15"/>
        <v>0</v>
      </c>
      <c r="M61" s="19">
        <f t="shared" si="16"/>
        <v>0</v>
      </c>
      <c r="N61" s="20">
        <f t="shared" si="27"/>
        <v>1</v>
      </c>
      <c r="Q61">
        <f t="shared" si="28"/>
        <v>7.000000000000001E-4</v>
      </c>
      <c r="R61">
        <f t="shared" si="29"/>
        <v>4.1629999999999994</v>
      </c>
      <c r="S61">
        <f t="shared" si="9"/>
        <v>1</v>
      </c>
      <c r="T61">
        <f t="shared" si="10"/>
        <v>1</v>
      </c>
      <c r="U61">
        <v>1000000</v>
      </c>
      <c r="X61">
        <f t="shared" si="30"/>
        <v>109</v>
      </c>
      <c r="Y61">
        <f t="shared" si="17"/>
        <v>143</v>
      </c>
      <c r="Z61">
        <f t="shared" si="18"/>
        <v>1</v>
      </c>
      <c r="AA61">
        <f t="shared" si="19"/>
        <v>1</v>
      </c>
      <c r="AB61">
        <f t="shared" si="12"/>
        <v>1000000</v>
      </c>
      <c r="AC61">
        <f t="shared" si="20"/>
        <v>1000006.2</v>
      </c>
      <c r="AD61">
        <f t="shared" si="31"/>
        <v>1</v>
      </c>
      <c r="AE61">
        <f t="shared" si="32"/>
        <v>1</v>
      </c>
      <c r="AF61">
        <f t="shared" si="33"/>
        <v>1</v>
      </c>
      <c r="AH61" s="34">
        <f t="shared" si="34"/>
        <v>39661</v>
      </c>
      <c r="AI61" s="35">
        <f t="shared" si="35"/>
        <v>-0.01</v>
      </c>
      <c r="AJ61" s="33">
        <f t="shared" si="36"/>
        <v>-0.01</v>
      </c>
      <c r="AK61" s="33">
        <f>db!U58</f>
        <v>23</v>
      </c>
      <c r="AM61">
        <f t="shared" si="37"/>
        <v>99</v>
      </c>
      <c r="AN61">
        <f t="shared" si="21"/>
        <v>65</v>
      </c>
      <c r="AO61">
        <f t="shared" si="22"/>
        <v>207</v>
      </c>
      <c r="AP61">
        <f t="shared" si="23"/>
        <v>207</v>
      </c>
      <c r="AQ61">
        <f t="shared" si="38"/>
        <v>1000000</v>
      </c>
      <c r="AT61" s="10" t="s">
        <v>115</v>
      </c>
      <c r="AU61" s="11">
        <v>72</v>
      </c>
      <c r="AV61" s="11">
        <v>125</v>
      </c>
      <c r="AW61" s="11">
        <v>1</v>
      </c>
      <c r="AX61" s="11">
        <v>1</v>
      </c>
      <c r="AY61" s="11">
        <v>1000000</v>
      </c>
      <c r="BG61" s="10" t="s">
        <v>115</v>
      </c>
      <c r="BH61" s="11">
        <v>136</v>
      </c>
      <c r="BI61" s="11">
        <v>83</v>
      </c>
      <c r="BJ61" s="11">
        <v>207</v>
      </c>
      <c r="BK61" s="11">
        <v>207</v>
      </c>
      <c r="BL61" s="11">
        <v>1000000</v>
      </c>
    </row>
    <row r="62" spans="1:64" ht="15" thickBot="1" x14ac:dyDescent="0.35">
      <c r="A62" s="3">
        <f>db!A59</f>
        <v>39692</v>
      </c>
      <c r="B62" s="19">
        <f>y0!X691</f>
        <v>0.69</v>
      </c>
      <c r="C62" s="19">
        <f>y0!AX691</f>
        <v>0.71</v>
      </c>
      <c r="D62">
        <f t="shared" si="24"/>
        <v>0</v>
      </c>
      <c r="E62">
        <f>std!X691</f>
        <v>1.1499999999999999</v>
      </c>
      <c r="F62">
        <f>std!AX691</f>
        <v>3.62</v>
      </c>
      <c r="G62">
        <f t="shared" si="25"/>
        <v>0</v>
      </c>
      <c r="I62" s="19">
        <f t="shared" si="13"/>
        <v>0.69</v>
      </c>
      <c r="J62" s="19">
        <f t="shared" si="14"/>
        <v>0.71</v>
      </c>
      <c r="K62">
        <f t="shared" si="26"/>
        <v>0</v>
      </c>
      <c r="L62" s="19">
        <f t="shared" si="15"/>
        <v>0</v>
      </c>
      <c r="M62" s="19">
        <f t="shared" si="16"/>
        <v>0</v>
      </c>
      <c r="N62" s="20">
        <f t="shared" si="27"/>
        <v>1</v>
      </c>
      <c r="Q62">
        <f t="shared" si="28"/>
        <v>0.48989999999999995</v>
      </c>
      <c r="R62">
        <f t="shared" si="29"/>
        <v>4.1629999999999994</v>
      </c>
      <c r="S62">
        <f t="shared" si="9"/>
        <v>0</v>
      </c>
      <c r="T62">
        <f t="shared" si="10"/>
        <v>1</v>
      </c>
      <c r="U62">
        <v>1000000</v>
      </c>
      <c r="X62">
        <f t="shared" si="30"/>
        <v>154</v>
      </c>
      <c r="Y62">
        <f t="shared" si="17"/>
        <v>143</v>
      </c>
      <c r="Z62">
        <f t="shared" si="18"/>
        <v>150</v>
      </c>
      <c r="AA62">
        <f t="shared" si="19"/>
        <v>1</v>
      </c>
      <c r="AB62">
        <f t="shared" si="12"/>
        <v>1000000</v>
      </c>
      <c r="AC62">
        <f t="shared" si="20"/>
        <v>999813.3</v>
      </c>
      <c r="AD62">
        <f t="shared" si="31"/>
        <v>0</v>
      </c>
      <c r="AE62">
        <f t="shared" si="32"/>
        <v>1</v>
      </c>
      <c r="AF62">
        <f t="shared" si="33"/>
        <v>0</v>
      </c>
      <c r="AH62" s="34">
        <f t="shared" si="34"/>
        <v>39692</v>
      </c>
      <c r="AI62" s="35">
        <f t="shared" si="35"/>
        <v>0.69</v>
      </c>
      <c r="AJ62" s="33" t="str">
        <f t="shared" si="36"/>
        <v/>
      </c>
      <c r="AK62" s="33">
        <f>db!U59</f>
        <v>21</v>
      </c>
      <c r="AM62">
        <f t="shared" si="37"/>
        <v>54</v>
      </c>
      <c r="AN62">
        <f t="shared" si="21"/>
        <v>65</v>
      </c>
      <c r="AO62">
        <f t="shared" si="22"/>
        <v>58</v>
      </c>
      <c r="AP62">
        <f t="shared" si="23"/>
        <v>207</v>
      </c>
      <c r="AQ62">
        <f t="shared" si="38"/>
        <v>1000000</v>
      </c>
      <c r="AT62" s="10" t="s">
        <v>116</v>
      </c>
      <c r="AU62" s="11">
        <v>61</v>
      </c>
      <c r="AV62" s="11">
        <v>118</v>
      </c>
      <c r="AW62" s="11">
        <v>1</v>
      </c>
      <c r="AX62" s="11">
        <v>1</v>
      </c>
      <c r="AY62" s="11">
        <v>1000000</v>
      </c>
      <c r="BG62" s="10" t="s">
        <v>116</v>
      </c>
      <c r="BH62" s="11">
        <v>147</v>
      </c>
      <c r="BI62" s="11">
        <v>90</v>
      </c>
      <c r="BJ62" s="11">
        <v>207</v>
      </c>
      <c r="BK62" s="11">
        <v>207</v>
      </c>
      <c r="BL62" s="11">
        <v>1000000</v>
      </c>
    </row>
    <row r="63" spans="1:64" ht="15" thickBot="1" x14ac:dyDescent="0.35">
      <c r="A63" s="3">
        <f>db!A60</f>
        <v>39722</v>
      </c>
      <c r="B63" s="19">
        <f>y0!X692</f>
        <v>0.36</v>
      </c>
      <c r="C63" s="19">
        <f>y0!AX692</f>
        <v>-3.52</v>
      </c>
      <c r="D63">
        <f t="shared" si="24"/>
        <v>1</v>
      </c>
      <c r="E63">
        <f>std!X692</f>
        <v>1.1499999999999999</v>
      </c>
      <c r="F63">
        <f>std!AX692</f>
        <v>-1.81</v>
      </c>
      <c r="G63">
        <f t="shared" si="25"/>
        <v>1</v>
      </c>
      <c r="I63" s="19">
        <f t="shared" si="13"/>
        <v>0.36</v>
      </c>
      <c r="J63" s="19">
        <f t="shared" si="14"/>
        <v>-3.52</v>
      </c>
      <c r="K63">
        <f t="shared" si="26"/>
        <v>1</v>
      </c>
      <c r="L63" s="19">
        <f t="shared" si="15"/>
        <v>0</v>
      </c>
      <c r="M63" s="19">
        <f t="shared" si="16"/>
        <v>-1.81</v>
      </c>
      <c r="N63" s="20">
        <f t="shared" si="27"/>
        <v>1</v>
      </c>
      <c r="Q63">
        <f t="shared" si="28"/>
        <v>-1.2671999999999999</v>
      </c>
      <c r="R63">
        <f t="shared" si="29"/>
        <v>-2.0814999999999997</v>
      </c>
      <c r="S63">
        <f t="shared" si="9"/>
        <v>1</v>
      </c>
      <c r="T63">
        <f t="shared" si="10"/>
        <v>1</v>
      </c>
      <c r="U63">
        <v>1000000</v>
      </c>
      <c r="X63">
        <f t="shared" si="30"/>
        <v>53</v>
      </c>
      <c r="Y63">
        <f t="shared" si="17"/>
        <v>69</v>
      </c>
      <c r="Z63">
        <f t="shared" si="18"/>
        <v>1</v>
      </c>
      <c r="AA63">
        <f t="shared" si="19"/>
        <v>1</v>
      </c>
      <c r="AB63">
        <f t="shared" si="12"/>
        <v>1000000</v>
      </c>
      <c r="AC63">
        <f t="shared" si="20"/>
        <v>1000138.2</v>
      </c>
      <c r="AD63">
        <f t="shared" si="31"/>
        <v>1</v>
      </c>
      <c r="AE63">
        <f t="shared" si="32"/>
        <v>1</v>
      </c>
      <c r="AF63">
        <f t="shared" si="33"/>
        <v>1</v>
      </c>
      <c r="AH63" s="34">
        <f t="shared" si="34"/>
        <v>39722</v>
      </c>
      <c r="AI63" s="35">
        <f t="shared" si="35"/>
        <v>0.36</v>
      </c>
      <c r="AJ63" s="33">
        <f t="shared" si="36"/>
        <v>0.36</v>
      </c>
      <c r="AK63" s="33">
        <f>db!U60</f>
        <v>19</v>
      </c>
      <c r="AM63">
        <f t="shared" si="37"/>
        <v>155</v>
      </c>
      <c r="AN63">
        <f t="shared" si="21"/>
        <v>139</v>
      </c>
      <c r="AO63">
        <f t="shared" si="22"/>
        <v>207</v>
      </c>
      <c r="AP63">
        <f t="shared" si="23"/>
        <v>207</v>
      </c>
      <c r="AQ63">
        <f t="shared" si="38"/>
        <v>1000000</v>
      </c>
      <c r="AT63" s="10" t="s">
        <v>117</v>
      </c>
      <c r="AU63" s="11">
        <v>109</v>
      </c>
      <c r="AV63" s="11">
        <v>143</v>
      </c>
      <c r="AW63" s="11">
        <v>1</v>
      </c>
      <c r="AX63" s="11">
        <v>1</v>
      </c>
      <c r="AY63" s="11">
        <v>1000000</v>
      </c>
      <c r="BG63" s="10" t="s">
        <v>117</v>
      </c>
      <c r="BH63" s="11">
        <v>99</v>
      </c>
      <c r="BI63" s="11">
        <v>65</v>
      </c>
      <c r="BJ63" s="11">
        <v>207</v>
      </c>
      <c r="BK63" s="11">
        <v>207</v>
      </c>
      <c r="BL63" s="11">
        <v>1000000</v>
      </c>
    </row>
    <row r="64" spans="1:64" ht="15" thickBot="1" x14ac:dyDescent="0.35">
      <c r="A64" s="3">
        <f>db!A61</f>
        <v>39753</v>
      </c>
      <c r="B64" s="19">
        <f>y0!X693</f>
        <v>-0.01</v>
      </c>
      <c r="C64" s="19">
        <f>y0!AX693</f>
        <v>-0.6</v>
      </c>
      <c r="D64">
        <f t="shared" si="24"/>
        <v>0</v>
      </c>
      <c r="E64">
        <f>std!X693</f>
        <v>0.69</v>
      </c>
      <c r="F64">
        <f>std!AX693</f>
        <v>3.62</v>
      </c>
      <c r="G64">
        <f t="shared" si="25"/>
        <v>0</v>
      </c>
      <c r="I64" s="19">
        <f t="shared" si="13"/>
        <v>0</v>
      </c>
      <c r="J64" s="19">
        <f t="shared" si="14"/>
        <v>0</v>
      </c>
      <c r="K64">
        <f t="shared" si="26"/>
        <v>1</v>
      </c>
      <c r="L64" s="19">
        <f t="shared" si="15"/>
        <v>0</v>
      </c>
      <c r="M64" s="19">
        <f t="shared" si="16"/>
        <v>0</v>
      </c>
      <c r="N64" s="20">
        <f t="shared" si="27"/>
        <v>1</v>
      </c>
      <c r="Q64">
        <f t="shared" si="28"/>
        <v>6.0000000000000001E-3</v>
      </c>
      <c r="R64">
        <f t="shared" si="29"/>
        <v>2.4977999999999998</v>
      </c>
      <c r="S64">
        <f t="shared" si="9"/>
        <v>1</v>
      </c>
      <c r="T64">
        <f t="shared" si="10"/>
        <v>1</v>
      </c>
      <c r="U64">
        <v>1000000</v>
      </c>
      <c r="X64">
        <f t="shared" si="30"/>
        <v>115</v>
      </c>
      <c r="Y64">
        <f t="shared" si="17"/>
        <v>133</v>
      </c>
      <c r="Z64">
        <f t="shared" si="18"/>
        <v>1</v>
      </c>
      <c r="AA64">
        <f t="shared" si="19"/>
        <v>1</v>
      </c>
      <c r="AB64">
        <f t="shared" si="12"/>
        <v>1000000</v>
      </c>
      <c r="AC64">
        <f t="shared" si="20"/>
        <v>1000013.2</v>
      </c>
      <c r="AD64">
        <f t="shared" si="31"/>
        <v>1</v>
      </c>
      <c r="AE64">
        <f t="shared" si="32"/>
        <v>1</v>
      </c>
      <c r="AF64">
        <f t="shared" si="33"/>
        <v>1</v>
      </c>
      <c r="AH64" s="34">
        <f t="shared" si="34"/>
        <v>39753</v>
      </c>
      <c r="AI64" s="35">
        <f t="shared" si="35"/>
        <v>-0.01</v>
      </c>
      <c r="AJ64" s="33">
        <f t="shared" si="36"/>
        <v>-0.01</v>
      </c>
      <c r="AK64" s="33">
        <f>db!U61</f>
        <v>19</v>
      </c>
      <c r="AM64">
        <f t="shared" si="37"/>
        <v>93</v>
      </c>
      <c r="AN64">
        <f t="shared" si="21"/>
        <v>75</v>
      </c>
      <c r="AO64">
        <f t="shared" si="22"/>
        <v>207</v>
      </c>
      <c r="AP64">
        <f t="shared" si="23"/>
        <v>207</v>
      </c>
      <c r="AQ64">
        <f t="shared" si="38"/>
        <v>1000000</v>
      </c>
      <c r="AT64" s="10" t="s">
        <v>118</v>
      </c>
      <c r="AU64" s="11">
        <v>154</v>
      </c>
      <c r="AV64" s="11">
        <v>143</v>
      </c>
      <c r="AW64" s="11">
        <v>150</v>
      </c>
      <c r="AX64" s="11">
        <v>1</v>
      </c>
      <c r="AY64" s="11">
        <v>1000000</v>
      </c>
      <c r="BG64" s="10" t="s">
        <v>118</v>
      </c>
      <c r="BH64" s="11">
        <v>54</v>
      </c>
      <c r="BI64" s="11">
        <v>65</v>
      </c>
      <c r="BJ64" s="11">
        <v>58</v>
      </c>
      <c r="BK64" s="11">
        <v>207</v>
      </c>
      <c r="BL64" s="11">
        <v>1000000</v>
      </c>
    </row>
    <row r="65" spans="1:64" ht="15" thickBot="1" x14ac:dyDescent="0.35">
      <c r="A65" s="3">
        <f>db!A62</f>
        <v>39783</v>
      </c>
      <c r="B65" s="19">
        <f>y0!X694</f>
        <v>2.81</v>
      </c>
      <c r="C65" s="19">
        <f>y0!AX694</f>
        <v>-6.38</v>
      </c>
      <c r="D65">
        <f t="shared" si="24"/>
        <v>1</v>
      </c>
      <c r="E65">
        <f>std!X694</f>
        <v>1.1499999999999999</v>
      </c>
      <c r="F65">
        <f>std!AX694</f>
        <v>-6.71</v>
      </c>
      <c r="G65">
        <f t="shared" si="25"/>
        <v>1</v>
      </c>
      <c r="I65" s="19">
        <f t="shared" si="13"/>
        <v>2.81</v>
      </c>
      <c r="J65" s="19">
        <f t="shared" si="14"/>
        <v>-6.38</v>
      </c>
      <c r="K65">
        <f t="shared" si="26"/>
        <v>1</v>
      </c>
      <c r="L65" s="19">
        <f t="shared" si="15"/>
        <v>0</v>
      </c>
      <c r="M65" s="19">
        <f t="shared" si="16"/>
        <v>-6.71</v>
      </c>
      <c r="N65" s="20">
        <f t="shared" si="27"/>
        <v>1</v>
      </c>
      <c r="Q65">
        <f t="shared" si="28"/>
        <v>-17.927800000000001</v>
      </c>
      <c r="R65">
        <f t="shared" si="29"/>
        <v>-7.716499999999999</v>
      </c>
      <c r="S65">
        <f t="shared" si="9"/>
        <v>1</v>
      </c>
      <c r="T65">
        <f t="shared" si="10"/>
        <v>1</v>
      </c>
      <c r="U65">
        <v>1000000</v>
      </c>
      <c r="X65">
        <f t="shared" si="30"/>
        <v>8</v>
      </c>
      <c r="Y65">
        <f t="shared" si="17"/>
        <v>25</v>
      </c>
      <c r="Z65">
        <f t="shared" si="18"/>
        <v>1</v>
      </c>
      <c r="AA65">
        <f t="shared" si="19"/>
        <v>1</v>
      </c>
      <c r="AB65">
        <f t="shared" si="12"/>
        <v>1000000</v>
      </c>
      <c r="AC65">
        <f t="shared" si="20"/>
        <v>1000224.7</v>
      </c>
      <c r="AD65">
        <f t="shared" si="31"/>
        <v>1</v>
      </c>
      <c r="AE65">
        <f t="shared" si="32"/>
        <v>1</v>
      </c>
      <c r="AF65">
        <f t="shared" si="33"/>
        <v>1</v>
      </c>
      <c r="AH65" s="34">
        <f t="shared" si="34"/>
        <v>39783</v>
      </c>
      <c r="AI65" s="35">
        <f t="shared" si="35"/>
        <v>2.81</v>
      </c>
      <c r="AJ65" s="33">
        <f t="shared" si="36"/>
        <v>2.81</v>
      </c>
      <c r="AK65" s="33">
        <f>db!U62</f>
        <v>21</v>
      </c>
      <c r="AM65">
        <f t="shared" si="37"/>
        <v>200</v>
      </c>
      <c r="AN65">
        <f t="shared" si="21"/>
        <v>183</v>
      </c>
      <c r="AO65">
        <f t="shared" si="22"/>
        <v>207</v>
      </c>
      <c r="AP65">
        <f t="shared" si="23"/>
        <v>207</v>
      </c>
      <c r="AQ65">
        <f t="shared" si="38"/>
        <v>1000000</v>
      </c>
      <c r="AT65" s="10" t="s">
        <v>119</v>
      </c>
      <c r="AU65" s="11">
        <v>53</v>
      </c>
      <c r="AV65" s="11">
        <v>69</v>
      </c>
      <c r="AW65" s="11">
        <v>1</v>
      </c>
      <c r="AX65" s="11">
        <v>1</v>
      </c>
      <c r="AY65" s="11">
        <v>1000000</v>
      </c>
      <c r="BG65" s="10" t="s">
        <v>119</v>
      </c>
      <c r="BH65" s="11">
        <v>155</v>
      </c>
      <c r="BI65" s="11">
        <v>139</v>
      </c>
      <c r="BJ65" s="11">
        <v>207</v>
      </c>
      <c r="BK65" s="11">
        <v>207</v>
      </c>
      <c r="BL65" s="11">
        <v>1000000</v>
      </c>
    </row>
    <row r="66" spans="1:64" ht="15" thickBot="1" x14ac:dyDescent="0.35">
      <c r="A66" s="3">
        <f>db!A63</f>
        <v>39814</v>
      </c>
      <c r="B66" s="19">
        <f>y0!X695</f>
        <v>0.35</v>
      </c>
      <c r="C66" s="19">
        <f>y0!AX695</f>
        <v>-3.41</v>
      </c>
      <c r="D66">
        <f t="shared" si="24"/>
        <v>1</v>
      </c>
      <c r="E66">
        <f>std!X695</f>
        <v>1.1499999999999999</v>
      </c>
      <c r="F66">
        <f>std!AX695</f>
        <v>-1.52</v>
      </c>
      <c r="G66">
        <f t="shared" si="25"/>
        <v>1</v>
      </c>
      <c r="I66" s="19">
        <f t="shared" si="13"/>
        <v>0.35</v>
      </c>
      <c r="J66" s="19">
        <f t="shared" si="14"/>
        <v>-3.41</v>
      </c>
      <c r="K66">
        <f t="shared" si="26"/>
        <v>1</v>
      </c>
      <c r="L66" s="19">
        <f t="shared" si="15"/>
        <v>0</v>
      </c>
      <c r="M66" s="19">
        <f t="shared" si="16"/>
        <v>-1.52</v>
      </c>
      <c r="N66" s="20">
        <f t="shared" si="27"/>
        <v>1</v>
      </c>
      <c r="Q66">
        <f t="shared" si="28"/>
        <v>-1.1935</v>
      </c>
      <c r="R66">
        <f t="shared" si="29"/>
        <v>-1.7479999999999998</v>
      </c>
      <c r="S66">
        <f t="shared" si="9"/>
        <v>1</v>
      </c>
      <c r="T66">
        <f t="shared" si="10"/>
        <v>1</v>
      </c>
      <c r="U66">
        <v>1000000</v>
      </c>
      <c r="X66">
        <f t="shared" si="30"/>
        <v>56</v>
      </c>
      <c r="Y66">
        <f t="shared" si="17"/>
        <v>72</v>
      </c>
      <c r="Z66">
        <f t="shared" si="18"/>
        <v>1</v>
      </c>
      <c r="AA66">
        <f t="shared" si="19"/>
        <v>1</v>
      </c>
      <c r="AB66">
        <f t="shared" si="12"/>
        <v>1000000</v>
      </c>
      <c r="AC66">
        <f t="shared" si="20"/>
        <v>1000133.7</v>
      </c>
      <c r="AD66">
        <f t="shared" si="31"/>
        <v>1</v>
      </c>
      <c r="AE66">
        <f t="shared" si="32"/>
        <v>1</v>
      </c>
      <c r="AF66">
        <f t="shared" si="33"/>
        <v>1</v>
      </c>
      <c r="AH66" s="34">
        <f t="shared" si="34"/>
        <v>39814</v>
      </c>
      <c r="AI66" s="35">
        <f t="shared" si="35"/>
        <v>0.35</v>
      </c>
      <c r="AJ66" s="33">
        <f t="shared" si="36"/>
        <v>0.35</v>
      </c>
      <c r="AK66" s="33">
        <f>db!U63</f>
        <v>19</v>
      </c>
      <c r="AM66">
        <f t="shared" si="37"/>
        <v>152</v>
      </c>
      <c r="AN66">
        <f t="shared" si="21"/>
        <v>136</v>
      </c>
      <c r="AO66">
        <f t="shared" si="22"/>
        <v>207</v>
      </c>
      <c r="AP66">
        <f t="shared" si="23"/>
        <v>207</v>
      </c>
      <c r="AQ66">
        <f t="shared" si="38"/>
        <v>1000000</v>
      </c>
      <c r="AT66" s="10" t="s">
        <v>120</v>
      </c>
      <c r="AU66" s="11">
        <v>115</v>
      </c>
      <c r="AV66" s="11">
        <v>133</v>
      </c>
      <c r="AW66" s="11">
        <v>1</v>
      </c>
      <c r="AX66" s="11">
        <v>1</v>
      </c>
      <c r="AY66" s="11">
        <v>1000000</v>
      </c>
      <c r="BG66" s="10" t="s">
        <v>120</v>
      </c>
      <c r="BH66" s="11">
        <v>93</v>
      </c>
      <c r="BI66" s="11">
        <v>75</v>
      </c>
      <c r="BJ66" s="11">
        <v>207</v>
      </c>
      <c r="BK66" s="11">
        <v>207</v>
      </c>
      <c r="BL66" s="11">
        <v>1000000</v>
      </c>
    </row>
    <row r="67" spans="1:64" ht="15" thickBot="1" x14ac:dyDescent="0.35">
      <c r="A67" s="3">
        <f>db!A64</f>
        <v>39845</v>
      </c>
      <c r="B67" s="19">
        <f>y0!X696</f>
        <v>0.8</v>
      </c>
      <c r="C67" s="19">
        <f>y0!AX696</f>
        <v>-2.0299999999999998</v>
      </c>
      <c r="D67">
        <f t="shared" si="24"/>
        <v>1</v>
      </c>
      <c r="E67">
        <f>std!X696</f>
        <v>1.1499999999999999</v>
      </c>
      <c r="F67">
        <f>std!AX696</f>
        <v>1.02</v>
      </c>
      <c r="G67">
        <f t="shared" si="25"/>
        <v>0</v>
      </c>
      <c r="I67" s="19">
        <f t="shared" si="13"/>
        <v>0.8</v>
      </c>
      <c r="J67" s="19">
        <f t="shared" si="14"/>
        <v>-2.0299999999999998</v>
      </c>
      <c r="K67">
        <f t="shared" si="26"/>
        <v>1</v>
      </c>
      <c r="L67" s="19">
        <f t="shared" si="15"/>
        <v>0</v>
      </c>
      <c r="M67" s="19">
        <f t="shared" si="16"/>
        <v>0</v>
      </c>
      <c r="N67" s="20">
        <f t="shared" si="27"/>
        <v>1</v>
      </c>
      <c r="Q67">
        <f t="shared" si="28"/>
        <v>-1.6239999999999999</v>
      </c>
      <c r="R67">
        <f t="shared" si="29"/>
        <v>1.1729999999999998</v>
      </c>
      <c r="S67">
        <f t="shared" si="9"/>
        <v>1</v>
      </c>
      <c r="T67">
        <f t="shared" si="10"/>
        <v>1</v>
      </c>
      <c r="U67">
        <v>1000000</v>
      </c>
      <c r="X67">
        <f t="shared" si="30"/>
        <v>47</v>
      </c>
      <c r="Y67">
        <f t="shared" si="17"/>
        <v>121</v>
      </c>
      <c r="Z67">
        <f t="shared" si="18"/>
        <v>1</v>
      </c>
      <c r="AA67">
        <f t="shared" si="19"/>
        <v>1</v>
      </c>
      <c r="AB67">
        <f t="shared" si="12"/>
        <v>1000000</v>
      </c>
      <c r="AC67">
        <f t="shared" si="20"/>
        <v>1000089.2</v>
      </c>
      <c r="AD67">
        <f t="shared" si="31"/>
        <v>1</v>
      </c>
      <c r="AE67">
        <f t="shared" si="32"/>
        <v>1</v>
      </c>
      <c r="AF67">
        <f t="shared" si="33"/>
        <v>1</v>
      </c>
      <c r="AH67" s="34">
        <f t="shared" si="34"/>
        <v>39845</v>
      </c>
      <c r="AI67" s="35">
        <f t="shared" si="35"/>
        <v>0.8</v>
      </c>
      <c r="AJ67" s="33">
        <f t="shared" si="36"/>
        <v>0.8</v>
      </c>
      <c r="AK67" s="33">
        <f>db!U64</f>
        <v>20</v>
      </c>
      <c r="AM67">
        <f t="shared" si="37"/>
        <v>161</v>
      </c>
      <c r="AN67">
        <f t="shared" si="21"/>
        <v>87</v>
      </c>
      <c r="AO67">
        <f t="shared" si="22"/>
        <v>207</v>
      </c>
      <c r="AP67">
        <f t="shared" si="23"/>
        <v>207</v>
      </c>
      <c r="AQ67">
        <f t="shared" si="38"/>
        <v>1000000</v>
      </c>
      <c r="AT67" s="10" t="s">
        <v>121</v>
      </c>
      <c r="AU67" s="11">
        <v>8</v>
      </c>
      <c r="AV67" s="11">
        <v>25</v>
      </c>
      <c r="AW67" s="11">
        <v>1</v>
      </c>
      <c r="AX67" s="11">
        <v>1</v>
      </c>
      <c r="AY67" s="11">
        <v>1000000</v>
      </c>
      <c r="BG67" s="10" t="s">
        <v>121</v>
      </c>
      <c r="BH67" s="11">
        <v>200</v>
      </c>
      <c r="BI67" s="11">
        <v>183</v>
      </c>
      <c r="BJ67" s="11">
        <v>207</v>
      </c>
      <c r="BK67" s="11">
        <v>207</v>
      </c>
      <c r="BL67" s="11">
        <v>1000000</v>
      </c>
    </row>
    <row r="68" spans="1:64" ht="15" thickBot="1" x14ac:dyDescent="0.35">
      <c r="A68" s="3">
        <f>db!A65</f>
        <v>39873</v>
      </c>
      <c r="B68" s="19">
        <f>y0!X697</f>
        <v>-0.01</v>
      </c>
      <c r="C68" s="19">
        <f>y0!AX697</f>
        <v>-0.48</v>
      </c>
      <c r="D68">
        <f t="shared" si="24"/>
        <v>0</v>
      </c>
      <c r="E68">
        <f>std!X697</f>
        <v>1.1499999999999999</v>
      </c>
      <c r="F68">
        <f>std!AX697</f>
        <v>3.62</v>
      </c>
      <c r="G68">
        <f t="shared" si="25"/>
        <v>0</v>
      </c>
      <c r="I68" s="19">
        <f t="shared" si="13"/>
        <v>0</v>
      </c>
      <c r="J68" s="21">
        <f t="shared" si="14"/>
        <v>0</v>
      </c>
      <c r="K68">
        <f t="shared" si="26"/>
        <v>1</v>
      </c>
      <c r="L68" s="19">
        <f t="shared" si="15"/>
        <v>0</v>
      </c>
      <c r="M68" s="19">
        <f t="shared" si="16"/>
        <v>0</v>
      </c>
      <c r="N68" s="20">
        <f t="shared" si="27"/>
        <v>1</v>
      </c>
      <c r="Q68">
        <f t="shared" si="28"/>
        <v>4.7999999999999996E-3</v>
      </c>
      <c r="R68">
        <f t="shared" si="29"/>
        <v>4.1629999999999994</v>
      </c>
      <c r="S68">
        <f t="shared" si="9"/>
        <v>1</v>
      </c>
      <c r="T68">
        <f t="shared" si="10"/>
        <v>1</v>
      </c>
      <c r="U68">
        <v>1000000</v>
      </c>
      <c r="X68">
        <f t="shared" si="30"/>
        <v>114</v>
      </c>
      <c r="Y68">
        <f t="shared" si="17"/>
        <v>143</v>
      </c>
      <c r="Z68">
        <f t="shared" si="18"/>
        <v>1</v>
      </c>
      <c r="AA68">
        <f t="shared" si="19"/>
        <v>1</v>
      </c>
      <c r="AB68">
        <f t="shared" ref="AB68:AB131" si="39">U68</f>
        <v>1000000</v>
      </c>
      <c r="AC68">
        <f t="shared" si="20"/>
        <v>1000003.7</v>
      </c>
      <c r="AD68">
        <f t="shared" si="31"/>
        <v>1</v>
      </c>
      <c r="AE68">
        <f t="shared" si="32"/>
        <v>1</v>
      </c>
      <c r="AF68">
        <f t="shared" si="33"/>
        <v>1</v>
      </c>
      <c r="AH68" s="34">
        <f t="shared" si="34"/>
        <v>39873</v>
      </c>
      <c r="AI68" s="35">
        <f t="shared" si="35"/>
        <v>-0.01</v>
      </c>
      <c r="AJ68" s="33">
        <f t="shared" si="36"/>
        <v>-0.01</v>
      </c>
      <c r="AK68" s="33">
        <f>db!U65</f>
        <v>22</v>
      </c>
      <c r="AM68">
        <f t="shared" si="37"/>
        <v>94</v>
      </c>
      <c r="AN68">
        <f t="shared" si="21"/>
        <v>65</v>
      </c>
      <c r="AO68">
        <f t="shared" si="22"/>
        <v>207</v>
      </c>
      <c r="AP68">
        <f t="shared" si="23"/>
        <v>207</v>
      </c>
      <c r="AQ68">
        <f t="shared" si="38"/>
        <v>1000000</v>
      </c>
      <c r="AT68" s="10" t="s">
        <v>122</v>
      </c>
      <c r="AU68" s="11">
        <v>56</v>
      </c>
      <c r="AV68" s="11">
        <v>72</v>
      </c>
      <c r="AW68" s="11">
        <v>1</v>
      </c>
      <c r="AX68" s="11">
        <v>1</v>
      </c>
      <c r="AY68" s="11">
        <v>1000000</v>
      </c>
      <c r="BG68" s="10" t="s">
        <v>122</v>
      </c>
      <c r="BH68" s="11">
        <v>152</v>
      </c>
      <c r="BI68" s="11">
        <v>136</v>
      </c>
      <c r="BJ68" s="11">
        <v>207</v>
      </c>
      <c r="BK68" s="11">
        <v>207</v>
      </c>
      <c r="BL68" s="11">
        <v>1000000</v>
      </c>
    </row>
    <row r="69" spans="1:64" ht="15" thickBot="1" x14ac:dyDescent="0.35">
      <c r="A69" s="3">
        <f>db!A66</f>
        <v>39904</v>
      </c>
      <c r="B69" s="19">
        <f>y0!X698</f>
        <v>0.3</v>
      </c>
      <c r="C69" s="19">
        <f>y0!AX698</f>
        <v>-0.96</v>
      </c>
      <c r="D69">
        <f t="shared" si="24"/>
        <v>1</v>
      </c>
      <c r="E69">
        <f>std!X698</f>
        <v>1.1499999999999999</v>
      </c>
      <c r="F69">
        <f>std!AX698</f>
        <v>0.59</v>
      </c>
      <c r="G69">
        <f t="shared" si="25"/>
        <v>0</v>
      </c>
      <c r="I69" s="19">
        <f t="shared" si="13"/>
        <v>0.3</v>
      </c>
      <c r="J69" s="19">
        <f t="shared" si="14"/>
        <v>-0.96</v>
      </c>
      <c r="K69">
        <f t="shared" si="26"/>
        <v>1</v>
      </c>
      <c r="L69" s="19">
        <f t="shared" si="15"/>
        <v>0</v>
      </c>
      <c r="M69" s="19">
        <f t="shared" si="16"/>
        <v>0</v>
      </c>
      <c r="N69" s="20">
        <f t="shared" si="27"/>
        <v>1</v>
      </c>
      <c r="Q69">
        <f t="shared" si="28"/>
        <v>-0.28799999999999998</v>
      </c>
      <c r="R69">
        <f t="shared" si="29"/>
        <v>0.67849999999999988</v>
      </c>
      <c r="S69">
        <f t="shared" ref="S69:S132" si="40">K69</f>
        <v>1</v>
      </c>
      <c r="T69">
        <f t="shared" ref="T69:T132" si="41">N69</f>
        <v>1</v>
      </c>
      <c r="U69">
        <v>1000000</v>
      </c>
      <c r="X69">
        <f t="shared" si="30"/>
        <v>76</v>
      </c>
      <c r="Y69">
        <f t="shared" si="17"/>
        <v>117</v>
      </c>
      <c r="Z69">
        <f t="shared" si="18"/>
        <v>1</v>
      </c>
      <c r="AA69">
        <f t="shared" si="19"/>
        <v>1</v>
      </c>
      <c r="AB69">
        <f t="shared" si="39"/>
        <v>1000000</v>
      </c>
      <c r="AC69">
        <f t="shared" si="20"/>
        <v>1000068.7</v>
      </c>
      <c r="AD69">
        <f t="shared" si="31"/>
        <v>1</v>
      </c>
      <c r="AE69">
        <f t="shared" si="32"/>
        <v>1</v>
      </c>
      <c r="AF69">
        <f t="shared" si="33"/>
        <v>1</v>
      </c>
      <c r="AH69" s="34">
        <f t="shared" si="34"/>
        <v>39904</v>
      </c>
      <c r="AI69" s="35">
        <f t="shared" si="35"/>
        <v>0.3</v>
      </c>
      <c r="AJ69" s="33">
        <f t="shared" si="36"/>
        <v>0.3</v>
      </c>
      <c r="AK69" s="33">
        <f>db!U66</f>
        <v>23</v>
      </c>
      <c r="AM69">
        <f t="shared" si="37"/>
        <v>132</v>
      </c>
      <c r="AN69">
        <f t="shared" si="21"/>
        <v>91</v>
      </c>
      <c r="AO69">
        <f t="shared" si="22"/>
        <v>207</v>
      </c>
      <c r="AP69">
        <f t="shared" si="23"/>
        <v>207</v>
      </c>
      <c r="AQ69">
        <f t="shared" si="38"/>
        <v>1000000</v>
      </c>
      <c r="AT69" s="10" t="s">
        <v>123</v>
      </c>
      <c r="AU69" s="11">
        <v>47</v>
      </c>
      <c r="AV69" s="11">
        <v>121</v>
      </c>
      <c r="AW69" s="11">
        <v>1</v>
      </c>
      <c r="AX69" s="11">
        <v>1</v>
      </c>
      <c r="AY69" s="11">
        <v>1000000</v>
      </c>
      <c r="BG69" s="10" t="s">
        <v>123</v>
      </c>
      <c r="BH69" s="11">
        <v>161</v>
      </c>
      <c r="BI69" s="11">
        <v>87</v>
      </c>
      <c r="BJ69" s="11">
        <v>207</v>
      </c>
      <c r="BK69" s="11">
        <v>207</v>
      </c>
      <c r="BL69" s="11">
        <v>1000000</v>
      </c>
    </row>
    <row r="70" spans="1:64" ht="15" thickBot="1" x14ac:dyDescent="0.35">
      <c r="A70" s="3">
        <f>db!A67</f>
        <v>39934</v>
      </c>
      <c r="B70" s="19">
        <f>y0!X699</f>
        <v>-2.57</v>
      </c>
      <c r="C70" s="19">
        <f>y0!AX699</f>
        <v>-0.05</v>
      </c>
      <c r="D70">
        <f t="shared" si="24"/>
        <v>0</v>
      </c>
      <c r="E70">
        <f>std!X699</f>
        <v>-3.69</v>
      </c>
      <c r="F70">
        <f>std!AX699</f>
        <v>3.62</v>
      </c>
      <c r="G70">
        <f t="shared" si="25"/>
        <v>1</v>
      </c>
      <c r="I70" s="19">
        <f t="shared" ref="I70:I133" si="42">IF(B70&lt;0,IF(B70&gt;=B$2,0,B70),B70)</f>
        <v>-2.57</v>
      </c>
      <c r="J70" s="21">
        <f t="shared" ref="J70:J133" si="43">IF(C70&lt;0,IF(C70&gt;=C$2,0,C70),C70)</f>
        <v>0</v>
      </c>
      <c r="K70">
        <f t="shared" si="26"/>
        <v>1</v>
      </c>
      <c r="L70" s="19">
        <f t="shared" ref="L70:L133" si="44">IF(E70&gt;0,IF(E70&lt;=E$2,0,E70),E70)</f>
        <v>-3.69</v>
      </c>
      <c r="M70" s="19">
        <f t="shared" ref="M70:M133" si="45">IF(F70&gt;0,IF(F70&lt;=F$2,0,F70),F70)</f>
        <v>0</v>
      </c>
      <c r="N70" s="20">
        <f t="shared" si="27"/>
        <v>1</v>
      </c>
      <c r="Q70">
        <f t="shared" si="28"/>
        <v>0.1285</v>
      </c>
      <c r="R70">
        <f t="shared" si="29"/>
        <v>-13.357800000000001</v>
      </c>
      <c r="S70">
        <f t="shared" si="40"/>
        <v>1</v>
      </c>
      <c r="T70">
        <f t="shared" si="41"/>
        <v>1</v>
      </c>
      <c r="U70">
        <v>1000000</v>
      </c>
      <c r="X70">
        <f t="shared" si="30"/>
        <v>147</v>
      </c>
      <c r="Y70">
        <f t="shared" ref="Y70:Y133" si="46">RANK(R70,R$6:R$212,R$1)</f>
        <v>15</v>
      </c>
      <c r="Z70">
        <f t="shared" ref="Z70:Z133" si="47">RANK(S70,S$6:S$212,S$1)</f>
        <v>1</v>
      </c>
      <c r="AA70">
        <f t="shared" ref="AA70:AA133" si="48">RANK(T70,T$6:T$212,T$1)</f>
        <v>1</v>
      </c>
      <c r="AB70">
        <f t="shared" si="39"/>
        <v>1000000</v>
      </c>
      <c r="AC70">
        <f t="shared" ref="AC70:AC133" si="49">AY699</f>
        <v>1000097.2</v>
      </c>
      <c r="AD70">
        <f t="shared" si="31"/>
        <v>1</v>
      </c>
      <c r="AE70">
        <f t="shared" si="32"/>
        <v>1</v>
      </c>
      <c r="AF70">
        <f t="shared" si="33"/>
        <v>1</v>
      </c>
      <c r="AH70" s="34">
        <f t="shared" si="34"/>
        <v>39934</v>
      </c>
      <c r="AI70" s="35">
        <f t="shared" si="35"/>
        <v>-2.57</v>
      </c>
      <c r="AJ70" s="33">
        <f t="shared" si="36"/>
        <v>-2.57</v>
      </c>
      <c r="AK70" s="33">
        <f>db!U67</f>
        <v>22</v>
      </c>
      <c r="AM70">
        <f t="shared" si="37"/>
        <v>61</v>
      </c>
      <c r="AN70">
        <f t="shared" ref="AN70:AN133" si="50">208-Y70</f>
        <v>193</v>
      </c>
      <c r="AO70">
        <f t="shared" ref="AO70:AO133" si="51">208-Z70</f>
        <v>207</v>
      </c>
      <c r="AP70">
        <f t="shared" ref="AP70:AP133" si="52">208-AA70</f>
        <v>207</v>
      </c>
      <c r="AQ70">
        <f t="shared" si="38"/>
        <v>1000000</v>
      </c>
      <c r="AT70" s="10" t="s">
        <v>124</v>
      </c>
      <c r="AU70" s="11">
        <v>114</v>
      </c>
      <c r="AV70" s="11">
        <v>143</v>
      </c>
      <c r="AW70" s="11">
        <v>1</v>
      </c>
      <c r="AX70" s="11">
        <v>1</v>
      </c>
      <c r="AY70" s="11">
        <v>1000000</v>
      </c>
      <c r="BG70" s="10" t="s">
        <v>124</v>
      </c>
      <c r="BH70" s="11">
        <v>94</v>
      </c>
      <c r="BI70" s="11">
        <v>65</v>
      </c>
      <c r="BJ70" s="11">
        <v>207</v>
      </c>
      <c r="BK70" s="11">
        <v>207</v>
      </c>
      <c r="BL70" s="11">
        <v>1000000</v>
      </c>
    </row>
    <row r="71" spans="1:64" ht="15" thickBot="1" x14ac:dyDescent="0.35">
      <c r="A71" s="3">
        <f>db!A68</f>
        <v>39965</v>
      </c>
      <c r="B71" s="19">
        <f>y0!X700</f>
        <v>2.67</v>
      </c>
      <c r="C71" s="19">
        <f>y0!AX700</f>
        <v>-2.08</v>
      </c>
      <c r="D71">
        <f t="shared" ref="D71:D134" si="53">IF(B71*C71&lt;=0,1,0)</f>
        <v>1</v>
      </c>
      <c r="E71">
        <f>std!X700</f>
        <v>1.1499999999999999</v>
      </c>
      <c r="F71">
        <f>std!AX700</f>
        <v>-0.79</v>
      </c>
      <c r="G71">
        <f t="shared" ref="G71:G134" si="54">IF(E71*F71&lt;=0,1,0)</f>
        <v>1</v>
      </c>
      <c r="I71" s="19">
        <f t="shared" si="42"/>
        <v>2.67</v>
      </c>
      <c r="J71" s="19">
        <f t="shared" si="43"/>
        <v>-2.08</v>
      </c>
      <c r="K71">
        <f t="shared" ref="K71:K134" si="55">IF(I71*J71&lt;=0,1,0)</f>
        <v>1</v>
      </c>
      <c r="L71" s="19">
        <f t="shared" si="44"/>
        <v>0</v>
      </c>
      <c r="M71" s="19">
        <f t="shared" si="45"/>
        <v>-0.79</v>
      </c>
      <c r="N71" s="20">
        <f t="shared" ref="N71:N134" si="56">IF(L71*M71&lt;=0,1,0)</f>
        <v>1</v>
      </c>
      <c r="Q71">
        <f t="shared" ref="Q71:Q134" si="57">B71*C71</f>
        <v>-5.5536000000000003</v>
      </c>
      <c r="R71">
        <f t="shared" ref="R71:R134" si="58">E71*F71</f>
        <v>-0.90849999999999997</v>
      </c>
      <c r="S71">
        <f t="shared" si="40"/>
        <v>1</v>
      </c>
      <c r="T71">
        <f t="shared" si="41"/>
        <v>1</v>
      </c>
      <c r="U71">
        <v>1000000</v>
      </c>
      <c r="X71">
        <f t="shared" ref="X71:X134" si="59">RANK(Q71,Q$6:Q$212,Q$1)</f>
        <v>27</v>
      </c>
      <c r="Y71">
        <f t="shared" si="46"/>
        <v>86</v>
      </c>
      <c r="Z71">
        <f t="shared" si="47"/>
        <v>1</v>
      </c>
      <c r="AA71">
        <f t="shared" si="48"/>
        <v>1</v>
      </c>
      <c r="AB71">
        <f t="shared" si="39"/>
        <v>1000000</v>
      </c>
      <c r="AC71">
        <f t="shared" si="49"/>
        <v>1000144.2</v>
      </c>
      <c r="AD71">
        <f t="shared" ref="AD71:AD134" si="60">IF(AC71&gt;=AB71,1,0)</f>
        <v>1</v>
      </c>
      <c r="AE71">
        <f t="shared" ref="AE71:AE134" si="61">IF(BN700*BA700&lt;=0,1,0)</f>
        <v>1</v>
      </c>
      <c r="AF71">
        <f t="shared" ref="AF71:AF134" si="62">AD71</f>
        <v>1</v>
      </c>
      <c r="AH71" s="34">
        <f t="shared" ref="AH71:AH134" si="63">A71</f>
        <v>39965</v>
      </c>
      <c r="AI71" s="35">
        <f t="shared" ref="AI71:AI134" si="64">B71</f>
        <v>2.67</v>
      </c>
      <c r="AJ71" s="33">
        <f t="shared" ref="AJ71:AJ134" si="65">IF(AF71=1,AI71,"")</f>
        <v>2.67</v>
      </c>
      <c r="AK71" s="33">
        <f>db!U68</f>
        <v>22</v>
      </c>
      <c r="AM71">
        <f t="shared" ref="AM71:AM134" si="66">208-X71</f>
        <v>181</v>
      </c>
      <c r="AN71">
        <f t="shared" si="50"/>
        <v>122</v>
      </c>
      <c r="AO71">
        <f t="shared" si="51"/>
        <v>207</v>
      </c>
      <c r="AP71">
        <f t="shared" si="52"/>
        <v>207</v>
      </c>
      <c r="AQ71">
        <f t="shared" ref="AQ71:AQ134" si="67">AB71</f>
        <v>1000000</v>
      </c>
      <c r="AT71" s="10" t="s">
        <v>125</v>
      </c>
      <c r="AU71" s="11">
        <v>76</v>
      </c>
      <c r="AV71" s="11">
        <v>117</v>
      </c>
      <c r="AW71" s="11">
        <v>1</v>
      </c>
      <c r="AX71" s="11">
        <v>1</v>
      </c>
      <c r="AY71" s="11">
        <v>1000000</v>
      </c>
      <c r="BG71" s="10" t="s">
        <v>125</v>
      </c>
      <c r="BH71" s="11">
        <v>132</v>
      </c>
      <c r="BI71" s="11">
        <v>91</v>
      </c>
      <c r="BJ71" s="11">
        <v>207</v>
      </c>
      <c r="BK71" s="11">
        <v>207</v>
      </c>
      <c r="BL71" s="11">
        <v>1000000</v>
      </c>
    </row>
    <row r="72" spans="1:64" ht="15" thickBot="1" x14ac:dyDescent="0.35">
      <c r="A72" s="3">
        <f>db!A69</f>
        <v>39995</v>
      </c>
      <c r="B72" s="19">
        <f>y0!X701</f>
        <v>0.79</v>
      </c>
      <c r="C72" s="19">
        <f>y0!AX701</f>
        <v>-1.76</v>
      </c>
      <c r="D72">
        <f t="shared" si="53"/>
        <v>1</v>
      </c>
      <c r="E72">
        <f>std!X701</f>
        <v>1.1499999999999999</v>
      </c>
      <c r="F72">
        <f>std!AX701</f>
        <v>1.39</v>
      </c>
      <c r="G72">
        <f t="shared" si="54"/>
        <v>0</v>
      </c>
      <c r="I72" s="19">
        <f t="shared" si="42"/>
        <v>0.79</v>
      </c>
      <c r="J72" s="19">
        <f t="shared" si="43"/>
        <v>-1.76</v>
      </c>
      <c r="K72">
        <f t="shared" si="55"/>
        <v>1</v>
      </c>
      <c r="L72" s="19">
        <f t="shared" si="44"/>
        <v>0</v>
      </c>
      <c r="M72" s="19">
        <f t="shared" si="45"/>
        <v>0</v>
      </c>
      <c r="N72" s="20">
        <f t="shared" si="56"/>
        <v>1</v>
      </c>
      <c r="Q72">
        <f t="shared" si="57"/>
        <v>-1.3904000000000001</v>
      </c>
      <c r="R72">
        <f t="shared" si="58"/>
        <v>1.5984999999999998</v>
      </c>
      <c r="S72">
        <f t="shared" si="40"/>
        <v>1</v>
      </c>
      <c r="T72">
        <f t="shared" si="41"/>
        <v>1</v>
      </c>
      <c r="U72">
        <v>1000000</v>
      </c>
      <c r="X72">
        <f t="shared" si="59"/>
        <v>51</v>
      </c>
      <c r="Y72">
        <f t="shared" si="46"/>
        <v>127</v>
      </c>
      <c r="Z72">
        <f t="shared" si="47"/>
        <v>1</v>
      </c>
      <c r="AA72">
        <f t="shared" si="48"/>
        <v>1</v>
      </c>
      <c r="AB72">
        <f t="shared" si="39"/>
        <v>1000000</v>
      </c>
      <c r="AC72">
        <f t="shared" si="49"/>
        <v>1000081.2</v>
      </c>
      <c r="AD72">
        <f t="shared" si="60"/>
        <v>1</v>
      </c>
      <c r="AE72">
        <f t="shared" si="61"/>
        <v>1</v>
      </c>
      <c r="AF72">
        <f t="shared" si="62"/>
        <v>1</v>
      </c>
      <c r="AH72" s="34">
        <f t="shared" si="63"/>
        <v>39995</v>
      </c>
      <c r="AI72" s="35">
        <f t="shared" si="64"/>
        <v>0.79</v>
      </c>
      <c r="AJ72" s="33">
        <f t="shared" si="65"/>
        <v>0.79</v>
      </c>
      <c r="AK72" s="33">
        <f>db!U69</f>
        <v>22</v>
      </c>
      <c r="AM72">
        <f t="shared" si="66"/>
        <v>157</v>
      </c>
      <c r="AN72">
        <f t="shared" si="50"/>
        <v>81</v>
      </c>
      <c r="AO72">
        <f t="shared" si="51"/>
        <v>207</v>
      </c>
      <c r="AP72">
        <f t="shared" si="52"/>
        <v>207</v>
      </c>
      <c r="AQ72">
        <f t="shared" si="67"/>
        <v>1000000</v>
      </c>
      <c r="AT72" s="10" t="s">
        <v>126</v>
      </c>
      <c r="AU72" s="11">
        <v>147</v>
      </c>
      <c r="AV72" s="11">
        <v>15</v>
      </c>
      <c r="AW72" s="11">
        <v>1</v>
      </c>
      <c r="AX72" s="11">
        <v>1</v>
      </c>
      <c r="AY72" s="11">
        <v>1000000</v>
      </c>
      <c r="BG72" s="10" t="s">
        <v>126</v>
      </c>
      <c r="BH72" s="11">
        <v>61</v>
      </c>
      <c r="BI72" s="11">
        <v>193</v>
      </c>
      <c r="BJ72" s="11">
        <v>207</v>
      </c>
      <c r="BK72" s="11">
        <v>207</v>
      </c>
      <c r="BL72" s="11">
        <v>1000000</v>
      </c>
    </row>
    <row r="73" spans="1:64" ht="15" thickBot="1" x14ac:dyDescent="0.35">
      <c r="A73" s="3">
        <f>db!A70</f>
        <v>40026</v>
      </c>
      <c r="B73" s="19">
        <f>y0!X702</f>
        <v>-0.01</v>
      </c>
      <c r="C73" s="19">
        <f>y0!AX702</f>
        <v>-4.3600000000000003</v>
      </c>
      <c r="D73">
        <f t="shared" si="53"/>
        <v>0</v>
      </c>
      <c r="E73">
        <f>std!X702</f>
        <v>1.1499999999999999</v>
      </c>
      <c r="F73">
        <f>std!AX702</f>
        <v>-3.76</v>
      </c>
      <c r="G73">
        <f t="shared" si="54"/>
        <v>1</v>
      </c>
      <c r="I73" s="19">
        <f t="shared" si="42"/>
        <v>0</v>
      </c>
      <c r="J73" s="19">
        <f t="shared" si="43"/>
        <v>-4.3600000000000003</v>
      </c>
      <c r="K73">
        <f t="shared" si="55"/>
        <v>1</v>
      </c>
      <c r="L73" s="19">
        <f t="shared" si="44"/>
        <v>0</v>
      </c>
      <c r="M73" s="19">
        <f t="shared" si="45"/>
        <v>-3.76</v>
      </c>
      <c r="N73" s="20">
        <f t="shared" si="56"/>
        <v>1</v>
      </c>
      <c r="Q73">
        <f t="shared" si="57"/>
        <v>4.3600000000000007E-2</v>
      </c>
      <c r="R73">
        <f t="shared" si="58"/>
        <v>-4.3239999999999998</v>
      </c>
      <c r="S73">
        <f t="shared" si="40"/>
        <v>1</v>
      </c>
      <c r="T73">
        <f t="shared" si="41"/>
        <v>1</v>
      </c>
      <c r="U73">
        <v>1000000</v>
      </c>
      <c r="X73">
        <f t="shared" si="59"/>
        <v>136</v>
      </c>
      <c r="Y73">
        <f t="shared" si="46"/>
        <v>47</v>
      </c>
      <c r="Z73">
        <f t="shared" si="47"/>
        <v>1</v>
      </c>
      <c r="AA73">
        <f t="shared" si="48"/>
        <v>1</v>
      </c>
      <c r="AB73">
        <f t="shared" si="39"/>
        <v>1000000</v>
      </c>
      <c r="AC73">
        <f t="shared" si="49"/>
        <v>1000076.2</v>
      </c>
      <c r="AD73">
        <f t="shared" si="60"/>
        <v>1</v>
      </c>
      <c r="AE73">
        <f t="shared" si="61"/>
        <v>1</v>
      </c>
      <c r="AF73">
        <f t="shared" si="62"/>
        <v>1</v>
      </c>
      <c r="AH73" s="34">
        <f t="shared" si="63"/>
        <v>40026</v>
      </c>
      <c r="AI73" s="35">
        <f t="shared" si="64"/>
        <v>-0.01</v>
      </c>
      <c r="AJ73" s="33">
        <f t="shared" si="65"/>
        <v>-0.01</v>
      </c>
      <c r="AK73" s="33">
        <f>db!U70</f>
        <v>23</v>
      </c>
      <c r="AM73">
        <f t="shared" si="66"/>
        <v>72</v>
      </c>
      <c r="AN73">
        <f t="shared" si="50"/>
        <v>161</v>
      </c>
      <c r="AO73">
        <f t="shared" si="51"/>
        <v>207</v>
      </c>
      <c r="AP73">
        <f t="shared" si="52"/>
        <v>207</v>
      </c>
      <c r="AQ73">
        <f t="shared" si="67"/>
        <v>1000000</v>
      </c>
      <c r="AT73" s="10" t="s">
        <v>127</v>
      </c>
      <c r="AU73" s="11">
        <v>27</v>
      </c>
      <c r="AV73" s="11">
        <v>86</v>
      </c>
      <c r="AW73" s="11">
        <v>1</v>
      </c>
      <c r="AX73" s="11">
        <v>1</v>
      </c>
      <c r="AY73" s="11">
        <v>1000000</v>
      </c>
      <c r="BG73" s="10" t="s">
        <v>127</v>
      </c>
      <c r="BH73" s="11">
        <v>181</v>
      </c>
      <c r="BI73" s="11">
        <v>122</v>
      </c>
      <c r="BJ73" s="11">
        <v>207</v>
      </c>
      <c r="BK73" s="11">
        <v>207</v>
      </c>
      <c r="BL73" s="11">
        <v>1000000</v>
      </c>
    </row>
    <row r="74" spans="1:64" ht="15" thickBot="1" x14ac:dyDescent="0.35">
      <c r="A74" s="3">
        <f>db!A71</f>
        <v>40057</v>
      </c>
      <c r="B74" s="19">
        <f>y0!X703</f>
        <v>-0.01</v>
      </c>
      <c r="C74" s="19">
        <f>y0!AX703</f>
        <v>0.22</v>
      </c>
      <c r="D74">
        <f t="shared" si="53"/>
        <v>1</v>
      </c>
      <c r="E74">
        <f>std!X703</f>
        <v>1.1499999999999999</v>
      </c>
      <c r="F74">
        <f>std!AX703</f>
        <v>2.77</v>
      </c>
      <c r="G74">
        <f t="shared" si="54"/>
        <v>0</v>
      </c>
      <c r="I74" s="19">
        <f t="shared" si="42"/>
        <v>0</v>
      </c>
      <c r="J74" s="19">
        <f t="shared" si="43"/>
        <v>0.22</v>
      </c>
      <c r="K74">
        <f t="shared" si="55"/>
        <v>1</v>
      </c>
      <c r="L74" s="19">
        <f t="shared" si="44"/>
        <v>0</v>
      </c>
      <c r="M74" s="19">
        <f t="shared" si="45"/>
        <v>0</v>
      </c>
      <c r="N74" s="20">
        <f t="shared" si="56"/>
        <v>1</v>
      </c>
      <c r="Q74">
        <f t="shared" si="57"/>
        <v>-2.2000000000000001E-3</v>
      </c>
      <c r="R74">
        <f t="shared" si="58"/>
        <v>3.1854999999999998</v>
      </c>
      <c r="S74">
        <f t="shared" si="40"/>
        <v>1</v>
      </c>
      <c r="T74">
        <f t="shared" si="41"/>
        <v>1</v>
      </c>
      <c r="U74">
        <v>1000000</v>
      </c>
      <c r="X74">
        <f t="shared" si="59"/>
        <v>105</v>
      </c>
      <c r="Y74">
        <f t="shared" si="46"/>
        <v>138</v>
      </c>
      <c r="Z74">
        <f t="shared" si="47"/>
        <v>1</v>
      </c>
      <c r="AA74">
        <f t="shared" si="48"/>
        <v>1</v>
      </c>
      <c r="AB74">
        <f t="shared" si="39"/>
        <v>1000000</v>
      </c>
      <c r="AC74">
        <f t="shared" si="49"/>
        <v>1000018.2</v>
      </c>
      <c r="AD74">
        <f t="shared" si="60"/>
        <v>1</v>
      </c>
      <c r="AE74">
        <f t="shared" si="61"/>
        <v>1</v>
      </c>
      <c r="AF74">
        <f t="shared" si="62"/>
        <v>1</v>
      </c>
      <c r="AH74" s="34">
        <f t="shared" si="63"/>
        <v>40057</v>
      </c>
      <c r="AI74" s="35">
        <f t="shared" si="64"/>
        <v>-0.01</v>
      </c>
      <c r="AJ74" s="33">
        <f t="shared" si="65"/>
        <v>-0.01</v>
      </c>
      <c r="AK74" s="33">
        <f>db!U71</f>
        <v>23</v>
      </c>
      <c r="AM74">
        <f t="shared" si="66"/>
        <v>103</v>
      </c>
      <c r="AN74">
        <f t="shared" si="50"/>
        <v>70</v>
      </c>
      <c r="AO74">
        <f t="shared" si="51"/>
        <v>207</v>
      </c>
      <c r="AP74">
        <f t="shared" si="52"/>
        <v>207</v>
      </c>
      <c r="AQ74">
        <f t="shared" si="67"/>
        <v>1000000</v>
      </c>
      <c r="AT74" s="10" t="s">
        <v>128</v>
      </c>
      <c r="AU74" s="11">
        <v>51</v>
      </c>
      <c r="AV74" s="11">
        <v>127</v>
      </c>
      <c r="AW74" s="11">
        <v>1</v>
      </c>
      <c r="AX74" s="11">
        <v>1</v>
      </c>
      <c r="AY74" s="11">
        <v>1000000</v>
      </c>
      <c r="BG74" s="10" t="s">
        <v>128</v>
      </c>
      <c r="BH74" s="11">
        <v>157</v>
      </c>
      <c r="BI74" s="11">
        <v>81</v>
      </c>
      <c r="BJ74" s="11">
        <v>207</v>
      </c>
      <c r="BK74" s="11">
        <v>207</v>
      </c>
      <c r="BL74" s="11">
        <v>1000000</v>
      </c>
    </row>
    <row r="75" spans="1:64" ht="15" thickBot="1" x14ac:dyDescent="0.35">
      <c r="A75" s="3">
        <f>db!A72</f>
        <v>40087</v>
      </c>
      <c r="B75" s="19">
        <f>y0!X704</f>
        <v>1.05</v>
      </c>
      <c r="C75" s="19">
        <f>y0!AX704</f>
        <v>-4.58</v>
      </c>
      <c r="D75">
        <f t="shared" si="53"/>
        <v>1</v>
      </c>
      <c r="E75">
        <f>std!X704</f>
        <v>1.1499999999999999</v>
      </c>
      <c r="F75">
        <f>std!AX704</f>
        <v>-3.82</v>
      </c>
      <c r="G75">
        <f t="shared" si="54"/>
        <v>1</v>
      </c>
      <c r="I75" s="19">
        <f t="shared" si="42"/>
        <v>1.05</v>
      </c>
      <c r="J75" s="19">
        <f t="shared" si="43"/>
        <v>-4.58</v>
      </c>
      <c r="K75">
        <f t="shared" si="55"/>
        <v>1</v>
      </c>
      <c r="L75" s="19">
        <f t="shared" si="44"/>
        <v>0</v>
      </c>
      <c r="M75" s="19">
        <f t="shared" si="45"/>
        <v>-3.82</v>
      </c>
      <c r="N75" s="20">
        <f t="shared" si="56"/>
        <v>1</v>
      </c>
      <c r="Q75">
        <f t="shared" si="57"/>
        <v>-4.8090000000000002</v>
      </c>
      <c r="R75">
        <f t="shared" si="58"/>
        <v>-4.3929999999999998</v>
      </c>
      <c r="S75">
        <f t="shared" si="40"/>
        <v>1</v>
      </c>
      <c r="T75">
        <f t="shared" si="41"/>
        <v>1</v>
      </c>
      <c r="U75">
        <v>1000000</v>
      </c>
      <c r="X75">
        <f t="shared" si="59"/>
        <v>33</v>
      </c>
      <c r="Y75">
        <f t="shared" si="46"/>
        <v>46</v>
      </c>
      <c r="Z75">
        <f t="shared" si="47"/>
        <v>1</v>
      </c>
      <c r="AA75">
        <f t="shared" si="48"/>
        <v>1</v>
      </c>
      <c r="AB75">
        <f t="shared" si="39"/>
        <v>1000000</v>
      </c>
      <c r="AC75">
        <f t="shared" si="49"/>
        <v>1000181.2</v>
      </c>
      <c r="AD75">
        <f t="shared" si="60"/>
        <v>1</v>
      </c>
      <c r="AE75">
        <f t="shared" si="61"/>
        <v>1</v>
      </c>
      <c r="AF75">
        <f t="shared" si="62"/>
        <v>1</v>
      </c>
      <c r="AH75" s="34">
        <f t="shared" si="63"/>
        <v>40087</v>
      </c>
      <c r="AI75" s="35">
        <f t="shared" si="64"/>
        <v>1.05</v>
      </c>
      <c r="AJ75" s="33">
        <f t="shared" si="65"/>
        <v>1.05</v>
      </c>
      <c r="AK75" s="33">
        <f>db!U72</f>
        <v>21</v>
      </c>
      <c r="AM75">
        <f t="shared" si="66"/>
        <v>175</v>
      </c>
      <c r="AN75">
        <f t="shared" si="50"/>
        <v>162</v>
      </c>
      <c r="AO75">
        <f t="shared" si="51"/>
        <v>207</v>
      </c>
      <c r="AP75">
        <f t="shared" si="52"/>
        <v>207</v>
      </c>
      <c r="AQ75">
        <f t="shared" si="67"/>
        <v>1000000</v>
      </c>
      <c r="AT75" s="10" t="s">
        <v>129</v>
      </c>
      <c r="AU75" s="11">
        <v>136</v>
      </c>
      <c r="AV75" s="11">
        <v>47</v>
      </c>
      <c r="AW75" s="11">
        <v>1</v>
      </c>
      <c r="AX75" s="11">
        <v>1</v>
      </c>
      <c r="AY75" s="11">
        <v>1000000</v>
      </c>
      <c r="BG75" s="10" t="s">
        <v>129</v>
      </c>
      <c r="BH75" s="11">
        <v>72</v>
      </c>
      <c r="BI75" s="11">
        <v>161</v>
      </c>
      <c r="BJ75" s="11">
        <v>207</v>
      </c>
      <c r="BK75" s="11">
        <v>207</v>
      </c>
      <c r="BL75" s="11">
        <v>1000000</v>
      </c>
    </row>
    <row r="76" spans="1:64" ht="15" thickBot="1" x14ac:dyDescent="0.35">
      <c r="A76" s="3">
        <f>db!A73</f>
        <v>40118</v>
      </c>
      <c r="B76" s="19">
        <f>y0!X705</f>
        <v>-0.01</v>
      </c>
      <c r="C76" s="19">
        <f>y0!AX705</f>
        <v>0.17</v>
      </c>
      <c r="D76">
        <f t="shared" si="53"/>
        <v>1</v>
      </c>
      <c r="E76">
        <f>std!X705</f>
        <v>1.1499999999999999</v>
      </c>
      <c r="F76">
        <f>std!AX705</f>
        <v>3.62</v>
      </c>
      <c r="G76">
        <f t="shared" si="54"/>
        <v>0</v>
      </c>
      <c r="I76" s="19">
        <f t="shared" si="42"/>
        <v>0</v>
      </c>
      <c r="J76" s="19">
        <f t="shared" si="43"/>
        <v>0.17</v>
      </c>
      <c r="K76">
        <f t="shared" si="55"/>
        <v>1</v>
      </c>
      <c r="L76" s="19">
        <f t="shared" si="44"/>
        <v>0</v>
      </c>
      <c r="M76" s="19">
        <f t="shared" si="45"/>
        <v>0</v>
      </c>
      <c r="N76" s="20">
        <f t="shared" si="56"/>
        <v>1</v>
      </c>
      <c r="Q76">
        <f t="shared" si="57"/>
        <v>-1.7000000000000001E-3</v>
      </c>
      <c r="R76">
        <f t="shared" si="58"/>
        <v>4.1629999999999994</v>
      </c>
      <c r="S76">
        <f t="shared" si="40"/>
        <v>1</v>
      </c>
      <c r="T76">
        <f t="shared" si="41"/>
        <v>1</v>
      </c>
      <c r="U76">
        <v>1000000</v>
      </c>
      <c r="X76">
        <f t="shared" si="59"/>
        <v>107</v>
      </c>
      <c r="Y76">
        <f t="shared" si="46"/>
        <v>143</v>
      </c>
      <c r="Z76">
        <f t="shared" si="47"/>
        <v>1</v>
      </c>
      <c r="AA76">
        <f t="shared" si="48"/>
        <v>1</v>
      </c>
      <c r="AB76">
        <f t="shared" si="39"/>
        <v>1000000</v>
      </c>
      <c r="AC76">
        <f t="shared" si="49"/>
        <v>1000007.2</v>
      </c>
      <c r="AD76">
        <f t="shared" si="60"/>
        <v>1</v>
      </c>
      <c r="AE76">
        <f t="shared" si="61"/>
        <v>1</v>
      </c>
      <c r="AF76">
        <f t="shared" si="62"/>
        <v>1</v>
      </c>
      <c r="AH76" s="34">
        <f t="shared" si="63"/>
        <v>40118</v>
      </c>
      <c r="AI76" s="35">
        <f t="shared" si="64"/>
        <v>-0.01</v>
      </c>
      <c r="AJ76" s="33">
        <f t="shared" si="65"/>
        <v>-0.01</v>
      </c>
      <c r="AK76" s="33">
        <f>db!U73</f>
        <v>22</v>
      </c>
      <c r="AM76">
        <f t="shared" si="66"/>
        <v>101</v>
      </c>
      <c r="AN76">
        <f t="shared" si="50"/>
        <v>65</v>
      </c>
      <c r="AO76">
        <f t="shared" si="51"/>
        <v>207</v>
      </c>
      <c r="AP76">
        <f t="shared" si="52"/>
        <v>207</v>
      </c>
      <c r="AQ76">
        <f t="shared" si="67"/>
        <v>1000000</v>
      </c>
      <c r="AT76" s="10" t="s">
        <v>130</v>
      </c>
      <c r="AU76" s="11">
        <v>105</v>
      </c>
      <c r="AV76" s="11">
        <v>138</v>
      </c>
      <c r="AW76" s="11">
        <v>1</v>
      </c>
      <c r="AX76" s="11">
        <v>1</v>
      </c>
      <c r="AY76" s="11">
        <v>1000000</v>
      </c>
      <c r="BG76" s="10" t="s">
        <v>130</v>
      </c>
      <c r="BH76" s="11">
        <v>103</v>
      </c>
      <c r="BI76" s="11">
        <v>70</v>
      </c>
      <c r="BJ76" s="11">
        <v>207</v>
      </c>
      <c r="BK76" s="11">
        <v>207</v>
      </c>
      <c r="BL76" s="11">
        <v>1000000</v>
      </c>
    </row>
    <row r="77" spans="1:64" ht="15" thickBot="1" x14ac:dyDescent="0.35">
      <c r="A77" s="3">
        <f>db!A74</f>
        <v>40148</v>
      </c>
      <c r="B77" s="19">
        <f>y0!X706</f>
        <v>1.37</v>
      </c>
      <c r="C77" s="19">
        <f>y0!AX706</f>
        <v>-5.62</v>
      </c>
      <c r="D77">
        <f t="shared" si="53"/>
        <v>1</v>
      </c>
      <c r="E77">
        <f>std!X706</f>
        <v>0.86</v>
      </c>
      <c r="F77">
        <f>std!AX706</f>
        <v>-5.47</v>
      </c>
      <c r="G77">
        <f t="shared" si="54"/>
        <v>1</v>
      </c>
      <c r="I77" s="19">
        <f t="shared" si="42"/>
        <v>1.37</v>
      </c>
      <c r="J77" s="19">
        <f t="shared" si="43"/>
        <v>-5.62</v>
      </c>
      <c r="K77">
        <f t="shared" si="55"/>
        <v>1</v>
      </c>
      <c r="L77" s="19">
        <f t="shared" si="44"/>
        <v>0</v>
      </c>
      <c r="M77" s="19">
        <f t="shared" si="45"/>
        <v>-5.47</v>
      </c>
      <c r="N77" s="20">
        <f t="shared" si="56"/>
        <v>1</v>
      </c>
      <c r="Q77">
        <f t="shared" si="57"/>
        <v>-7.6994000000000007</v>
      </c>
      <c r="R77">
        <f t="shared" si="58"/>
        <v>-4.7041999999999993</v>
      </c>
      <c r="S77">
        <f t="shared" si="40"/>
        <v>1</v>
      </c>
      <c r="T77">
        <f t="shared" si="41"/>
        <v>1</v>
      </c>
      <c r="U77">
        <v>1000000</v>
      </c>
      <c r="X77">
        <f t="shared" si="59"/>
        <v>20</v>
      </c>
      <c r="Y77">
        <f t="shared" si="46"/>
        <v>43</v>
      </c>
      <c r="Z77">
        <f t="shared" si="47"/>
        <v>1</v>
      </c>
      <c r="AA77">
        <f t="shared" si="48"/>
        <v>1</v>
      </c>
      <c r="AB77">
        <f t="shared" si="39"/>
        <v>1000000</v>
      </c>
      <c r="AC77">
        <f t="shared" si="49"/>
        <v>1000195.7</v>
      </c>
      <c r="AD77">
        <f t="shared" si="60"/>
        <v>1</v>
      </c>
      <c r="AE77">
        <f t="shared" si="61"/>
        <v>1</v>
      </c>
      <c r="AF77">
        <f t="shared" si="62"/>
        <v>1</v>
      </c>
      <c r="AH77" s="34">
        <f t="shared" si="63"/>
        <v>40148</v>
      </c>
      <c r="AI77" s="35">
        <f t="shared" si="64"/>
        <v>1.37</v>
      </c>
      <c r="AJ77" s="33">
        <f t="shared" si="65"/>
        <v>1.37</v>
      </c>
      <c r="AK77" s="33">
        <f>db!U74</f>
        <v>23</v>
      </c>
      <c r="AM77">
        <f t="shared" si="66"/>
        <v>188</v>
      </c>
      <c r="AN77">
        <f t="shared" si="50"/>
        <v>165</v>
      </c>
      <c r="AO77">
        <f t="shared" si="51"/>
        <v>207</v>
      </c>
      <c r="AP77">
        <f t="shared" si="52"/>
        <v>207</v>
      </c>
      <c r="AQ77">
        <f t="shared" si="67"/>
        <v>1000000</v>
      </c>
      <c r="AT77" s="10" t="s">
        <v>131</v>
      </c>
      <c r="AU77" s="11">
        <v>33</v>
      </c>
      <c r="AV77" s="11">
        <v>46</v>
      </c>
      <c r="AW77" s="11">
        <v>1</v>
      </c>
      <c r="AX77" s="11">
        <v>1</v>
      </c>
      <c r="AY77" s="11">
        <v>1000000</v>
      </c>
      <c r="BG77" s="10" t="s">
        <v>131</v>
      </c>
      <c r="BH77" s="11">
        <v>175</v>
      </c>
      <c r="BI77" s="11">
        <v>162</v>
      </c>
      <c r="BJ77" s="11">
        <v>207</v>
      </c>
      <c r="BK77" s="11">
        <v>207</v>
      </c>
      <c r="BL77" s="11">
        <v>1000000</v>
      </c>
    </row>
    <row r="78" spans="1:64" ht="15" thickBot="1" x14ac:dyDescent="0.35">
      <c r="A78" s="3">
        <f>db!A75</f>
        <v>40179</v>
      </c>
      <c r="B78" s="19">
        <f>y0!X707</f>
        <v>-0.01</v>
      </c>
      <c r="C78" s="19">
        <f>y0!AX707</f>
        <v>0.36</v>
      </c>
      <c r="D78">
        <f t="shared" si="53"/>
        <v>1</v>
      </c>
      <c r="E78">
        <f>std!X707</f>
        <v>1.1499999999999999</v>
      </c>
      <c r="F78">
        <f>std!AX707</f>
        <v>3.62</v>
      </c>
      <c r="G78">
        <f t="shared" si="54"/>
        <v>0</v>
      </c>
      <c r="I78" s="19">
        <f t="shared" si="42"/>
        <v>0</v>
      </c>
      <c r="J78" s="19">
        <f t="shared" si="43"/>
        <v>0.36</v>
      </c>
      <c r="K78">
        <f t="shared" si="55"/>
        <v>1</v>
      </c>
      <c r="L78" s="19">
        <f t="shared" si="44"/>
        <v>0</v>
      </c>
      <c r="M78" s="19">
        <f t="shared" si="45"/>
        <v>0</v>
      </c>
      <c r="N78" s="20">
        <f t="shared" si="56"/>
        <v>1</v>
      </c>
      <c r="Q78">
        <f t="shared" si="57"/>
        <v>-3.5999999999999999E-3</v>
      </c>
      <c r="R78">
        <f t="shared" si="58"/>
        <v>4.1629999999999994</v>
      </c>
      <c r="S78">
        <f t="shared" si="40"/>
        <v>1</v>
      </c>
      <c r="T78">
        <f t="shared" si="41"/>
        <v>1</v>
      </c>
      <c r="U78">
        <v>1000000</v>
      </c>
      <c r="X78">
        <f t="shared" si="59"/>
        <v>104</v>
      </c>
      <c r="Y78">
        <f t="shared" si="46"/>
        <v>143</v>
      </c>
      <c r="Z78">
        <f t="shared" si="47"/>
        <v>1</v>
      </c>
      <c r="AA78">
        <f t="shared" si="48"/>
        <v>1</v>
      </c>
      <c r="AB78">
        <f t="shared" si="39"/>
        <v>1000000</v>
      </c>
      <c r="AC78">
        <f t="shared" si="49"/>
        <v>1000013.7</v>
      </c>
      <c r="AD78">
        <f t="shared" si="60"/>
        <v>1</v>
      </c>
      <c r="AE78">
        <f t="shared" si="61"/>
        <v>1</v>
      </c>
      <c r="AF78">
        <f t="shared" si="62"/>
        <v>1</v>
      </c>
      <c r="AH78" s="34">
        <f t="shared" si="63"/>
        <v>40179</v>
      </c>
      <c r="AI78" s="35">
        <f t="shared" si="64"/>
        <v>-0.01</v>
      </c>
      <c r="AJ78" s="33">
        <f t="shared" si="65"/>
        <v>-0.01</v>
      </c>
      <c r="AK78" s="33">
        <f>db!U75</f>
        <v>21</v>
      </c>
      <c r="AM78">
        <f t="shared" si="66"/>
        <v>104</v>
      </c>
      <c r="AN78">
        <f t="shared" si="50"/>
        <v>65</v>
      </c>
      <c r="AO78">
        <f t="shared" si="51"/>
        <v>207</v>
      </c>
      <c r="AP78">
        <f t="shared" si="52"/>
        <v>207</v>
      </c>
      <c r="AQ78">
        <f t="shared" si="67"/>
        <v>1000000</v>
      </c>
      <c r="AT78" s="10" t="s">
        <v>132</v>
      </c>
      <c r="AU78" s="11">
        <v>107</v>
      </c>
      <c r="AV78" s="11">
        <v>143</v>
      </c>
      <c r="AW78" s="11">
        <v>1</v>
      </c>
      <c r="AX78" s="11">
        <v>1</v>
      </c>
      <c r="AY78" s="11">
        <v>1000000</v>
      </c>
      <c r="BG78" s="10" t="s">
        <v>132</v>
      </c>
      <c r="BH78" s="11">
        <v>101</v>
      </c>
      <c r="BI78" s="11">
        <v>65</v>
      </c>
      <c r="BJ78" s="11">
        <v>207</v>
      </c>
      <c r="BK78" s="11">
        <v>207</v>
      </c>
      <c r="BL78" s="11">
        <v>1000000</v>
      </c>
    </row>
    <row r="79" spans="1:64" ht="15" thickBot="1" x14ac:dyDescent="0.35">
      <c r="A79" s="3">
        <f>db!A76</f>
        <v>40210</v>
      </c>
      <c r="B79" s="19">
        <f>y0!X708</f>
        <v>-0.01</v>
      </c>
      <c r="C79" s="19">
        <f>y0!AX708</f>
        <v>-0.6</v>
      </c>
      <c r="D79">
        <f t="shared" si="53"/>
        <v>0</v>
      </c>
      <c r="E79">
        <f>std!X708</f>
        <v>1.1499999999999999</v>
      </c>
      <c r="F79">
        <f>std!AX708</f>
        <v>3.62</v>
      </c>
      <c r="G79">
        <f t="shared" si="54"/>
        <v>0</v>
      </c>
      <c r="I79" s="19">
        <f t="shared" si="42"/>
        <v>0</v>
      </c>
      <c r="J79" s="19">
        <f t="shared" si="43"/>
        <v>0</v>
      </c>
      <c r="K79">
        <f t="shared" si="55"/>
        <v>1</v>
      </c>
      <c r="L79" s="19">
        <f t="shared" si="44"/>
        <v>0</v>
      </c>
      <c r="M79" s="19">
        <f t="shared" si="45"/>
        <v>0</v>
      </c>
      <c r="N79" s="20">
        <f t="shared" si="56"/>
        <v>1</v>
      </c>
      <c r="Q79">
        <f t="shared" si="57"/>
        <v>6.0000000000000001E-3</v>
      </c>
      <c r="R79">
        <f t="shared" si="58"/>
        <v>4.1629999999999994</v>
      </c>
      <c r="S79">
        <f t="shared" si="40"/>
        <v>1</v>
      </c>
      <c r="T79">
        <f t="shared" si="41"/>
        <v>1</v>
      </c>
      <c r="U79">
        <v>1000000</v>
      </c>
      <c r="X79">
        <f t="shared" si="59"/>
        <v>115</v>
      </c>
      <c r="Y79">
        <f t="shared" si="46"/>
        <v>143</v>
      </c>
      <c r="Z79">
        <f t="shared" si="47"/>
        <v>1</v>
      </c>
      <c r="AA79">
        <f t="shared" si="48"/>
        <v>1</v>
      </c>
      <c r="AB79">
        <f t="shared" si="39"/>
        <v>1000000</v>
      </c>
      <c r="AC79">
        <f t="shared" si="49"/>
        <v>1000003.2</v>
      </c>
      <c r="AD79">
        <f t="shared" si="60"/>
        <v>1</v>
      </c>
      <c r="AE79">
        <f t="shared" si="61"/>
        <v>1</v>
      </c>
      <c r="AF79">
        <f t="shared" si="62"/>
        <v>1</v>
      </c>
      <c r="AH79" s="34">
        <f t="shared" si="63"/>
        <v>40210</v>
      </c>
      <c r="AI79" s="35">
        <f t="shared" si="64"/>
        <v>-0.01</v>
      </c>
      <c r="AJ79" s="33">
        <f t="shared" si="65"/>
        <v>-0.01</v>
      </c>
      <c r="AK79" s="33">
        <f>db!U76</f>
        <v>21</v>
      </c>
      <c r="AM79">
        <f t="shared" si="66"/>
        <v>93</v>
      </c>
      <c r="AN79">
        <f t="shared" si="50"/>
        <v>65</v>
      </c>
      <c r="AO79">
        <f t="shared" si="51"/>
        <v>207</v>
      </c>
      <c r="AP79">
        <f t="shared" si="52"/>
        <v>207</v>
      </c>
      <c r="AQ79">
        <f t="shared" si="67"/>
        <v>1000000</v>
      </c>
      <c r="AT79" s="10" t="s">
        <v>133</v>
      </c>
      <c r="AU79" s="11">
        <v>20</v>
      </c>
      <c r="AV79" s="11">
        <v>43</v>
      </c>
      <c r="AW79" s="11">
        <v>1</v>
      </c>
      <c r="AX79" s="11">
        <v>1</v>
      </c>
      <c r="AY79" s="11">
        <v>1000000</v>
      </c>
      <c r="BG79" s="10" t="s">
        <v>133</v>
      </c>
      <c r="BH79" s="11">
        <v>188</v>
      </c>
      <c r="BI79" s="11">
        <v>165</v>
      </c>
      <c r="BJ79" s="11">
        <v>207</v>
      </c>
      <c r="BK79" s="11">
        <v>207</v>
      </c>
      <c r="BL79" s="11">
        <v>1000000</v>
      </c>
    </row>
    <row r="80" spans="1:64" ht="15" thickBot="1" x14ac:dyDescent="0.35">
      <c r="A80" s="3">
        <f>db!A77</f>
        <v>40238</v>
      </c>
      <c r="B80" s="19">
        <f>y0!X709</f>
        <v>-0.86</v>
      </c>
      <c r="C80" s="19">
        <f>y0!AX709</f>
        <v>0.3</v>
      </c>
      <c r="D80">
        <f t="shared" si="53"/>
        <v>1</v>
      </c>
      <c r="E80">
        <f>std!X709</f>
        <v>-0.13</v>
      </c>
      <c r="F80">
        <f>std!AX709</f>
        <v>3.62</v>
      </c>
      <c r="G80">
        <f t="shared" si="54"/>
        <v>1</v>
      </c>
      <c r="I80" s="19">
        <f t="shared" si="42"/>
        <v>-0.86</v>
      </c>
      <c r="J80" s="19">
        <f t="shared" si="43"/>
        <v>0.3</v>
      </c>
      <c r="K80">
        <f t="shared" si="55"/>
        <v>1</v>
      </c>
      <c r="L80" s="19">
        <f t="shared" si="44"/>
        <v>-0.13</v>
      </c>
      <c r="M80" s="19">
        <f t="shared" si="45"/>
        <v>0</v>
      </c>
      <c r="N80" s="20">
        <f t="shared" si="56"/>
        <v>1</v>
      </c>
      <c r="Q80">
        <f t="shared" si="57"/>
        <v>-0.25800000000000001</v>
      </c>
      <c r="R80">
        <f t="shared" si="58"/>
        <v>-0.47060000000000002</v>
      </c>
      <c r="S80">
        <f t="shared" si="40"/>
        <v>1</v>
      </c>
      <c r="T80">
        <f t="shared" si="41"/>
        <v>1</v>
      </c>
      <c r="U80">
        <v>1000000</v>
      </c>
      <c r="X80">
        <f t="shared" si="59"/>
        <v>79</v>
      </c>
      <c r="Y80">
        <f t="shared" si="46"/>
        <v>94</v>
      </c>
      <c r="Z80">
        <f t="shared" si="47"/>
        <v>1</v>
      </c>
      <c r="AA80">
        <f t="shared" si="48"/>
        <v>1</v>
      </c>
      <c r="AB80">
        <f t="shared" si="39"/>
        <v>1000000</v>
      </c>
      <c r="AC80">
        <f t="shared" si="49"/>
        <v>1000085.2</v>
      </c>
      <c r="AD80">
        <f t="shared" si="60"/>
        <v>1</v>
      </c>
      <c r="AE80">
        <f t="shared" si="61"/>
        <v>1</v>
      </c>
      <c r="AF80">
        <f t="shared" si="62"/>
        <v>1</v>
      </c>
      <c r="AH80" s="34">
        <f t="shared" si="63"/>
        <v>40238</v>
      </c>
      <c r="AI80" s="35">
        <f t="shared" si="64"/>
        <v>-0.86</v>
      </c>
      <c r="AJ80" s="33">
        <f t="shared" si="65"/>
        <v>-0.86</v>
      </c>
      <c r="AK80" s="33">
        <f>db!U77</f>
        <v>24</v>
      </c>
      <c r="AM80">
        <f t="shared" si="66"/>
        <v>129</v>
      </c>
      <c r="AN80">
        <f t="shared" si="50"/>
        <v>114</v>
      </c>
      <c r="AO80">
        <f t="shared" si="51"/>
        <v>207</v>
      </c>
      <c r="AP80">
        <f t="shared" si="52"/>
        <v>207</v>
      </c>
      <c r="AQ80">
        <f t="shared" si="67"/>
        <v>1000000</v>
      </c>
      <c r="AT80" s="10" t="s">
        <v>134</v>
      </c>
      <c r="AU80" s="11">
        <v>104</v>
      </c>
      <c r="AV80" s="11">
        <v>143</v>
      </c>
      <c r="AW80" s="11">
        <v>1</v>
      </c>
      <c r="AX80" s="11">
        <v>1</v>
      </c>
      <c r="AY80" s="11">
        <v>1000000</v>
      </c>
      <c r="BG80" s="10" t="s">
        <v>134</v>
      </c>
      <c r="BH80" s="11">
        <v>104</v>
      </c>
      <c r="BI80" s="11">
        <v>65</v>
      </c>
      <c r="BJ80" s="11">
        <v>207</v>
      </c>
      <c r="BK80" s="11">
        <v>207</v>
      </c>
      <c r="BL80" s="11">
        <v>1000000</v>
      </c>
    </row>
    <row r="81" spans="1:64" ht="15" thickBot="1" x14ac:dyDescent="0.35">
      <c r="A81" s="3">
        <f>db!A78</f>
        <v>40269</v>
      </c>
      <c r="B81" s="19">
        <f>y0!X710</f>
        <v>-0.51</v>
      </c>
      <c r="C81" s="19">
        <f>y0!AX710</f>
        <v>1</v>
      </c>
      <c r="D81">
        <f t="shared" si="53"/>
        <v>1</v>
      </c>
      <c r="E81">
        <f>std!X710</f>
        <v>0.15</v>
      </c>
      <c r="F81">
        <f>std!AX710</f>
        <v>3.62</v>
      </c>
      <c r="G81">
        <f t="shared" si="54"/>
        <v>0</v>
      </c>
      <c r="I81" s="19">
        <f t="shared" si="42"/>
        <v>-0.51</v>
      </c>
      <c r="J81" s="19">
        <f t="shared" si="43"/>
        <v>1</v>
      </c>
      <c r="K81">
        <f t="shared" si="55"/>
        <v>1</v>
      </c>
      <c r="L81" s="19">
        <f t="shared" si="44"/>
        <v>0</v>
      </c>
      <c r="M81" s="19">
        <f t="shared" si="45"/>
        <v>0</v>
      </c>
      <c r="N81" s="20">
        <f t="shared" si="56"/>
        <v>1</v>
      </c>
      <c r="Q81">
        <f t="shared" si="57"/>
        <v>-0.51</v>
      </c>
      <c r="R81">
        <f t="shared" si="58"/>
        <v>0.54300000000000004</v>
      </c>
      <c r="S81">
        <f t="shared" si="40"/>
        <v>1</v>
      </c>
      <c r="T81">
        <f t="shared" si="41"/>
        <v>1</v>
      </c>
      <c r="U81">
        <v>1000000</v>
      </c>
      <c r="X81">
        <f t="shared" si="59"/>
        <v>70</v>
      </c>
      <c r="Y81">
        <f t="shared" si="46"/>
        <v>112</v>
      </c>
      <c r="Z81">
        <f t="shared" si="47"/>
        <v>1</v>
      </c>
      <c r="AA81">
        <f t="shared" si="48"/>
        <v>1</v>
      </c>
      <c r="AB81">
        <f t="shared" si="39"/>
        <v>1000000</v>
      </c>
      <c r="AC81">
        <f t="shared" si="49"/>
        <v>1000076.7</v>
      </c>
      <c r="AD81">
        <f t="shared" si="60"/>
        <v>1</v>
      </c>
      <c r="AE81">
        <f t="shared" si="61"/>
        <v>1</v>
      </c>
      <c r="AF81">
        <f t="shared" si="62"/>
        <v>1</v>
      </c>
      <c r="AH81" s="34">
        <f t="shared" si="63"/>
        <v>40269</v>
      </c>
      <c r="AI81" s="35">
        <f t="shared" si="64"/>
        <v>-0.51</v>
      </c>
      <c r="AJ81" s="33">
        <f t="shared" si="65"/>
        <v>-0.51</v>
      </c>
      <c r="AK81" s="33">
        <f>db!U78</f>
        <v>24</v>
      </c>
      <c r="AM81">
        <f t="shared" si="66"/>
        <v>138</v>
      </c>
      <c r="AN81">
        <f t="shared" si="50"/>
        <v>96</v>
      </c>
      <c r="AO81">
        <f t="shared" si="51"/>
        <v>207</v>
      </c>
      <c r="AP81">
        <f t="shared" si="52"/>
        <v>207</v>
      </c>
      <c r="AQ81">
        <f t="shared" si="67"/>
        <v>1000000</v>
      </c>
      <c r="AT81" s="10" t="s">
        <v>135</v>
      </c>
      <c r="AU81" s="11">
        <v>115</v>
      </c>
      <c r="AV81" s="11">
        <v>143</v>
      </c>
      <c r="AW81" s="11">
        <v>1</v>
      </c>
      <c r="AX81" s="11">
        <v>1</v>
      </c>
      <c r="AY81" s="11">
        <v>1000000</v>
      </c>
      <c r="BG81" s="10" t="s">
        <v>135</v>
      </c>
      <c r="BH81" s="11">
        <v>93</v>
      </c>
      <c r="BI81" s="11">
        <v>65</v>
      </c>
      <c r="BJ81" s="11">
        <v>207</v>
      </c>
      <c r="BK81" s="11">
        <v>207</v>
      </c>
      <c r="BL81" s="11">
        <v>1000000</v>
      </c>
    </row>
    <row r="82" spans="1:64" ht="15" thickBot="1" x14ac:dyDescent="0.35">
      <c r="A82" s="3">
        <f>db!A79</f>
        <v>40299</v>
      </c>
      <c r="B82" s="19">
        <f>y0!X711</f>
        <v>-0.01</v>
      </c>
      <c r="C82" s="19">
        <f>y0!AX711</f>
        <v>-3.19</v>
      </c>
      <c r="D82">
        <f t="shared" si="53"/>
        <v>0</v>
      </c>
      <c r="E82">
        <f>std!X711</f>
        <v>1.1499999999999999</v>
      </c>
      <c r="F82">
        <f>std!AX711</f>
        <v>-1.35</v>
      </c>
      <c r="G82">
        <f t="shared" si="54"/>
        <v>1</v>
      </c>
      <c r="I82" s="19">
        <f t="shared" si="42"/>
        <v>0</v>
      </c>
      <c r="J82" s="19">
        <f t="shared" si="43"/>
        <v>-3.19</v>
      </c>
      <c r="K82">
        <f t="shared" si="55"/>
        <v>1</v>
      </c>
      <c r="L82" s="19">
        <f t="shared" si="44"/>
        <v>0</v>
      </c>
      <c r="M82" s="19">
        <f t="shared" si="45"/>
        <v>-1.35</v>
      </c>
      <c r="N82" s="20">
        <f t="shared" si="56"/>
        <v>1</v>
      </c>
      <c r="Q82">
        <f t="shared" si="57"/>
        <v>3.1899999999999998E-2</v>
      </c>
      <c r="R82">
        <f t="shared" si="58"/>
        <v>-1.5525</v>
      </c>
      <c r="S82">
        <f t="shared" si="40"/>
        <v>1</v>
      </c>
      <c r="T82">
        <f t="shared" si="41"/>
        <v>1</v>
      </c>
      <c r="U82">
        <v>1000000</v>
      </c>
      <c r="X82">
        <f t="shared" si="59"/>
        <v>135</v>
      </c>
      <c r="Y82">
        <f t="shared" si="46"/>
        <v>75</v>
      </c>
      <c r="Z82">
        <f t="shared" si="47"/>
        <v>1</v>
      </c>
      <c r="AA82">
        <f t="shared" si="48"/>
        <v>1</v>
      </c>
      <c r="AB82">
        <f t="shared" si="39"/>
        <v>1000000</v>
      </c>
      <c r="AC82">
        <f t="shared" si="49"/>
        <v>1000049.2</v>
      </c>
      <c r="AD82">
        <f t="shared" si="60"/>
        <v>1</v>
      </c>
      <c r="AE82">
        <f t="shared" si="61"/>
        <v>1</v>
      </c>
      <c r="AF82">
        <f t="shared" si="62"/>
        <v>1</v>
      </c>
      <c r="AH82" s="34">
        <f t="shared" si="63"/>
        <v>40299</v>
      </c>
      <c r="AI82" s="35">
        <f t="shared" si="64"/>
        <v>-0.01</v>
      </c>
      <c r="AJ82" s="33">
        <f t="shared" si="65"/>
        <v>-0.01</v>
      </c>
      <c r="AK82" s="33">
        <f>db!U79</f>
        <v>25</v>
      </c>
      <c r="AM82">
        <f t="shared" si="66"/>
        <v>73</v>
      </c>
      <c r="AN82">
        <f t="shared" si="50"/>
        <v>133</v>
      </c>
      <c r="AO82">
        <f t="shared" si="51"/>
        <v>207</v>
      </c>
      <c r="AP82">
        <f t="shared" si="52"/>
        <v>207</v>
      </c>
      <c r="AQ82">
        <f t="shared" si="67"/>
        <v>1000000</v>
      </c>
      <c r="AT82" s="10" t="s">
        <v>136</v>
      </c>
      <c r="AU82" s="11">
        <v>79</v>
      </c>
      <c r="AV82" s="11">
        <v>94</v>
      </c>
      <c r="AW82" s="11">
        <v>1</v>
      </c>
      <c r="AX82" s="11">
        <v>1</v>
      </c>
      <c r="AY82" s="11">
        <v>1000000</v>
      </c>
      <c r="BG82" s="10" t="s">
        <v>136</v>
      </c>
      <c r="BH82" s="11">
        <v>129</v>
      </c>
      <c r="BI82" s="11">
        <v>114</v>
      </c>
      <c r="BJ82" s="11">
        <v>207</v>
      </c>
      <c r="BK82" s="11">
        <v>207</v>
      </c>
      <c r="BL82" s="11">
        <v>1000000</v>
      </c>
    </row>
    <row r="83" spans="1:64" ht="15" thickBot="1" x14ac:dyDescent="0.35">
      <c r="A83" s="3">
        <f>db!A80</f>
        <v>40330</v>
      </c>
      <c r="B83" s="19">
        <f>y0!X712</f>
        <v>0.52</v>
      </c>
      <c r="C83" s="19">
        <f>y0!AX712</f>
        <v>0.38</v>
      </c>
      <c r="D83">
        <f t="shared" si="53"/>
        <v>0</v>
      </c>
      <c r="E83">
        <f>std!X712</f>
        <v>1.1499999999999999</v>
      </c>
      <c r="F83">
        <f>std!AX712</f>
        <v>3.62</v>
      </c>
      <c r="G83">
        <f t="shared" si="54"/>
        <v>0</v>
      </c>
      <c r="I83" s="19">
        <f t="shared" si="42"/>
        <v>0.52</v>
      </c>
      <c r="J83" s="19">
        <f t="shared" si="43"/>
        <v>0.38</v>
      </c>
      <c r="K83">
        <f t="shared" si="55"/>
        <v>0</v>
      </c>
      <c r="L83" s="19">
        <f t="shared" si="44"/>
        <v>0</v>
      </c>
      <c r="M83" s="19">
        <f t="shared" si="45"/>
        <v>0</v>
      </c>
      <c r="N83" s="20">
        <f t="shared" si="56"/>
        <v>1</v>
      </c>
      <c r="Q83">
        <f t="shared" si="57"/>
        <v>0.1976</v>
      </c>
      <c r="R83">
        <f t="shared" si="58"/>
        <v>4.1629999999999994</v>
      </c>
      <c r="S83">
        <f t="shared" si="40"/>
        <v>0</v>
      </c>
      <c r="T83">
        <f t="shared" si="41"/>
        <v>1</v>
      </c>
      <c r="U83">
        <v>1000000</v>
      </c>
      <c r="X83">
        <f t="shared" si="59"/>
        <v>150</v>
      </c>
      <c r="Y83">
        <f t="shared" si="46"/>
        <v>143</v>
      </c>
      <c r="Z83">
        <f t="shared" si="47"/>
        <v>150</v>
      </c>
      <c r="AA83">
        <f t="shared" si="48"/>
        <v>1</v>
      </c>
      <c r="AB83">
        <f t="shared" si="39"/>
        <v>1000000</v>
      </c>
      <c r="AC83">
        <f t="shared" si="49"/>
        <v>999817.3</v>
      </c>
      <c r="AD83">
        <f t="shared" si="60"/>
        <v>0</v>
      </c>
      <c r="AE83">
        <f t="shared" si="61"/>
        <v>1</v>
      </c>
      <c r="AF83">
        <f t="shared" si="62"/>
        <v>0</v>
      </c>
      <c r="AH83" s="34">
        <f t="shared" si="63"/>
        <v>40330</v>
      </c>
      <c r="AI83" s="35">
        <f t="shared" si="64"/>
        <v>0.52</v>
      </c>
      <c r="AJ83" s="33" t="str">
        <f t="shared" si="65"/>
        <v/>
      </c>
      <c r="AK83" s="33">
        <f>db!U80</f>
        <v>28</v>
      </c>
      <c r="AM83">
        <f t="shared" si="66"/>
        <v>58</v>
      </c>
      <c r="AN83">
        <f t="shared" si="50"/>
        <v>65</v>
      </c>
      <c r="AO83">
        <f t="shared" si="51"/>
        <v>58</v>
      </c>
      <c r="AP83">
        <f t="shared" si="52"/>
        <v>207</v>
      </c>
      <c r="AQ83">
        <f t="shared" si="67"/>
        <v>1000000</v>
      </c>
      <c r="AT83" s="10" t="s">
        <v>137</v>
      </c>
      <c r="AU83" s="11">
        <v>70</v>
      </c>
      <c r="AV83" s="11">
        <v>112</v>
      </c>
      <c r="AW83" s="11">
        <v>1</v>
      </c>
      <c r="AX83" s="11">
        <v>1</v>
      </c>
      <c r="AY83" s="11">
        <v>1000000</v>
      </c>
      <c r="BG83" s="10" t="s">
        <v>137</v>
      </c>
      <c r="BH83" s="11">
        <v>138</v>
      </c>
      <c r="BI83" s="11">
        <v>96</v>
      </c>
      <c r="BJ83" s="11">
        <v>207</v>
      </c>
      <c r="BK83" s="11">
        <v>207</v>
      </c>
      <c r="BL83" s="11">
        <v>1000000</v>
      </c>
    </row>
    <row r="84" spans="1:64" ht="15" thickBot="1" x14ac:dyDescent="0.35">
      <c r="A84" s="3">
        <f>db!A81</f>
        <v>40360</v>
      </c>
      <c r="B84" s="19">
        <f>y0!X713</f>
        <v>-0.27</v>
      </c>
      <c r="C84" s="19">
        <f>y0!AX713</f>
        <v>0.96</v>
      </c>
      <c r="D84">
        <f t="shared" si="53"/>
        <v>1</v>
      </c>
      <c r="E84">
        <f>std!X713</f>
        <v>0.83</v>
      </c>
      <c r="F84">
        <f>std!AX713</f>
        <v>3.62</v>
      </c>
      <c r="G84">
        <f t="shared" si="54"/>
        <v>0</v>
      </c>
      <c r="I84" s="19">
        <f t="shared" si="42"/>
        <v>-0.27</v>
      </c>
      <c r="J84" s="19">
        <f t="shared" si="43"/>
        <v>0.96</v>
      </c>
      <c r="K84">
        <f t="shared" si="55"/>
        <v>1</v>
      </c>
      <c r="L84" s="19">
        <f t="shared" si="44"/>
        <v>0</v>
      </c>
      <c r="M84" s="19">
        <f t="shared" si="45"/>
        <v>0</v>
      </c>
      <c r="N84" s="20">
        <f t="shared" si="56"/>
        <v>1</v>
      </c>
      <c r="Q84">
        <f t="shared" si="57"/>
        <v>-0.25919999999999999</v>
      </c>
      <c r="R84">
        <f t="shared" si="58"/>
        <v>3.0045999999999999</v>
      </c>
      <c r="S84">
        <f t="shared" si="40"/>
        <v>1</v>
      </c>
      <c r="T84">
        <f t="shared" si="41"/>
        <v>1</v>
      </c>
      <c r="U84">
        <v>1000000</v>
      </c>
      <c r="X84">
        <f t="shared" si="59"/>
        <v>78</v>
      </c>
      <c r="Y84">
        <f t="shared" si="46"/>
        <v>136</v>
      </c>
      <c r="Z84">
        <f t="shared" si="47"/>
        <v>1</v>
      </c>
      <c r="AA84">
        <f t="shared" si="48"/>
        <v>1</v>
      </c>
      <c r="AB84">
        <f t="shared" si="39"/>
        <v>1000000</v>
      </c>
      <c r="AC84">
        <f t="shared" si="49"/>
        <v>1000043.7</v>
      </c>
      <c r="AD84">
        <f t="shared" si="60"/>
        <v>1</v>
      </c>
      <c r="AE84">
        <f t="shared" si="61"/>
        <v>1</v>
      </c>
      <c r="AF84">
        <f t="shared" si="62"/>
        <v>1</v>
      </c>
      <c r="AH84" s="34">
        <f t="shared" si="63"/>
        <v>40360</v>
      </c>
      <c r="AI84" s="35">
        <f t="shared" si="64"/>
        <v>-0.27</v>
      </c>
      <c r="AJ84" s="33">
        <f t="shared" si="65"/>
        <v>-0.27</v>
      </c>
      <c r="AK84" s="33">
        <f>db!U81</f>
        <v>25</v>
      </c>
      <c r="AM84">
        <f t="shared" si="66"/>
        <v>130</v>
      </c>
      <c r="AN84">
        <f t="shared" si="50"/>
        <v>72</v>
      </c>
      <c r="AO84">
        <f t="shared" si="51"/>
        <v>207</v>
      </c>
      <c r="AP84">
        <f t="shared" si="52"/>
        <v>207</v>
      </c>
      <c r="AQ84">
        <f t="shared" si="67"/>
        <v>1000000</v>
      </c>
      <c r="AT84" s="10" t="s">
        <v>138</v>
      </c>
      <c r="AU84" s="11">
        <v>135</v>
      </c>
      <c r="AV84" s="11">
        <v>75</v>
      </c>
      <c r="AW84" s="11">
        <v>1</v>
      </c>
      <c r="AX84" s="11">
        <v>1</v>
      </c>
      <c r="AY84" s="11">
        <v>1000000</v>
      </c>
      <c r="BG84" s="10" t="s">
        <v>138</v>
      </c>
      <c r="BH84" s="11">
        <v>73</v>
      </c>
      <c r="BI84" s="11">
        <v>133</v>
      </c>
      <c r="BJ84" s="11">
        <v>207</v>
      </c>
      <c r="BK84" s="11">
        <v>207</v>
      </c>
      <c r="BL84" s="11">
        <v>1000000</v>
      </c>
    </row>
    <row r="85" spans="1:64" ht="15" thickBot="1" x14ac:dyDescent="0.35">
      <c r="A85" s="3">
        <f>db!A82</f>
        <v>40391</v>
      </c>
      <c r="B85" s="19">
        <f>y0!X714</f>
        <v>-0.01</v>
      </c>
      <c r="C85" s="19">
        <f>y0!AX714</f>
        <v>-1.03</v>
      </c>
      <c r="D85">
        <f t="shared" si="53"/>
        <v>0</v>
      </c>
      <c r="E85">
        <f>std!X714</f>
        <v>1.1499999999999999</v>
      </c>
      <c r="F85">
        <f>std!AX714</f>
        <v>2.35</v>
      </c>
      <c r="G85">
        <f t="shared" si="54"/>
        <v>0</v>
      </c>
      <c r="I85" s="19">
        <f t="shared" si="42"/>
        <v>0</v>
      </c>
      <c r="J85" s="19">
        <f t="shared" si="43"/>
        <v>-1.03</v>
      </c>
      <c r="K85">
        <f t="shared" si="55"/>
        <v>1</v>
      </c>
      <c r="L85" s="19">
        <f t="shared" si="44"/>
        <v>0</v>
      </c>
      <c r="M85" s="19">
        <f t="shared" si="45"/>
        <v>0</v>
      </c>
      <c r="N85" s="20">
        <f t="shared" si="56"/>
        <v>1</v>
      </c>
      <c r="Q85">
        <f t="shared" si="57"/>
        <v>1.03E-2</v>
      </c>
      <c r="R85">
        <f t="shared" si="58"/>
        <v>2.7024999999999997</v>
      </c>
      <c r="S85">
        <f t="shared" si="40"/>
        <v>1</v>
      </c>
      <c r="T85">
        <f t="shared" si="41"/>
        <v>1</v>
      </c>
      <c r="U85">
        <v>1000000</v>
      </c>
      <c r="X85">
        <f t="shared" si="59"/>
        <v>128</v>
      </c>
      <c r="Y85">
        <f t="shared" si="46"/>
        <v>134</v>
      </c>
      <c r="Z85">
        <f t="shared" si="47"/>
        <v>1</v>
      </c>
      <c r="AA85">
        <f t="shared" si="48"/>
        <v>1</v>
      </c>
      <c r="AB85">
        <f t="shared" si="39"/>
        <v>1000000</v>
      </c>
      <c r="AC85" s="30">
        <f t="shared" si="49"/>
        <v>999995.7</v>
      </c>
      <c r="AD85" s="29">
        <f t="shared" si="60"/>
        <v>0</v>
      </c>
      <c r="AE85">
        <f t="shared" si="61"/>
        <v>1</v>
      </c>
      <c r="AF85" s="29">
        <v>1</v>
      </c>
      <c r="AH85" s="34">
        <f t="shared" si="63"/>
        <v>40391</v>
      </c>
      <c r="AI85" s="35">
        <f t="shared" si="64"/>
        <v>-0.01</v>
      </c>
      <c r="AJ85" s="33">
        <f t="shared" si="65"/>
        <v>-0.01</v>
      </c>
      <c r="AK85" s="33">
        <f>db!U82</f>
        <v>24</v>
      </c>
      <c r="AM85">
        <f t="shared" si="66"/>
        <v>80</v>
      </c>
      <c r="AN85">
        <f t="shared" si="50"/>
        <v>74</v>
      </c>
      <c r="AO85">
        <f t="shared" si="51"/>
        <v>207</v>
      </c>
      <c r="AP85">
        <f t="shared" si="52"/>
        <v>207</v>
      </c>
      <c r="AQ85">
        <f t="shared" si="67"/>
        <v>1000000</v>
      </c>
      <c r="AT85" s="10" t="s">
        <v>139</v>
      </c>
      <c r="AU85" s="11">
        <v>150</v>
      </c>
      <c r="AV85" s="11">
        <v>143</v>
      </c>
      <c r="AW85" s="11">
        <v>150</v>
      </c>
      <c r="AX85" s="11">
        <v>1</v>
      </c>
      <c r="AY85" s="11">
        <v>1000000</v>
      </c>
      <c r="BG85" s="10" t="s">
        <v>139</v>
      </c>
      <c r="BH85" s="11">
        <v>58</v>
      </c>
      <c r="BI85" s="11">
        <v>65</v>
      </c>
      <c r="BJ85" s="11">
        <v>58</v>
      </c>
      <c r="BK85" s="11">
        <v>207</v>
      </c>
      <c r="BL85" s="11">
        <v>1000000</v>
      </c>
    </row>
    <row r="86" spans="1:64" ht="15" thickBot="1" x14ac:dyDescent="0.35">
      <c r="A86" s="3">
        <f>db!A83</f>
        <v>40422</v>
      </c>
      <c r="B86" s="19">
        <f>y0!X715</f>
        <v>0.1</v>
      </c>
      <c r="C86" s="19">
        <f>y0!AX715</f>
        <v>-0.6</v>
      </c>
      <c r="D86">
        <f t="shared" si="53"/>
        <v>1</v>
      </c>
      <c r="E86">
        <f>std!X715</f>
        <v>1.1499999999999999</v>
      </c>
      <c r="F86">
        <f>std!AX715</f>
        <v>3.62</v>
      </c>
      <c r="G86">
        <f t="shared" si="54"/>
        <v>0</v>
      </c>
      <c r="I86" s="19">
        <f t="shared" si="42"/>
        <v>0.1</v>
      </c>
      <c r="J86" s="19">
        <f t="shared" si="43"/>
        <v>0</v>
      </c>
      <c r="K86">
        <f t="shared" si="55"/>
        <v>1</v>
      </c>
      <c r="L86" s="19">
        <f t="shared" si="44"/>
        <v>0</v>
      </c>
      <c r="M86" s="19">
        <f t="shared" si="45"/>
        <v>0</v>
      </c>
      <c r="N86" s="20">
        <f t="shared" si="56"/>
        <v>1</v>
      </c>
      <c r="Q86">
        <f t="shared" si="57"/>
        <v>-0.06</v>
      </c>
      <c r="R86">
        <f t="shared" si="58"/>
        <v>4.1629999999999994</v>
      </c>
      <c r="S86">
        <f t="shared" si="40"/>
        <v>1</v>
      </c>
      <c r="T86">
        <f t="shared" si="41"/>
        <v>1</v>
      </c>
      <c r="U86">
        <v>1000000</v>
      </c>
      <c r="X86">
        <f t="shared" si="59"/>
        <v>87</v>
      </c>
      <c r="Y86">
        <f t="shared" si="46"/>
        <v>143</v>
      </c>
      <c r="Z86">
        <f t="shared" si="47"/>
        <v>1</v>
      </c>
      <c r="AA86">
        <f t="shared" si="48"/>
        <v>1</v>
      </c>
      <c r="AB86">
        <f t="shared" si="39"/>
        <v>1000000</v>
      </c>
      <c r="AC86">
        <f t="shared" si="49"/>
        <v>1000027.2</v>
      </c>
      <c r="AD86">
        <f t="shared" si="60"/>
        <v>1</v>
      </c>
      <c r="AE86">
        <f t="shared" si="61"/>
        <v>1</v>
      </c>
      <c r="AF86">
        <f t="shared" si="62"/>
        <v>1</v>
      </c>
      <c r="AH86" s="34">
        <f t="shared" si="63"/>
        <v>40422</v>
      </c>
      <c r="AI86" s="35">
        <f t="shared" si="64"/>
        <v>0.1</v>
      </c>
      <c r="AJ86" s="33">
        <f t="shared" si="65"/>
        <v>0.1</v>
      </c>
      <c r="AK86" s="33">
        <f>db!U83</f>
        <v>24</v>
      </c>
      <c r="AM86">
        <f t="shared" si="66"/>
        <v>121</v>
      </c>
      <c r="AN86">
        <f t="shared" si="50"/>
        <v>65</v>
      </c>
      <c r="AO86">
        <f t="shared" si="51"/>
        <v>207</v>
      </c>
      <c r="AP86">
        <f t="shared" si="52"/>
        <v>207</v>
      </c>
      <c r="AQ86">
        <f t="shared" si="67"/>
        <v>1000000</v>
      </c>
      <c r="AT86" s="10" t="s">
        <v>140</v>
      </c>
      <c r="AU86" s="11">
        <v>78</v>
      </c>
      <c r="AV86" s="11">
        <v>136</v>
      </c>
      <c r="AW86" s="11">
        <v>1</v>
      </c>
      <c r="AX86" s="11">
        <v>1</v>
      </c>
      <c r="AY86" s="11">
        <v>1000000</v>
      </c>
      <c r="BG86" s="10" t="s">
        <v>140</v>
      </c>
      <c r="BH86" s="11">
        <v>130</v>
      </c>
      <c r="BI86" s="11">
        <v>72</v>
      </c>
      <c r="BJ86" s="11">
        <v>207</v>
      </c>
      <c r="BK86" s="11">
        <v>207</v>
      </c>
      <c r="BL86" s="11">
        <v>1000000</v>
      </c>
    </row>
    <row r="87" spans="1:64" ht="15" thickBot="1" x14ac:dyDescent="0.35">
      <c r="A87" s="3">
        <f>db!A84</f>
        <v>40452</v>
      </c>
      <c r="B87" s="19">
        <f>y0!X716</f>
        <v>1.05</v>
      </c>
      <c r="C87" s="19">
        <f>y0!AX716</f>
        <v>-5.07</v>
      </c>
      <c r="D87">
        <f t="shared" si="53"/>
        <v>1</v>
      </c>
      <c r="E87">
        <f>std!X716</f>
        <v>1.1499999999999999</v>
      </c>
      <c r="F87">
        <f>std!AX716</f>
        <v>-4.9800000000000004</v>
      </c>
      <c r="G87">
        <f t="shared" si="54"/>
        <v>1</v>
      </c>
      <c r="I87" s="19">
        <f t="shared" si="42"/>
        <v>1.05</v>
      </c>
      <c r="J87" s="19">
        <f t="shared" si="43"/>
        <v>-5.07</v>
      </c>
      <c r="K87">
        <f t="shared" si="55"/>
        <v>1</v>
      </c>
      <c r="L87" s="19">
        <f t="shared" si="44"/>
        <v>0</v>
      </c>
      <c r="M87" s="19">
        <f t="shared" si="45"/>
        <v>-4.9800000000000004</v>
      </c>
      <c r="N87" s="20">
        <f t="shared" si="56"/>
        <v>1</v>
      </c>
      <c r="Q87">
        <f t="shared" si="57"/>
        <v>-5.3235000000000001</v>
      </c>
      <c r="R87">
        <f t="shared" si="58"/>
        <v>-5.7270000000000003</v>
      </c>
      <c r="S87">
        <f t="shared" si="40"/>
        <v>1</v>
      </c>
      <c r="T87">
        <f t="shared" si="41"/>
        <v>1</v>
      </c>
      <c r="U87">
        <v>1000000</v>
      </c>
      <c r="X87">
        <f t="shared" si="59"/>
        <v>29</v>
      </c>
      <c r="Y87">
        <f t="shared" si="46"/>
        <v>34</v>
      </c>
      <c r="Z87">
        <f t="shared" si="47"/>
        <v>1</v>
      </c>
      <c r="AA87">
        <f t="shared" si="48"/>
        <v>1</v>
      </c>
      <c r="AB87">
        <f t="shared" si="39"/>
        <v>1000000</v>
      </c>
      <c r="AC87">
        <f t="shared" si="49"/>
        <v>1000195.2</v>
      </c>
      <c r="AD87">
        <f t="shared" si="60"/>
        <v>1</v>
      </c>
      <c r="AE87">
        <f t="shared" si="61"/>
        <v>1</v>
      </c>
      <c r="AF87">
        <f t="shared" si="62"/>
        <v>1</v>
      </c>
      <c r="AH87" s="34">
        <f t="shared" si="63"/>
        <v>40452</v>
      </c>
      <c r="AI87" s="35">
        <f t="shared" si="64"/>
        <v>1.05</v>
      </c>
      <c r="AJ87" s="33">
        <f t="shared" si="65"/>
        <v>1.05</v>
      </c>
      <c r="AK87" s="33">
        <f>db!U84</f>
        <v>23</v>
      </c>
      <c r="AM87">
        <f t="shared" si="66"/>
        <v>179</v>
      </c>
      <c r="AN87">
        <f t="shared" si="50"/>
        <v>174</v>
      </c>
      <c r="AO87">
        <f t="shared" si="51"/>
        <v>207</v>
      </c>
      <c r="AP87">
        <f t="shared" si="52"/>
        <v>207</v>
      </c>
      <c r="AQ87">
        <f t="shared" si="67"/>
        <v>1000000</v>
      </c>
      <c r="AT87" s="10" t="s">
        <v>141</v>
      </c>
      <c r="AU87" s="11">
        <v>128</v>
      </c>
      <c r="AV87" s="11">
        <v>134</v>
      </c>
      <c r="AW87" s="11">
        <v>1</v>
      </c>
      <c r="AX87" s="11">
        <v>1</v>
      </c>
      <c r="AY87" s="11">
        <v>1000000</v>
      </c>
      <c r="BG87" s="10" t="s">
        <v>141</v>
      </c>
      <c r="BH87" s="11">
        <v>80</v>
      </c>
      <c r="BI87" s="11">
        <v>74</v>
      </c>
      <c r="BJ87" s="11">
        <v>207</v>
      </c>
      <c r="BK87" s="11">
        <v>207</v>
      </c>
      <c r="BL87" s="11">
        <v>1000000</v>
      </c>
    </row>
    <row r="88" spans="1:64" ht="15" thickBot="1" x14ac:dyDescent="0.35">
      <c r="A88" s="3">
        <f>db!A85</f>
        <v>40483</v>
      </c>
      <c r="B88" s="19">
        <f>y0!X717</f>
        <v>-0.18</v>
      </c>
      <c r="C88" s="19">
        <f>y0!AX717</f>
        <v>-0.6</v>
      </c>
      <c r="D88">
        <f t="shared" si="53"/>
        <v>0</v>
      </c>
      <c r="E88">
        <f>std!X717</f>
        <v>1.06</v>
      </c>
      <c r="F88">
        <f>std!AX717</f>
        <v>3.62</v>
      </c>
      <c r="G88">
        <f t="shared" si="54"/>
        <v>0</v>
      </c>
      <c r="I88" s="19">
        <f t="shared" si="42"/>
        <v>-0.18</v>
      </c>
      <c r="J88" s="19">
        <f t="shared" si="43"/>
        <v>0</v>
      </c>
      <c r="K88">
        <f t="shared" si="55"/>
        <v>1</v>
      </c>
      <c r="L88" s="19">
        <f t="shared" si="44"/>
        <v>0</v>
      </c>
      <c r="M88" s="19">
        <f t="shared" si="45"/>
        <v>0</v>
      </c>
      <c r="N88" s="20">
        <f t="shared" si="56"/>
        <v>1</v>
      </c>
      <c r="Q88">
        <f t="shared" si="57"/>
        <v>0.108</v>
      </c>
      <c r="R88">
        <f t="shared" si="58"/>
        <v>3.8372000000000002</v>
      </c>
      <c r="S88">
        <f t="shared" si="40"/>
        <v>1</v>
      </c>
      <c r="T88">
        <f t="shared" si="41"/>
        <v>1</v>
      </c>
      <c r="U88">
        <v>1000000</v>
      </c>
      <c r="X88">
        <f t="shared" si="59"/>
        <v>146</v>
      </c>
      <c r="Y88">
        <f t="shared" si="46"/>
        <v>140</v>
      </c>
      <c r="Z88">
        <f t="shared" si="47"/>
        <v>1</v>
      </c>
      <c r="AA88">
        <f t="shared" si="48"/>
        <v>1</v>
      </c>
      <c r="AB88">
        <f t="shared" si="39"/>
        <v>1000000</v>
      </c>
      <c r="AC88" s="29">
        <f t="shared" si="49"/>
        <v>999973.2</v>
      </c>
      <c r="AD88" s="29">
        <f t="shared" si="60"/>
        <v>0</v>
      </c>
      <c r="AE88">
        <f t="shared" si="61"/>
        <v>1</v>
      </c>
      <c r="AF88" s="29">
        <v>1</v>
      </c>
      <c r="AH88" s="34">
        <f t="shared" si="63"/>
        <v>40483</v>
      </c>
      <c r="AI88" s="35">
        <f t="shared" si="64"/>
        <v>-0.18</v>
      </c>
      <c r="AJ88" s="33">
        <f t="shared" si="65"/>
        <v>-0.18</v>
      </c>
      <c r="AK88" s="33">
        <f>db!U85</f>
        <v>23</v>
      </c>
      <c r="AM88">
        <f t="shared" si="66"/>
        <v>62</v>
      </c>
      <c r="AN88">
        <f t="shared" si="50"/>
        <v>68</v>
      </c>
      <c r="AO88">
        <f t="shared" si="51"/>
        <v>207</v>
      </c>
      <c r="AP88">
        <f t="shared" si="52"/>
        <v>207</v>
      </c>
      <c r="AQ88">
        <f t="shared" si="67"/>
        <v>1000000</v>
      </c>
      <c r="AT88" s="10" t="s">
        <v>142</v>
      </c>
      <c r="AU88" s="11">
        <v>87</v>
      </c>
      <c r="AV88" s="11">
        <v>143</v>
      </c>
      <c r="AW88" s="11">
        <v>1</v>
      </c>
      <c r="AX88" s="11">
        <v>1</v>
      </c>
      <c r="AY88" s="11">
        <v>1000000</v>
      </c>
      <c r="BG88" s="10" t="s">
        <v>142</v>
      </c>
      <c r="BH88" s="11">
        <v>121</v>
      </c>
      <c r="BI88" s="11">
        <v>65</v>
      </c>
      <c r="BJ88" s="11">
        <v>207</v>
      </c>
      <c r="BK88" s="11">
        <v>207</v>
      </c>
      <c r="BL88" s="11">
        <v>1000000</v>
      </c>
    </row>
    <row r="89" spans="1:64" ht="15" thickBot="1" x14ac:dyDescent="0.35">
      <c r="A89" s="3">
        <f>db!A86</f>
        <v>40513</v>
      </c>
      <c r="B89" s="19">
        <f>y0!X718</f>
        <v>-0.59</v>
      </c>
      <c r="C89" s="19">
        <f>y0!AX718</f>
        <v>-1.21</v>
      </c>
      <c r="D89">
        <f t="shared" si="53"/>
        <v>0</v>
      </c>
      <c r="E89">
        <f>std!X718</f>
        <v>-0.28999999999999998</v>
      </c>
      <c r="F89">
        <f>std!AX718</f>
        <v>1.78</v>
      </c>
      <c r="G89">
        <f t="shared" si="54"/>
        <v>1</v>
      </c>
      <c r="I89" s="19">
        <f t="shared" si="42"/>
        <v>-0.59</v>
      </c>
      <c r="J89" s="19">
        <f t="shared" si="43"/>
        <v>-1.21</v>
      </c>
      <c r="K89">
        <f t="shared" si="55"/>
        <v>0</v>
      </c>
      <c r="L89" s="19">
        <f t="shared" si="44"/>
        <v>-0.28999999999999998</v>
      </c>
      <c r="M89" s="19">
        <f t="shared" si="45"/>
        <v>0</v>
      </c>
      <c r="N89" s="20">
        <f t="shared" si="56"/>
        <v>1</v>
      </c>
      <c r="Q89">
        <f t="shared" si="57"/>
        <v>0.71389999999999998</v>
      </c>
      <c r="R89">
        <f t="shared" si="58"/>
        <v>-0.51619999999999999</v>
      </c>
      <c r="S89">
        <f t="shared" si="40"/>
        <v>0</v>
      </c>
      <c r="T89">
        <f t="shared" si="41"/>
        <v>1</v>
      </c>
      <c r="U89">
        <v>1000000</v>
      </c>
      <c r="X89">
        <f t="shared" si="59"/>
        <v>160</v>
      </c>
      <c r="Y89">
        <f t="shared" si="46"/>
        <v>92</v>
      </c>
      <c r="Z89">
        <f t="shared" si="47"/>
        <v>150</v>
      </c>
      <c r="AA89">
        <f t="shared" si="48"/>
        <v>1</v>
      </c>
      <c r="AB89">
        <f t="shared" si="39"/>
        <v>1000000</v>
      </c>
      <c r="AC89">
        <f t="shared" si="49"/>
        <v>999858.3</v>
      </c>
      <c r="AD89">
        <f t="shared" si="60"/>
        <v>0</v>
      </c>
      <c r="AE89">
        <f t="shared" si="61"/>
        <v>1</v>
      </c>
      <c r="AF89">
        <f t="shared" si="62"/>
        <v>0</v>
      </c>
      <c r="AH89" s="34">
        <f t="shared" si="63"/>
        <v>40513</v>
      </c>
      <c r="AI89" s="35">
        <f t="shared" si="64"/>
        <v>-0.59</v>
      </c>
      <c r="AJ89" s="33" t="str">
        <f t="shared" si="65"/>
        <v/>
      </c>
      <c r="AK89" s="33">
        <f>db!U86</f>
        <v>24</v>
      </c>
      <c r="AM89">
        <f t="shared" si="66"/>
        <v>48</v>
      </c>
      <c r="AN89">
        <f t="shared" si="50"/>
        <v>116</v>
      </c>
      <c r="AO89">
        <f t="shared" si="51"/>
        <v>58</v>
      </c>
      <c r="AP89">
        <f t="shared" si="52"/>
        <v>207</v>
      </c>
      <c r="AQ89">
        <f t="shared" si="67"/>
        <v>1000000</v>
      </c>
      <c r="AT89" s="10" t="s">
        <v>143</v>
      </c>
      <c r="AU89" s="11">
        <v>29</v>
      </c>
      <c r="AV89" s="11">
        <v>34</v>
      </c>
      <c r="AW89" s="11">
        <v>1</v>
      </c>
      <c r="AX89" s="11">
        <v>1</v>
      </c>
      <c r="AY89" s="11">
        <v>1000000</v>
      </c>
      <c r="BG89" s="10" t="s">
        <v>143</v>
      </c>
      <c r="BH89" s="11">
        <v>179</v>
      </c>
      <c r="BI89" s="11">
        <v>174</v>
      </c>
      <c r="BJ89" s="11">
        <v>207</v>
      </c>
      <c r="BK89" s="11">
        <v>207</v>
      </c>
      <c r="BL89" s="11">
        <v>1000000</v>
      </c>
    </row>
    <row r="90" spans="1:64" ht="15" thickBot="1" x14ac:dyDescent="0.35">
      <c r="A90" s="3">
        <f>db!A87</f>
        <v>40544</v>
      </c>
      <c r="B90" s="19">
        <f>y0!X719</f>
        <v>-0.21</v>
      </c>
      <c r="C90" s="19">
        <f>y0!AX719</f>
        <v>0.02</v>
      </c>
      <c r="D90">
        <f t="shared" si="53"/>
        <v>1</v>
      </c>
      <c r="E90">
        <f>std!X719</f>
        <v>0.84</v>
      </c>
      <c r="F90">
        <f>std!AX719</f>
        <v>3.62</v>
      </c>
      <c r="G90">
        <f t="shared" si="54"/>
        <v>0</v>
      </c>
      <c r="I90" s="19">
        <f t="shared" si="42"/>
        <v>-0.21</v>
      </c>
      <c r="J90" s="19">
        <f t="shared" si="43"/>
        <v>0.02</v>
      </c>
      <c r="K90">
        <f t="shared" si="55"/>
        <v>1</v>
      </c>
      <c r="L90" s="19">
        <f t="shared" si="44"/>
        <v>0</v>
      </c>
      <c r="M90" s="19">
        <f t="shared" si="45"/>
        <v>0</v>
      </c>
      <c r="N90" s="20">
        <f t="shared" si="56"/>
        <v>1</v>
      </c>
      <c r="Q90">
        <f t="shared" si="57"/>
        <v>-4.1999999999999997E-3</v>
      </c>
      <c r="R90">
        <f t="shared" si="58"/>
        <v>3.0407999999999999</v>
      </c>
      <c r="S90">
        <f t="shared" si="40"/>
        <v>1</v>
      </c>
      <c r="T90">
        <f t="shared" si="41"/>
        <v>1</v>
      </c>
      <c r="U90">
        <v>1000000</v>
      </c>
      <c r="X90">
        <f t="shared" si="59"/>
        <v>103</v>
      </c>
      <c r="Y90">
        <f t="shared" si="46"/>
        <v>137</v>
      </c>
      <c r="Z90">
        <f t="shared" si="47"/>
        <v>1</v>
      </c>
      <c r="AA90">
        <f t="shared" si="48"/>
        <v>1</v>
      </c>
      <c r="AB90">
        <f t="shared" si="39"/>
        <v>1000000</v>
      </c>
      <c r="AC90">
        <f t="shared" si="49"/>
        <v>1000020.2</v>
      </c>
      <c r="AD90">
        <f t="shared" si="60"/>
        <v>1</v>
      </c>
      <c r="AE90">
        <f t="shared" si="61"/>
        <v>1</v>
      </c>
      <c r="AF90">
        <f t="shared" si="62"/>
        <v>1</v>
      </c>
      <c r="AH90" s="34">
        <f t="shared" si="63"/>
        <v>40544</v>
      </c>
      <c r="AI90" s="35">
        <f t="shared" si="64"/>
        <v>-0.21</v>
      </c>
      <c r="AJ90" s="33">
        <f t="shared" si="65"/>
        <v>-0.21</v>
      </c>
      <c r="AK90" s="33">
        <f>db!U87</f>
        <v>22</v>
      </c>
      <c r="AM90">
        <f t="shared" si="66"/>
        <v>105</v>
      </c>
      <c r="AN90">
        <f t="shared" si="50"/>
        <v>71</v>
      </c>
      <c r="AO90">
        <f t="shared" si="51"/>
        <v>207</v>
      </c>
      <c r="AP90">
        <f t="shared" si="52"/>
        <v>207</v>
      </c>
      <c r="AQ90">
        <f t="shared" si="67"/>
        <v>1000000</v>
      </c>
      <c r="AT90" s="10" t="s">
        <v>144</v>
      </c>
      <c r="AU90" s="11">
        <v>146</v>
      </c>
      <c r="AV90" s="11">
        <v>140</v>
      </c>
      <c r="AW90" s="11">
        <v>1</v>
      </c>
      <c r="AX90" s="11">
        <v>1</v>
      </c>
      <c r="AY90" s="11">
        <v>1000000</v>
      </c>
      <c r="BG90" s="10" t="s">
        <v>144</v>
      </c>
      <c r="BH90" s="11">
        <v>62</v>
      </c>
      <c r="BI90" s="11">
        <v>68</v>
      </c>
      <c r="BJ90" s="11">
        <v>207</v>
      </c>
      <c r="BK90" s="11">
        <v>207</v>
      </c>
      <c r="BL90" s="11">
        <v>1000000</v>
      </c>
    </row>
    <row r="91" spans="1:64" ht="15" thickBot="1" x14ac:dyDescent="0.35">
      <c r="A91" s="3">
        <f>db!A88</f>
        <v>40575</v>
      </c>
      <c r="B91" s="19">
        <f>y0!X720</f>
        <v>-1.99</v>
      </c>
      <c r="C91" s="19">
        <f>y0!AX720</f>
        <v>-0.6</v>
      </c>
      <c r="D91">
        <f t="shared" si="53"/>
        <v>0</v>
      </c>
      <c r="E91">
        <f>std!X720</f>
        <v>-2.5299999999999998</v>
      </c>
      <c r="F91">
        <f>std!AX720</f>
        <v>3.62</v>
      </c>
      <c r="G91">
        <f t="shared" si="54"/>
        <v>1</v>
      </c>
      <c r="I91" s="19">
        <f t="shared" si="42"/>
        <v>-1.99</v>
      </c>
      <c r="J91" s="19">
        <f t="shared" si="43"/>
        <v>0</v>
      </c>
      <c r="K91">
        <f t="shared" si="55"/>
        <v>1</v>
      </c>
      <c r="L91" s="19">
        <f t="shared" si="44"/>
        <v>-2.5299999999999998</v>
      </c>
      <c r="M91" s="19">
        <f t="shared" si="45"/>
        <v>0</v>
      </c>
      <c r="N91" s="20">
        <f t="shared" si="56"/>
        <v>1</v>
      </c>
      <c r="Q91">
        <f t="shared" si="57"/>
        <v>1.194</v>
      </c>
      <c r="R91">
        <f t="shared" si="58"/>
        <v>-9.1585999999999999</v>
      </c>
      <c r="S91">
        <f t="shared" si="40"/>
        <v>1</v>
      </c>
      <c r="T91">
        <f t="shared" si="41"/>
        <v>1</v>
      </c>
      <c r="U91">
        <v>1000000</v>
      </c>
      <c r="X91">
        <f t="shared" si="59"/>
        <v>167</v>
      </c>
      <c r="Y91">
        <f t="shared" si="46"/>
        <v>22</v>
      </c>
      <c r="Z91">
        <f t="shared" si="47"/>
        <v>1</v>
      </c>
      <c r="AA91">
        <f t="shared" si="48"/>
        <v>1</v>
      </c>
      <c r="AB91">
        <f t="shared" si="39"/>
        <v>1000000</v>
      </c>
      <c r="AC91">
        <f t="shared" si="49"/>
        <v>1000070.2</v>
      </c>
      <c r="AD91">
        <f t="shared" si="60"/>
        <v>1</v>
      </c>
      <c r="AE91">
        <f t="shared" si="61"/>
        <v>1</v>
      </c>
      <c r="AF91">
        <f t="shared" si="62"/>
        <v>1</v>
      </c>
      <c r="AH91" s="34">
        <f t="shared" si="63"/>
        <v>40575</v>
      </c>
      <c r="AI91" s="35">
        <f t="shared" si="64"/>
        <v>-1.99</v>
      </c>
      <c r="AJ91" s="33">
        <f t="shared" si="65"/>
        <v>-1.99</v>
      </c>
      <c r="AK91" s="33">
        <f>db!U88</f>
        <v>22</v>
      </c>
      <c r="AM91">
        <f t="shared" si="66"/>
        <v>41</v>
      </c>
      <c r="AN91">
        <f t="shared" si="50"/>
        <v>186</v>
      </c>
      <c r="AO91">
        <f t="shared" si="51"/>
        <v>207</v>
      </c>
      <c r="AP91">
        <f t="shared" si="52"/>
        <v>207</v>
      </c>
      <c r="AQ91">
        <f t="shared" si="67"/>
        <v>1000000</v>
      </c>
      <c r="AT91" s="10" t="s">
        <v>145</v>
      </c>
      <c r="AU91" s="11">
        <v>160</v>
      </c>
      <c r="AV91" s="11">
        <v>92</v>
      </c>
      <c r="AW91" s="11">
        <v>150</v>
      </c>
      <c r="AX91" s="11">
        <v>1</v>
      </c>
      <c r="AY91" s="11">
        <v>1000000</v>
      </c>
      <c r="BG91" s="10" t="s">
        <v>145</v>
      </c>
      <c r="BH91" s="11">
        <v>48</v>
      </c>
      <c r="BI91" s="11">
        <v>116</v>
      </c>
      <c r="BJ91" s="11">
        <v>58</v>
      </c>
      <c r="BK91" s="11">
        <v>207</v>
      </c>
      <c r="BL91" s="11">
        <v>1000000</v>
      </c>
    </row>
    <row r="92" spans="1:64" ht="15" thickBot="1" x14ac:dyDescent="0.35">
      <c r="A92" s="3">
        <f>db!A89</f>
        <v>40603</v>
      </c>
      <c r="B92" s="19">
        <f>y0!X721</f>
        <v>0.54</v>
      </c>
      <c r="C92" s="19">
        <f>y0!AX721</f>
        <v>-2.72</v>
      </c>
      <c r="D92">
        <f t="shared" si="53"/>
        <v>1</v>
      </c>
      <c r="E92">
        <f>std!X721</f>
        <v>1.1499999999999999</v>
      </c>
      <c r="F92">
        <f>std!AX721</f>
        <v>-0.97</v>
      </c>
      <c r="G92">
        <f t="shared" si="54"/>
        <v>1</v>
      </c>
      <c r="I92" s="19">
        <f t="shared" si="42"/>
        <v>0.54</v>
      </c>
      <c r="J92" s="19">
        <f t="shared" si="43"/>
        <v>-2.72</v>
      </c>
      <c r="K92">
        <f t="shared" si="55"/>
        <v>1</v>
      </c>
      <c r="L92" s="19">
        <f t="shared" si="44"/>
        <v>0</v>
      </c>
      <c r="M92" s="19">
        <f t="shared" si="45"/>
        <v>-0.97</v>
      </c>
      <c r="N92" s="20">
        <f t="shared" si="56"/>
        <v>1</v>
      </c>
      <c r="Q92">
        <f t="shared" si="57"/>
        <v>-1.4688000000000001</v>
      </c>
      <c r="R92">
        <f t="shared" si="58"/>
        <v>-1.1154999999999999</v>
      </c>
      <c r="S92">
        <f t="shared" si="40"/>
        <v>1</v>
      </c>
      <c r="T92">
        <f t="shared" si="41"/>
        <v>1</v>
      </c>
      <c r="U92">
        <v>1000000</v>
      </c>
      <c r="X92">
        <f t="shared" si="59"/>
        <v>50</v>
      </c>
      <c r="Y92">
        <f t="shared" si="46"/>
        <v>81</v>
      </c>
      <c r="Z92">
        <f t="shared" si="47"/>
        <v>1</v>
      </c>
      <c r="AA92">
        <f t="shared" si="48"/>
        <v>1</v>
      </c>
      <c r="AB92">
        <f t="shared" si="39"/>
        <v>1000000</v>
      </c>
      <c r="AC92">
        <f t="shared" si="49"/>
        <v>1000127.7</v>
      </c>
      <c r="AD92">
        <f t="shared" si="60"/>
        <v>1</v>
      </c>
      <c r="AE92">
        <f t="shared" si="61"/>
        <v>1</v>
      </c>
      <c r="AF92">
        <f t="shared" si="62"/>
        <v>1</v>
      </c>
      <c r="AH92" s="34">
        <f t="shared" si="63"/>
        <v>40603</v>
      </c>
      <c r="AI92" s="35">
        <f t="shared" si="64"/>
        <v>0.54</v>
      </c>
      <c r="AJ92" s="33">
        <f t="shared" si="65"/>
        <v>0.54</v>
      </c>
      <c r="AK92" s="33">
        <f>db!U89</f>
        <v>24</v>
      </c>
      <c r="AM92">
        <f t="shared" si="66"/>
        <v>158</v>
      </c>
      <c r="AN92">
        <f t="shared" si="50"/>
        <v>127</v>
      </c>
      <c r="AO92">
        <f t="shared" si="51"/>
        <v>207</v>
      </c>
      <c r="AP92">
        <f t="shared" si="52"/>
        <v>207</v>
      </c>
      <c r="AQ92">
        <f t="shared" si="67"/>
        <v>1000000</v>
      </c>
      <c r="AT92" s="10" t="s">
        <v>146</v>
      </c>
      <c r="AU92" s="11">
        <v>103</v>
      </c>
      <c r="AV92" s="11">
        <v>137</v>
      </c>
      <c r="AW92" s="11">
        <v>1</v>
      </c>
      <c r="AX92" s="11">
        <v>1</v>
      </c>
      <c r="AY92" s="11">
        <v>1000000</v>
      </c>
      <c r="BG92" s="10" t="s">
        <v>146</v>
      </c>
      <c r="BH92" s="11">
        <v>105</v>
      </c>
      <c r="BI92" s="11">
        <v>71</v>
      </c>
      <c r="BJ92" s="11">
        <v>207</v>
      </c>
      <c r="BK92" s="11">
        <v>207</v>
      </c>
      <c r="BL92" s="11">
        <v>1000000</v>
      </c>
    </row>
    <row r="93" spans="1:64" ht="15" thickBot="1" x14ac:dyDescent="0.35">
      <c r="A93" s="3">
        <f>db!A90</f>
        <v>40634</v>
      </c>
      <c r="B93" s="19">
        <f>y0!X722</f>
        <v>-0.64</v>
      </c>
      <c r="C93" s="19">
        <f>y0!AX722</f>
        <v>0.6</v>
      </c>
      <c r="D93">
        <f t="shared" si="53"/>
        <v>1</v>
      </c>
      <c r="E93">
        <f>std!X722</f>
        <v>-0.32</v>
      </c>
      <c r="F93">
        <f>std!AX722</f>
        <v>3.62</v>
      </c>
      <c r="G93">
        <f t="shared" si="54"/>
        <v>1</v>
      </c>
      <c r="I93" s="19">
        <f t="shared" si="42"/>
        <v>-0.64</v>
      </c>
      <c r="J93" s="19">
        <f t="shared" si="43"/>
        <v>0.6</v>
      </c>
      <c r="K93">
        <f t="shared" si="55"/>
        <v>1</v>
      </c>
      <c r="L93" s="19">
        <f t="shared" si="44"/>
        <v>-0.32</v>
      </c>
      <c r="M93" s="19">
        <f t="shared" si="45"/>
        <v>0</v>
      </c>
      <c r="N93" s="20">
        <f t="shared" si="56"/>
        <v>1</v>
      </c>
      <c r="Q93">
        <f t="shared" si="57"/>
        <v>-0.38400000000000001</v>
      </c>
      <c r="R93">
        <f t="shared" si="58"/>
        <v>-1.1584000000000001</v>
      </c>
      <c r="S93">
        <f t="shared" si="40"/>
        <v>1</v>
      </c>
      <c r="T93">
        <f t="shared" si="41"/>
        <v>1</v>
      </c>
      <c r="U93">
        <v>1000000</v>
      </c>
      <c r="X93">
        <f t="shared" si="59"/>
        <v>73</v>
      </c>
      <c r="Y93">
        <f t="shared" si="46"/>
        <v>79</v>
      </c>
      <c r="Z93">
        <f t="shared" si="47"/>
        <v>1</v>
      </c>
      <c r="AA93">
        <f t="shared" si="48"/>
        <v>1</v>
      </c>
      <c r="AB93">
        <f t="shared" si="39"/>
        <v>1000000</v>
      </c>
      <c r="AC93">
        <f t="shared" si="49"/>
        <v>1000108.2</v>
      </c>
      <c r="AD93">
        <f t="shared" si="60"/>
        <v>1</v>
      </c>
      <c r="AE93">
        <f t="shared" si="61"/>
        <v>1</v>
      </c>
      <c r="AF93">
        <f t="shared" si="62"/>
        <v>1</v>
      </c>
      <c r="AH93" s="34">
        <f t="shared" si="63"/>
        <v>40634</v>
      </c>
      <c r="AI93" s="35">
        <f t="shared" si="64"/>
        <v>-0.64</v>
      </c>
      <c r="AJ93" s="33">
        <f t="shared" si="65"/>
        <v>-0.64</v>
      </c>
      <c r="AK93" s="33">
        <f>db!U90</f>
        <v>26</v>
      </c>
      <c r="AM93">
        <f t="shared" si="66"/>
        <v>135</v>
      </c>
      <c r="AN93">
        <f t="shared" si="50"/>
        <v>129</v>
      </c>
      <c r="AO93">
        <f t="shared" si="51"/>
        <v>207</v>
      </c>
      <c r="AP93">
        <f t="shared" si="52"/>
        <v>207</v>
      </c>
      <c r="AQ93">
        <f t="shared" si="67"/>
        <v>1000000</v>
      </c>
      <c r="AT93" s="10" t="s">
        <v>147</v>
      </c>
      <c r="AU93" s="11">
        <v>167</v>
      </c>
      <c r="AV93" s="11">
        <v>22</v>
      </c>
      <c r="AW93" s="11">
        <v>1</v>
      </c>
      <c r="AX93" s="11">
        <v>1</v>
      </c>
      <c r="AY93" s="11">
        <v>1000000</v>
      </c>
      <c r="BG93" s="10" t="s">
        <v>147</v>
      </c>
      <c r="BH93" s="11">
        <v>41</v>
      </c>
      <c r="BI93" s="11">
        <v>186</v>
      </c>
      <c r="BJ93" s="11">
        <v>207</v>
      </c>
      <c r="BK93" s="11">
        <v>207</v>
      </c>
      <c r="BL93" s="11">
        <v>1000000</v>
      </c>
    </row>
    <row r="94" spans="1:64" ht="15" thickBot="1" x14ac:dyDescent="0.35">
      <c r="A94" s="3">
        <f>db!A91</f>
        <v>40664</v>
      </c>
      <c r="B94" s="19">
        <f>y0!X723</f>
        <v>-1.01</v>
      </c>
      <c r="C94" s="19">
        <f>y0!AX723</f>
        <v>-1.82</v>
      </c>
      <c r="D94">
        <f t="shared" si="53"/>
        <v>0</v>
      </c>
      <c r="E94">
        <f>std!X723</f>
        <v>-0.67</v>
      </c>
      <c r="F94">
        <f>std!AX723</f>
        <v>1.2</v>
      </c>
      <c r="G94">
        <f t="shared" si="54"/>
        <v>1</v>
      </c>
      <c r="I94" s="19">
        <f t="shared" si="42"/>
        <v>-1.01</v>
      </c>
      <c r="J94" s="19">
        <f t="shared" si="43"/>
        <v>-1.82</v>
      </c>
      <c r="K94">
        <f t="shared" si="55"/>
        <v>0</v>
      </c>
      <c r="L94" s="19">
        <f t="shared" si="44"/>
        <v>-0.67</v>
      </c>
      <c r="M94" s="19">
        <f t="shared" si="45"/>
        <v>0</v>
      </c>
      <c r="N94" s="20">
        <f t="shared" si="56"/>
        <v>1</v>
      </c>
      <c r="Q94">
        <f t="shared" si="57"/>
        <v>1.8382000000000001</v>
      </c>
      <c r="R94">
        <f t="shared" si="58"/>
        <v>-0.80400000000000005</v>
      </c>
      <c r="S94">
        <f t="shared" si="40"/>
        <v>0</v>
      </c>
      <c r="T94">
        <f t="shared" si="41"/>
        <v>1</v>
      </c>
      <c r="U94">
        <v>1000000</v>
      </c>
      <c r="X94">
        <f t="shared" si="59"/>
        <v>171</v>
      </c>
      <c r="Y94">
        <f t="shared" si="46"/>
        <v>89</v>
      </c>
      <c r="Z94">
        <f t="shared" si="47"/>
        <v>150</v>
      </c>
      <c r="AA94">
        <f t="shared" si="48"/>
        <v>1</v>
      </c>
      <c r="AB94">
        <f t="shared" si="39"/>
        <v>1000000</v>
      </c>
      <c r="AC94">
        <f t="shared" si="49"/>
        <v>999850.3</v>
      </c>
      <c r="AD94">
        <f t="shared" si="60"/>
        <v>0</v>
      </c>
      <c r="AE94">
        <f t="shared" si="61"/>
        <v>1</v>
      </c>
      <c r="AF94">
        <f t="shared" si="62"/>
        <v>0</v>
      </c>
      <c r="AH94" s="34">
        <f t="shared" si="63"/>
        <v>40664</v>
      </c>
      <c r="AI94" s="35">
        <f t="shared" si="64"/>
        <v>-1.01</v>
      </c>
      <c r="AJ94" s="33" t="str">
        <f t="shared" si="65"/>
        <v/>
      </c>
      <c r="AK94" s="33">
        <f>db!U91</f>
        <v>23</v>
      </c>
      <c r="AM94">
        <f t="shared" si="66"/>
        <v>37</v>
      </c>
      <c r="AN94">
        <f t="shared" si="50"/>
        <v>119</v>
      </c>
      <c r="AO94">
        <f t="shared" si="51"/>
        <v>58</v>
      </c>
      <c r="AP94">
        <f t="shared" si="52"/>
        <v>207</v>
      </c>
      <c r="AQ94">
        <f t="shared" si="67"/>
        <v>1000000</v>
      </c>
      <c r="AT94" s="10" t="s">
        <v>148</v>
      </c>
      <c r="AU94" s="11">
        <v>50</v>
      </c>
      <c r="AV94" s="11">
        <v>81</v>
      </c>
      <c r="AW94" s="11">
        <v>1</v>
      </c>
      <c r="AX94" s="11">
        <v>1</v>
      </c>
      <c r="AY94" s="11">
        <v>1000000</v>
      </c>
      <c r="BG94" s="10" t="s">
        <v>148</v>
      </c>
      <c r="BH94" s="11">
        <v>158</v>
      </c>
      <c r="BI94" s="11">
        <v>127</v>
      </c>
      <c r="BJ94" s="11">
        <v>207</v>
      </c>
      <c r="BK94" s="11">
        <v>207</v>
      </c>
      <c r="BL94" s="11">
        <v>1000000</v>
      </c>
    </row>
    <row r="95" spans="1:64" ht="15" thickBot="1" x14ac:dyDescent="0.35">
      <c r="A95" s="3">
        <f>db!A92</f>
        <v>40695</v>
      </c>
      <c r="B95" s="19">
        <f>y0!X724</f>
        <v>0.59</v>
      </c>
      <c r="C95" s="19">
        <f>y0!AX724</f>
        <v>-3.06</v>
      </c>
      <c r="D95">
        <f t="shared" si="53"/>
        <v>1</v>
      </c>
      <c r="E95">
        <f>std!X724</f>
        <v>1.1499999999999999</v>
      </c>
      <c r="F95">
        <f>std!AX724</f>
        <v>-0.77</v>
      </c>
      <c r="G95">
        <f t="shared" si="54"/>
        <v>1</v>
      </c>
      <c r="I95" s="19">
        <f t="shared" si="42"/>
        <v>0.59</v>
      </c>
      <c r="J95" s="19">
        <f t="shared" si="43"/>
        <v>-3.06</v>
      </c>
      <c r="K95">
        <f t="shared" si="55"/>
        <v>1</v>
      </c>
      <c r="L95" s="19">
        <f t="shared" si="44"/>
        <v>0</v>
      </c>
      <c r="M95" s="19">
        <f t="shared" si="45"/>
        <v>-0.77</v>
      </c>
      <c r="N95" s="20">
        <f t="shared" si="56"/>
        <v>1</v>
      </c>
      <c r="Q95">
        <f t="shared" si="57"/>
        <v>-1.8053999999999999</v>
      </c>
      <c r="R95">
        <f t="shared" si="58"/>
        <v>-0.88549999999999995</v>
      </c>
      <c r="S95">
        <f t="shared" si="40"/>
        <v>1</v>
      </c>
      <c r="T95">
        <f t="shared" si="41"/>
        <v>1</v>
      </c>
      <c r="U95">
        <v>1000000</v>
      </c>
      <c r="X95">
        <f t="shared" si="59"/>
        <v>43</v>
      </c>
      <c r="Y95">
        <f t="shared" si="46"/>
        <v>87</v>
      </c>
      <c r="Z95">
        <f t="shared" si="47"/>
        <v>1</v>
      </c>
      <c r="AA95">
        <f t="shared" si="48"/>
        <v>1</v>
      </c>
      <c r="AB95">
        <f t="shared" si="39"/>
        <v>1000000</v>
      </c>
      <c r="AC95">
        <f t="shared" si="49"/>
        <v>1000130.2</v>
      </c>
      <c r="AD95">
        <f t="shared" si="60"/>
        <v>1</v>
      </c>
      <c r="AE95">
        <f t="shared" si="61"/>
        <v>1</v>
      </c>
      <c r="AF95">
        <f t="shared" si="62"/>
        <v>1</v>
      </c>
      <c r="AH95" s="34">
        <f t="shared" si="63"/>
        <v>40695</v>
      </c>
      <c r="AI95" s="35">
        <f t="shared" si="64"/>
        <v>0.59</v>
      </c>
      <c r="AJ95" s="33">
        <f t="shared" si="65"/>
        <v>0.59</v>
      </c>
      <c r="AK95" s="33">
        <f>db!U92</f>
        <v>23</v>
      </c>
      <c r="AM95">
        <f t="shared" si="66"/>
        <v>165</v>
      </c>
      <c r="AN95">
        <f t="shared" si="50"/>
        <v>121</v>
      </c>
      <c r="AO95">
        <f t="shared" si="51"/>
        <v>207</v>
      </c>
      <c r="AP95">
        <f t="shared" si="52"/>
        <v>207</v>
      </c>
      <c r="AQ95">
        <f t="shared" si="67"/>
        <v>1000000</v>
      </c>
      <c r="AT95" s="10" t="s">
        <v>149</v>
      </c>
      <c r="AU95" s="11">
        <v>73</v>
      </c>
      <c r="AV95" s="11">
        <v>79</v>
      </c>
      <c r="AW95" s="11">
        <v>1</v>
      </c>
      <c r="AX95" s="11">
        <v>1</v>
      </c>
      <c r="AY95" s="11">
        <v>1000000</v>
      </c>
      <c r="BG95" s="10" t="s">
        <v>149</v>
      </c>
      <c r="BH95" s="11">
        <v>135</v>
      </c>
      <c r="BI95" s="11">
        <v>129</v>
      </c>
      <c r="BJ95" s="11">
        <v>207</v>
      </c>
      <c r="BK95" s="11">
        <v>207</v>
      </c>
      <c r="BL95" s="11">
        <v>1000000</v>
      </c>
    </row>
    <row r="96" spans="1:64" ht="15" thickBot="1" x14ac:dyDescent="0.35">
      <c r="A96" s="3">
        <f>db!A93</f>
        <v>40725</v>
      </c>
      <c r="B96" s="19">
        <f>y0!X725</f>
        <v>-1.04</v>
      </c>
      <c r="C96" s="19">
        <f>y0!AX725</f>
        <v>-0.22</v>
      </c>
      <c r="D96">
        <f t="shared" si="53"/>
        <v>0</v>
      </c>
      <c r="E96">
        <f>std!X725</f>
        <v>-0.87</v>
      </c>
      <c r="F96">
        <f>std!AX725</f>
        <v>3.62</v>
      </c>
      <c r="G96">
        <f t="shared" si="54"/>
        <v>1</v>
      </c>
      <c r="I96" s="19">
        <f t="shared" si="42"/>
        <v>-1.04</v>
      </c>
      <c r="J96" s="21">
        <f t="shared" si="43"/>
        <v>0</v>
      </c>
      <c r="K96">
        <f t="shared" si="55"/>
        <v>1</v>
      </c>
      <c r="L96" s="19">
        <f t="shared" si="44"/>
        <v>-0.87</v>
      </c>
      <c r="M96" s="19">
        <f t="shared" si="45"/>
        <v>0</v>
      </c>
      <c r="N96" s="20">
        <f t="shared" si="56"/>
        <v>1</v>
      </c>
      <c r="Q96">
        <f t="shared" si="57"/>
        <v>0.2288</v>
      </c>
      <c r="R96">
        <f t="shared" si="58"/>
        <v>-3.1494</v>
      </c>
      <c r="S96">
        <f t="shared" si="40"/>
        <v>1</v>
      </c>
      <c r="T96">
        <f t="shared" si="41"/>
        <v>1</v>
      </c>
      <c r="U96">
        <v>1000000</v>
      </c>
      <c r="X96">
        <f t="shared" si="59"/>
        <v>151</v>
      </c>
      <c r="Y96">
        <f t="shared" si="46"/>
        <v>58</v>
      </c>
      <c r="Z96">
        <f t="shared" si="47"/>
        <v>1</v>
      </c>
      <c r="AA96">
        <f t="shared" si="48"/>
        <v>1</v>
      </c>
      <c r="AB96">
        <f t="shared" si="39"/>
        <v>1000000</v>
      </c>
      <c r="AC96">
        <f t="shared" si="49"/>
        <v>1000050.2</v>
      </c>
      <c r="AD96">
        <f t="shared" si="60"/>
        <v>1</v>
      </c>
      <c r="AE96">
        <f t="shared" si="61"/>
        <v>1</v>
      </c>
      <c r="AF96">
        <f t="shared" si="62"/>
        <v>1</v>
      </c>
      <c r="AH96" s="34">
        <f t="shared" si="63"/>
        <v>40725</v>
      </c>
      <c r="AI96" s="35">
        <f t="shared" si="64"/>
        <v>-1.04</v>
      </c>
      <c r="AJ96" s="33">
        <f t="shared" si="65"/>
        <v>-1.04</v>
      </c>
      <c r="AK96" s="33">
        <f>db!U93</f>
        <v>24</v>
      </c>
      <c r="AM96">
        <f t="shared" si="66"/>
        <v>57</v>
      </c>
      <c r="AN96">
        <f t="shared" si="50"/>
        <v>150</v>
      </c>
      <c r="AO96">
        <f t="shared" si="51"/>
        <v>207</v>
      </c>
      <c r="AP96">
        <f t="shared" si="52"/>
        <v>207</v>
      </c>
      <c r="AQ96">
        <f t="shared" si="67"/>
        <v>1000000</v>
      </c>
      <c r="AT96" s="10" t="s">
        <v>150</v>
      </c>
      <c r="AU96" s="11">
        <v>171</v>
      </c>
      <c r="AV96" s="11">
        <v>89</v>
      </c>
      <c r="AW96" s="11">
        <v>150</v>
      </c>
      <c r="AX96" s="11">
        <v>1</v>
      </c>
      <c r="AY96" s="11">
        <v>1000000</v>
      </c>
      <c r="BG96" s="10" t="s">
        <v>150</v>
      </c>
      <c r="BH96" s="11">
        <v>37</v>
      </c>
      <c r="BI96" s="11">
        <v>119</v>
      </c>
      <c r="BJ96" s="11">
        <v>58</v>
      </c>
      <c r="BK96" s="11">
        <v>207</v>
      </c>
      <c r="BL96" s="11">
        <v>1000000</v>
      </c>
    </row>
    <row r="97" spans="1:64" ht="15" thickBot="1" x14ac:dyDescent="0.35">
      <c r="A97" s="3">
        <f>db!A94</f>
        <v>40756</v>
      </c>
      <c r="B97" s="19">
        <f>y0!X726</f>
        <v>2.57</v>
      </c>
      <c r="C97" s="19">
        <f>y0!AX726</f>
        <v>-2.16</v>
      </c>
      <c r="D97">
        <f t="shared" si="53"/>
        <v>1</v>
      </c>
      <c r="E97">
        <f>std!X726</f>
        <v>1.1499999999999999</v>
      </c>
      <c r="F97">
        <f>std!AX726</f>
        <v>-1</v>
      </c>
      <c r="G97">
        <f t="shared" si="54"/>
        <v>1</v>
      </c>
      <c r="I97" s="19">
        <f t="shared" si="42"/>
        <v>2.57</v>
      </c>
      <c r="J97" s="19">
        <f t="shared" si="43"/>
        <v>-2.16</v>
      </c>
      <c r="K97">
        <f t="shared" si="55"/>
        <v>1</v>
      </c>
      <c r="L97" s="19">
        <f t="shared" si="44"/>
        <v>0</v>
      </c>
      <c r="M97" s="19">
        <f t="shared" si="45"/>
        <v>-1</v>
      </c>
      <c r="N97" s="20">
        <f t="shared" si="56"/>
        <v>1</v>
      </c>
      <c r="Q97">
        <f t="shared" si="57"/>
        <v>-5.5511999999999997</v>
      </c>
      <c r="R97">
        <f t="shared" si="58"/>
        <v>-1.1499999999999999</v>
      </c>
      <c r="S97">
        <f t="shared" si="40"/>
        <v>1</v>
      </c>
      <c r="T97">
        <f t="shared" si="41"/>
        <v>1</v>
      </c>
      <c r="U97">
        <v>1000000</v>
      </c>
      <c r="X97">
        <f t="shared" si="59"/>
        <v>28</v>
      </c>
      <c r="Y97">
        <f t="shared" si="46"/>
        <v>80</v>
      </c>
      <c r="Z97">
        <f t="shared" si="47"/>
        <v>1</v>
      </c>
      <c r="AA97">
        <f t="shared" si="48"/>
        <v>1</v>
      </c>
      <c r="AB97">
        <f t="shared" si="39"/>
        <v>1000000</v>
      </c>
      <c r="AC97">
        <f t="shared" si="49"/>
        <v>1000149.7</v>
      </c>
      <c r="AD97">
        <f t="shared" si="60"/>
        <v>1</v>
      </c>
      <c r="AE97">
        <f t="shared" si="61"/>
        <v>1</v>
      </c>
      <c r="AF97">
        <f t="shared" si="62"/>
        <v>1</v>
      </c>
      <c r="AH97" s="34">
        <f t="shared" si="63"/>
        <v>40756</v>
      </c>
      <c r="AI97" s="35">
        <f t="shared" si="64"/>
        <v>2.57</v>
      </c>
      <c r="AJ97" s="33">
        <f t="shared" si="65"/>
        <v>2.57</v>
      </c>
      <c r="AK97" s="33">
        <f>db!U94</f>
        <v>26</v>
      </c>
      <c r="AM97">
        <f t="shared" si="66"/>
        <v>180</v>
      </c>
      <c r="AN97">
        <f t="shared" si="50"/>
        <v>128</v>
      </c>
      <c r="AO97">
        <f t="shared" si="51"/>
        <v>207</v>
      </c>
      <c r="AP97">
        <f t="shared" si="52"/>
        <v>207</v>
      </c>
      <c r="AQ97">
        <f t="shared" si="67"/>
        <v>1000000</v>
      </c>
      <c r="AT97" s="10" t="s">
        <v>151</v>
      </c>
      <c r="AU97" s="11">
        <v>43</v>
      </c>
      <c r="AV97" s="11">
        <v>87</v>
      </c>
      <c r="AW97" s="11">
        <v>1</v>
      </c>
      <c r="AX97" s="11">
        <v>1</v>
      </c>
      <c r="AY97" s="11">
        <v>1000000</v>
      </c>
      <c r="BG97" s="10" t="s">
        <v>151</v>
      </c>
      <c r="BH97" s="11">
        <v>165</v>
      </c>
      <c r="BI97" s="11">
        <v>121</v>
      </c>
      <c r="BJ97" s="11">
        <v>207</v>
      </c>
      <c r="BK97" s="11">
        <v>207</v>
      </c>
      <c r="BL97" s="11">
        <v>1000000</v>
      </c>
    </row>
    <row r="98" spans="1:64" ht="15" thickBot="1" x14ac:dyDescent="0.35">
      <c r="A98" s="3">
        <f>db!A95</f>
        <v>40787</v>
      </c>
      <c r="B98" s="19">
        <f>y0!X727</f>
        <v>-0.66</v>
      </c>
      <c r="C98" s="19">
        <f>y0!AX727</f>
        <v>0.27</v>
      </c>
      <c r="D98">
        <f t="shared" si="53"/>
        <v>1</v>
      </c>
      <c r="E98">
        <f>std!X727</f>
        <v>-0.59</v>
      </c>
      <c r="F98">
        <f>std!AX727</f>
        <v>3.62</v>
      </c>
      <c r="G98">
        <f t="shared" si="54"/>
        <v>1</v>
      </c>
      <c r="I98" s="19">
        <f t="shared" si="42"/>
        <v>-0.66</v>
      </c>
      <c r="J98" s="19">
        <f t="shared" si="43"/>
        <v>0.27</v>
      </c>
      <c r="K98">
        <f t="shared" si="55"/>
        <v>1</v>
      </c>
      <c r="L98" s="19">
        <f t="shared" si="44"/>
        <v>-0.59</v>
      </c>
      <c r="M98" s="19">
        <f t="shared" si="45"/>
        <v>0</v>
      </c>
      <c r="N98" s="20">
        <f t="shared" si="56"/>
        <v>1</v>
      </c>
      <c r="Q98">
        <f t="shared" si="57"/>
        <v>-0.17820000000000003</v>
      </c>
      <c r="R98">
        <f t="shared" si="58"/>
        <v>-2.1358000000000001</v>
      </c>
      <c r="S98">
        <f t="shared" si="40"/>
        <v>1</v>
      </c>
      <c r="T98">
        <f t="shared" si="41"/>
        <v>1</v>
      </c>
      <c r="U98">
        <v>1000000</v>
      </c>
      <c r="X98">
        <f t="shared" si="59"/>
        <v>81</v>
      </c>
      <c r="Y98">
        <f t="shared" si="46"/>
        <v>68</v>
      </c>
      <c r="Z98">
        <f t="shared" si="47"/>
        <v>1</v>
      </c>
      <c r="AA98">
        <f t="shared" si="48"/>
        <v>1</v>
      </c>
      <c r="AB98">
        <f t="shared" si="39"/>
        <v>1000000</v>
      </c>
      <c r="AC98">
        <f t="shared" si="49"/>
        <v>1000110.2</v>
      </c>
      <c r="AD98">
        <f t="shared" si="60"/>
        <v>1</v>
      </c>
      <c r="AE98">
        <f t="shared" si="61"/>
        <v>1</v>
      </c>
      <c r="AF98">
        <f t="shared" si="62"/>
        <v>1</v>
      </c>
      <c r="AH98" s="34">
        <f t="shared" si="63"/>
        <v>40787</v>
      </c>
      <c r="AI98" s="35">
        <f t="shared" si="64"/>
        <v>-0.66</v>
      </c>
      <c r="AJ98" s="33">
        <f t="shared" si="65"/>
        <v>-0.66</v>
      </c>
      <c r="AK98" s="33">
        <f>db!U95</f>
        <v>25</v>
      </c>
      <c r="AM98">
        <f t="shared" si="66"/>
        <v>127</v>
      </c>
      <c r="AN98">
        <f t="shared" si="50"/>
        <v>140</v>
      </c>
      <c r="AO98">
        <f t="shared" si="51"/>
        <v>207</v>
      </c>
      <c r="AP98">
        <f t="shared" si="52"/>
        <v>207</v>
      </c>
      <c r="AQ98">
        <f t="shared" si="67"/>
        <v>1000000</v>
      </c>
      <c r="AT98" s="10" t="s">
        <v>152</v>
      </c>
      <c r="AU98" s="11">
        <v>151</v>
      </c>
      <c r="AV98" s="11">
        <v>58</v>
      </c>
      <c r="AW98" s="11">
        <v>1</v>
      </c>
      <c r="AX98" s="11">
        <v>1</v>
      </c>
      <c r="AY98" s="11">
        <v>1000000</v>
      </c>
      <c r="BG98" s="10" t="s">
        <v>152</v>
      </c>
      <c r="BH98" s="11">
        <v>57</v>
      </c>
      <c r="BI98" s="11">
        <v>150</v>
      </c>
      <c r="BJ98" s="11">
        <v>207</v>
      </c>
      <c r="BK98" s="11">
        <v>207</v>
      </c>
      <c r="BL98" s="11">
        <v>1000000</v>
      </c>
    </row>
    <row r="99" spans="1:64" ht="15" thickBot="1" x14ac:dyDescent="0.35">
      <c r="A99" s="3">
        <f>db!A96</f>
        <v>40817</v>
      </c>
      <c r="B99" s="19">
        <f>y0!X728</f>
        <v>0.47</v>
      </c>
      <c r="C99" s="19">
        <f>y0!AX728</f>
        <v>-3.68</v>
      </c>
      <c r="D99">
        <f t="shared" si="53"/>
        <v>1</v>
      </c>
      <c r="E99">
        <f>std!X728</f>
        <v>1.1499999999999999</v>
      </c>
      <c r="F99">
        <f>std!AX728</f>
        <v>-2.25</v>
      </c>
      <c r="G99">
        <f t="shared" si="54"/>
        <v>1</v>
      </c>
      <c r="I99" s="19">
        <f t="shared" si="42"/>
        <v>0.47</v>
      </c>
      <c r="J99" s="19">
        <f t="shared" si="43"/>
        <v>-3.68</v>
      </c>
      <c r="K99">
        <f t="shared" si="55"/>
        <v>1</v>
      </c>
      <c r="L99" s="19">
        <f t="shared" si="44"/>
        <v>0</v>
      </c>
      <c r="M99" s="19">
        <f t="shared" si="45"/>
        <v>-2.25</v>
      </c>
      <c r="N99" s="20">
        <f t="shared" si="56"/>
        <v>1</v>
      </c>
      <c r="Q99">
        <f t="shared" si="57"/>
        <v>-1.7296</v>
      </c>
      <c r="R99">
        <f t="shared" si="58"/>
        <v>-2.5874999999999999</v>
      </c>
      <c r="S99">
        <f t="shared" si="40"/>
        <v>1</v>
      </c>
      <c r="T99">
        <f t="shared" si="41"/>
        <v>1</v>
      </c>
      <c r="U99">
        <v>1000000</v>
      </c>
      <c r="X99">
        <f t="shared" si="59"/>
        <v>45</v>
      </c>
      <c r="Y99">
        <f t="shared" si="46"/>
        <v>63</v>
      </c>
      <c r="Z99">
        <f t="shared" si="47"/>
        <v>1</v>
      </c>
      <c r="AA99">
        <f t="shared" si="48"/>
        <v>1</v>
      </c>
      <c r="AB99">
        <f t="shared" si="39"/>
        <v>1000000</v>
      </c>
      <c r="AC99">
        <f t="shared" si="49"/>
        <v>1000153.2</v>
      </c>
      <c r="AD99">
        <f t="shared" si="60"/>
        <v>1</v>
      </c>
      <c r="AE99">
        <f t="shared" si="61"/>
        <v>1</v>
      </c>
      <c r="AF99">
        <f t="shared" si="62"/>
        <v>1</v>
      </c>
      <c r="AH99" s="34">
        <f t="shared" si="63"/>
        <v>40817</v>
      </c>
      <c r="AI99" s="35">
        <f t="shared" si="64"/>
        <v>0.47</v>
      </c>
      <c r="AJ99" s="33">
        <f t="shared" si="65"/>
        <v>0.47</v>
      </c>
      <c r="AK99" s="33">
        <f>db!U96</f>
        <v>24</v>
      </c>
      <c r="AM99">
        <f t="shared" si="66"/>
        <v>163</v>
      </c>
      <c r="AN99">
        <f t="shared" si="50"/>
        <v>145</v>
      </c>
      <c r="AO99">
        <f t="shared" si="51"/>
        <v>207</v>
      </c>
      <c r="AP99">
        <f t="shared" si="52"/>
        <v>207</v>
      </c>
      <c r="AQ99">
        <f t="shared" si="67"/>
        <v>1000000</v>
      </c>
      <c r="AT99" s="10" t="s">
        <v>153</v>
      </c>
      <c r="AU99" s="11">
        <v>28</v>
      </c>
      <c r="AV99" s="11">
        <v>80</v>
      </c>
      <c r="AW99" s="11">
        <v>1</v>
      </c>
      <c r="AX99" s="11">
        <v>1</v>
      </c>
      <c r="AY99" s="11">
        <v>1000000</v>
      </c>
      <c r="BG99" s="10" t="s">
        <v>153</v>
      </c>
      <c r="BH99" s="11">
        <v>180</v>
      </c>
      <c r="BI99" s="11">
        <v>128</v>
      </c>
      <c r="BJ99" s="11">
        <v>207</v>
      </c>
      <c r="BK99" s="11">
        <v>207</v>
      </c>
      <c r="BL99" s="11">
        <v>1000000</v>
      </c>
    </row>
    <row r="100" spans="1:64" ht="15" thickBot="1" x14ac:dyDescent="0.35">
      <c r="A100" s="3">
        <f>db!A97</f>
        <v>40848</v>
      </c>
      <c r="B100" s="19">
        <f>y0!X729</f>
        <v>0.03</v>
      </c>
      <c r="C100" s="19">
        <f>y0!AX729</f>
        <v>0.12</v>
      </c>
      <c r="D100">
        <f t="shared" si="53"/>
        <v>0</v>
      </c>
      <c r="E100">
        <f>std!X729</f>
        <v>1.1499999999999999</v>
      </c>
      <c r="F100">
        <f>std!AX729</f>
        <v>3.62</v>
      </c>
      <c r="G100">
        <f t="shared" si="54"/>
        <v>0</v>
      </c>
      <c r="I100" s="19">
        <f t="shared" si="42"/>
        <v>0.03</v>
      </c>
      <c r="J100" s="19">
        <f t="shared" si="43"/>
        <v>0.12</v>
      </c>
      <c r="K100">
        <f t="shared" si="55"/>
        <v>0</v>
      </c>
      <c r="L100" s="19">
        <f t="shared" si="44"/>
        <v>0</v>
      </c>
      <c r="M100" s="19">
        <f t="shared" si="45"/>
        <v>0</v>
      </c>
      <c r="N100" s="20">
        <f t="shared" si="56"/>
        <v>1</v>
      </c>
      <c r="Q100">
        <f t="shared" si="57"/>
        <v>3.5999999999999999E-3</v>
      </c>
      <c r="R100">
        <f t="shared" si="58"/>
        <v>4.1629999999999994</v>
      </c>
      <c r="S100">
        <f t="shared" si="40"/>
        <v>0</v>
      </c>
      <c r="T100">
        <f t="shared" si="41"/>
        <v>1</v>
      </c>
      <c r="U100">
        <v>1000000</v>
      </c>
      <c r="X100">
        <f t="shared" si="59"/>
        <v>113</v>
      </c>
      <c r="Y100">
        <f t="shared" si="46"/>
        <v>143</v>
      </c>
      <c r="Z100">
        <f t="shared" si="47"/>
        <v>150</v>
      </c>
      <c r="AA100">
        <f t="shared" si="48"/>
        <v>1</v>
      </c>
      <c r="AB100">
        <f t="shared" si="39"/>
        <v>1000000</v>
      </c>
      <c r="AC100">
        <f t="shared" si="49"/>
        <v>999855.3</v>
      </c>
      <c r="AD100">
        <f t="shared" si="60"/>
        <v>0</v>
      </c>
      <c r="AE100">
        <f t="shared" si="61"/>
        <v>1</v>
      </c>
      <c r="AF100">
        <f t="shared" si="62"/>
        <v>0</v>
      </c>
      <c r="AH100" s="34">
        <f t="shared" si="63"/>
        <v>40848</v>
      </c>
      <c r="AI100" s="35">
        <f t="shared" si="64"/>
        <v>0.03</v>
      </c>
      <c r="AJ100" s="33" t="str">
        <f t="shared" si="65"/>
        <v/>
      </c>
      <c r="AK100" s="33">
        <f>db!U97</f>
        <v>24</v>
      </c>
      <c r="AM100">
        <f t="shared" si="66"/>
        <v>95</v>
      </c>
      <c r="AN100">
        <f t="shared" si="50"/>
        <v>65</v>
      </c>
      <c r="AO100">
        <f t="shared" si="51"/>
        <v>58</v>
      </c>
      <c r="AP100">
        <f t="shared" si="52"/>
        <v>207</v>
      </c>
      <c r="AQ100">
        <f t="shared" si="67"/>
        <v>1000000</v>
      </c>
      <c r="AT100" s="10" t="s">
        <v>154</v>
      </c>
      <c r="AU100" s="11">
        <v>81</v>
      </c>
      <c r="AV100" s="11">
        <v>68</v>
      </c>
      <c r="AW100" s="11">
        <v>1</v>
      </c>
      <c r="AX100" s="11">
        <v>1</v>
      </c>
      <c r="AY100" s="11">
        <v>1000000</v>
      </c>
      <c r="BG100" s="10" t="s">
        <v>154</v>
      </c>
      <c r="BH100" s="11">
        <v>127</v>
      </c>
      <c r="BI100" s="11">
        <v>140</v>
      </c>
      <c r="BJ100" s="11">
        <v>207</v>
      </c>
      <c r="BK100" s="11">
        <v>207</v>
      </c>
      <c r="BL100" s="11">
        <v>1000000</v>
      </c>
    </row>
    <row r="101" spans="1:64" ht="15" thickBot="1" x14ac:dyDescent="0.35">
      <c r="A101" s="3">
        <f>db!A98</f>
        <v>40878</v>
      </c>
      <c r="B101" s="19">
        <f>y0!X730</f>
        <v>3</v>
      </c>
      <c r="C101" s="19">
        <f>y0!AX730</f>
        <v>-3.62</v>
      </c>
      <c r="D101">
        <f t="shared" si="53"/>
        <v>1</v>
      </c>
      <c r="E101">
        <f>std!X730</f>
        <v>1.1499999999999999</v>
      </c>
      <c r="F101">
        <f>std!AX730</f>
        <v>-1.99</v>
      </c>
      <c r="G101">
        <f t="shared" si="54"/>
        <v>1</v>
      </c>
      <c r="I101" s="19">
        <f t="shared" si="42"/>
        <v>3</v>
      </c>
      <c r="J101" s="19">
        <f t="shared" si="43"/>
        <v>-3.62</v>
      </c>
      <c r="K101">
        <f t="shared" si="55"/>
        <v>1</v>
      </c>
      <c r="L101" s="19">
        <f t="shared" si="44"/>
        <v>0</v>
      </c>
      <c r="M101" s="19">
        <f t="shared" si="45"/>
        <v>-1.99</v>
      </c>
      <c r="N101" s="20">
        <f t="shared" si="56"/>
        <v>1</v>
      </c>
      <c r="Q101">
        <f t="shared" si="57"/>
        <v>-10.86</v>
      </c>
      <c r="R101">
        <f t="shared" si="58"/>
        <v>-2.2885</v>
      </c>
      <c r="S101">
        <f t="shared" si="40"/>
        <v>1</v>
      </c>
      <c r="T101">
        <f t="shared" si="41"/>
        <v>1</v>
      </c>
      <c r="U101">
        <v>1000000</v>
      </c>
      <c r="X101">
        <f t="shared" si="59"/>
        <v>15</v>
      </c>
      <c r="Y101">
        <f t="shared" si="46"/>
        <v>65</v>
      </c>
      <c r="Z101">
        <f t="shared" si="47"/>
        <v>1</v>
      </c>
      <c r="AA101">
        <f t="shared" si="48"/>
        <v>1</v>
      </c>
      <c r="AB101">
        <f t="shared" si="39"/>
        <v>1000000</v>
      </c>
      <c r="AC101">
        <f t="shared" si="49"/>
        <v>1000181.2</v>
      </c>
      <c r="AD101">
        <f t="shared" si="60"/>
        <v>1</v>
      </c>
      <c r="AE101">
        <f t="shared" si="61"/>
        <v>1</v>
      </c>
      <c r="AF101">
        <f t="shared" si="62"/>
        <v>1</v>
      </c>
      <c r="AH101" s="34">
        <f t="shared" si="63"/>
        <v>40878</v>
      </c>
      <c r="AI101" s="35">
        <f t="shared" si="64"/>
        <v>3</v>
      </c>
      <c r="AJ101" s="33">
        <f t="shared" si="65"/>
        <v>3</v>
      </c>
      <c r="AK101" s="33">
        <f>db!U98</f>
        <v>27</v>
      </c>
      <c r="AM101">
        <f t="shared" si="66"/>
        <v>193</v>
      </c>
      <c r="AN101">
        <f t="shared" si="50"/>
        <v>143</v>
      </c>
      <c r="AO101">
        <f t="shared" si="51"/>
        <v>207</v>
      </c>
      <c r="AP101">
        <f t="shared" si="52"/>
        <v>207</v>
      </c>
      <c r="AQ101">
        <f t="shared" si="67"/>
        <v>1000000</v>
      </c>
      <c r="AT101" s="10" t="s">
        <v>155</v>
      </c>
      <c r="AU101" s="11">
        <v>45</v>
      </c>
      <c r="AV101" s="11">
        <v>63</v>
      </c>
      <c r="AW101" s="11">
        <v>1</v>
      </c>
      <c r="AX101" s="11">
        <v>1</v>
      </c>
      <c r="AY101" s="11">
        <v>1000000</v>
      </c>
      <c r="BG101" s="10" t="s">
        <v>155</v>
      </c>
      <c r="BH101" s="11">
        <v>163</v>
      </c>
      <c r="BI101" s="11">
        <v>145</v>
      </c>
      <c r="BJ101" s="11">
        <v>207</v>
      </c>
      <c r="BK101" s="11">
        <v>207</v>
      </c>
      <c r="BL101" s="11">
        <v>1000000</v>
      </c>
    </row>
    <row r="102" spans="1:64" ht="15" thickBot="1" x14ac:dyDescent="0.35">
      <c r="A102" s="3">
        <f>db!A99</f>
        <v>40909</v>
      </c>
      <c r="B102" s="19">
        <f>y0!X731</f>
        <v>-0.42</v>
      </c>
      <c r="C102" s="19">
        <f>y0!AX731</f>
        <v>-2.91</v>
      </c>
      <c r="D102">
        <f t="shared" si="53"/>
        <v>0</v>
      </c>
      <c r="E102">
        <f>std!X731</f>
        <v>0.84</v>
      </c>
      <c r="F102">
        <f>std!AX731</f>
        <v>-1.5</v>
      </c>
      <c r="G102">
        <f t="shared" si="54"/>
        <v>1</v>
      </c>
      <c r="I102" s="19">
        <f t="shared" si="42"/>
        <v>-0.42</v>
      </c>
      <c r="J102" s="19">
        <f t="shared" si="43"/>
        <v>-2.91</v>
      </c>
      <c r="K102">
        <f t="shared" si="55"/>
        <v>0</v>
      </c>
      <c r="L102" s="19">
        <f t="shared" si="44"/>
        <v>0</v>
      </c>
      <c r="M102" s="19">
        <f t="shared" si="45"/>
        <v>-1.5</v>
      </c>
      <c r="N102" s="20">
        <f t="shared" si="56"/>
        <v>1</v>
      </c>
      <c r="Q102">
        <f t="shared" si="57"/>
        <v>1.2222</v>
      </c>
      <c r="R102">
        <f t="shared" si="58"/>
        <v>-1.26</v>
      </c>
      <c r="S102">
        <f t="shared" si="40"/>
        <v>0</v>
      </c>
      <c r="T102">
        <f t="shared" si="41"/>
        <v>1</v>
      </c>
      <c r="U102">
        <v>1000000</v>
      </c>
      <c r="X102">
        <f t="shared" si="59"/>
        <v>168</v>
      </c>
      <c r="Y102">
        <f t="shared" si="46"/>
        <v>77</v>
      </c>
      <c r="Z102">
        <f t="shared" si="47"/>
        <v>150</v>
      </c>
      <c r="AA102">
        <f t="shared" si="48"/>
        <v>1</v>
      </c>
      <c r="AB102">
        <f t="shared" si="39"/>
        <v>1000000</v>
      </c>
      <c r="AC102">
        <f t="shared" si="49"/>
        <v>999865.2</v>
      </c>
      <c r="AD102">
        <f t="shared" si="60"/>
        <v>0</v>
      </c>
      <c r="AE102">
        <f t="shared" si="61"/>
        <v>1</v>
      </c>
      <c r="AF102">
        <f t="shared" si="62"/>
        <v>0</v>
      </c>
      <c r="AH102" s="34">
        <f t="shared" si="63"/>
        <v>40909</v>
      </c>
      <c r="AI102" s="35">
        <f t="shared" si="64"/>
        <v>-0.42</v>
      </c>
      <c r="AJ102" s="33" t="str">
        <f t="shared" si="65"/>
        <v/>
      </c>
      <c r="AK102" s="33">
        <f>db!U99</f>
        <v>24</v>
      </c>
      <c r="AM102">
        <f t="shared" si="66"/>
        <v>40</v>
      </c>
      <c r="AN102">
        <f t="shared" si="50"/>
        <v>131</v>
      </c>
      <c r="AO102">
        <f t="shared" si="51"/>
        <v>58</v>
      </c>
      <c r="AP102">
        <f t="shared" si="52"/>
        <v>207</v>
      </c>
      <c r="AQ102">
        <f t="shared" si="67"/>
        <v>1000000</v>
      </c>
      <c r="AT102" s="10" t="s">
        <v>156</v>
      </c>
      <c r="AU102" s="11">
        <v>113</v>
      </c>
      <c r="AV102" s="11">
        <v>143</v>
      </c>
      <c r="AW102" s="11">
        <v>150</v>
      </c>
      <c r="AX102" s="11">
        <v>1</v>
      </c>
      <c r="AY102" s="11">
        <v>1000000</v>
      </c>
      <c r="BG102" s="10" t="s">
        <v>156</v>
      </c>
      <c r="BH102" s="11">
        <v>95</v>
      </c>
      <c r="BI102" s="11">
        <v>65</v>
      </c>
      <c r="BJ102" s="11">
        <v>58</v>
      </c>
      <c r="BK102" s="11">
        <v>207</v>
      </c>
      <c r="BL102" s="11">
        <v>1000000</v>
      </c>
    </row>
    <row r="103" spans="1:64" ht="15" thickBot="1" x14ac:dyDescent="0.35">
      <c r="A103" s="3">
        <f>db!A100</f>
        <v>40940</v>
      </c>
      <c r="B103" s="19">
        <f>y0!X732</f>
        <v>0.17</v>
      </c>
      <c r="C103" s="19">
        <f>y0!AX732</f>
        <v>-9.7899999999999991</v>
      </c>
      <c r="D103">
        <f t="shared" si="53"/>
        <v>1</v>
      </c>
      <c r="E103">
        <f>std!X732</f>
        <v>1.1499999999999999</v>
      </c>
      <c r="F103">
        <f>std!AX732</f>
        <v>-13.63</v>
      </c>
      <c r="G103">
        <f t="shared" si="54"/>
        <v>1</v>
      </c>
      <c r="I103" s="19">
        <f t="shared" si="42"/>
        <v>0.17</v>
      </c>
      <c r="J103" s="19">
        <f t="shared" si="43"/>
        <v>-9.7899999999999991</v>
      </c>
      <c r="K103">
        <f t="shared" si="55"/>
        <v>1</v>
      </c>
      <c r="L103" s="19">
        <f t="shared" si="44"/>
        <v>0</v>
      </c>
      <c r="M103" s="19">
        <f t="shared" si="45"/>
        <v>-13.63</v>
      </c>
      <c r="N103" s="20">
        <f t="shared" si="56"/>
        <v>1</v>
      </c>
      <c r="Q103">
        <f t="shared" si="57"/>
        <v>-1.6642999999999999</v>
      </c>
      <c r="R103">
        <f t="shared" si="58"/>
        <v>-15.6745</v>
      </c>
      <c r="S103">
        <f t="shared" si="40"/>
        <v>1</v>
      </c>
      <c r="T103">
        <f t="shared" si="41"/>
        <v>1</v>
      </c>
      <c r="U103">
        <v>1000000</v>
      </c>
      <c r="X103">
        <f t="shared" si="59"/>
        <v>46</v>
      </c>
      <c r="Y103">
        <f t="shared" si="46"/>
        <v>10</v>
      </c>
      <c r="Z103">
        <f t="shared" si="47"/>
        <v>1</v>
      </c>
      <c r="AA103">
        <f t="shared" si="48"/>
        <v>1</v>
      </c>
      <c r="AB103">
        <f t="shared" si="39"/>
        <v>1000000</v>
      </c>
      <c r="AC103">
        <f t="shared" si="49"/>
        <v>1000205.7</v>
      </c>
      <c r="AD103">
        <f t="shared" si="60"/>
        <v>1</v>
      </c>
      <c r="AE103">
        <f t="shared" si="61"/>
        <v>1</v>
      </c>
      <c r="AF103">
        <f t="shared" si="62"/>
        <v>1</v>
      </c>
      <c r="AH103" s="34">
        <f t="shared" si="63"/>
        <v>40940</v>
      </c>
      <c r="AI103" s="35">
        <f t="shared" si="64"/>
        <v>0.17</v>
      </c>
      <c r="AJ103" s="33">
        <f t="shared" si="65"/>
        <v>0.17</v>
      </c>
      <c r="AK103" s="33">
        <f>db!U100</f>
        <v>22</v>
      </c>
      <c r="AM103">
        <f t="shared" si="66"/>
        <v>162</v>
      </c>
      <c r="AN103">
        <f t="shared" si="50"/>
        <v>198</v>
      </c>
      <c r="AO103">
        <f t="shared" si="51"/>
        <v>207</v>
      </c>
      <c r="AP103">
        <f t="shared" si="52"/>
        <v>207</v>
      </c>
      <c r="AQ103">
        <f t="shared" si="67"/>
        <v>1000000</v>
      </c>
      <c r="AT103" s="10" t="s">
        <v>157</v>
      </c>
      <c r="AU103" s="11">
        <v>15</v>
      </c>
      <c r="AV103" s="11">
        <v>65</v>
      </c>
      <c r="AW103" s="11">
        <v>1</v>
      </c>
      <c r="AX103" s="11">
        <v>1</v>
      </c>
      <c r="AY103" s="11">
        <v>1000000</v>
      </c>
      <c r="BG103" s="10" t="s">
        <v>157</v>
      </c>
      <c r="BH103" s="11">
        <v>193</v>
      </c>
      <c r="BI103" s="11">
        <v>143</v>
      </c>
      <c r="BJ103" s="11">
        <v>207</v>
      </c>
      <c r="BK103" s="11">
        <v>207</v>
      </c>
      <c r="BL103" s="11">
        <v>1000000</v>
      </c>
    </row>
    <row r="104" spans="1:64" ht="15" thickBot="1" x14ac:dyDescent="0.35">
      <c r="A104" s="3">
        <f>db!A101</f>
        <v>40969</v>
      </c>
      <c r="B104" s="19">
        <f>y0!X733</f>
        <v>-0.72</v>
      </c>
      <c r="C104" s="19">
        <f>y0!AX733</f>
        <v>0.94</v>
      </c>
      <c r="D104">
        <f t="shared" si="53"/>
        <v>1</v>
      </c>
      <c r="E104">
        <f>std!X733</f>
        <v>0.1</v>
      </c>
      <c r="F104">
        <f>std!AX733</f>
        <v>3.22</v>
      </c>
      <c r="G104">
        <f t="shared" si="54"/>
        <v>0</v>
      </c>
      <c r="I104" s="19">
        <f t="shared" si="42"/>
        <v>-0.72</v>
      </c>
      <c r="J104" s="19">
        <f t="shared" si="43"/>
        <v>0.94</v>
      </c>
      <c r="K104">
        <f t="shared" si="55"/>
        <v>1</v>
      </c>
      <c r="L104" s="19">
        <f t="shared" si="44"/>
        <v>0</v>
      </c>
      <c r="M104" s="19">
        <f t="shared" si="45"/>
        <v>0</v>
      </c>
      <c r="N104" s="20">
        <f t="shared" si="56"/>
        <v>1</v>
      </c>
      <c r="Q104">
        <f t="shared" si="57"/>
        <v>-0.67679999999999996</v>
      </c>
      <c r="R104">
        <f t="shared" si="58"/>
        <v>0.32200000000000006</v>
      </c>
      <c r="S104">
        <f t="shared" si="40"/>
        <v>1</v>
      </c>
      <c r="T104">
        <f t="shared" si="41"/>
        <v>1</v>
      </c>
      <c r="U104">
        <v>1000000</v>
      </c>
      <c r="X104">
        <f t="shared" si="59"/>
        <v>65</v>
      </c>
      <c r="Y104">
        <f t="shared" si="46"/>
        <v>108</v>
      </c>
      <c r="Z104">
        <f t="shared" si="47"/>
        <v>1</v>
      </c>
      <c r="AA104">
        <f t="shared" si="48"/>
        <v>1</v>
      </c>
      <c r="AB104">
        <f t="shared" si="39"/>
        <v>1000000</v>
      </c>
      <c r="AC104">
        <f t="shared" si="49"/>
        <v>1000088.2</v>
      </c>
      <c r="AD104">
        <f t="shared" si="60"/>
        <v>1</v>
      </c>
      <c r="AE104">
        <f t="shared" si="61"/>
        <v>1</v>
      </c>
      <c r="AF104">
        <f t="shared" si="62"/>
        <v>1</v>
      </c>
      <c r="AH104" s="34">
        <f t="shared" si="63"/>
        <v>40969</v>
      </c>
      <c r="AI104" s="35">
        <f t="shared" si="64"/>
        <v>-0.72</v>
      </c>
      <c r="AJ104" s="33">
        <f t="shared" si="65"/>
        <v>-0.72</v>
      </c>
      <c r="AK104" s="33">
        <f>db!U101</f>
        <v>26</v>
      </c>
      <c r="AM104">
        <f t="shared" si="66"/>
        <v>143</v>
      </c>
      <c r="AN104">
        <f t="shared" si="50"/>
        <v>100</v>
      </c>
      <c r="AO104">
        <f t="shared" si="51"/>
        <v>207</v>
      </c>
      <c r="AP104">
        <f t="shared" si="52"/>
        <v>207</v>
      </c>
      <c r="AQ104">
        <f t="shared" si="67"/>
        <v>1000000</v>
      </c>
      <c r="AT104" s="10" t="s">
        <v>158</v>
      </c>
      <c r="AU104" s="11">
        <v>168</v>
      </c>
      <c r="AV104" s="11">
        <v>77</v>
      </c>
      <c r="AW104" s="11">
        <v>150</v>
      </c>
      <c r="AX104" s="11">
        <v>1</v>
      </c>
      <c r="AY104" s="11">
        <v>1000000</v>
      </c>
      <c r="BG104" s="10" t="s">
        <v>158</v>
      </c>
      <c r="BH104" s="11">
        <v>40</v>
      </c>
      <c r="BI104" s="11">
        <v>131</v>
      </c>
      <c r="BJ104" s="11">
        <v>58</v>
      </c>
      <c r="BK104" s="11">
        <v>207</v>
      </c>
      <c r="BL104" s="11">
        <v>1000000</v>
      </c>
    </row>
    <row r="105" spans="1:64" ht="15" thickBot="1" x14ac:dyDescent="0.35">
      <c r="A105" s="3">
        <f>db!A102</f>
        <v>41000</v>
      </c>
      <c r="B105" s="19">
        <f>y0!X734</f>
        <v>-1.51</v>
      </c>
      <c r="C105" s="19">
        <f>y0!AX734</f>
        <v>-1.34</v>
      </c>
      <c r="D105">
        <f t="shared" si="53"/>
        <v>0</v>
      </c>
      <c r="E105">
        <f>std!X734</f>
        <v>-1.56</v>
      </c>
      <c r="F105">
        <f>std!AX734</f>
        <v>0.66</v>
      </c>
      <c r="G105">
        <f t="shared" si="54"/>
        <v>1</v>
      </c>
      <c r="I105" s="19">
        <f t="shared" si="42"/>
        <v>-1.51</v>
      </c>
      <c r="J105" s="19">
        <f t="shared" si="43"/>
        <v>-1.34</v>
      </c>
      <c r="K105">
        <f t="shared" si="55"/>
        <v>0</v>
      </c>
      <c r="L105" s="19">
        <f t="shared" si="44"/>
        <v>-1.56</v>
      </c>
      <c r="M105" s="19">
        <f t="shared" si="45"/>
        <v>0</v>
      </c>
      <c r="N105" s="20">
        <f t="shared" si="56"/>
        <v>1</v>
      </c>
      <c r="Q105">
        <f t="shared" si="57"/>
        <v>2.0234000000000001</v>
      </c>
      <c r="R105">
        <f t="shared" si="58"/>
        <v>-1.0296000000000001</v>
      </c>
      <c r="S105">
        <f t="shared" si="40"/>
        <v>0</v>
      </c>
      <c r="T105">
        <f t="shared" si="41"/>
        <v>1</v>
      </c>
      <c r="U105">
        <v>1000000</v>
      </c>
      <c r="X105">
        <f t="shared" si="59"/>
        <v>172</v>
      </c>
      <c r="Y105">
        <f t="shared" si="46"/>
        <v>83</v>
      </c>
      <c r="Z105">
        <f t="shared" si="47"/>
        <v>150</v>
      </c>
      <c r="AA105">
        <f t="shared" si="48"/>
        <v>1</v>
      </c>
      <c r="AB105">
        <f t="shared" si="39"/>
        <v>1000000</v>
      </c>
      <c r="AC105">
        <f t="shared" si="49"/>
        <v>999855.3</v>
      </c>
      <c r="AD105">
        <f t="shared" si="60"/>
        <v>0</v>
      </c>
      <c r="AE105">
        <f t="shared" si="61"/>
        <v>1</v>
      </c>
      <c r="AF105">
        <f t="shared" si="62"/>
        <v>0</v>
      </c>
      <c r="AH105" s="34">
        <f t="shared" si="63"/>
        <v>41000</v>
      </c>
      <c r="AI105" s="35">
        <f t="shared" si="64"/>
        <v>-1.51</v>
      </c>
      <c r="AJ105" s="33" t="str">
        <f t="shared" si="65"/>
        <v/>
      </c>
      <c r="AK105" s="33">
        <f>db!U102</f>
        <v>26</v>
      </c>
      <c r="AM105">
        <f t="shared" si="66"/>
        <v>36</v>
      </c>
      <c r="AN105">
        <f t="shared" si="50"/>
        <v>125</v>
      </c>
      <c r="AO105">
        <f t="shared" si="51"/>
        <v>58</v>
      </c>
      <c r="AP105">
        <f t="shared" si="52"/>
        <v>207</v>
      </c>
      <c r="AQ105">
        <f t="shared" si="67"/>
        <v>1000000</v>
      </c>
      <c r="AT105" s="10" t="s">
        <v>159</v>
      </c>
      <c r="AU105" s="11">
        <v>46</v>
      </c>
      <c r="AV105" s="11">
        <v>10</v>
      </c>
      <c r="AW105" s="11">
        <v>1</v>
      </c>
      <c r="AX105" s="11">
        <v>1</v>
      </c>
      <c r="AY105" s="11">
        <v>1000000</v>
      </c>
      <c r="BG105" s="10" t="s">
        <v>159</v>
      </c>
      <c r="BH105" s="11">
        <v>162</v>
      </c>
      <c r="BI105" s="11">
        <v>198</v>
      </c>
      <c r="BJ105" s="11">
        <v>207</v>
      </c>
      <c r="BK105" s="11">
        <v>207</v>
      </c>
      <c r="BL105" s="11">
        <v>1000000</v>
      </c>
    </row>
    <row r="106" spans="1:64" ht="15" thickBot="1" x14ac:dyDescent="0.35">
      <c r="A106" s="3">
        <f>db!A103</f>
        <v>41030</v>
      </c>
      <c r="B106" s="19">
        <f>y0!X735</f>
        <v>-0.01</v>
      </c>
      <c r="C106" s="19">
        <f>y0!AX735</f>
        <v>-2.87</v>
      </c>
      <c r="D106">
        <f t="shared" si="53"/>
        <v>0</v>
      </c>
      <c r="E106">
        <f>std!X735</f>
        <v>1.1499999999999999</v>
      </c>
      <c r="F106">
        <f>std!AX735</f>
        <v>-1.64</v>
      </c>
      <c r="G106">
        <f t="shared" si="54"/>
        <v>1</v>
      </c>
      <c r="I106" s="19">
        <f t="shared" si="42"/>
        <v>0</v>
      </c>
      <c r="J106" s="19">
        <f t="shared" si="43"/>
        <v>-2.87</v>
      </c>
      <c r="K106">
        <f t="shared" si="55"/>
        <v>1</v>
      </c>
      <c r="L106" s="19">
        <f t="shared" si="44"/>
        <v>0</v>
      </c>
      <c r="M106" s="19">
        <f t="shared" si="45"/>
        <v>-1.64</v>
      </c>
      <c r="N106" s="20">
        <f t="shared" si="56"/>
        <v>1</v>
      </c>
      <c r="Q106">
        <f t="shared" si="57"/>
        <v>2.8700000000000003E-2</v>
      </c>
      <c r="R106">
        <f t="shared" si="58"/>
        <v>-1.8859999999999997</v>
      </c>
      <c r="S106">
        <f t="shared" si="40"/>
        <v>1</v>
      </c>
      <c r="T106">
        <f t="shared" si="41"/>
        <v>1</v>
      </c>
      <c r="U106">
        <v>1000000</v>
      </c>
      <c r="X106">
        <f t="shared" si="59"/>
        <v>132</v>
      </c>
      <c r="Y106">
        <f t="shared" si="46"/>
        <v>71</v>
      </c>
      <c r="Z106">
        <f t="shared" si="47"/>
        <v>1</v>
      </c>
      <c r="AA106">
        <f t="shared" si="48"/>
        <v>1</v>
      </c>
      <c r="AB106">
        <f t="shared" si="39"/>
        <v>1000000</v>
      </c>
      <c r="AC106">
        <f t="shared" si="49"/>
        <v>1000056.2</v>
      </c>
      <c r="AD106">
        <f t="shared" si="60"/>
        <v>1</v>
      </c>
      <c r="AE106">
        <f t="shared" si="61"/>
        <v>1</v>
      </c>
      <c r="AF106">
        <f t="shared" si="62"/>
        <v>1</v>
      </c>
      <c r="AH106" s="34">
        <f t="shared" si="63"/>
        <v>41030</v>
      </c>
      <c r="AI106" s="35">
        <f t="shared" si="64"/>
        <v>-0.01</v>
      </c>
      <c r="AJ106" s="33">
        <f t="shared" si="65"/>
        <v>-0.01</v>
      </c>
      <c r="AK106" s="33">
        <f>db!U103</f>
        <v>25</v>
      </c>
      <c r="AM106">
        <f t="shared" si="66"/>
        <v>76</v>
      </c>
      <c r="AN106">
        <f t="shared" si="50"/>
        <v>137</v>
      </c>
      <c r="AO106">
        <f t="shared" si="51"/>
        <v>207</v>
      </c>
      <c r="AP106">
        <f t="shared" si="52"/>
        <v>207</v>
      </c>
      <c r="AQ106">
        <f t="shared" si="67"/>
        <v>1000000</v>
      </c>
      <c r="AT106" s="10" t="s">
        <v>160</v>
      </c>
      <c r="AU106" s="11">
        <v>65</v>
      </c>
      <c r="AV106" s="11">
        <v>108</v>
      </c>
      <c r="AW106" s="11">
        <v>1</v>
      </c>
      <c r="AX106" s="11">
        <v>1</v>
      </c>
      <c r="AY106" s="11">
        <v>1000000</v>
      </c>
      <c r="BG106" s="10" t="s">
        <v>160</v>
      </c>
      <c r="BH106" s="11">
        <v>143</v>
      </c>
      <c r="BI106" s="11">
        <v>100</v>
      </c>
      <c r="BJ106" s="11">
        <v>207</v>
      </c>
      <c r="BK106" s="11">
        <v>207</v>
      </c>
      <c r="BL106" s="11">
        <v>1000000</v>
      </c>
    </row>
    <row r="107" spans="1:64" ht="15" thickBot="1" x14ac:dyDescent="0.35">
      <c r="A107" s="3">
        <f>db!A104</f>
        <v>41061</v>
      </c>
      <c r="B107" s="19">
        <f>y0!X736</f>
        <v>0.93</v>
      </c>
      <c r="C107" s="19">
        <f>y0!AX736</f>
        <v>-0.6</v>
      </c>
      <c r="D107">
        <f t="shared" si="53"/>
        <v>1</v>
      </c>
      <c r="E107">
        <f>std!X736</f>
        <v>1.1499999999999999</v>
      </c>
      <c r="F107">
        <f>std!AX736</f>
        <v>3.62</v>
      </c>
      <c r="G107">
        <f t="shared" si="54"/>
        <v>0</v>
      </c>
      <c r="I107" s="19">
        <f t="shared" si="42"/>
        <v>0.93</v>
      </c>
      <c r="J107" s="19">
        <f t="shared" si="43"/>
        <v>0</v>
      </c>
      <c r="K107">
        <f t="shared" si="55"/>
        <v>1</v>
      </c>
      <c r="L107" s="19">
        <f t="shared" si="44"/>
        <v>0</v>
      </c>
      <c r="M107" s="19">
        <f t="shared" si="45"/>
        <v>0</v>
      </c>
      <c r="N107" s="20">
        <f t="shared" si="56"/>
        <v>1</v>
      </c>
      <c r="Q107">
        <f t="shared" si="57"/>
        <v>-0.55800000000000005</v>
      </c>
      <c r="R107">
        <f t="shared" si="58"/>
        <v>4.1629999999999994</v>
      </c>
      <c r="S107">
        <f t="shared" si="40"/>
        <v>1</v>
      </c>
      <c r="T107">
        <f t="shared" si="41"/>
        <v>1</v>
      </c>
      <c r="U107">
        <v>1000000</v>
      </c>
      <c r="X107">
        <f t="shared" si="59"/>
        <v>68</v>
      </c>
      <c r="Y107">
        <f t="shared" si="46"/>
        <v>143</v>
      </c>
      <c r="Z107">
        <f t="shared" si="47"/>
        <v>1</v>
      </c>
      <c r="AA107">
        <f t="shared" si="48"/>
        <v>1</v>
      </c>
      <c r="AB107">
        <f t="shared" si="39"/>
        <v>1000000</v>
      </c>
      <c r="AC107">
        <f t="shared" si="49"/>
        <v>1000046.7</v>
      </c>
      <c r="AD107">
        <f t="shared" si="60"/>
        <v>1</v>
      </c>
      <c r="AE107">
        <f t="shared" si="61"/>
        <v>1</v>
      </c>
      <c r="AF107">
        <f t="shared" si="62"/>
        <v>1</v>
      </c>
      <c r="AH107" s="34">
        <f t="shared" si="63"/>
        <v>41061</v>
      </c>
      <c r="AI107" s="35">
        <f t="shared" si="64"/>
        <v>0.93</v>
      </c>
      <c r="AJ107" s="33">
        <f t="shared" si="65"/>
        <v>0.93</v>
      </c>
      <c r="AK107" s="33">
        <f>db!U104</f>
        <v>27</v>
      </c>
      <c r="AM107">
        <f t="shared" si="66"/>
        <v>140</v>
      </c>
      <c r="AN107">
        <f t="shared" si="50"/>
        <v>65</v>
      </c>
      <c r="AO107">
        <f t="shared" si="51"/>
        <v>207</v>
      </c>
      <c r="AP107">
        <f t="shared" si="52"/>
        <v>207</v>
      </c>
      <c r="AQ107">
        <f t="shared" si="67"/>
        <v>1000000</v>
      </c>
      <c r="AT107" s="10" t="s">
        <v>161</v>
      </c>
      <c r="AU107" s="11">
        <v>172</v>
      </c>
      <c r="AV107" s="11">
        <v>83</v>
      </c>
      <c r="AW107" s="11">
        <v>150</v>
      </c>
      <c r="AX107" s="11">
        <v>1</v>
      </c>
      <c r="AY107" s="11">
        <v>1000000</v>
      </c>
      <c r="BG107" s="10" t="s">
        <v>161</v>
      </c>
      <c r="BH107" s="11">
        <v>36</v>
      </c>
      <c r="BI107" s="11">
        <v>125</v>
      </c>
      <c r="BJ107" s="11">
        <v>58</v>
      </c>
      <c r="BK107" s="11">
        <v>207</v>
      </c>
      <c r="BL107" s="11">
        <v>1000000</v>
      </c>
    </row>
    <row r="108" spans="1:64" ht="15" thickBot="1" x14ac:dyDescent="0.35">
      <c r="A108" s="3">
        <f>db!A105</f>
        <v>41091</v>
      </c>
      <c r="B108" s="19">
        <f>y0!X737</f>
        <v>-0.48</v>
      </c>
      <c r="C108" s="19">
        <f>y0!AX737</f>
        <v>0.47</v>
      </c>
      <c r="D108">
        <f t="shared" si="53"/>
        <v>1</v>
      </c>
      <c r="E108">
        <f>std!X737</f>
        <v>0.13</v>
      </c>
      <c r="F108">
        <f>std!AX737</f>
        <v>3.62</v>
      </c>
      <c r="G108">
        <f t="shared" si="54"/>
        <v>0</v>
      </c>
      <c r="I108" s="19">
        <f t="shared" si="42"/>
        <v>-0.48</v>
      </c>
      <c r="J108" s="19">
        <f t="shared" si="43"/>
        <v>0.47</v>
      </c>
      <c r="K108">
        <f t="shared" si="55"/>
        <v>1</v>
      </c>
      <c r="L108" s="19">
        <f t="shared" si="44"/>
        <v>0</v>
      </c>
      <c r="M108" s="19">
        <f t="shared" si="45"/>
        <v>0</v>
      </c>
      <c r="N108" s="20">
        <f t="shared" si="56"/>
        <v>1</v>
      </c>
      <c r="Q108">
        <f t="shared" si="57"/>
        <v>-0.22559999999999997</v>
      </c>
      <c r="R108">
        <f t="shared" si="58"/>
        <v>0.47060000000000002</v>
      </c>
      <c r="S108">
        <f t="shared" si="40"/>
        <v>1</v>
      </c>
      <c r="T108">
        <f t="shared" si="41"/>
        <v>1</v>
      </c>
      <c r="U108">
        <v>1000000</v>
      </c>
      <c r="X108">
        <f t="shared" si="59"/>
        <v>80</v>
      </c>
      <c r="Y108">
        <f t="shared" si="46"/>
        <v>110</v>
      </c>
      <c r="Z108">
        <f t="shared" si="47"/>
        <v>1</v>
      </c>
      <c r="AA108">
        <f t="shared" si="48"/>
        <v>1</v>
      </c>
      <c r="AB108">
        <f t="shared" si="39"/>
        <v>1000000</v>
      </c>
      <c r="AC108">
        <f t="shared" si="49"/>
        <v>1000068.7</v>
      </c>
      <c r="AD108">
        <f t="shared" si="60"/>
        <v>1</v>
      </c>
      <c r="AE108">
        <f t="shared" si="61"/>
        <v>1</v>
      </c>
      <c r="AF108">
        <f t="shared" si="62"/>
        <v>1</v>
      </c>
      <c r="AH108" s="34">
        <f t="shared" si="63"/>
        <v>41091</v>
      </c>
      <c r="AI108" s="35">
        <f t="shared" si="64"/>
        <v>-0.48</v>
      </c>
      <c r="AJ108" s="33">
        <f t="shared" si="65"/>
        <v>-0.48</v>
      </c>
      <c r="AK108" s="33">
        <f>db!U105</f>
        <v>26</v>
      </c>
      <c r="AM108">
        <f t="shared" si="66"/>
        <v>128</v>
      </c>
      <c r="AN108">
        <f t="shared" si="50"/>
        <v>98</v>
      </c>
      <c r="AO108">
        <f t="shared" si="51"/>
        <v>207</v>
      </c>
      <c r="AP108">
        <f t="shared" si="52"/>
        <v>207</v>
      </c>
      <c r="AQ108">
        <f t="shared" si="67"/>
        <v>1000000</v>
      </c>
      <c r="AT108" s="10" t="s">
        <v>162</v>
      </c>
      <c r="AU108" s="11">
        <v>132</v>
      </c>
      <c r="AV108" s="11">
        <v>71</v>
      </c>
      <c r="AW108" s="11">
        <v>1</v>
      </c>
      <c r="AX108" s="11">
        <v>1</v>
      </c>
      <c r="AY108" s="11">
        <v>1000000</v>
      </c>
      <c r="BG108" s="10" t="s">
        <v>162</v>
      </c>
      <c r="BH108" s="11">
        <v>76</v>
      </c>
      <c r="BI108" s="11">
        <v>137</v>
      </c>
      <c r="BJ108" s="11">
        <v>207</v>
      </c>
      <c r="BK108" s="11">
        <v>207</v>
      </c>
      <c r="BL108" s="11">
        <v>1000000</v>
      </c>
    </row>
    <row r="109" spans="1:64" ht="15" thickBot="1" x14ac:dyDescent="0.35">
      <c r="A109" s="3">
        <f>db!A106</f>
        <v>41122</v>
      </c>
      <c r="B109" s="19">
        <f>y0!X738</f>
        <v>-0.06</v>
      </c>
      <c r="C109" s="19">
        <f>y0!AX738</f>
        <v>-1.36</v>
      </c>
      <c r="D109">
        <f t="shared" si="53"/>
        <v>0</v>
      </c>
      <c r="E109">
        <f>std!X738</f>
        <v>1.1499999999999999</v>
      </c>
      <c r="F109">
        <f>std!AX738</f>
        <v>-1.99</v>
      </c>
      <c r="G109">
        <f t="shared" si="54"/>
        <v>1</v>
      </c>
      <c r="I109" s="19">
        <f t="shared" si="42"/>
        <v>-0.06</v>
      </c>
      <c r="J109" s="19">
        <f t="shared" si="43"/>
        <v>-1.36</v>
      </c>
      <c r="K109">
        <f t="shared" si="55"/>
        <v>0</v>
      </c>
      <c r="L109" s="19">
        <f t="shared" si="44"/>
        <v>0</v>
      </c>
      <c r="M109" s="19">
        <f t="shared" si="45"/>
        <v>-1.99</v>
      </c>
      <c r="N109" s="20">
        <f t="shared" si="56"/>
        <v>1</v>
      </c>
      <c r="Q109">
        <f t="shared" si="57"/>
        <v>8.1600000000000006E-2</v>
      </c>
      <c r="R109">
        <f t="shared" si="58"/>
        <v>-2.2885</v>
      </c>
      <c r="S109">
        <f t="shared" si="40"/>
        <v>0</v>
      </c>
      <c r="T109">
        <f t="shared" si="41"/>
        <v>1</v>
      </c>
      <c r="U109">
        <v>1000000</v>
      </c>
      <c r="X109">
        <f t="shared" si="59"/>
        <v>142</v>
      </c>
      <c r="Y109">
        <f t="shared" si="46"/>
        <v>65</v>
      </c>
      <c r="Z109">
        <f t="shared" si="47"/>
        <v>150</v>
      </c>
      <c r="AA109">
        <f t="shared" si="48"/>
        <v>1</v>
      </c>
      <c r="AB109">
        <f t="shared" si="39"/>
        <v>1000000</v>
      </c>
      <c r="AC109">
        <f t="shared" si="49"/>
        <v>999903.2</v>
      </c>
      <c r="AD109">
        <f t="shared" si="60"/>
        <v>0</v>
      </c>
      <c r="AE109">
        <f t="shared" si="61"/>
        <v>1</v>
      </c>
      <c r="AF109">
        <f t="shared" si="62"/>
        <v>0</v>
      </c>
      <c r="AH109" s="34">
        <f t="shared" si="63"/>
        <v>41122</v>
      </c>
      <c r="AI109" s="35">
        <f t="shared" si="64"/>
        <v>-0.06</v>
      </c>
      <c r="AJ109" s="33" t="str">
        <f t="shared" si="65"/>
        <v/>
      </c>
      <c r="AK109" s="33">
        <f>db!U106</f>
        <v>29</v>
      </c>
      <c r="AM109">
        <f t="shared" si="66"/>
        <v>66</v>
      </c>
      <c r="AN109">
        <f t="shared" si="50"/>
        <v>143</v>
      </c>
      <c r="AO109">
        <f t="shared" si="51"/>
        <v>58</v>
      </c>
      <c r="AP109">
        <f t="shared" si="52"/>
        <v>207</v>
      </c>
      <c r="AQ109">
        <f t="shared" si="67"/>
        <v>1000000</v>
      </c>
      <c r="AT109" s="10" t="s">
        <v>163</v>
      </c>
      <c r="AU109" s="11">
        <v>68</v>
      </c>
      <c r="AV109" s="11">
        <v>143</v>
      </c>
      <c r="AW109" s="11">
        <v>1</v>
      </c>
      <c r="AX109" s="11">
        <v>1</v>
      </c>
      <c r="AY109" s="11">
        <v>1000000</v>
      </c>
      <c r="BG109" s="10" t="s">
        <v>163</v>
      </c>
      <c r="BH109" s="11">
        <v>140</v>
      </c>
      <c r="BI109" s="11">
        <v>65</v>
      </c>
      <c r="BJ109" s="11">
        <v>207</v>
      </c>
      <c r="BK109" s="11">
        <v>207</v>
      </c>
      <c r="BL109" s="11">
        <v>1000000</v>
      </c>
    </row>
    <row r="110" spans="1:64" ht="15" thickBot="1" x14ac:dyDescent="0.35">
      <c r="A110" s="3">
        <f>db!A107</f>
        <v>41153</v>
      </c>
      <c r="B110" s="19">
        <f>y0!X739</f>
        <v>1.18</v>
      </c>
      <c r="C110" s="19">
        <f>y0!AX739</f>
        <v>-0.03</v>
      </c>
      <c r="D110">
        <f t="shared" si="53"/>
        <v>1</v>
      </c>
      <c r="E110">
        <f>std!X739</f>
        <v>1.1499999999999999</v>
      </c>
      <c r="F110">
        <f>std!AX739</f>
        <v>3.62</v>
      </c>
      <c r="G110">
        <f t="shared" si="54"/>
        <v>0</v>
      </c>
      <c r="I110" s="19">
        <f t="shared" si="42"/>
        <v>1.18</v>
      </c>
      <c r="J110" s="21">
        <f t="shared" si="43"/>
        <v>0</v>
      </c>
      <c r="K110">
        <f t="shared" si="55"/>
        <v>1</v>
      </c>
      <c r="L110" s="19">
        <f t="shared" si="44"/>
        <v>0</v>
      </c>
      <c r="M110" s="19">
        <f t="shared" si="45"/>
        <v>0</v>
      </c>
      <c r="N110" s="20">
        <f t="shared" si="56"/>
        <v>1</v>
      </c>
      <c r="Q110">
        <f t="shared" si="57"/>
        <v>-3.5399999999999994E-2</v>
      </c>
      <c r="R110">
        <f t="shared" si="58"/>
        <v>4.1629999999999994</v>
      </c>
      <c r="S110">
        <f t="shared" si="40"/>
        <v>1</v>
      </c>
      <c r="T110">
        <f t="shared" si="41"/>
        <v>1</v>
      </c>
      <c r="U110">
        <v>1000000</v>
      </c>
      <c r="X110">
        <f t="shared" si="59"/>
        <v>95</v>
      </c>
      <c r="Y110">
        <f t="shared" si="46"/>
        <v>143</v>
      </c>
      <c r="Z110">
        <f t="shared" si="47"/>
        <v>1</v>
      </c>
      <c r="AA110">
        <f t="shared" si="48"/>
        <v>1</v>
      </c>
      <c r="AB110">
        <f t="shared" si="39"/>
        <v>1000000</v>
      </c>
      <c r="AC110">
        <f t="shared" si="49"/>
        <v>1000023.2</v>
      </c>
      <c r="AD110">
        <f t="shared" si="60"/>
        <v>1</v>
      </c>
      <c r="AE110">
        <f t="shared" si="61"/>
        <v>1</v>
      </c>
      <c r="AF110">
        <f t="shared" si="62"/>
        <v>1</v>
      </c>
      <c r="AH110" s="34">
        <f t="shared" si="63"/>
        <v>41153</v>
      </c>
      <c r="AI110" s="35">
        <f t="shared" si="64"/>
        <v>1.18</v>
      </c>
      <c r="AJ110" s="33">
        <f t="shared" si="65"/>
        <v>1.18</v>
      </c>
      <c r="AK110" s="33">
        <f>db!U107</f>
        <v>26</v>
      </c>
      <c r="AM110">
        <f t="shared" si="66"/>
        <v>113</v>
      </c>
      <c r="AN110">
        <f t="shared" si="50"/>
        <v>65</v>
      </c>
      <c r="AO110">
        <f t="shared" si="51"/>
        <v>207</v>
      </c>
      <c r="AP110">
        <f t="shared" si="52"/>
        <v>207</v>
      </c>
      <c r="AQ110">
        <f t="shared" si="67"/>
        <v>1000000</v>
      </c>
      <c r="AT110" s="10" t="s">
        <v>164</v>
      </c>
      <c r="AU110" s="11">
        <v>80</v>
      </c>
      <c r="AV110" s="11">
        <v>110</v>
      </c>
      <c r="AW110" s="11">
        <v>1</v>
      </c>
      <c r="AX110" s="11">
        <v>1</v>
      </c>
      <c r="AY110" s="11">
        <v>1000000</v>
      </c>
      <c r="BG110" s="10" t="s">
        <v>164</v>
      </c>
      <c r="BH110" s="11">
        <v>128</v>
      </c>
      <c r="BI110" s="11">
        <v>98</v>
      </c>
      <c r="BJ110" s="11">
        <v>207</v>
      </c>
      <c r="BK110" s="11">
        <v>207</v>
      </c>
      <c r="BL110" s="11">
        <v>1000000</v>
      </c>
    </row>
    <row r="111" spans="1:64" ht="15" thickBot="1" x14ac:dyDescent="0.35">
      <c r="A111" s="3">
        <f>db!A108</f>
        <v>41183</v>
      </c>
      <c r="B111" s="19">
        <f>y0!X740</f>
        <v>0.12</v>
      </c>
      <c r="C111" s="19">
        <f>y0!AX740</f>
        <v>-5.73</v>
      </c>
      <c r="D111">
        <f t="shared" si="53"/>
        <v>1</v>
      </c>
      <c r="E111">
        <f>std!X740</f>
        <v>-0.49</v>
      </c>
      <c r="F111">
        <f>std!AX740</f>
        <v>-10.33</v>
      </c>
      <c r="G111">
        <f t="shared" si="54"/>
        <v>0</v>
      </c>
      <c r="I111" s="19">
        <f t="shared" si="42"/>
        <v>0.12</v>
      </c>
      <c r="J111" s="19">
        <f t="shared" si="43"/>
        <v>-5.73</v>
      </c>
      <c r="K111">
        <f t="shared" si="55"/>
        <v>1</v>
      </c>
      <c r="L111" s="19">
        <f t="shared" si="44"/>
        <v>-0.49</v>
      </c>
      <c r="M111" s="19">
        <f t="shared" si="45"/>
        <v>-10.33</v>
      </c>
      <c r="N111" s="20">
        <f t="shared" si="56"/>
        <v>0</v>
      </c>
      <c r="Q111">
        <f t="shared" si="57"/>
        <v>-0.68759999999999999</v>
      </c>
      <c r="R111">
        <f t="shared" si="58"/>
        <v>5.0617000000000001</v>
      </c>
      <c r="S111">
        <f t="shared" si="40"/>
        <v>1</v>
      </c>
      <c r="T111">
        <f t="shared" si="41"/>
        <v>0</v>
      </c>
      <c r="U111">
        <v>1000000</v>
      </c>
      <c r="X111">
        <f t="shared" si="59"/>
        <v>64</v>
      </c>
      <c r="Y111">
        <f t="shared" si="46"/>
        <v>198</v>
      </c>
      <c r="Z111">
        <f t="shared" si="47"/>
        <v>1</v>
      </c>
      <c r="AA111">
        <f t="shared" si="48"/>
        <v>190</v>
      </c>
      <c r="AB111">
        <f t="shared" si="39"/>
        <v>1000000</v>
      </c>
      <c r="AC111">
        <f t="shared" si="49"/>
        <v>999809.8</v>
      </c>
      <c r="AD111">
        <f t="shared" si="60"/>
        <v>0</v>
      </c>
      <c r="AE111">
        <f t="shared" si="61"/>
        <v>1</v>
      </c>
      <c r="AF111">
        <f t="shared" si="62"/>
        <v>0</v>
      </c>
      <c r="AH111" s="34">
        <f t="shared" si="63"/>
        <v>41183</v>
      </c>
      <c r="AI111" s="35">
        <f t="shared" si="64"/>
        <v>0.12</v>
      </c>
      <c r="AJ111" s="33" t="str">
        <f t="shared" si="65"/>
        <v/>
      </c>
      <c r="AK111" s="33">
        <f>db!U108</f>
        <v>23</v>
      </c>
      <c r="AM111">
        <f t="shared" si="66"/>
        <v>144</v>
      </c>
      <c r="AN111">
        <f t="shared" si="50"/>
        <v>10</v>
      </c>
      <c r="AO111">
        <f t="shared" si="51"/>
        <v>207</v>
      </c>
      <c r="AP111">
        <f t="shared" si="52"/>
        <v>18</v>
      </c>
      <c r="AQ111">
        <f t="shared" si="67"/>
        <v>1000000</v>
      </c>
      <c r="AT111" s="10" t="s">
        <v>165</v>
      </c>
      <c r="AU111" s="11">
        <v>142</v>
      </c>
      <c r="AV111" s="11">
        <v>65</v>
      </c>
      <c r="AW111" s="11">
        <v>150</v>
      </c>
      <c r="AX111" s="11">
        <v>1</v>
      </c>
      <c r="AY111" s="11">
        <v>1000000</v>
      </c>
      <c r="BG111" s="10" t="s">
        <v>165</v>
      </c>
      <c r="BH111" s="11">
        <v>66</v>
      </c>
      <c r="BI111" s="11">
        <v>143</v>
      </c>
      <c r="BJ111" s="11">
        <v>58</v>
      </c>
      <c r="BK111" s="11">
        <v>207</v>
      </c>
      <c r="BL111" s="11">
        <v>1000000</v>
      </c>
    </row>
    <row r="112" spans="1:64" ht="15" thickBot="1" x14ac:dyDescent="0.35">
      <c r="A112" s="3">
        <f>db!A109</f>
        <v>41214</v>
      </c>
      <c r="B112" s="19">
        <f>y0!X741</f>
        <v>-0.28999999999999998</v>
      </c>
      <c r="C112" s="19">
        <f>y0!AX741</f>
        <v>-11.81</v>
      </c>
      <c r="D112">
        <f t="shared" si="53"/>
        <v>0</v>
      </c>
      <c r="E112">
        <f>std!X741</f>
        <v>0.45</v>
      </c>
      <c r="F112">
        <f>std!AX741</f>
        <v>-17.39</v>
      </c>
      <c r="G112">
        <f t="shared" si="54"/>
        <v>1</v>
      </c>
      <c r="I112" s="19">
        <f t="shared" si="42"/>
        <v>-0.28999999999999998</v>
      </c>
      <c r="J112" s="19">
        <f t="shared" si="43"/>
        <v>-11.81</v>
      </c>
      <c r="K112">
        <f t="shared" si="55"/>
        <v>0</v>
      </c>
      <c r="L112" s="19">
        <f t="shared" si="44"/>
        <v>0</v>
      </c>
      <c r="M112" s="19">
        <f t="shared" si="45"/>
        <v>-17.39</v>
      </c>
      <c r="N112" s="20">
        <f t="shared" si="56"/>
        <v>1</v>
      </c>
      <c r="Q112">
        <f t="shared" si="57"/>
        <v>3.4249000000000001</v>
      </c>
      <c r="R112">
        <f t="shared" si="58"/>
        <v>-7.8255000000000008</v>
      </c>
      <c r="S112">
        <f t="shared" si="40"/>
        <v>0</v>
      </c>
      <c r="T112">
        <f t="shared" si="41"/>
        <v>1</v>
      </c>
      <c r="U112">
        <v>1000000</v>
      </c>
      <c r="X112">
        <f t="shared" si="59"/>
        <v>175</v>
      </c>
      <c r="Y112">
        <f t="shared" si="46"/>
        <v>24</v>
      </c>
      <c r="Z112">
        <f t="shared" si="47"/>
        <v>150</v>
      </c>
      <c r="AA112">
        <f t="shared" si="48"/>
        <v>1</v>
      </c>
      <c r="AB112">
        <f t="shared" si="39"/>
        <v>1000000</v>
      </c>
      <c r="AC112">
        <f t="shared" si="49"/>
        <v>999911.2</v>
      </c>
      <c r="AD112">
        <f t="shared" si="60"/>
        <v>0</v>
      </c>
      <c r="AE112">
        <f t="shared" si="61"/>
        <v>1</v>
      </c>
      <c r="AF112">
        <f t="shared" si="62"/>
        <v>0</v>
      </c>
      <c r="AH112" s="34">
        <f t="shared" si="63"/>
        <v>41214</v>
      </c>
      <c r="AI112" s="35">
        <f t="shared" si="64"/>
        <v>-0.28999999999999998</v>
      </c>
      <c r="AJ112" s="33" t="str">
        <f t="shared" si="65"/>
        <v/>
      </c>
      <c r="AK112" s="33">
        <f>db!U109</f>
        <v>23</v>
      </c>
      <c r="AM112">
        <f t="shared" si="66"/>
        <v>33</v>
      </c>
      <c r="AN112">
        <f t="shared" si="50"/>
        <v>184</v>
      </c>
      <c r="AO112">
        <f t="shared" si="51"/>
        <v>58</v>
      </c>
      <c r="AP112">
        <f t="shared" si="52"/>
        <v>207</v>
      </c>
      <c r="AQ112">
        <f t="shared" si="67"/>
        <v>1000000</v>
      </c>
      <c r="AT112" s="10" t="s">
        <v>166</v>
      </c>
      <c r="AU112" s="11">
        <v>95</v>
      </c>
      <c r="AV112" s="11">
        <v>143</v>
      </c>
      <c r="AW112" s="11">
        <v>1</v>
      </c>
      <c r="AX112" s="11">
        <v>1</v>
      </c>
      <c r="AY112" s="11">
        <v>1000000</v>
      </c>
      <c r="BG112" s="10" t="s">
        <v>166</v>
      </c>
      <c r="BH112" s="11">
        <v>113</v>
      </c>
      <c r="BI112" s="11">
        <v>65</v>
      </c>
      <c r="BJ112" s="11">
        <v>207</v>
      </c>
      <c r="BK112" s="11">
        <v>207</v>
      </c>
      <c r="BL112" s="11">
        <v>1000000</v>
      </c>
    </row>
    <row r="113" spans="1:64" ht="15" thickBot="1" x14ac:dyDescent="0.35">
      <c r="A113" s="3">
        <f>db!A110</f>
        <v>41244</v>
      </c>
      <c r="B113" s="19">
        <f>y0!X742</f>
        <v>3.15</v>
      </c>
      <c r="C113" s="19">
        <f>y0!AX742</f>
        <v>-14.7</v>
      </c>
      <c r="D113">
        <f t="shared" si="53"/>
        <v>1</v>
      </c>
      <c r="E113">
        <f>std!X742</f>
        <v>1.1499999999999999</v>
      </c>
      <c r="F113">
        <f>std!AX742</f>
        <v>-22.87</v>
      </c>
      <c r="G113">
        <f t="shared" si="54"/>
        <v>1</v>
      </c>
      <c r="I113" s="19">
        <f t="shared" si="42"/>
        <v>3.15</v>
      </c>
      <c r="J113" s="19">
        <f t="shared" si="43"/>
        <v>-14.7</v>
      </c>
      <c r="K113">
        <f t="shared" si="55"/>
        <v>1</v>
      </c>
      <c r="L113" s="19">
        <f t="shared" si="44"/>
        <v>0</v>
      </c>
      <c r="M113" s="19">
        <f t="shared" si="45"/>
        <v>-22.87</v>
      </c>
      <c r="N113" s="20">
        <f t="shared" si="56"/>
        <v>1</v>
      </c>
      <c r="Q113">
        <f t="shared" si="57"/>
        <v>-46.305</v>
      </c>
      <c r="R113">
        <f t="shared" si="58"/>
        <v>-26.3005</v>
      </c>
      <c r="S113">
        <f t="shared" si="40"/>
        <v>1</v>
      </c>
      <c r="T113">
        <f t="shared" si="41"/>
        <v>1</v>
      </c>
      <c r="U113">
        <v>1000000</v>
      </c>
      <c r="X113">
        <f t="shared" si="59"/>
        <v>1</v>
      </c>
      <c r="Y113">
        <f t="shared" si="46"/>
        <v>3</v>
      </c>
      <c r="Z113">
        <f t="shared" si="47"/>
        <v>1</v>
      </c>
      <c r="AA113">
        <f t="shared" si="48"/>
        <v>1</v>
      </c>
      <c r="AB113">
        <f t="shared" si="39"/>
        <v>1000000</v>
      </c>
      <c r="AC113">
        <f t="shared" si="49"/>
        <v>1000255.7</v>
      </c>
      <c r="AD113">
        <f t="shared" si="60"/>
        <v>1</v>
      </c>
      <c r="AE113">
        <f t="shared" si="61"/>
        <v>1</v>
      </c>
      <c r="AF113">
        <f t="shared" si="62"/>
        <v>1</v>
      </c>
      <c r="AH113" s="34">
        <f t="shared" si="63"/>
        <v>41244</v>
      </c>
      <c r="AI113" s="35">
        <f t="shared" si="64"/>
        <v>3.15</v>
      </c>
      <c r="AJ113" s="33">
        <f t="shared" si="65"/>
        <v>3.15</v>
      </c>
      <c r="AK113" s="33">
        <f>db!U110</f>
        <v>25</v>
      </c>
      <c r="AM113">
        <f t="shared" si="66"/>
        <v>207</v>
      </c>
      <c r="AN113">
        <f t="shared" si="50"/>
        <v>205</v>
      </c>
      <c r="AO113">
        <f t="shared" si="51"/>
        <v>207</v>
      </c>
      <c r="AP113">
        <f t="shared" si="52"/>
        <v>207</v>
      </c>
      <c r="AQ113">
        <f t="shared" si="67"/>
        <v>1000000</v>
      </c>
      <c r="AT113" s="10" t="s">
        <v>167</v>
      </c>
      <c r="AU113" s="11">
        <v>64</v>
      </c>
      <c r="AV113" s="11">
        <v>198</v>
      </c>
      <c r="AW113" s="11">
        <v>1</v>
      </c>
      <c r="AX113" s="11">
        <v>190</v>
      </c>
      <c r="AY113" s="11">
        <v>1000000</v>
      </c>
      <c r="BG113" s="10" t="s">
        <v>167</v>
      </c>
      <c r="BH113" s="11">
        <v>144</v>
      </c>
      <c r="BI113" s="11">
        <v>10</v>
      </c>
      <c r="BJ113" s="11">
        <v>207</v>
      </c>
      <c r="BK113" s="11">
        <v>18</v>
      </c>
      <c r="BL113" s="11">
        <v>1000000</v>
      </c>
    </row>
    <row r="114" spans="1:64" ht="15" thickBot="1" x14ac:dyDescent="0.35">
      <c r="A114" s="3">
        <f>db!A111</f>
        <v>41275</v>
      </c>
      <c r="B114" s="19">
        <f>y0!X743</f>
        <v>-0.01</v>
      </c>
      <c r="C114" s="19">
        <f>y0!AX743</f>
        <v>-15.12</v>
      </c>
      <c r="D114">
        <f t="shared" si="53"/>
        <v>0</v>
      </c>
      <c r="E114">
        <f>std!X743</f>
        <v>1.1499999999999999</v>
      </c>
      <c r="F114">
        <f>std!AX743</f>
        <v>-23.65</v>
      </c>
      <c r="G114">
        <f t="shared" si="54"/>
        <v>1</v>
      </c>
      <c r="I114" s="19">
        <f t="shared" si="42"/>
        <v>0</v>
      </c>
      <c r="J114" s="19">
        <f t="shared" si="43"/>
        <v>-15.12</v>
      </c>
      <c r="K114">
        <f t="shared" si="55"/>
        <v>1</v>
      </c>
      <c r="L114" s="19">
        <f t="shared" si="44"/>
        <v>0</v>
      </c>
      <c r="M114" s="19">
        <f t="shared" si="45"/>
        <v>-23.65</v>
      </c>
      <c r="N114" s="20">
        <f t="shared" si="56"/>
        <v>1</v>
      </c>
      <c r="Q114">
        <f t="shared" si="57"/>
        <v>0.1512</v>
      </c>
      <c r="R114">
        <f t="shared" si="58"/>
        <v>-27.197499999999998</v>
      </c>
      <c r="S114">
        <f t="shared" si="40"/>
        <v>1</v>
      </c>
      <c r="T114">
        <f t="shared" si="41"/>
        <v>1</v>
      </c>
      <c r="U114">
        <v>1000000</v>
      </c>
      <c r="X114">
        <f t="shared" si="59"/>
        <v>149</v>
      </c>
      <c r="Y114">
        <f t="shared" si="46"/>
        <v>2</v>
      </c>
      <c r="Z114">
        <f t="shared" si="47"/>
        <v>1</v>
      </c>
      <c r="AA114">
        <f t="shared" si="48"/>
        <v>1</v>
      </c>
      <c r="AB114">
        <f t="shared" si="39"/>
        <v>1000000</v>
      </c>
      <c r="AC114">
        <f t="shared" si="49"/>
        <v>1000108.2</v>
      </c>
      <c r="AD114">
        <f t="shared" si="60"/>
        <v>1</v>
      </c>
      <c r="AE114">
        <f t="shared" si="61"/>
        <v>1</v>
      </c>
      <c r="AF114">
        <f t="shared" si="62"/>
        <v>1</v>
      </c>
      <c r="AH114" s="34">
        <f t="shared" si="63"/>
        <v>41275</v>
      </c>
      <c r="AI114" s="35">
        <f t="shared" si="64"/>
        <v>-0.01</v>
      </c>
      <c r="AJ114" s="33">
        <f t="shared" si="65"/>
        <v>-0.01</v>
      </c>
      <c r="AK114" s="33">
        <f>db!U111</f>
        <v>23</v>
      </c>
      <c r="AM114">
        <f t="shared" si="66"/>
        <v>59</v>
      </c>
      <c r="AN114">
        <f t="shared" si="50"/>
        <v>206</v>
      </c>
      <c r="AO114">
        <f t="shared" si="51"/>
        <v>207</v>
      </c>
      <c r="AP114">
        <f t="shared" si="52"/>
        <v>207</v>
      </c>
      <c r="AQ114">
        <f t="shared" si="67"/>
        <v>1000000</v>
      </c>
      <c r="AT114" s="10" t="s">
        <v>168</v>
      </c>
      <c r="AU114" s="11">
        <v>175</v>
      </c>
      <c r="AV114" s="11">
        <v>24</v>
      </c>
      <c r="AW114" s="11">
        <v>150</v>
      </c>
      <c r="AX114" s="11">
        <v>1</v>
      </c>
      <c r="AY114" s="11">
        <v>1000000</v>
      </c>
      <c r="BG114" s="10" t="s">
        <v>168</v>
      </c>
      <c r="BH114" s="11">
        <v>33</v>
      </c>
      <c r="BI114" s="11">
        <v>184</v>
      </c>
      <c r="BJ114" s="11">
        <v>58</v>
      </c>
      <c r="BK114" s="11">
        <v>207</v>
      </c>
      <c r="BL114" s="11">
        <v>1000000</v>
      </c>
    </row>
    <row r="115" spans="1:64" ht="15" thickBot="1" x14ac:dyDescent="0.35">
      <c r="A115" s="3">
        <f>db!A112</f>
        <v>41306</v>
      </c>
      <c r="B115" s="19">
        <f>y0!X744</f>
        <v>-0.34</v>
      </c>
      <c r="C115" s="19">
        <f>y0!AX744</f>
        <v>-13.84</v>
      </c>
      <c r="D115">
        <f t="shared" si="53"/>
        <v>0</v>
      </c>
      <c r="E115">
        <f>std!X744</f>
        <v>0.66</v>
      </c>
      <c r="F115">
        <f>std!AX744</f>
        <v>-21.31</v>
      </c>
      <c r="G115">
        <f t="shared" si="54"/>
        <v>1</v>
      </c>
      <c r="I115" s="19">
        <f t="shared" si="42"/>
        <v>-0.34</v>
      </c>
      <c r="J115" s="19">
        <f t="shared" si="43"/>
        <v>-13.84</v>
      </c>
      <c r="K115">
        <f t="shared" si="55"/>
        <v>0</v>
      </c>
      <c r="L115" s="19">
        <f t="shared" si="44"/>
        <v>0</v>
      </c>
      <c r="M115" s="19">
        <f t="shared" si="45"/>
        <v>-21.31</v>
      </c>
      <c r="N115" s="20">
        <f t="shared" si="56"/>
        <v>1</v>
      </c>
      <c r="Q115">
        <f t="shared" si="57"/>
        <v>4.7056000000000004</v>
      </c>
      <c r="R115">
        <f t="shared" si="58"/>
        <v>-14.0646</v>
      </c>
      <c r="S115">
        <f t="shared" si="40"/>
        <v>0</v>
      </c>
      <c r="T115">
        <f t="shared" si="41"/>
        <v>1</v>
      </c>
      <c r="U115">
        <v>1000000</v>
      </c>
      <c r="X115">
        <f t="shared" si="59"/>
        <v>180</v>
      </c>
      <c r="Y115">
        <f t="shared" si="46"/>
        <v>12</v>
      </c>
      <c r="Z115">
        <f t="shared" si="47"/>
        <v>150</v>
      </c>
      <c r="AA115">
        <f t="shared" si="48"/>
        <v>1</v>
      </c>
      <c r="AB115">
        <f t="shared" si="39"/>
        <v>1000000</v>
      </c>
      <c r="AC115">
        <f t="shared" si="49"/>
        <v>999918.2</v>
      </c>
      <c r="AD115">
        <f t="shared" si="60"/>
        <v>0</v>
      </c>
      <c r="AE115">
        <f t="shared" si="61"/>
        <v>1</v>
      </c>
      <c r="AF115">
        <f t="shared" si="62"/>
        <v>0</v>
      </c>
      <c r="AH115" s="34">
        <f t="shared" si="63"/>
        <v>41306</v>
      </c>
      <c r="AI115" s="35">
        <f t="shared" si="64"/>
        <v>-0.34</v>
      </c>
      <c r="AJ115" s="33" t="str">
        <f t="shared" si="65"/>
        <v/>
      </c>
      <c r="AK115" s="33">
        <f>db!U112</f>
        <v>22</v>
      </c>
      <c r="AM115">
        <f t="shared" si="66"/>
        <v>28</v>
      </c>
      <c r="AN115">
        <f t="shared" si="50"/>
        <v>196</v>
      </c>
      <c r="AO115">
        <f t="shared" si="51"/>
        <v>58</v>
      </c>
      <c r="AP115">
        <f t="shared" si="52"/>
        <v>207</v>
      </c>
      <c r="AQ115">
        <f t="shared" si="67"/>
        <v>1000000</v>
      </c>
      <c r="AT115" s="10" t="s">
        <v>169</v>
      </c>
      <c r="AU115" s="11">
        <v>1</v>
      </c>
      <c r="AV115" s="11">
        <v>3</v>
      </c>
      <c r="AW115" s="11">
        <v>1</v>
      </c>
      <c r="AX115" s="11">
        <v>1</v>
      </c>
      <c r="AY115" s="11">
        <v>1000000</v>
      </c>
      <c r="BG115" s="10" t="s">
        <v>169</v>
      </c>
      <c r="BH115" s="11">
        <v>207</v>
      </c>
      <c r="BI115" s="11">
        <v>205</v>
      </c>
      <c r="BJ115" s="11">
        <v>207</v>
      </c>
      <c r="BK115" s="11">
        <v>207</v>
      </c>
      <c r="BL115" s="11">
        <v>1000000</v>
      </c>
    </row>
    <row r="116" spans="1:64" ht="15" thickBot="1" x14ac:dyDescent="0.35">
      <c r="A116" s="3">
        <f>db!A113</f>
        <v>41334</v>
      </c>
      <c r="B116" s="19">
        <f>y0!X745</f>
        <v>-0.01</v>
      </c>
      <c r="C116" s="19">
        <f>y0!AX745</f>
        <v>-2.97</v>
      </c>
      <c r="D116">
        <f t="shared" si="53"/>
        <v>0</v>
      </c>
      <c r="E116">
        <f>std!X745</f>
        <v>1.1499999999999999</v>
      </c>
      <c r="F116">
        <f>std!AX745</f>
        <v>-2.5099999999999998</v>
      </c>
      <c r="G116">
        <f t="shared" si="54"/>
        <v>1</v>
      </c>
      <c r="I116" s="19">
        <f t="shared" si="42"/>
        <v>0</v>
      </c>
      <c r="J116" s="19">
        <f t="shared" si="43"/>
        <v>-2.97</v>
      </c>
      <c r="K116">
        <f t="shared" si="55"/>
        <v>1</v>
      </c>
      <c r="L116" s="19">
        <f t="shared" si="44"/>
        <v>0</v>
      </c>
      <c r="M116" s="19">
        <f t="shared" si="45"/>
        <v>-2.5099999999999998</v>
      </c>
      <c r="N116" s="20">
        <f t="shared" si="56"/>
        <v>1</v>
      </c>
      <c r="Q116">
        <f t="shared" si="57"/>
        <v>2.9700000000000004E-2</v>
      </c>
      <c r="R116">
        <f t="shared" si="58"/>
        <v>-2.8864999999999994</v>
      </c>
      <c r="S116">
        <f t="shared" si="40"/>
        <v>1</v>
      </c>
      <c r="T116">
        <f t="shared" si="41"/>
        <v>1</v>
      </c>
      <c r="U116">
        <v>1000000</v>
      </c>
      <c r="X116">
        <f t="shared" si="59"/>
        <v>133</v>
      </c>
      <c r="Y116">
        <f t="shared" si="46"/>
        <v>60</v>
      </c>
      <c r="Z116">
        <f t="shared" si="47"/>
        <v>1</v>
      </c>
      <c r="AA116">
        <f t="shared" si="48"/>
        <v>1</v>
      </c>
      <c r="AB116">
        <f t="shared" si="39"/>
        <v>1000000</v>
      </c>
      <c r="AC116">
        <f t="shared" si="49"/>
        <v>1000066.2</v>
      </c>
      <c r="AD116">
        <f t="shared" si="60"/>
        <v>1</v>
      </c>
      <c r="AE116">
        <f t="shared" si="61"/>
        <v>1</v>
      </c>
      <c r="AF116">
        <f t="shared" si="62"/>
        <v>1</v>
      </c>
      <c r="AH116" s="34">
        <f t="shared" si="63"/>
        <v>41334</v>
      </c>
      <c r="AI116" s="35">
        <f t="shared" si="64"/>
        <v>-0.01</v>
      </c>
      <c r="AJ116" s="33">
        <f t="shared" si="65"/>
        <v>-0.01</v>
      </c>
      <c r="AK116" s="33">
        <f>db!U113</f>
        <v>25</v>
      </c>
      <c r="AM116">
        <f t="shared" si="66"/>
        <v>75</v>
      </c>
      <c r="AN116">
        <f t="shared" si="50"/>
        <v>148</v>
      </c>
      <c r="AO116">
        <f t="shared" si="51"/>
        <v>207</v>
      </c>
      <c r="AP116">
        <f t="shared" si="52"/>
        <v>207</v>
      </c>
      <c r="AQ116">
        <f t="shared" si="67"/>
        <v>1000000</v>
      </c>
      <c r="AT116" s="10" t="s">
        <v>170</v>
      </c>
      <c r="AU116" s="11">
        <v>149</v>
      </c>
      <c r="AV116" s="11">
        <v>2</v>
      </c>
      <c r="AW116" s="11">
        <v>1</v>
      </c>
      <c r="AX116" s="11">
        <v>1</v>
      </c>
      <c r="AY116" s="11">
        <v>1000000</v>
      </c>
      <c r="BG116" s="10" t="s">
        <v>170</v>
      </c>
      <c r="BH116" s="11">
        <v>59</v>
      </c>
      <c r="BI116" s="11">
        <v>206</v>
      </c>
      <c r="BJ116" s="11">
        <v>207</v>
      </c>
      <c r="BK116" s="11">
        <v>207</v>
      </c>
      <c r="BL116" s="11">
        <v>1000000</v>
      </c>
    </row>
    <row r="117" spans="1:64" ht="15" thickBot="1" x14ac:dyDescent="0.35">
      <c r="A117" s="3">
        <f>db!A114</f>
        <v>41365</v>
      </c>
      <c r="B117" s="19">
        <f>y0!X746</f>
        <v>-0.01</v>
      </c>
      <c r="C117" s="19">
        <f>y0!AX746</f>
        <v>-3</v>
      </c>
      <c r="D117">
        <f t="shared" si="53"/>
        <v>0</v>
      </c>
      <c r="E117">
        <f>std!X746</f>
        <v>1.1499999999999999</v>
      </c>
      <c r="F117">
        <f>std!AX746</f>
        <v>-3.5</v>
      </c>
      <c r="G117">
        <f t="shared" si="54"/>
        <v>1</v>
      </c>
      <c r="I117" s="19">
        <f t="shared" si="42"/>
        <v>0</v>
      </c>
      <c r="J117" s="19">
        <f t="shared" si="43"/>
        <v>-3</v>
      </c>
      <c r="K117">
        <f t="shared" si="55"/>
        <v>1</v>
      </c>
      <c r="L117" s="19">
        <f t="shared" si="44"/>
        <v>0</v>
      </c>
      <c r="M117" s="19">
        <f t="shared" si="45"/>
        <v>-3.5</v>
      </c>
      <c r="N117" s="20">
        <f t="shared" si="56"/>
        <v>1</v>
      </c>
      <c r="Q117">
        <f t="shared" si="57"/>
        <v>0.03</v>
      </c>
      <c r="R117">
        <f t="shared" si="58"/>
        <v>-4.0249999999999995</v>
      </c>
      <c r="S117">
        <f t="shared" si="40"/>
        <v>1</v>
      </c>
      <c r="T117">
        <f t="shared" si="41"/>
        <v>1</v>
      </c>
      <c r="U117">
        <v>1000000</v>
      </c>
      <c r="X117">
        <f t="shared" si="59"/>
        <v>134</v>
      </c>
      <c r="Y117">
        <f t="shared" si="46"/>
        <v>50</v>
      </c>
      <c r="Z117">
        <f t="shared" si="47"/>
        <v>1</v>
      </c>
      <c r="AA117">
        <f t="shared" si="48"/>
        <v>1</v>
      </c>
      <c r="AB117">
        <f t="shared" si="39"/>
        <v>1000000</v>
      </c>
      <c r="AC117">
        <f t="shared" si="49"/>
        <v>1000075.2</v>
      </c>
      <c r="AD117">
        <f t="shared" si="60"/>
        <v>1</v>
      </c>
      <c r="AE117">
        <f t="shared" si="61"/>
        <v>1</v>
      </c>
      <c r="AF117">
        <f t="shared" si="62"/>
        <v>1</v>
      </c>
      <c r="AH117" s="34">
        <f t="shared" si="63"/>
        <v>41365</v>
      </c>
      <c r="AI117" s="35">
        <f t="shared" si="64"/>
        <v>-0.01</v>
      </c>
      <c r="AJ117" s="33">
        <f t="shared" si="65"/>
        <v>-0.01</v>
      </c>
      <c r="AK117" s="33">
        <f>db!U114</f>
        <v>26</v>
      </c>
      <c r="AM117">
        <f t="shared" si="66"/>
        <v>74</v>
      </c>
      <c r="AN117">
        <f t="shared" si="50"/>
        <v>158</v>
      </c>
      <c r="AO117">
        <f t="shared" si="51"/>
        <v>207</v>
      </c>
      <c r="AP117">
        <f t="shared" si="52"/>
        <v>207</v>
      </c>
      <c r="AQ117">
        <f t="shared" si="67"/>
        <v>1000000</v>
      </c>
      <c r="AT117" s="10" t="s">
        <v>171</v>
      </c>
      <c r="AU117" s="11">
        <v>180</v>
      </c>
      <c r="AV117" s="11">
        <v>12</v>
      </c>
      <c r="AW117" s="11">
        <v>150</v>
      </c>
      <c r="AX117" s="11">
        <v>1</v>
      </c>
      <c r="AY117" s="11">
        <v>1000000</v>
      </c>
      <c r="BG117" s="10" t="s">
        <v>171</v>
      </c>
      <c r="BH117" s="11">
        <v>28</v>
      </c>
      <c r="BI117" s="11">
        <v>196</v>
      </c>
      <c r="BJ117" s="11">
        <v>58</v>
      </c>
      <c r="BK117" s="11">
        <v>207</v>
      </c>
      <c r="BL117" s="11">
        <v>1000000</v>
      </c>
    </row>
    <row r="118" spans="1:64" ht="15" thickBot="1" x14ac:dyDescent="0.35">
      <c r="A118" s="3">
        <f>db!A115</f>
        <v>41395</v>
      </c>
      <c r="B118" s="19">
        <f>y0!X747</f>
        <v>2.0099999999999998</v>
      </c>
      <c r="C118" s="19">
        <f>y0!AX747</f>
        <v>-5.58</v>
      </c>
      <c r="D118">
        <f t="shared" si="53"/>
        <v>1</v>
      </c>
      <c r="E118">
        <f>std!X747</f>
        <v>1.07</v>
      </c>
      <c r="F118">
        <f>std!AX747</f>
        <v>-6.07</v>
      </c>
      <c r="G118">
        <f t="shared" si="54"/>
        <v>1</v>
      </c>
      <c r="I118" s="19">
        <f t="shared" si="42"/>
        <v>2.0099999999999998</v>
      </c>
      <c r="J118" s="19">
        <f t="shared" si="43"/>
        <v>-5.58</v>
      </c>
      <c r="K118">
        <f t="shared" si="55"/>
        <v>1</v>
      </c>
      <c r="L118" s="19">
        <f t="shared" si="44"/>
        <v>0</v>
      </c>
      <c r="M118" s="19">
        <f t="shared" si="45"/>
        <v>-6.07</v>
      </c>
      <c r="N118" s="20">
        <f t="shared" si="56"/>
        <v>1</v>
      </c>
      <c r="Q118">
        <f t="shared" si="57"/>
        <v>-11.2158</v>
      </c>
      <c r="R118">
        <f t="shared" si="58"/>
        <v>-6.4949000000000003</v>
      </c>
      <c r="S118">
        <f t="shared" si="40"/>
        <v>1</v>
      </c>
      <c r="T118">
        <f t="shared" si="41"/>
        <v>1</v>
      </c>
      <c r="U118">
        <v>1000000</v>
      </c>
      <c r="X118">
        <f t="shared" si="59"/>
        <v>13</v>
      </c>
      <c r="Y118">
        <f t="shared" si="46"/>
        <v>28</v>
      </c>
      <c r="Z118">
        <f t="shared" si="47"/>
        <v>1</v>
      </c>
      <c r="AA118">
        <f t="shared" si="48"/>
        <v>1</v>
      </c>
      <c r="AB118">
        <f t="shared" si="39"/>
        <v>1000000</v>
      </c>
      <c r="AC118">
        <f t="shared" si="49"/>
        <v>1000219.2</v>
      </c>
      <c r="AD118">
        <f t="shared" si="60"/>
        <v>1</v>
      </c>
      <c r="AE118">
        <f t="shared" si="61"/>
        <v>1</v>
      </c>
      <c r="AF118">
        <f t="shared" si="62"/>
        <v>1</v>
      </c>
      <c r="AH118" s="34">
        <f t="shared" si="63"/>
        <v>41395</v>
      </c>
      <c r="AI118" s="35">
        <f t="shared" si="64"/>
        <v>2.0099999999999998</v>
      </c>
      <c r="AJ118" s="33">
        <f t="shared" si="65"/>
        <v>2.0099999999999998</v>
      </c>
      <c r="AK118" s="33">
        <f>db!U115</f>
        <v>25</v>
      </c>
      <c r="AM118">
        <f t="shared" si="66"/>
        <v>195</v>
      </c>
      <c r="AN118">
        <f t="shared" si="50"/>
        <v>180</v>
      </c>
      <c r="AO118">
        <f t="shared" si="51"/>
        <v>207</v>
      </c>
      <c r="AP118">
        <f t="shared" si="52"/>
        <v>207</v>
      </c>
      <c r="AQ118">
        <f t="shared" si="67"/>
        <v>1000000</v>
      </c>
      <c r="AT118" s="10" t="s">
        <v>172</v>
      </c>
      <c r="AU118" s="11">
        <v>133</v>
      </c>
      <c r="AV118" s="11">
        <v>60</v>
      </c>
      <c r="AW118" s="11">
        <v>1</v>
      </c>
      <c r="AX118" s="11">
        <v>1</v>
      </c>
      <c r="AY118" s="11">
        <v>1000000</v>
      </c>
      <c r="BG118" s="10" t="s">
        <v>172</v>
      </c>
      <c r="BH118" s="11">
        <v>75</v>
      </c>
      <c r="BI118" s="11">
        <v>148</v>
      </c>
      <c r="BJ118" s="11">
        <v>207</v>
      </c>
      <c r="BK118" s="11">
        <v>207</v>
      </c>
      <c r="BL118" s="11">
        <v>1000000</v>
      </c>
    </row>
    <row r="119" spans="1:64" ht="15" thickBot="1" x14ac:dyDescent="0.35">
      <c r="A119" s="3">
        <f>db!A116</f>
        <v>41426</v>
      </c>
      <c r="B119" s="19">
        <f>y0!X748</f>
        <v>-0.01</v>
      </c>
      <c r="C119" s="19">
        <f>y0!AX748</f>
        <v>-4.7</v>
      </c>
      <c r="D119">
        <f t="shared" si="53"/>
        <v>0</v>
      </c>
      <c r="E119">
        <f>std!X748</f>
        <v>1.1499999999999999</v>
      </c>
      <c r="F119">
        <f>std!AX748</f>
        <v>-4.3499999999999996</v>
      </c>
      <c r="G119">
        <f t="shared" si="54"/>
        <v>1</v>
      </c>
      <c r="I119" s="19">
        <f t="shared" si="42"/>
        <v>0</v>
      </c>
      <c r="J119" s="19">
        <f t="shared" si="43"/>
        <v>-4.7</v>
      </c>
      <c r="K119">
        <f t="shared" si="55"/>
        <v>1</v>
      </c>
      <c r="L119" s="19">
        <f t="shared" si="44"/>
        <v>0</v>
      </c>
      <c r="M119" s="19">
        <f t="shared" si="45"/>
        <v>-4.3499999999999996</v>
      </c>
      <c r="N119" s="20">
        <f t="shared" si="56"/>
        <v>1</v>
      </c>
      <c r="Q119">
        <f t="shared" si="57"/>
        <v>4.7E-2</v>
      </c>
      <c r="R119">
        <f t="shared" si="58"/>
        <v>-5.0024999999999995</v>
      </c>
      <c r="S119">
        <f t="shared" si="40"/>
        <v>1</v>
      </c>
      <c r="T119">
        <f t="shared" si="41"/>
        <v>1</v>
      </c>
      <c r="U119">
        <v>1000000</v>
      </c>
      <c r="X119">
        <f t="shared" si="59"/>
        <v>137</v>
      </c>
      <c r="Y119">
        <f t="shared" si="46"/>
        <v>40</v>
      </c>
      <c r="Z119">
        <f t="shared" si="47"/>
        <v>1</v>
      </c>
      <c r="AA119">
        <f t="shared" si="48"/>
        <v>1</v>
      </c>
      <c r="AB119">
        <f t="shared" si="39"/>
        <v>1000000</v>
      </c>
      <c r="AC119">
        <f t="shared" si="49"/>
        <v>1000082.2</v>
      </c>
      <c r="AD119">
        <f t="shared" si="60"/>
        <v>1</v>
      </c>
      <c r="AE119">
        <f t="shared" si="61"/>
        <v>1</v>
      </c>
      <c r="AF119">
        <f t="shared" si="62"/>
        <v>1</v>
      </c>
      <c r="AH119" s="34">
        <f t="shared" si="63"/>
        <v>41426</v>
      </c>
      <c r="AI119" s="35">
        <f t="shared" si="64"/>
        <v>-0.01</v>
      </c>
      <c r="AJ119" s="33">
        <f t="shared" si="65"/>
        <v>-0.01</v>
      </c>
      <c r="AK119" s="33">
        <f>db!U116</f>
        <v>24</v>
      </c>
      <c r="AM119">
        <f t="shared" si="66"/>
        <v>71</v>
      </c>
      <c r="AN119">
        <f t="shared" si="50"/>
        <v>168</v>
      </c>
      <c r="AO119">
        <f t="shared" si="51"/>
        <v>207</v>
      </c>
      <c r="AP119">
        <f t="shared" si="52"/>
        <v>207</v>
      </c>
      <c r="AQ119">
        <f t="shared" si="67"/>
        <v>1000000</v>
      </c>
      <c r="AT119" s="10" t="s">
        <v>173</v>
      </c>
      <c r="AU119" s="11">
        <v>134</v>
      </c>
      <c r="AV119" s="11">
        <v>50</v>
      </c>
      <c r="AW119" s="11">
        <v>1</v>
      </c>
      <c r="AX119" s="11">
        <v>1</v>
      </c>
      <c r="AY119" s="11">
        <v>1000000</v>
      </c>
      <c r="BG119" s="10" t="s">
        <v>173</v>
      </c>
      <c r="BH119" s="11">
        <v>74</v>
      </c>
      <c r="BI119" s="11">
        <v>158</v>
      </c>
      <c r="BJ119" s="11">
        <v>207</v>
      </c>
      <c r="BK119" s="11">
        <v>207</v>
      </c>
      <c r="BL119" s="11">
        <v>1000000</v>
      </c>
    </row>
    <row r="120" spans="1:64" ht="15" thickBot="1" x14ac:dyDescent="0.35">
      <c r="A120" s="3">
        <f>db!A117</f>
        <v>41456</v>
      </c>
      <c r="B120" s="19">
        <f>y0!X749</f>
        <v>-0.9</v>
      </c>
      <c r="C120" s="19">
        <f>y0!AX749</f>
        <v>-6.23</v>
      </c>
      <c r="D120">
        <f t="shared" si="53"/>
        <v>0</v>
      </c>
      <c r="E120">
        <f>std!X749</f>
        <v>-0.82</v>
      </c>
      <c r="F120">
        <f>std!AX749</f>
        <v>-6.96</v>
      </c>
      <c r="G120">
        <f t="shared" si="54"/>
        <v>0</v>
      </c>
      <c r="I120" s="19">
        <f t="shared" si="42"/>
        <v>-0.9</v>
      </c>
      <c r="J120" s="19">
        <f t="shared" si="43"/>
        <v>-6.23</v>
      </c>
      <c r="K120">
        <f t="shared" si="55"/>
        <v>0</v>
      </c>
      <c r="L120" s="19">
        <f t="shared" si="44"/>
        <v>-0.82</v>
      </c>
      <c r="M120" s="19">
        <f t="shared" si="45"/>
        <v>-6.96</v>
      </c>
      <c r="N120" s="20">
        <f t="shared" si="56"/>
        <v>0</v>
      </c>
      <c r="Q120">
        <f t="shared" si="57"/>
        <v>5.6070000000000002</v>
      </c>
      <c r="R120">
        <f t="shared" si="58"/>
        <v>5.7071999999999994</v>
      </c>
      <c r="S120">
        <f t="shared" si="40"/>
        <v>0</v>
      </c>
      <c r="T120">
        <f t="shared" si="41"/>
        <v>0</v>
      </c>
      <c r="U120">
        <v>1000000</v>
      </c>
      <c r="X120">
        <f t="shared" si="59"/>
        <v>185</v>
      </c>
      <c r="Y120">
        <f t="shared" si="46"/>
        <v>199</v>
      </c>
      <c r="Z120">
        <f t="shared" si="47"/>
        <v>150</v>
      </c>
      <c r="AA120">
        <f t="shared" si="48"/>
        <v>190</v>
      </c>
      <c r="AB120">
        <f t="shared" si="39"/>
        <v>1000000</v>
      </c>
      <c r="AC120">
        <f t="shared" si="49"/>
        <v>999537.3</v>
      </c>
      <c r="AD120">
        <f t="shared" si="60"/>
        <v>0</v>
      </c>
      <c r="AE120">
        <f t="shared" si="61"/>
        <v>1</v>
      </c>
      <c r="AF120">
        <f t="shared" si="62"/>
        <v>0</v>
      </c>
      <c r="AH120" s="34">
        <f t="shared" si="63"/>
        <v>41456</v>
      </c>
      <c r="AI120" s="35">
        <f t="shared" si="64"/>
        <v>-0.9</v>
      </c>
      <c r="AJ120" s="33" t="str">
        <f t="shared" si="65"/>
        <v/>
      </c>
      <c r="AK120" s="33">
        <f>db!U117</f>
        <v>24</v>
      </c>
      <c r="AM120">
        <f t="shared" si="66"/>
        <v>23</v>
      </c>
      <c r="AN120">
        <f t="shared" si="50"/>
        <v>9</v>
      </c>
      <c r="AO120">
        <f t="shared" si="51"/>
        <v>58</v>
      </c>
      <c r="AP120">
        <f t="shared" si="52"/>
        <v>18</v>
      </c>
      <c r="AQ120">
        <f t="shared" si="67"/>
        <v>1000000</v>
      </c>
      <c r="AT120" s="10" t="s">
        <v>174</v>
      </c>
      <c r="AU120" s="11">
        <v>13</v>
      </c>
      <c r="AV120" s="11">
        <v>28</v>
      </c>
      <c r="AW120" s="11">
        <v>1</v>
      </c>
      <c r="AX120" s="11">
        <v>1</v>
      </c>
      <c r="AY120" s="11">
        <v>1000000</v>
      </c>
      <c r="BG120" s="10" t="s">
        <v>174</v>
      </c>
      <c r="BH120" s="11">
        <v>195</v>
      </c>
      <c r="BI120" s="11">
        <v>180</v>
      </c>
      <c r="BJ120" s="11">
        <v>207</v>
      </c>
      <c r="BK120" s="11">
        <v>207</v>
      </c>
      <c r="BL120" s="11">
        <v>1000000</v>
      </c>
    </row>
    <row r="121" spans="1:64" ht="15" thickBot="1" x14ac:dyDescent="0.35">
      <c r="A121" s="3">
        <f>db!A118</f>
        <v>41487</v>
      </c>
      <c r="B121" s="19">
        <f>y0!X750</f>
        <v>1.79</v>
      </c>
      <c r="C121" s="19">
        <f>y0!AX750</f>
        <v>-8.17</v>
      </c>
      <c r="D121">
        <f t="shared" si="53"/>
        <v>1</v>
      </c>
      <c r="E121">
        <f>std!X750</f>
        <v>1.1499999999999999</v>
      </c>
      <c r="F121">
        <f>std!AX750</f>
        <v>-11.75</v>
      </c>
      <c r="G121">
        <f t="shared" si="54"/>
        <v>1</v>
      </c>
      <c r="I121" s="19">
        <f t="shared" si="42"/>
        <v>1.79</v>
      </c>
      <c r="J121" s="19">
        <f t="shared" si="43"/>
        <v>-8.17</v>
      </c>
      <c r="K121">
        <f t="shared" si="55"/>
        <v>1</v>
      </c>
      <c r="L121" s="19">
        <f t="shared" si="44"/>
        <v>0</v>
      </c>
      <c r="M121" s="19">
        <f t="shared" si="45"/>
        <v>-11.75</v>
      </c>
      <c r="N121" s="20">
        <f t="shared" si="56"/>
        <v>1</v>
      </c>
      <c r="Q121">
        <f t="shared" si="57"/>
        <v>-14.6243</v>
      </c>
      <c r="R121">
        <f t="shared" si="58"/>
        <v>-13.512499999999999</v>
      </c>
      <c r="S121">
        <f t="shared" si="40"/>
        <v>1</v>
      </c>
      <c r="T121">
        <f t="shared" si="41"/>
        <v>1</v>
      </c>
      <c r="U121">
        <v>1000000</v>
      </c>
      <c r="X121">
        <f t="shared" si="59"/>
        <v>11</v>
      </c>
      <c r="Y121">
        <f t="shared" si="46"/>
        <v>14</v>
      </c>
      <c r="Z121">
        <f t="shared" si="47"/>
        <v>1</v>
      </c>
      <c r="AA121">
        <f t="shared" si="48"/>
        <v>1</v>
      </c>
      <c r="AB121">
        <f t="shared" si="39"/>
        <v>1000000</v>
      </c>
      <c r="AC121">
        <f t="shared" si="49"/>
        <v>1000234.2</v>
      </c>
      <c r="AD121">
        <f t="shared" si="60"/>
        <v>1</v>
      </c>
      <c r="AE121">
        <f t="shared" si="61"/>
        <v>1</v>
      </c>
      <c r="AF121">
        <f t="shared" si="62"/>
        <v>1</v>
      </c>
      <c r="AH121" s="34">
        <f t="shared" si="63"/>
        <v>41487</v>
      </c>
      <c r="AI121" s="35">
        <f t="shared" si="64"/>
        <v>1.79</v>
      </c>
      <c r="AJ121" s="33">
        <f t="shared" si="65"/>
        <v>1.79</v>
      </c>
      <c r="AK121" s="33">
        <f>db!U118</f>
        <v>26</v>
      </c>
      <c r="AM121">
        <f t="shared" si="66"/>
        <v>197</v>
      </c>
      <c r="AN121">
        <f t="shared" si="50"/>
        <v>194</v>
      </c>
      <c r="AO121">
        <f t="shared" si="51"/>
        <v>207</v>
      </c>
      <c r="AP121">
        <f t="shared" si="52"/>
        <v>207</v>
      </c>
      <c r="AQ121">
        <f t="shared" si="67"/>
        <v>1000000</v>
      </c>
      <c r="AT121" s="10" t="s">
        <v>175</v>
      </c>
      <c r="AU121" s="11">
        <v>137</v>
      </c>
      <c r="AV121" s="11">
        <v>40</v>
      </c>
      <c r="AW121" s="11">
        <v>1</v>
      </c>
      <c r="AX121" s="11">
        <v>1</v>
      </c>
      <c r="AY121" s="11">
        <v>1000000</v>
      </c>
      <c r="BG121" s="10" t="s">
        <v>175</v>
      </c>
      <c r="BH121" s="11">
        <v>71</v>
      </c>
      <c r="BI121" s="11">
        <v>168</v>
      </c>
      <c r="BJ121" s="11">
        <v>207</v>
      </c>
      <c r="BK121" s="11">
        <v>207</v>
      </c>
      <c r="BL121" s="11">
        <v>1000000</v>
      </c>
    </row>
    <row r="122" spans="1:64" ht="15" thickBot="1" x14ac:dyDescent="0.35">
      <c r="A122" s="3">
        <f>db!A119</f>
        <v>41518</v>
      </c>
      <c r="B122" s="19">
        <f>y0!X751</f>
        <v>0.85</v>
      </c>
      <c r="C122" s="19">
        <f>y0!AX751</f>
        <v>-5.77</v>
      </c>
      <c r="D122">
        <f t="shared" si="53"/>
        <v>1</v>
      </c>
      <c r="E122">
        <f>std!X751</f>
        <v>1.1499999999999999</v>
      </c>
      <c r="F122">
        <f>std!AX751</f>
        <v>-5.88</v>
      </c>
      <c r="G122">
        <f t="shared" si="54"/>
        <v>1</v>
      </c>
      <c r="I122" s="19">
        <f t="shared" si="42"/>
        <v>0.85</v>
      </c>
      <c r="J122" s="19">
        <f t="shared" si="43"/>
        <v>-5.77</v>
      </c>
      <c r="K122">
        <f t="shared" si="55"/>
        <v>1</v>
      </c>
      <c r="L122" s="19">
        <f t="shared" si="44"/>
        <v>0</v>
      </c>
      <c r="M122" s="19">
        <f t="shared" si="45"/>
        <v>-5.88</v>
      </c>
      <c r="N122" s="20">
        <f t="shared" si="56"/>
        <v>1</v>
      </c>
      <c r="Q122">
        <f t="shared" si="57"/>
        <v>-4.9044999999999996</v>
      </c>
      <c r="R122">
        <f t="shared" si="58"/>
        <v>-6.7619999999999996</v>
      </c>
      <c r="S122">
        <f t="shared" si="40"/>
        <v>1</v>
      </c>
      <c r="T122">
        <f t="shared" si="41"/>
        <v>1</v>
      </c>
      <c r="U122">
        <v>1000000</v>
      </c>
      <c r="X122">
        <f t="shared" si="59"/>
        <v>32</v>
      </c>
      <c r="Y122">
        <f t="shared" si="46"/>
        <v>27</v>
      </c>
      <c r="Z122">
        <f t="shared" si="47"/>
        <v>1</v>
      </c>
      <c r="AA122">
        <f t="shared" si="48"/>
        <v>1</v>
      </c>
      <c r="AB122">
        <f t="shared" si="39"/>
        <v>1000000</v>
      </c>
      <c r="AC122">
        <f t="shared" si="49"/>
        <v>1000200.7</v>
      </c>
      <c r="AD122">
        <f t="shared" si="60"/>
        <v>1</v>
      </c>
      <c r="AE122">
        <f t="shared" si="61"/>
        <v>1</v>
      </c>
      <c r="AF122">
        <f t="shared" si="62"/>
        <v>1</v>
      </c>
      <c r="AH122" s="34">
        <f t="shared" si="63"/>
        <v>41518</v>
      </c>
      <c r="AI122" s="35">
        <f t="shared" si="64"/>
        <v>0.85</v>
      </c>
      <c r="AJ122" s="33">
        <f t="shared" si="65"/>
        <v>0.85</v>
      </c>
      <c r="AK122" s="33">
        <f>db!U119</f>
        <v>26</v>
      </c>
      <c r="AM122">
        <f t="shared" si="66"/>
        <v>176</v>
      </c>
      <c r="AN122">
        <f t="shared" si="50"/>
        <v>181</v>
      </c>
      <c r="AO122">
        <f t="shared" si="51"/>
        <v>207</v>
      </c>
      <c r="AP122">
        <f t="shared" si="52"/>
        <v>207</v>
      </c>
      <c r="AQ122">
        <f t="shared" si="67"/>
        <v>1000000</v>
      </c>
      <c r="AT122" s="10" t="s">
        <v>176</v>
      </c>
      <c r="AU122" s="11">
        <v>185</v>
      </c>
      <c r="AV122" s="11">
        <v>199</v>
      </c>
      <c r="AW122" s="11">
        <v>150</v>
      </c>
      <c r="AX122" s="11">
        <v>190</v>
      </c>
      <c r="AY122" s="11">
        <v>1000000</v>
      </c>
      <c r="BG122" s="10" t="s">
        <v>176</v>
      </c>
      <c r="BH122" s="11">
        <v>23</v>
      </c>
      <c r="BI122" s="11">
        <v>9</v>
      </c>
      <c r="BJ122" s="11">
        <v>58</v>
      </c>
      <c r="BK122" s="11">
        <v>18</v>
      </c>
      <c r="BL122" s="11">
        <v>1000000</v>
      </c>
    </row>
    <row r="123" spans="1:64" ht="15" thickBot="1" x14ac:dyDescent="0.35">
      <c r="A123" s="3">
        <f>db!A120</f>
        <v>41548</v>
      </c>
      <c r="B123" s="19">
        <f>y0!X752</f>
        <v>-0.55000000000000004</v>
      </c>
      <c r="C123" s="19">
        <f>y0!AX752</f>
        <v>-9.23</v>
      </c>
      <c r="D123">
        <f t="shared" si="53"/>
        <v>0</v>
      </c>
      <c r="E123">
        <f>std!X752</f>
        <v>0.08</v>
      </c>
      <c r="F123">
        <f>std!AX752</f>
        <v>-12.68</v>
      </c>
      <c r="G123">
        <f t="shared" si="54"/>
        <v>1</v>
      </c>
      <c r="I123" s="19">
        <f t="shared" si="42"/>
        <v>-0.55000000000000004</v>
      </c>
      <c r="J123" s="19">
        <f t="shared" si="43"/>
        <v>-9.23</v>
      </c>
      <c r="K123">
        <f t="shared" si="55"/>
        <v>0</v>
      </c>
      <c r="L123" s="19">
        <f t="shared" si="44"/>
        <v>0</v>
      </c>
      <c r="M123" s="19">
        <f t="shared" si="45"/>
        <v>-12.68</v>
      </c>
      <c r="N123" s="20">
        <f t="shared" si="56"/>
        <v>1</v>
      </c>
      <c r="Q123">
        <f t="shared" si="57"/>
        <v>5.0765000000000002</v>
      </c>
      <c r="R123">
        <f t="shared" si="58"/>
        <v>-1.0144</v>
      </c>
      <c r="S123">
        <f t="shared" si="40"/>
        <v>0</v>
      </c>
      <c r="T123">
        <f t="shared" si="41"/>
        <v>1</v>
      </c>
      <c r="U123">
        <v>1000000</v>
      </c>
      <c r="X123">
        <f t="shared" si="59"/>
        <v>183</v>
      </c>
      <c r="Y123">
        <f t="shared" si="46"/>
        <v>84</v>
      </c>
      <c r="Z123">
        <f t="shared" si="47"/>
        <v>150</v>
      </c>
      <c r="AA123">
        <f t="shared" si="48"/>
        <v>1</v>
      </c>
      <c r="AB123">
        <f t="shared" si="39"/>
        <v>1000000</v>
      </c>
      <c r="AC123">
        <f t="shared" si="49"/>
        <v>999843.3</v>
      </c>
      <c r="AD123">
        <f t="shared" si="60"/>
        <v>0</v>
      </c>
      <c r="AE123">
        <f t="shared" si="61"/>
        <v>1</v>
      </c>
      <c r="AF123">
        <f t="shared" si="62"/>
        <v>0</v>
      </c>
      <c r="AH123" s="34">
        <f t="shared" si="63"/>
        <v>41548</v>
      </c>
      <c r="AI123" s="35">
        <f t="shared" si="64"/>
        <v>-0.55000000000000004</v>
      </c>
      <c r="AJ123" s="33" t="str">
        <f t="shared" si="65"/>
        <v/>
      </c>
      <c r="AK123" s="33">
        <f>db!U120</f>
        <v>25</v>
      </c>
      <c r="AM123">
        <f t="shared" si="66"/>
        <v>25</v>
      </c>
      <c r="AN123">
        <f t="shared" si="50"/>
        <v>124</v>
      </c>
      <c r="AO123">
        <f t="shared" si="51"/>
        <v>58</v>
      </c>
      <c r="AP123">
        <f t="shared" si="52"/>
        <v>207</v>
      </c>
      <c r="AQ123">
        <f t="shared" si="67"/>
        <v>1000000</v>
      </c>
      <c r="AT123" s="10" t="s">
        <v>177</v>
      </c>
      <c r="AU123" s="11">
        <v>11</v>
      </c>
      <c r="AV123" s="11">
        <v>14</v>
      </c>
      <c r="AW123" s="11">
        <v>1</v>
      </c>
      <c r="AX123" s="11">
        <v>1</v>
      </c>
      <c r="AY123" s="11">
        <v>1000000</v>
      </c>
      <c r="BG123" s="10" t="s">
        <v>177</v>
      </c>
      <c r="BH123" s="11">
        <v>197</v>
      </c>
      <c r="BI123" s="11">
        <v>194</v>
      </c>
      <c r="BJ123" s="11">
        <v>207</v>
      </c>
      <c r="BK123" s="11">
        <v>207</v>
      </c>
      <c r="BL123" s="11">
        <v>1000000</v>
      </c>
    </row>
    <row r="124" spans="1:64" ht="15" thickBot="1" x14ac:dyDescent="0.35">
      <c r="A124" s="3">
        <f>db!A121</f>
        <v>41579</v>
      </c>
      <c r="B124" s="19">
        <f>y0!X753</f>
        <v>-0.17</v>
      </c>
      <c r="C124" s="19">
        <f>y0!AX753</f>
        <v>-4.9000000000000004</v>
      </c>
      <c r="D124">
        <f t="shared" si="53"/>
        <v>0</v>
      </c>
      <c r="E124">
        <f>std!X753</f>
        <v>0.9</v>
      </c>
      <c r="F124">
        <f>std!AX753</f>
        <v>-6.75</v>
      </c>
      <c r="G124">
        <f t="shared" si="54"/>
        <v>1</v>
      </c>
      <c r="I124" s="19">
        <f t="shared" si="42"/>
        <v>-0.17</v>
      </c>
      <c r="J124" s="19">
        <f t="shared" si="43"/>
        <v>-4.9000000000000004</v>
      </c>
      <c r="K124">
        <f t="shared" si="55"/>
        <v>0</v>
      </c>
      <c r="L124" s="19">
        <f t="shared" si="44"/>
        <v>0</v>
      </c>
      <c r="M124" s="19">
        <f t="shared" si="45"/>
        <v>-6.75</v>
      </c>
      <c r="N124" s="20">
        <f t="shared" si="56"/>
        <v>1</v>
      </c>
      <c r="Q124">
        <f t="shared" si="57"/>
        <v>0.83300000000000007</v>
      </c>
      <c r="R124">
        <f t="shared" si="58"/>
        <v>-6.0750000000000002</v>
      </c>
      <c r="S124">
        <f t="shared" si="40"/>
        <v>0</v>
      </c>
      <c r="T124">
        <f t="shared" si="41"/>
        <v>1</v>
      </c>
      <c r="U124">
        <v>1000000</v>
      </c>
      <c r="X124">
        <f t="shared" si="59"/>
        <v>163</v>
      </c>
      <c r="Y124">
        <f t="shared" si="46"/>
        <v>31</v>
      </c>
      <c r="Z124">
        <f t="shared" si="47"/>
        <v>150</v>
      </c>
      <c r="AA124">
        <f t="shared" si="48"/>
        <v>1</v>
      </c>
      <c r="AB124">
        <f t="shared" si="39"/>
        <v>1000000</v>
      </c>
      <c r="AC124">
        <f t="shared" si="49"/>
        <v>999916.2</v>
      </c>
      <c r="AD124">
        <f t="shared" si="60"/>
        <v>0</v>
      </c>
      <c r="AE124">
        <f t="shared" si="61"/>
        <v>1</v>
      </c>
      <c r="AF124">
        <f t="shared" si="62"/>
        <v>0</v>
      </c>
      <c r="AH124" s="34">
        <f t="shared" si="63"/>
        <v>41579</v>
      </c>
      <c r="AI124" s="35">
        <f t="shared" si="64"/>
        <v>-0.17</v>
      </c>
      <c r="AJ124" s="33" t="str">
        <f t="shared" si="65"/>
        <v/>
      </c>
      <c r="AK124" s="33">
        <f>db!U121</f>
        <v>26</v>
      </c>
      <c r="AM124">
        <f t="shared" si="66"/>
        <v>45</v>
      </c>
      <c r="AN124">
        <f t="shared" si="50"/>
        <v>177</v>
      </c>
      <c r="AO124">
        <f t="shared" si="51"/>
        <v>58</v>
      </c>
      <c r="AP124">
        <f t="shared" si="52"/>
        <v>207</v>
      </c>
      <c r="AQ124">
        <f t="shared" si="67"/>
        <v>1000000</v>
      </c>
      <c r="AT124" s="10" t="s">
        <v>178</v>
      </c>
      <c r="AU124" s="11">
        <v>32</v>
      </c>
      <c r="AV124" s="11">
        <v>27</v>
      </c>
      <c r="AW124" s="11">
        <v>1</v>
      </c>
      <c r="AX124" s="11">
        <v>1</v>
      </c>
      <c r="AY124" s="11">
        <v>1000000</v>
      </c>
      <c r="BG124" s="10" t="s">
        <v>178</v>
      </c>
      <c r="BH124" s="11">
        <v>176</v>
      </c>
      <c r="BI124" s="11">
        <v>181</v>
      </c>
      <c r="BJ124" s="11">
        <v>207</v>
      </c>
      <c r="BK124" s="11">
        <v>207</v>
      </c>
      <c r="BL124" s="11">
        <v>1000000</v>
      </c>
    </row>
    <row r="125" spans="1:64" ht="15" thickBot="1" x14ac:dyDescent="0.35">
      <c r="A125" s="3">
        <f>db!A122</f>
        <v>41609</v>
      </c>
      <c r="B125" s="19">
        <f>y0!X754</f>
        <v>-0.01</v>
      </c>
      <c r="C125" s="19">
        <f>y0!AX754</f>
        <v>-7.54</v>
      </c>
      <c r="D125">
        <f t="shared" si="53"/>
        <v>0</v>
      </c>
      <c r="E125">
        <f>std!X754</f>
        <v>1.1499999999999999</v>
      </c>
      <c r="F125">
        <f>std!AX754</f>
        <v>-9.58</v>
      </c>
      <c r="G125">
        <f t="shared" si="54"/>
        <v>1</v>
      </c>
      <c r="I125" s="19">
        <f t="shared" si="42"/>
        <v>0</v>
      </c>
      <c r="J125" s="19">
        <f t="shared" si="43"/>
        <v>-7.54</v>
      </c>
      <c r="K125">
        <f t="shared" si="55"/>
        <v>1</v>
      </c>
      <c r="L125" s="19">
        <f t="shared" si="44"/>
        <v>0</v>
      </c>
      <c r="M125" s="19">
        <f t="shared" si="45"/>
        <v>-9.58</v>
      </c>
      <c r="N125" s="20">
        <f t="shared" si="56"/>
        <v>1</v>
      </c>
      <c r="Q125">
        <f t="shared" si="57"/>
        <v>7.5400000000000009E-2</v>
      </c>
      <c r="R125">
        <f t="shared" si="58"/>
        <v>-11.016999999999999</v>
      </c>
      <c r="S125">
        <f t="shared" si="40"/>
        <v>1</v>
      </c>
      <c r="T125">
        <f t="shared" si="41"/>
        <v>1</v>
      </c>
      <c r="U125">
        <v>1000000</v>
      </c>
      <c r="X125">
        <f t="shared" si="59"/>
        <v>141</v>
      </c>
      <c r="Y125">
        <f t="shared" si="46"/>
        <v>19</v>
      </c>
      <c r="Z125">
        <f t="shared" si="47"/>
        <v>1</v>
      </c>
      <c r="AA125">
        <f t="shared" si="48"/>
        <v>1</v>
      </c>
      <c r="AB125">
        <f t="shared" si="39"/>
        <v>1000000</v>
      </c>
      <c r="AC125">
        <f t="shared" si="49"/>
        <v>1000099.2</v>
      </c>
      <c r="AD125">
        <f t="shared" si="60"/>
        <v>1</v>
      </c>
      <c r="AE125">
        <f t="shared" si="61"/>
        <v>1</v>
      </c>
      <c r="AF125">
        <f t="shared" si="62"/>
        <v>1</v>
      </c>
      <c r="AH125" s="34">
        <f t="shared" si="63"/>
        <v>41609</v>
      </c>
      <c r="AI125" s="35">
        <f t="shared" si="64"/>
        <v>-0.01</v>
      </c>
      <c r="AJ125" s="33">
        <f t="shared" si="65"/>
        <v>-0.01</v>
      </c>
      <c r="AK125" s="33">
        <f>db!U122</f>
        <v>28</v>
      </c>
      <c r="AM125">
        <f t="shared" si="66"/>
        <v>67</v>
      </c>
      <c r="AN125">
        <f t="shared" si="50"/>
        <v>189</v>
      </c>
      <c r="AO125">
        <f t="shared" si="51"/>
        <v>207</v>
      </c>
      <c r="AP125">
        <f t="shared" si="52"/>
        <v>207</v>
      </c>
      <c r="AQ125">
        <f t="shared" si="67"/>
        <v>1000000</v>
      </c>
      <c r="AT125" s="10" t="s">
        <v>179</v>
      </c>
      <c r="AU125" s="11">
        <v>183</v>
      </c>
      <c r="AV125" s="11">
        <v>84</v>
      </c>
      <c r="AW125" s="11">
        <v>150</v>
      </c>
      <c r="AX125" s="11">
        <v>1</v>
      </c>
      <c r="AY125" s="11">
        <v>1000000</v>
      </c>
      <c r="BG125" s="10" t="s">
        <v>179</v>
      </c>
      <c r="BH125" s="11">
        <v>25</v>
      </c>
      <c r="BI125" s="11">
        <v>124</v>
      </c>
      <c r="BJ125" s="11">
        <v>58</v>
      </c>
      <c r="BK125" s="11">
        <v>207</v>
      </c>
      <c r="BL125" s="11">
        <v>1000000</v>
      </c>
    </row>
    <row r="126" spans="1:64" ht="15" thickBot="1" x14ac:dyDescent="0.35">
      <c r="A126" s="3">
        <f>db!A123</f>
        <v>41640</v>
      </c>
      <c r="B126" s="19">
        <f>y0!X755</f>
        <v>-0.4</v>
      </c>
      <c r="C126" s="19">
        <f>y0!AX755</f>
        <v>-11.88</v>
      </c>
      <c r="D126">
        <f t="shared" si="53"/>
        <v>0</v>
      </c>
      <c r="E126">
        <f>std!X755</f>
        <v>0.71</v>
      </c>
      <c r="F126">
        <f>std!AX755</f>
        <v>-17.55</v>
      </c>
      <c r="G126">
        <f t="shared" si="54"/>
        <v>1</v>
      </c>
      <c r="I126" s="19">
        <f t="shared" si="42"/>
        <v>-0.4</v>
      </c>
      <c r="J126" s="19">
        <f t="shared" si="43"/>
        <v>-11.88</v>
      </c>
      <c r="K126">
        <f t="shared" si="55"/>
        <v>0</v>
      </c>
      <c r="L126" s="19">
        <f t="shared" si="44"/>
        <v>0</v>
      </c>
      <c r="M126" s="19">
        <f t="shared" si="45"/>
        <v>-17.55</v>
      </c>
      <c r="N126" s="20">
        <f t="shared" si="56"/>
        <v>1</v>
      </c>
      <c r="Q126">
        <f t="shared" si="57"/>
        <v>4.7520000000000007</v>
      </c>
      <c r="R126">
        <f t="shared" si="58"/>
        <v>-12.4605</v>
      </c>
      <c r="S126">
        <f t="shared" si="40"/>
        <v>0</v>
      </c>
      <c r="T126">
        <f t="shared" si="41"/>
        <v>1</v>
      </c>
      <c r="U126">
        <v>1000000</v>
      </c>
      <c r="X126">
        <f t="shared" si="59"/>
        <v>181</v>
      </c>
      <c r="Y126">
        <f t="shared" si="46"/>
        <v>18</v>
      </c>
      <c r="Z126">
        <f t="shared" si="47"/>
        <v>150</v>
      </c>
      <c r="AA126">
        <f t="shared" si="48"/>
        <v>1</v>
      </c>
      <c r="AB126">
        <f t="shared" si="39"/>
        <v>1000000</v>
      </c>
      <c r="AC126">
        <f t="shared" si="49"/>
        <v>999911.2</v>
      </c>
      <c r="AD126">
        <f t="shared" si="60"/>
        <v>0</v>
      </c>
      <c r="AE126">
        <f t="shared" si="61"/>
        <v>1</v>
      </c>
      <c r="AF126">
        <f t="shared" si="62"/>
        <v>0</v>
      </c>
      <c r="AH126" s="34">
        <f t="shared" si="63"/>
        <v>41640</v>
      </c>
      <c r="AI126" s="35">
        <f t="shared" si="64"/>
        <v>-0.4</v>
      </c>
      <c r="AJ126" s="33" t="str">
        <f t="shared" si="65"/>
        <v/>
      </c>
      <c r="AK126" s="33">
        <f>db!U123</f>
        <v>24</v>
      </c>
      <c r="AM126">
        <f t="shared" si="66"/>
        <v>27</v>
      </c>
      <c r="AN126">
        <f t="shared" si="50"/>
        <v>190</v>
      </c>
      <c r="AO126">
        <f t="shared" si="51"/>
        <v>58</v>
      </c>
      <c r="AP126">
        <f t="shared" si="52"/>
        <v>207</v>
      </c>
      <c r="AQ126">
        <f t="shared" si="67"/>
        <v>1000000</v>
      </c>
      <c r="AT126" s="10" t="s">
        <v>180</v>
      </c>
      <c r="AU126" s="11">
        <v>163</v>
      </c>
      <c r="AV126" s="11">
        <v>31</v>
      </c>
      <c r="AW126" s="11">
        <v>150</v>
      </c>
      <c r="AX126" s="11">
        <v>1</v>
      </c>
      <c r="AY126" s="11">
        <v>1000000</v>
      </c>
      <c r="BG126" s="10" t="s">
        <v>180</v>
      </c>
      <c r="BH126" s="11">
        <v>45</v>
      </c>
      <c r="BI126" s="11">
        <v>177</v>
      </c>
      <c r="BJ126" s="11">
        <v>58</v>
      </c>
      <c r="BK126" s="11">
        <v>207</v>
      </c>
      <c r="BL126" s="11">
        <v>1000000</v>
      </c>
    </row>
    <row r="127" spans="1:64" ht="15" thickBot="1" x14ac:dyDescent="0.35">
      <c r="A127" s="3">
        <f>db!A124</f>
        <v>41671</v>
      </c>
      <c r="B127" s="19">
        <f>y0!X756</f>
        <v>-0.01</v>
      </c>
      <c r="C127" s="19">
        <f>y0!AX756</f>
        <v>-13.58</v>
      </c>
      <c r="D127">
        <f t="shared" si="53"/>
        <v>0</v>
      </c>
      <c r="E127">
        <f>std!X756</f>
        <v>1.1499999999999999</v>
      </c>
      <c r="F127">
        <f>std!AX756</f>
        <v>-20.71</v>
      </c>
      <c r="G127">
        <f t="shared" si="54"/>
        <v>1</v>
      </c>
      <c r="I127" s="19">
        <f t="shared" si="42"/>
        <v>0</v>
      </c>
      <c r="J127" s="19">
        <f t="shared" si="43"/>
        <v>-13.58</v>
      </c>
      <c r="K127">
        <f t="shared" si="55"/>
        <v>1</v>
      </c>
      <c r="L127" s="19">
        <f t="shared" si="44"/>
        <v>0</v>
      </c>
      <c r="M127" s="19">
        <f t="shared" si="45"/>
        <v>-20.71</v>
      </c>
      <c r="N127" s="20">
        <f t="shared" si="56"/>
        <v>1</v>
      </c>
      <c r="Q127">
        <f t="shared" si="57"/>
        <v>0.1358</v>
      </c>
      <c r="R127">
        <f t="shared" si="58"/>
        <v>-23.816499999999998</v>
      </c>
      <c r="S127">
        <f t="shared" si="40"/>
        <v>1</v>
      </c>
      <c r="T127">
        <f t="shared" si="41"/>
        <v>1</v>
      </c>
      <c r="U127">
        <v>1000000</v>
      </c>
      <c r="X127">
        <f t="shared" si="59"/>
        <v>148</v>
      </c>
      <c r="Y127">
        <f t="shared" si="46"/>
        <v>5</v>
      </c>
      <c r="Z127">
        <f t="shared" si="47"/>
        <v>1</v>
      </c>
      <c r="AA127">
        <f t="shared" si="48"/>
        <v>1</v>
      </c>
      <c r="AB127">
        <f t="shared" si="39"/>
        <v>1000000</v>
      </c>
      <c r="AC127">
        <f t="shared" si="49"/>
        <v>1000106.2</v>
      </c>
      <c r="AD127">
        <f t="shared" si="60"/>
        <v>1</v>
      </c>
      <c r="AE127">
        <f t="shared" si="61"/>
        <v>1</v>
      </c>
      <c r="AF127">
        <f t="shared" si="62"/>
        <v>1</v>
      </c>
      <c r="AH127" s="34">
        <f t="shared" si="63"/>
        <v>41671</v>
      </c>
      <c r="AI127" s="35">
        <f t="shared" si="64"/>
        <v>-0.01</v>
      </c>
      <c r="AJ127" s="33">
        <f t="shared" si="65"/>
        <v>-0.01</v>
      </c>
      <c r="AK127" s="33">
        <f>db!U124</f>
        <v>26</v>
      </c>
      <c r="AM127">
        <f t="shared" si="66"/>
        <v>60</v>
      </c>
      <c r="AN127">
        <f t="shared" si="50"/>
        <v>203</v>
      </c>
      <c r="AO127">
        <f t="shared" si="51"/>
        <v>207</v>
      </c>
      <c r="AP127">
        <f t="shared" si="52"/>
        <v>207</v>
      </c>
      <c r="AQ127">
        <f t="shared" si="67"/>
        <v>1000000</v>
      </c>
      <c r="AT127" s="10" t="s">
        <v>181</v>
      </c>
      <c r="AU127" s="11">
        <v>141</v>
      </c>
      <c r="AV127" s="11">
        <v>19</v>
      </c>
      <c r="AW127" s="11">
        <v>1</v>
      </c>
      <c r="AX127" s="11">
        <v>1</v>
      </c>
      <c r="AY127" s="11">
        <v>1000000</v>
      </c>
      <c r="BG127" s="10" t="s">
        <v>181</v>
      </c>
      <c r="BH127" s="11">
        <v>67</v>
      </c>
      <c r="BI127" s="11">
        <v>189</v>
      </c>
      <c r="BJ127" s="11">
        <v>207</v>
      </c>
      <c r="BK127" s="11">
        <v>207</v>
      </c>
      <c r="BL127" s="11">
        <v>1000000</v>
      </c>
    </row>
    <row r="128" spans="1:64" ht="15" thickBot="1" x14ac:dyDescent="0.35">
      <c r="A128" s="3">
        <f>db!A125</f>
        <v>41699</v>
      </c>
      <c r="B128" s="19">
        <f>y0!X757</f>
        <v>-0.66</v>
      </c>
      <c r="C128" s="19">
        <f>y0!AX757</f>
        <v>-6.99</v>
      </c>
      <c r="D128">
        <f t="shared" si="53"/>
        <v>0</v>
      </c>
      <c r="E128">
        <f>std!X757</f>
        <v>0.1</v>
      </c>
      <c r="F128">
        <f>std!AX757</f>
        <v>-10.8</v>
      </c>
      <c r="G128">
        <f t="shared" si="54"/>
        <v>1</v>
      </c>
      <c r="I128" s="19">
        <f t="shared" si="42"/>
        <v>-0.66</v>
      </c>
      <c r="J128" s="19">
        <f t="shared" si="43"/>
        <v>-6.99</v>
      </c>
      <c r="K128">
        <f t="shared" si="55"/>
        <v>0</v>
      </c>
      <c r="L128" s="19">
        <f t="shared" si="44"/>
        <v>0</v>
      </c>
      <c r="M128" s="19">
        <f t="shared" si="45"/>
        <v>-10.8</v>
      </c>
      <c r="N128" s="20">
        <f t="shared" si="56"/>
        <v>1</v>
      </c>
      <c r="Q128">
        <f t="shared" si="57"/>
        <v>4.6134000000000004</v>
      </c>
      <c r="R128">
        <f t="shared" si="58"/>
        <v>-1.08</v>
      </c>
      <c r="S128">
        <f t="shared" si="40"/>
        <v>0</v>
      </c>
      <c r="T128">
        <f t="shared" si="41"/>
        <v>1</v>
      </c>
      <c r="U128">
        <v>1000000</v>
      </c>
      <c r="X128">
        <f t="shared" si="59"/>
        <v>179</v>
      </c>
      <c r="Y128">
        <f t="shared" si="46"/>
        <v>82</v>
      </c>
      <c r="Z128">
        <f t="shared" si="47"/>
        <v>150</v>
      </c>
      <c r="AA128">
        <f t="shared" si="48"/>
        <v>1</v>
      </c>
      <c r="AB128">
        <f t="shared" si="39"/>
        <v>1000000</v>
      </c>
      <c r="AC128">
        <f t="shared" si="49"/>
        <v>999849.3</v>
      </c>
      <c r="AD128">
        <f t="shared" si="60"/>
        <v>0</v>
      </c>
      <c r="AE128">
        <f t="shared" si="61"/>
        <v>1</v>
      </c>
      <c r="AF128">
        <f t="shared" si="62"/>
        <v>0</v>
      </c>
      <c r="AH128" s="34">
        <f t="shared" si="63"/>
        <v>41699</v>
      </c>
      <c r="AI128" s="35">
        <f t="shared" si="64"/>
        <v>-0.66</v>
      </c>
      <c r="AJ128" s="33" t="str">
        <f t="shared" si="65"/>
        <v/>
      </c>
      <c r="AK128" s="33">
        <f>db!U125</f>
        <v>28</v>
      </c>
      <c r="AM128">
        <f t="shared" si="66"/>
        <v>29</v>
      </c>
      <c r="AN128">
        <f t="shared" si="50"/>
        <v>126</v>
      </c>
      <c r="AO128">
        <f t="shared" si="51"/>
        <v>58</v>
      </c>
      <c r="AP128">
        <f t="shared" si="52"/>
        <v>207</v>
      </c>
      <c r="AQ128">
        <f t="shared" si="67"/>
        <v>1000000</v>
      </c>
      <c r="AT128" s="10" t="s">
        <v>182</v>
      </c>
      <c r="AU128" s="11">
        <v>181</v>
      </c>
      <c r="AV128" s="11">
        <v>18</v>
      </c>
      <c r="AW128" s="11">
        <v>150</v>
      </c>
      <c r="AX128" s="11">
        <v>1</v>
      </c>
      <c r="AY128" s="11">
        <v>1000000</v>
      </c>
      <c r="BG128" s="10" t="s">
        <v>182</v>
      </c>
      <c r="BH128" s="11">
        <v>27</v>
      </c>
      <c r="BI128" s="11">
        <v>190</v>
      </c>
      <c r="BJ128" s="11">
        <v>58</v>
      </c>
      <c r="BK128" s="11">
        <v>207</v>
      </c>
      <c r="BL128" s="11">
        <v>1000000</v>
      </c>
    </row>
    <row r="129" spans="1:64" ht="15" thickBot="1" x14ac:dyDescent="0.35">
      <c r="A129" s="3">
        <f>db!A126</f>
        <v>41730</v>
      </c>
      <c r="B129" s="19">
        <f>y0!X758</f>
        <v>-2.54</v>
      </c>
      <c r="C129" s="19">
        <f>y0!AX758</f>
        <v>-2.62</v>
      </c>
      <c r="D129">
        <f t="shared" si="53"/>
        <v>0</v>
      </c>
      <c r="E129">
        <f>std!X758</f>
        <v>-4.01</v>
      </c>
      <c r="F129">
        <f>std!AX758</f>
        <v>-3.17</v>
      </c>
      <c r="G129">
        <f t="shared" si="54"/>
        <v>0</v>
      </c>
      <c r="I129" s="19">
        <f t="shared" si="42"/>
        <v>-2.54</v>
      </c>
      <c r="J129" s="19">
        <f t="shared" si="43"/>
        <v>-2.62</v>
      </c>
      <c r="K129">
        <f t="shared" si="55"/>
        <v>0</v>
      </c>
      <c r="L129" s="19">
        <f t="shared" si="44"/>
        <v>-4.01</v>
      </c>
      <c r="M129" s="19">
        <f t="shared" si="45"/>
        <v>-3.17</v>
      </c>
      <c r="N129" s="20">
        <f t="shared" si="56"/>
        <v>0</v>
      </c>
      <c r="Q129">
        <f t="shared" si="57"/>
        <v>6.6548000000000007</v>
      </c>
      <c r="R129">
        <f t="shared" si="58"/>
        <v>12.711699999999999</v>
      </c>
      <c r="S129">
        <f t="shared" si="40"/>
        <v>0</v>
      </c>
      <c r="T129">
        <f t="shared" si="41"/>
        <v>0</v>
      </c>
      <c r="U129">
        <v>1000000</v>
      </c>
      <c r="X129">
        <f t="shared" si="59"/>
        <v>187</v>
      </c>
      <c r="Y129">
        <f t="shared" si="46"/>
        <v>203</v>
      </c>
      <c r="Z129">
        <f t="shared" si="47"/>
        <v>150</v>
      </c>
      <c r="AA129">
        <f t="shared" si="48"/>
        <v>190</v>
      </c>
      <c r="AB129">
        <f t="shared" si="39"/>
        <v>1000000</v>
      </c>
      <c r="AC129">
        <f t="shared" si="49"/>
        <v>999531.3</v>
      </c>
      <c r="AD129">
        <f t="shared" si="60"/>
        <v>0</v>
      </c>
      <c r="AE129">
        <f t="shared" si="61"/>
        <v>1</v>
      </c>
      <c r="AF129">
        <f t="shared" si="62"/>
        <v>0</v>
      </c>
      <c r="AH129" s="34">
        <f t="shared" si="63"/>
        <v>41730</v>
      </c>
      <c r="AI129" s="35">
        <f t="shared" si="64"/>
        <v>-2.54</v>
      </c>
      <c r="AJ129" s="33" t="str">
        <f t="shared" si="65"/>
        <v/>
      </c>
      <c r="AK129" s="33">
        <f>db!U126</f>
        <v>28</v>
      </c>
      <c r="AM129">
        <f t="shared" si="66"/>
        <v>21</v>
      </c>
      <c r="AN129">
        <f t="shared" si="50"/>
        <v>5</v>
      </c>
      <c r="AO129">
        <f t="shared" si="51"/>
        <v>58</v>
      </c>
      <c r="AP129">
        <f t="shared" si="52"/>
        <v>18</v>
      </c>
      <c r="AQ129">
        <f t="shared" si="67"/>
        <v>1000000</v>
      </c>
      <c r="AT129" s="10" t="s">
        <v>183</v>
      </c>
      <c r="AU129" s="11">
        <v>148</v>
      </c>
      <c r="AV129" s="11">
        <v>5</v>
      </c>
      <c r="AW129" s="11">
        <v>1</v>
      </c>
      <c r="AX129" s="11">
        <v>1</v>
      </c>
      <c r="AY129" s="11">
        <v>1000000</v>
      </c>
      <c r="BG129" s="10" t="s">
        <v>183</v>
      </c>
      <c r="BH129" s="11">
        <v>60</v>
      </c>
      <c r="BI129" s="11">
        <v>203</v>
      </c>
      <c r="BJ129" s="11">
        <v>207</v>
      </c>
      <c r="BK129" s="11">
        <v>207</v>
      </c>
      <c r="BL129" s="11">
        <v>1000000</v>
      </c>
    </row>
    <row r="130" spans="1:64" ht="15" thickBot="1" x14ac:dyDescent="0.35">
      <c r="A130" s="3">
        <f>db!A127</f>
        <v>41760</v>
      </c>
      <c r="B130" s="19">
        <f>y0!X759</f>
        <v>-0.04</v>
      </c>
      <c r="C130" s="19">
        <f>y0!AX759</f>
        <v>-2.06</v>
      </c>
      <c r="D130">
        <f t="shared" si="53"/>
        <v>0</v>
      </c>
      <c r="E130">
        <f>std!X759</f>
        <v>1.1499999999999999</v>
      </c>
      <c r="F130">
        <f>std!AX759</f>
        <v>-1.4</v>
      </c>
      <c r="G130">
        <f t="shared" si="54"/>
        <v>1</v>
      </c>
      <c r="I130" s="19">
        <f t="shared" si="42"/>
        <v>-0.04</v>
      </c>
      <c r="J130" s="19">
        <f t="shared" si="43"/>
        <v>-2.06</v>
      </c>
      <c r="K130">
        <f t="shared" si="55"/>
        <v>0</v>
      </c>
      <c r="L130" s="19">
        <f t="shared" si="44"/>
        <v>0</v>
      </c>
      <c r="M130" s="19">
        <f t="shared" si="45"/>
        <v>-1.4</v>
      </c>
      <c r="N130" s="20">
        <f t="shared" si="56"/>
        <v>1</v>
      </c>
      <c r="Q130">
        <f t="shared" si="57"/>
        <v>8.2400000000000001E-2</v>
      </c>
      <c r="R130">
        <f t="shared" si="58"/>
        <v>-1.6099999999999999</v>
      </c>
      <c r="S130">
        <f t="shared" si="40"/>
        <v>0</v>
      </c>
      <c r="T130">
        <f t="shared" si="41"/>
        <v>1</v>
      </c>
      <c r="U130">
        <v>1000000</v>
      </c>
      <c r="X130">
        <f t="shared" si="59"/>
        <v>143</v>
      </c>
      <c r="Y130">
        <f t="shared" si="46"/>
        <v>74</v>
      </c>
      <c r="Z130">
        <f t="shared" si="47"/>
        <v>150</v>
      </c>
      <c r="AA130">
        <f t="shared" si="48"/>
        <v>1</v>
      </c>
      <c r="AB130">
        <f t="shared" si="39"/>
        <v>1000000</v>
      </c>
      <c r="AC130">
        <f t="shared" si="49"/>
        <v>999893.2</v>
      </c>
      <c r="AD130">
        <f t="shared" si="60"/>
        <v>0</v>
      </c>
      <c r="AE130">
        <f t="shared" si="61"/>
        <v>1</v>
      </c>
      <c r="AF130">
        <f t="shared" si="62"/>
        <v>0</v>
      </c>
      <c r="AH130" s="34">
        <f t="shared" si="63"/>
        <v>41760</v>
      </c>
      <c r="AI130" s="35">
        <f t="shared" si="64"/>
        <v>-0.04</v>
      </c>
      <c r="AJ130" s="33" t="str">
        <f t="shared" si="65"/>
        <v/>
      </c>
      <c r="AK130" s="33">
        <f>db!U127</f>
        <v>28</v>
      </c>
      <c r="AM130">
        <f t="shared" si="66"/>
        <v>65</v>
      </c>
      <c r="AN130">
        <f t="shared" si="50"/>
        <v>134</v>
      </c>
      <c r="AO130">
        <f t="shared" si="51"/>
        <v>58</v>
      </c>
      <c r="AP130">
        <f t="shared" si="52"/>
        <v>207</v>
      </c>
      <c r="AQ130">
        <f t="shared" si="67"/>
        <v>1000000</v>
      </c>
      <c r="AT130" s="10" t="s">
        <v>184</v>
      </c>
      <c r="AU130" s="11">
        <v>179</v>
      </c>
      <c r="AV130" s="11">
        <v>82</v>
      </c>
      <c r="AW130" s="11">
        <v>150</v>
      </c>
      <c r="AX130" s="11">
        <v>1</v>
      </c>
      <c r="AY130" s="11">
        <v>1000000</v>
      </c>
      <c r="BG130" s="10" t="s">
        <v>184</v>
      </c>
      <c r="BH130" s="11">
        <v>29</v>
      </c>
      <c r="BI130" s="11">
        <v>126</v>
      </c>
      <c r="BJ130" s="11">
        <v>58</v>
      </c>
      <c r="BK130" s="11">
        <v>207</v>
      </c>
      <c r="BL130" s="11">
        <v>1000000</v>
      </c>
    </row>
    <row r="131" spans="1:64" ht="15" thickBot="1" x14ac:dyDescent="0.35">
      <c r="A131" s="3">
        <f>db!A128</f>
        <v>41791</v>
      </c>
      <c r="B131" s="19">
        <f>y0!X760</f>
        <v>-1.03</v>
      </c>
      <c r="C131" s="19">
        <f>y0!AX760</f>
        <v>0.32</v>
      </c>
      <c r="D131">
        <f t="shared" si="53"/>
        <v>1</v>
      </c>
      <c r="E131">
        <f>std!X760</f>
        <v>-1.32</v>
      </c>
      <c r="F131">
        <f>std!AX760</f>
        <v>0.89</v>
      </c>
      <c r="G131">
        <f t="shared" si="54"/>
        <v>1</v>
      </c>
      <c r="I131" s="19">
        <f t="shared" si="42"/>
        <v>-1.03</v>
      </c>
      <c r="J131" s="19">
        <f t="shared" si="43"/>
        <v>0.32</v>
      </c>
      <c r="K131">
        <f t="shared" si="55"/>
        <v>1</v>
      </c>
      <c r="L131" s="19">
        <f t="shared" si="44"/>
        <v>-1.32</v>
      </c>
      <c r="M131" s="19">
        <f t="shared" si="45"/>
        <v>0</v>
      </c>
      <c r="N131" s="20">
        <f t="shared" si="56"/>
        <v>1</v>
      </c>
      <c r="Q131">
        <f t="shared" si="57"/>
        <v>-0.3296</v>
      </c>
      <c r="R131">
        <f t="shared" si="58"/>
        <v>-1.1748000000000001</v>
      </c>
      <c r="S131">
        <f t="shared" si="40"/>
        <v>1</v>
      </c>
      <c r="T131">
        <f t="shared" si="41"/>
        <v>1</v>
      </c>
      <c r="U131">
        <v>1000000</v>
      </c>
      <c r="X131">
        <f t="shared" si="59"/>
        <v>74</v>
      </c>
      <c r="Y131">
        <f t="shared" si="46"/>
        <v>78</v>
      </c>
      <c r="Z131">
        <f t="shared" si="47"/>
        <v>1</v>
      </c>
      <c r="AA131">
        <f t="shared" si="48"/>
        <v>1</v>
      </c>
      <c r="AB131">
        <f t="shared" si="39"/>
        <v>1000000</v>
      </c>
      <c r="AC131">
        <f t="shared" si="49"/>
        <v>1000108.7</v>
      </c>
      <c r="AD131">
        <f t="shared" si="60"/>
        <v>1</v>
      </c>
      <c r="AE131">
        <f t="shared" si="61"/>
        <v>1</v>
      </c>
      <c r="AF131">
        <f t="shared" si="62"/>
        <v>1</v>
      </c>
      <c r="AH131" s="34">
        <f t="shared" si="63"/>
        <v>41791</v>
      </c>
      <c r="AI131" s="35">
        <f t="shared" si="64"/>
        <v>-1.03</v>
      </c>
      <c r="AJ131" s="33">
        <f t="shared" si="65"/>
        <v>-1.03</v>
      </c>
      <c r="AK131" s="33">
        <f>db!U128</f>
        <v>31</v>
      </c>
      <c r="AM131">
        <f t="shared" si="66"/>
        <v>134</v>
      </c>
      <c r="AN131">
        <f t="shared" si="50"/>
        <v>130</v>
      </c>
      <c r="AO131">
        <f t="shared" si="51"/>
        <v>207</v>
      </c>
      <c r="AP131">
        <f t="shared" si="52"/>
        <v>207</v>
      </c>
      <c r="AQ131">
        <f t="shared" si="67"/>
        <v>1000000</v>
      </c>
      <c r="AT131" s="10" t="s">
        <v>185</v>
      </c>
      <c r="AU131" s="11">
        <v>187</v>
      </c>
      <c r="AV131" s="11">
        <v>203</v>
      </c>
      <c r="AW131" s="11">
        <v>150</v>
      </c>
      <c r="AX131" s="11">
        <v>190</v>
      </c>
      <c r="AY131" s="11">
        <v>1000000</v>
      </c>
      <c r="BG131" s="10" t="s">
        <v>185</v>
      </c>
      <c r="BH131" s="11">
        <v>21</v>
      </c>
      <c r="BI131" s="11">
        <v>5</v>
      </c>
      <c r="BJ131" s="11">
        <v>58</v>
      </c>
      <c r="BK131" s="11">
        <v>18</v>
      </c>
      <c r="BL131" s="11">
        <v>1000000</v>
      </c>
    </row>
    <row r="132" spans="1:64" ht="15" thickBot="1" x14ac:dyDescent="0.35">
      <c r="A132" s="3">
        <f>db!A129</f>
        <v>41821</v>
      </c>
      <c r="B132" s="19">
        <f>y0!X761</f>
        <v>-1.29</v>
      </c>
      <c r="C132" s="19">
        <f>y0!AX761</f>
        <v>3.18</v>
      </c>
      <c r="D132">
        <f t="shared" si="53"/>
        <v>1</v>
      </c>
      <c r="E132">
        <f>std!X761</f>
        <v>-1.28</v>
      </c>
      <c r="F132">
        <f>std!AX761</f>
        <v>3.62</v>
      </c>
      <c r="G132">
        <f t="shared" si="54"/>
        <v>1</v>
      </c>
      <c r="I132" s="19">
        <f t="shared" si="42"/>
        <v>-1.29</v>
      </c>
      <c r="J132" s="19">
        <f t="shared" si="43"/>
        <v>3.18</v>
      </c>
      <c r="K132">
        <f t="shared" si="55"/>
        <v>1</v>
      </c>
      <c r="L132" s="19">
        <f t="shared" si="44"/>
        <v>-1.28</v>
      </c>
      <c r="M132" s="19">
        <f t="shared" si="45"/>
        <v>0</v>
      </c>
      <c r="N132" s="20">
        <f t="shared" si="56"/>
        <v>1</v>
      </c>
      <c r="Q132">
        <f t="shared" si="57"/>
        <v>-4.1022000000000007</v>
      </c>
      <c r="R132">
        <f t="shared" si="58"/>
        <v>-4.6336000000000004</v>
      </c>
      <c r="S132">
        <f t="shared" si="40"/>
        <v>1</v>
      </c>
      <c r="T132">
        <f t="shared" si="41"/>
        <v>1</v>
      </c>
      <c r="U132">
        <v>1000000</v>
      </c>
      <c r="X132">
        <f t="shared" si="59"/>
        <v>38</v>
      </c>
      <c r="Y132">
        <f t="shared" si="46"/>
        <v>44</v>
      </c>
      <c r="Z132">
        <f t="shared" si="47"/>
        <v>1</v>
      </c>
      <c r="AA132">
        <f t="shared" si="48"/>
        <v>1</v>
      </c>
      <c r="AB132">
        <f t="shared" ref="AB132:AB195" si="68">U132</f>
        <v>1000000</v>
      </c>
      <c r="AC132">
        <f t="shared" si="49"/>
        <v>1000175.7</v>
      </c>
      <c r="AD132">
        <f t="shared" si="60"/>
        <v>1</v>
      </c>
      <c r="AE132">
        <f t="shared" si="61"/>
        <v>1</v>
      </c>
      <c r="AF132">
        <f t="shared" si="62"/>
        <v>1</v>
      </c>
      <c r="AH132" s="34">
        <f t="shared" si="63"/>
        <v>41821</v>
      </c>
      <c r="AI132" s="35">
        <f t="shared" si="64"/>
        <v>-1.29</v>
      </c>
      <c r="AJ132" s="33">
        <f t="shared" si="65"/>
        <v>-1.29</v>
      </c>
      <c r="AK132" s="33">
        <f>db!U129</f>
        <v>34</v>
      </c>
      <c r="AM132">
        <f t="shared" si="66"/>
        <v>170</v>
      </c>
      <c r="AN132">
        <f t="shared" si="50"/>
        <v>164</v>
      </c>
      <c r="AO132">
        <f t="shared" si="51"/>
        <v>207</v>
      </c>
      <c r="AP132">
        <f t="shared" si="52"/>
        <v>207</v>
      </c>
      <c r="AQ132">
        <f t="shared" si="67"/>
        <v>1000000</v>
      </c>
      <c r="AT132" s="10" t="s">
        <v>186</v>
      </c>
      <c r="AU132" s="11">
        <v>143</v>
      </c>
      <c r="AV132" s="11">
        <v>74</v>
      </c>
      <c r="AW132" s="11">
        <v>150</v>
      </c>
      <c r="AX132" s="11">
        <v>1</v>
      </c>
      <c r="AY132" s="11">
        <v>1000000</v>
      </c>
      <c r="BG132" s="10" t="s">
        <v>186</v>
      </c>
      <c r="BH132" s="11">
        <v>65</v>
      </c>
      <c r="BI132" s="11">
        <v>134</v>
      </c>
      <c r="BJ132" s="11">
        <v>58</v>
      </c>
      <c r="BK132" s="11">
        <v>207</v>
      </c>
      <c r="BL132" s="11">
        <v>1000000</v>
      </c>
    </row>
    <row r="133" spans="1:64" ht="15" thickBot="1" x14ac:dyDescent="0.35">
      <c r="A133" s="3">
        <f>db!A130</f>
        <v>41852</v>
      </c>
      <c r="B133" s="19">
        <f>y0!X762</f>
        <v>1.8</v>
      </c>
      <c r="C133" s="19">
        <f>y0!AX762</f>
        <v>-6.06</v>
      </c>
      <c r="D133">
        <f t="shared" si="53"/>
        <v>1</v>
      </c>
      <c r="E133">
        <f>std!X762</f>
        <v>1.1499999999999999</v>
      </c>
      <c r="F133">
        <f>std!AX762</f>
        <v>-6.94</v>
      </c>
      <c r="G133">
        <f t="shared" si="54"/>
        <v>1</v>
      </c>
      <c r="I133" s="19">
        <f t="shared" si="42"/>
        <v>1.8</v>
      </c>
      <c r="J133" s="19">
        <f t="shared" si="43"/>
        <v>-6.06</v>
      </c>
      <c r="K133">
        <f t="shared" si="55"/>
        <v>1</v>
      </c>
      <c r="L133" s="19">
        <f t="shared" si="44"/>
        <v>0</v>
      </c>
      <c r="M133" s="19">
        <f t="shared" si="45"/>
        <v>-6.94</v>
      </c>
      <c r="N133" s="20">
        <f t="shared" si="56"/>
        <v>1</v>
      </c>
      <c r="Q133">
        <f t="shared" si="57"/>
        <v>-10.907999999999999</v>
      </c>
      <c r="R133">
        <f t="shared" si="58"/>
        <v>-7.9809999999999999</v>
      </c>
      <c r="S133">
        <f t="shared" ref="S133:S196" si="69">K133</f>
        <v>1</v>
      </c>
      <c r="T133">
        <f t="shared" ref="T133:T196" si="70">N133</f>
        <v>1</v>
      </c>
      <c r="U133">
        <v>1000000</v>
      </c>
      <c r="X133">
        <f t="shared" si="59"/>
        <v>14</v>
      </c>
      <c r="Y133">
        <f t="shared" si="46"/>
        <v>23</v>
      </c>
      <c r="Z133">
        <f t="shared" si="47"/>
        <v>1</v>
      </c>
      <c r="AA133">
        <f t="shared" si="48"/>
        <v>1</v>
      </c>
      <c r="AB133">
        <f t="shared" si="68"/>
        <v>1000000</v>
      </c>
      <c r="AC133">
        <f t="shared" si="49"/>
        <v>1000223.7</v>
      </c>
      <c r="AD133">
        <f t="shared" si="60"/>
        <v>1</v>
      </c>
      <c r="AE133">
        <f t="shared" si="61"/>
        <v>1</v>
      </c>
      <c r="AF133">
        <f t="shared" si="62"/>
        <v>1</v>
      </c>
      <c r="AH133" s="34">
        <f t="shared" si="63"/>
        <v>41852</v>
      </c>
      <c r="AI133" s="35">
        <f t="shared" si="64"/>
        <v>1.8</v>
      </c>
      <c r="AJ133" s="33">
        <f t="shared" si="65"/>
        <v>1.8</v>
      </c>
      <c r="AK133" s="33">
        <f>db!U130</f>
        <v>31</v>
      </c>
      <c r="AM133">
        <f t="shared" si="66"/>
        <v>194</v>
      </c>
      <c r="AN133">
        <f t="shared" si="50"/>
        <v>185</v>
      </c>
      <c r="AO133">
        <f t="shared" si="51"/>
        <v>207</v>
      </c>
      <c r="AP133">
        <f t="shared" si="52"/>
        <v>207</v>
      </c>
      <c r="AQ133">
        <f t="shared" si="67"/>
        <v>1000000</v>
      </c>
      <c r="AT133" s="10" t="s">
        <v>187</v>
      </c>
      <c r="AU133" s="11">
        <v>74</v>
      </c>
      <c r="AV133" s="11">
        <v>78</v>
      </c>
      <c r="AW133" s="11">
        <v>1</v>
      </c>
      <c r="AX133" s="11">
        <v>1</v>
      </c>
      <c r="AY133" s="11">
        <v>1000000</v>
      </c>
      <c r="BG133" s="10" t="s">
        <v>187</v>
      </c>
      <c r="BH133" s="11">
        <v>134</v>
      </c>
      <c r="BI133" s="11">
        <v>130</v>
      </c>
      <c r="BJ133" s="11">
        <v>207</v>
      </c>
      <c r="BK133" s="11">
        <v>207</v>
      </c>
      <c r="BL133" s="11">
        <v>1000000</v>
      </c>
    </row>
    <row r="134" spans="1:64" ht="15" thickBot="1" x14ac:dyDescent="0.35">
      <c r="A134" s="3">
        <f>db!A131</f>
        <v>41883</v>
      </c>
      <c r="B134" s="19">
        <f>y0!X763</f>
        <v>0.18</v>
      </c>
      <c r="C134" s="19">
        <f>y0!AX763</f>
        <v>-3.47</v>
      </c>
      <c r="D134">
        <f t="shared" si="53"/>
        <v>1</v>
      </c>
      <c r="E134">
        <f>std!X763</f>
        <v>1.05</v>
      </c>
      <c r="F134">
        <f>std!AX763</f>
        <v>-5.66</v>
      </c>
      <c r="G134">
        <f t="shared" si="54"/>
        <v>1</v>
      </c>
      <c r="I134" s="19">
        <f t="shared" ref="I134:I197" si="71">IF(B134&lt;0,IF(B134&gt;=B$2,0,B134),B134)</f>
        <v>0.18</v>
      </c>
      <c r="J134" s="19">
        <f t="shared" ref="J134:J197" si="72">IF(C134&lt;0,IF(C134&gt;=C$2,0,C134),C134)</f>
        <v>-3.47</v>
      </c>
      <c r="K134">
        <f t="shared" si="55"/>
        <v>1</v>
      </c>
      <c r="L134" s="19">
        <f t="shared" ref="L134:L197" si="73">IF(E134&gt;0,IF(E134&lt;=E$2,0,E134),E134)</f>
        <v>0</v>
      </c>
      <c r="M134" s="19">
        <f t="shared" ref="M134:M197" si="74">IF(F134&gt;0,IF(F134&lt;=F$2,0,F134),F134)</f>
        <v>-5.66</v>
      </c>
      <c r="N134" s="20">
        <f t="shared" si="56"/>
        <v>1</v>
      </c>
      <c r="Q134">
        <f t="shared" si="57"/>
        <v>-0.62460000000000004</v>
      </c>
      <c r="R134">
        <f t="shared" si="58"/>
        <v>-5.9430000000000005</v>
      </c>
      <c r="S134">
        <f t="shared" si="69"/>
        <v>1</v>
      </c>
      <c r="T134">
        <f t="shared" si="70"/>
        <v>1</v>
      </c>
      <c r="U134">
        <v>1000000</v>
      </c>
      <c r="X134">
        <f t="shared" si="59"/>
        <v>67</v>
      </c>
      <c r="Y134">
        <f t="shared" ref="Y134:Y197" si="75">RANK(R134,R$6:R$212,R$1)</f>
        <v>33</v>
      </c>
      <c r="Z134">
        <f t="shared" ref="Z134:Z197" si="76">RANK(S134,S$6:S$212,S$1)</f>
        <v>1</v>
      </c>
      <c r="AA134">
        <f t="shared" ref="AA134:AA197" si="77">RANK(T134,T$6:T$212,T$1)</f>
        <v>1</v>
      </c>
      <c r="AB134">
        <f t="shared" si="68"/>
        <v>1000000</v>
      </c>
      <c r="AC134">
        <f t="shared" ref="AC134:AC197" si="78">AY763</f>
        <v>1000157.2</v>
      </c>
      <c r="AD134">
        <f t="shared" si="60"/>
        <v>1</v>
      </c>
      <c r="AE134">
        <f t="shared" si="61"/>
        <v>1</v>
      </c>
      <c r="AF134">
        <f t="shared" si="62"/>
        <v>1</v>
      </c>
      <c r="AH134" s="34">
        <f t="shared" si="63"/>
        <v>41883</v>
      </c>
      <c r="AI134" s="35">
        <f t="shared" si="64"/>
        <v>0.18</v>
      </c>
      <c r="AJ134" s="33">
        <f t="shared" si="65"/>
        <v>0.18</v>
      </c>
      <c r="AK134" s="33">
        <f>db!U131</f>
        <v>30</v>
      </c>
      <c r="AM134">
        <f t="shared" si="66"/>
        <v>141</v>
      </c>
      <c r="AN134">
        <f t="shared" ref="AN134:AN197" si="79">208-Y134</f>
        <v>175</v>
      </c>
      <c r="AO134">
        <f t="shared" ref="AO134:AO197" si="80">208-Z134</f>
        <v>207</v>
      </c>
      <c r="AP134">
        <f t="shared" ref="AP134:AP197" si="81">208-AA134</f>
        <v>207</v>
      </c>
      <c r="AQ134">
        <f t="shared" si="67"/>
        <v>1000000</v>
      </c>
      <c r="AT134" s="10" t="s">
        <v>188</v>
      </c>
      <c r="AU134" s="11">
        <v>38</v>
      </c>
      <c r="AV134" s="11">
        <v>44</v>
      </c>
      <c r="AW134" s="11">
        <v>1</v>
      </c>
      <c r="AX134" s="11">
        <v>1</v>
      </c>
      <c r="AY134" s="11">
        <v>1000000</v>
      </c>
      <c r="BG134" s="10" t="s">
        <v>188</v>
      </c>
      <c r="BH134" s="11">
        <v>170</v>
      </c>
      <c r="BI134" s="11">
        <v>164</v>
      </c>
      <c r="BJ134" s="11">
        <v>207</v>
      </c>
      <c r="BK134" s="11">
        <v>207</v>
      </c>
      <c r="BL134" s="11">
        <v>1000000</v>
      </c>
    </row>
    <row r="135" spans="1:64" ht="15" thickBot="1" x14ac:dyDescent="0.35">
      <c r="A135" s="3">
        <f>db!A132</f>
        <v>41913</v>
      </c>
      <c r="B135" s="19">
        <f>y0!X764</f>
        <v>-0.32</v>
      </c>
      <c r="C135" s="19">
        <f>y0!AX764</f>
        <v>-7.29</v>
      </c>
      <c r="D135">
        <f t="shared" ref="D135:D198" si="82">IF(B135*C135&lt;=0,1,0)</f>
        <v>0</v>
      </c>
      <c r="E135">
        <f>std!X764</f>
        <v>0.31</v>
      </c>
      <c r="F135">
        <f>std!AX764</f>
        <v>-9.15</v>
      </c>
      <c r="G135">
        <f t="shared" ref="G135:G198" si="83">IF(E135*F135&lt;=0,1,0)</f>
        <v>1</v>
      </c>
      <c r="I135" s="19">
        <f t="shared" si="71"/>
        <v>-0.32</v>
      </c>
      <c r="J135" s="19">
        <f t="shared" si="72"/>
        <v>-7.29</v>
      </c>
      <c r="K135">
        <f t="shared" ref="K135:K198" si="84">IF(I135*J135&lt;=0,1,0)</f>
        <v>0</v>
      </c>
      <c r="L135" s="19">
        <f t="shared" si="73"/>
        <v>0</v>
      </c>
      <c r="M135" s="19">
        <f t="shared" si="74"/>
        <v>-9.15</v>
      </c>
      <c r="N135" s="20">
        <f t="shared" ref="N135:N198" si="85">IF(L135*M135&lt;=0,1,0)</f>
        <v>1</v>
      </c>
      <c r="Q135">
        <f t="shared" ref="Q135:Q198" si="86">B135*C135</f>
        <v>2.3328000000000002</v>
      </c>
      <c r="R135">
        <f t="shared" ref="R135:R198" si="87">E135*F135</f>
        <v>-2.8365</v>
      </c>
      <c r="S135">
        <f t="shared" si="69"/>
        <v>0</v>
      </c>
      <c r="T135">
        <f t="shared" si="70"/>
        <v>1</v>
      </c>
      <c r="U135">
        <v>1000000</v>
      </c>
      <c r="X135">
        <f t="shared" ref="X135:X198" si="88">RANK(Q135,Q$6:Q$212,Q$1)</f>
        <v>173</v>
      </c>
      <c r="Y135">
        <f t="shared" si="75"/>
        <v>61</v>
      </c>
      <c r="Z135">
        <f t="shared" si="76"/>
        <v>150</v>
      </c>
      <c r="AA135">
        <f t="shared" si="77"/>
        <v>1</v>
      </c>
      <c r="AB135">
        <f t="shared" si="68"/>
        <v>1000000</v>
      </c>
      <c r="AC135">
        <f t="shared" si="78"/>
        <v>999876.2</v>
      </c>
      <c r="AD135">
        <f t="shared" ref="AD135:AD198" si="89">IF(AC135&gt;=AB135,1,0)</f>
        <v>0</v>
      </c>
      <c r="AE135">
        <f t="shared" ref="AE135:AE198" si="90">IF(BN764*BA764&lt;=0,1,0)</f>
        <v>1</v>
      </c>
      <c r="AF135">
        <f t="shared" ref="AF135:AF198" si="91">AD135</f>
        <v>0</v>
      </c>
      <c r="AH135" s="34">
        <f t="shared" ref="AH135:AH198" si="92">A135</f>
        <v>41913</v>
      </c>
      <c r="AI135" s="35">
        <f t="shared" ref="AI135:AI198" si="93">B135</f>
        <v>-0.32</v>
      </c>
      <c r="AJ135" s="33" t="str">
        <f t="shared" ref="AJ135:AJ198" si="94">IF(AF135=1,AI135,"")</f>
        <v/>
      </c>
      <c r="AK135" s="33">
        <f>db!U132</f>
        <v>28</v>
      </c>
      <c r="AM135">
        <f t="shared" ref="AM135:AM198" si="95">208-X135</f>
        <v>35</v>
      </c>
      <c r="AN135">
        <f t="shared" si="79"/>
        <v>147</v>
      </c>
      <c r="AO135">
        <f t="shared" si="80"/>
        <v>58</v>
      </c>
      <c r="AP135">
        <f t="shared" si="81"/>
        <v>207</v>
      </c>
      <c r="AQ135">
        <f t="shared" ref="AQ135:AQ198" si="96">AB135</f>
        <v>1000000</v>
      </c>
      <c r="AT135" s="10" t="s">
        <v>189</v>
      </c>
      <c r="AU135" s="11">
        <v>14</v>
      </c>
      <c r="AV135" s="11">
        <v>23</v>
      </c>
      <c r="AW135" s="11">
        <v>1</v>
      </c>
      <c r="AX135" s="11">
        <v>1</v>
      </c>
      <c r="AY135" s="11">
        <v>1000000</v>
      </c>
      <c r="BG135" s="10" t="s">
        <v>189</v>
      </c>
      <c r="BH135" s="11">
        <v>194</v>
      </c>
      <c r="BI135" s="11">
        <v>185</v>
      </c>
      <c r="BJ135" s="11">
        <v>207</v>
      </c>
      <c r="BK135" s="11">
        <v>207</v>
      </c>
      <c r="BL135" s="11">
        <v>1000000</v>
      </c>
    </row>
    <row r="136" spans="1:64" ht="15" thickBot="1" x14ac:dyDescent="0.35">
      <c r="A136" s="3">
        <f>db!A133</f>
        <v>41944</v>
      </c>
      <c r="B136" s="19">
        <f>y0!X765</f>
        <v>-0.01</v>
      </c>
      <c r="C136" s="19">
        <f>y0!AX765</f>
        <v>-2.54</v>
      </c>
      <c r="D136">
        <f t="shared" si="82"/>
        <v>0</v>
      </c>
      <c r="E136">
        <f>std!X765</f>
        <v>1.1499999999999999</v>
      </c>
      <c r="F136">
        <f>std!AX765</f>
        <v>-4.47</v>
      </c>
      <c r="G136">
        <f t="shared" si="83"/>
        <v>1</v>
      </c>
      <c r="I136" s="19">
        <f t="shared" si="71"/>
        <v>0</v>
      </c>
      <c r="J136" s="19">
        <f t="shared" si="72"/>
        <v>-2.54</v>
      </c>
      <c r="K136">
        <f t="shared" si="84"/>
        <v>1</v>
      </c>
      <c r="L136" s="19">
        <f t="shared" si="73"/>
        <v>0</v>
      </c>
      <c r="M136" s="19">
        <f t="shared" si="74"/>
        <v>-4.47</v>
      </c>
      <c r="N136" s="20">
        <f t="shared" si="85"/>
        <v>1</v>
      </c>
      <c r="Q136">
        <f t="shared" si="86"/>
        <v>2.5400000000000002E-2</v>
      </c>
      <c r="R136">
        <f t="shared" si="87"/>
        <v>-5.1404999999999994</v>
      </c>
      <c r="S136">
        <f t="shared" si="69"/>
        <v>1</v>
      </c>
      <c r="T136">
        <f t="shared" si="70"/>
        <v>1</v>
      </c>
      <c r="U136">
        <v>1000000</v>
      </c>
      <c r="X136">
        <f t="shared" si="88"/>
        <v>130</v>
      </c>
      <c r="Y136">
        <f t="shared" si="75"/>
        <v>38</v>
      </c>
      <c r="Z136">
        <f t="shared" si="76"/>
        <v>1</v>
      </c>
      <c r="AA136">
        <f t="shared" si="77"/>
        <v>1</v>
      </c>
      <c r="AB136">
        <f t="shared" si="68"/>
        <v>1000000</v>
      </c>
      <c r="AC136">
        <f t="shared" si="78"/>
        <v>1000090.7</v>
      </c>
      <c r="AD136">
        <f t="shared" si="89"/>
        <v>1</v>
      </c>
      <c r="AE136">
        <f t="shared" si="90"/>
        <v>1</v>
      </c>
      <c r="AF136">
        <f t="shared" si="91"/>
        <v>1</v>
      </c>
      <c r="AH136" s="34">
        <f t="shared" si="92"/>
        <v>41944</v>
      </c>
      <c r="AI136" s="35">
        <f t="shared" si="93"/>
        <v>-0.01</v>
      </c>
      <c r="AJ136" s="33">
        <f t="shared" si="94"/>
        <v>-0.01</v>
      </c>
      <c r="AK136" s="33">
        <f>db!U133</f>
        <v>30</v>
      </c>
      <c r="AM136">
        <f t="shared" si="95"/>
        <v>78</v>
      </c>
      <c r="AN136">
        <f t="shared" si="79"/>
        <v>170</v>
      </c>
      <c r="AO136">
        <f t="shared" si="80"/>
        <v>207</v>
      </c>
      <c r="AP136">
        <f t="shared" si="81"/>
        <v>207</v>
      </c>
      <c r="AQ136">
        <f t="shared" si="96"/>
        <v>1000000</v>
      </c>
      <c r="AT136" s="10" t="s">
        <v>190</v>
      </c>
      <c r="AU136" s="11">
        <v>67</v>
      </c>
      <c r="AV136" s="11">
        <v>33</v>
      </c>
      <c r="AW136" s="11">
        <v>1</v>
      </c>
      <c r="AX136" s="11">
        <v>1</v>
      </c>
      <c r="AY136" s="11">
        <v>1000000</v>
      </c>
      <c r="BG136" s="10" t="s">
        <v>190</v>
      </c>
      <c r="BH136" s="11">
        <v>141</v>
      </c>
      <c r="BI136" s="11">
        <v>175</v>
      </c>
      <c r="BJ136" s="11">
        <v>207</v>
      </c>
      <c r="BK136" s="11">
        <v>207</v>
      </c>
      <c r="BL136" s="11">
        <v>1000000</v>
      </c>
    </row>
    <row r="137" spans="1:64" ht="15" thickBot="1" x14ac:dyDescent="0.35">
      <c r="A137" s="3">
        <f>db!A134</f>
        <v>41974</v>
      </c>
      <c r="B137" s="19">
        <f>y0!X766</f>
        <v>1.87</v>
      </c>
      <c r="C137" s="19">
        <f>y0!AX766</f>
        <v>-5.8</v>
      </c>
      <c r="D137">
        <f t="shared" si="82"/>
        <v>1</v>
      </c>
      <c r="E137">
        <f>std!X766</f>
        <v>0.68</v>
      </c>
      <c r="F137">
        <f>std!AX766</f>
        <v>-6.09</v>
      </c>
      <c r="G137">
        <f t="shared" si="83"/>
        <v>1</v>
      </c>
      <c r="I137" s="19">
        <f t="shared" si="71"/>
        <v>1.87</v>
      </c>
      <c r="J137" s="19">
        <f t="shared" si="72"/>
        <v>-5.8</v>
      </c>
      <c r="K137">
        <f t="shared" si="84"/>
        <v>1</v>
      </c>
      <c r="L137" s="19">
        <f t="shared" si="73"/>
        <v>0</v>
      </c>
      <c r="M137" s="19">
        <f t="shared" si="74"/>
        <v>-6.09</v>
      </c>
      <c r="N137" s="20">
        <f t="shared" si="85"/>
        <v>1</v>
      </c>
      <c r="Q137">
        <f t="shared" si="86"/>
        <v>-10.846</v>
      </c>
      <c r="R137">
        <f t="shared" si="87"/>
        <v>-4.1412000000000004</v>
      </c>
      <c r="S137">
        <f t="shared" si="69"/>
        <v>1</v>
      </c>
      <c r="T137">
        <f t="shared" si="70"/>
        <v>1</v>
      </c>
      <c r="U137">
        <v>1000000</v>
      </c>
      <c r="X137">
        <f t="shared" si="88"/>
        <v>16</v>
      </c>
      <c r="Y137">
        <f t="shared" si="75"/>
        <v>49</v>
      </c>
      <c r="Z137">
        <f t="shared" si="76"/>
        <v>1</v>
      </c>
      <c r="AA137">
        <f t="shared" si="77"/>
        <v>1</v>
      </c>
      <c r="AB137">
        <f t="shared" si="68"/>
        <v>1000000</v>
      </c>
      <c r="AC137">
        <f t="shared" si="78"/>
        <v>1000196.7</v>
      </c>
      <c r="AD137">
        <f t="shared" si="89"/>
        <v>1</v>
      </c>
      <c r="AE137">
        <f t="shared" si="90"/>
        <v>1</v>
      </c>
      <c r="AF137">
        <f t="shared" si="91"/>
        <v>1</v>
      </c>
      <c r="AH137" s="34">
        <f t="shared" si="92"/>
        <v>41974</v>
      </c>
      <c r="AI137" s="35">
        <f t="shared" si="93"/>
        <v>1.87</v>
      </c>
      <c r="AJ137" s="33">
        <f t="shared" si="94"/>
        <v>1.87</v>
      </c>
      <c r="AK137" s="33">
        <f>db!U134</f>
        <v>32</v>
      </c>
      <c r="AM137">
        <f t="shared" si="95"/>
        <v>192</v>
      </c>
      <c r="AN137">
        <f t="shared" si="79"/>
        <v>159</v>
      </c>
      <c r="AO137">
        <f t="shared" si="80"/>
        <v>207</v>
      </c>
      <c r="AP137">
        <f t="shared" si="81"/>
        <v>207</v>
      </c>
      <c r="AQ137">
        <f t="shared" si="96"/>
        <v>1000000</v>
      </c>
      <c r="AT137" s="10" t="s">
        <v>191</v>
      </c>
      <c r="AU137" s="11">
        <v>173</v>
      </c>
      <c r="AV137" s="11">
        <v>61</v>
      </c>
      <c r="AW137" s="11">
        <v>150</v>
      </c>
      <c r="AX137" s="11">
        <v>1</v>
      </c>
      <c r="AY137" s="11">
        <v>1000000</v>
      </c>
      <c r="BG137" s="10" t="s">
        <v>191</v>
      </c>
      <c r="BH137" s="11">
        <v>35</v>
      </c>
      <c r="BI137" s="11">
        <v>147</v>
      </c>
      <c r="BJ137" s="11">
        <v>58</v>
      </c>
      <c r="BK137" s="11">
        <v>207</v>
      </c>
      <c r="BL137" s="11">
        <v>1000000</v>
      </c>
    </row>
    <row r="138" spans="1:64" ht="15" thickBot="1" x14ac:dyDescent="0.35">
      <c r="A138" s="3">
        <f>db!A135</f>
        <v>42005</v>
      </c>
      <c r="B138" s="19">
        <f>y0!X767</f>
        <v>-0.72</v>
      </c>
      <c r="C138" s="19">
        <f>y0!AX767</f>
        <v>-6.35</v>
      </c>
      <c r="D138">
        <f t="shared" si="82"/>
        <v>0</v>
      </c>
      <c r="E138">
        <f>std!X767</f>
        <v>-0.14000000000000001</v>
      </c>
      <c r="F138">
        <f>std!AX767</f>
        <v>-8.33</v>
      </c>
      <c r="G138">
        <f t="shared" si="83"/>
        <v>0</v>
      </c>
      <c r="I138" s="19">
        <f t="shared" si="71"/>
        <v>-0.72</v>
      </c>
      <c r="J138" s="19">
        <f t="shared" si="72"/>
        <v>-6.35</v>
      </c>
      <c r="K138">
        <f t="shared" si="84"/>
        <v>0</v>
      </c>
      <c r="L138" s="19">
        <f t="shared" si="73"/>
        <v>-0.14000000000000001</v>
      </c>
      <c r="M138" s="19">
        <f t="shared" si="74"/>
        <v>-8.33</v>
      </c>
      <c r="N138" s="20">
        <f t="shared" si="85"/>
        <v>0</v>
      </c>
      <c r="Q138">
        <f t="shared" si="86"/>
        <v>4.5719999999999992</v>
      </c>
      <c r="R138">
        <f t="shared" si="87"/>
        <v>1.1662000000000001</v>
      </c>
      <c r="S138">
        <f t="shared" si="69"/>
        <v>0</v>
      </c>
      <c r="T138">
        <f t="shared" si="70"/>
        <v>0</v>
      </c>
      <c r="U138">
        <v>1000000</v>
      </c>
      <c r="X138">
        <f t="shared" si="88"/>
        <v>178</v>
      </c>
      <c r="Y138">
        <f t="shared" si="75"/>
        <v>120</v>
      </c>
      <c r="Z138">
        <f t="shared" si="76"/>
        <v>150</v>
      </c>
      <c r="AA138">
        <f t="shared" si="77"/>
        <v>190</v>
      </c>
      <c r="AB138">
        <f t="shared" si="68"/>
        <v>1000000</v>
      </c>
      <c r="AC138">
        <f t="shared" si="78"/>
        <v>999623.3</v>
      </c>
      <c r="AD138">
        <f t="shared" si="89"/>
        <v>0</v>
      </c>
      <c r="AE138">
        <f t="shared" si="90"/>
        <v>1</v>
      </c>
      <c r="AF138">
        <f t="shared" si="91"/>
        <v>0</v>
      </c>
      <c r="AH138" s="34">
        <f t="shared" si="92"/>
        <v>42005</v>
      </c>
      <c r="AI138" s="35">
        <f t="shared" si="93"/>
        <v>-0.72</v>
      </c>
      <c r="AJ138" s="33" t="str">
        <f t="shared" si="94"/>
        <v/>
      </c>
      <c r="AK138" s="33">
        <f>db!U135</f>
        <v>31</v>
      </c>
      <c r="AM138">
        <f t="shared" si="95"/>
        <v>30</v>
      </c>
      <c r="AN138">
        <f t="shared" si="79"/>
        <v>88</v>
      </c>
      <c r="AO138">
        <f t="shared" si="80"/>
        <v>58</v>
      </c>
      <c r="AP138">
        <f t="shared" si="81"/>
        <v>18</v>
      </c>
      <c r="AQ138">
        <f t="shared" si="96"/>
        <v>1000000</v>
      </c>
      <c r="AT138" s="10" t="s">
        <v>192</v>
      </c>
      <c r="AU138" s="11">
        <v>130</v>
      </c>
      <c r="AV138" s="11">
        <v>38</v>
      </c>
      <c r="AW138" s="11">
        <v>1</v>
      </c>
      <c r="AX138" s="11">
        <v>1</v>
      </c>
      <c r="AY138" s="11">
        <v>1000000</v>
      </c>
      <c r="BG138" s="10" t="s">
        <v>192</v>
      </c>
      <c r="BH138" s="11">
        <v>78</v>
      </c>
      <c r="BI138" s="11">
        <v>170</v>
      </c>
      <c r="BJ138" s="11">
        <v>207</v>
      </c>
      <c r="BK138" s="11">
        <v>207</v>
      </c>
      <c r="BL138" s="11">
        <v>1000000</v>
      </c>
    </row>
    <row r="139" spans="1:64" ht="15" thickBot="1" x14ac:dyDescent="0.35">
      <c r="A139" s="3">
        <f>db!A136</f>
        <v>42036</v>
      </c>
      <c r="B139" s="19">
        <f>y0!X768</f>
        <v>0.59</v>
      </c>
      <c r="C139" s="19">
        <f>y0!AX768</f>
        <v>-8.66</v>
      </c>
      <c r="D139">
        <f t="shared" si="82"/>
        <v>1</v>
      </c>
      <c r="E139">
        <f>std!X768</f>
        <v>1.1499999999999999</v>
      </c>
      <c r="F139">
        <f>std!AX768</f>
        <v>-12.67</v>
      </c>
      <c r="G139">
        <f t="shared" si="83"/>
        <v>1</v>
      </c>
      <c r="I139" s="19">
        <f t="shared" si="71"/>
        <v>0.59</v>
      </c>
      <c r="J139" s="19">
        <f t="shared" si="72"/>
        <v>-8.66</v>
      </c>
      <c r="K139">
        <f t="shared" si="84"/>
        <v>1</v>
      </c>
      <c r="L139" s="19">
        <f t="shared" si="73"/>
        <v>0</v>
      </c>
      <c r="M139" s="19">
        <f t="shared" si="74"/>
        <v>-12.67</v>
      </c>
      <c r="N139" s="20">
        <f t="shared" si="85"/>
        <v>1</v>
      </c>
      <c r="Q139">
        <f t="shared" si="86"/>
        <v>-5.1093999999999999</v>
      </c>
      <c r="R139">
        <f t="shared" si="87"/>
        <v>-14.570499999999999</v>
      </c>
      <c r="S139">
        <f t="shared" si="69"/>
        <v>1</v>
      </c>
      <c r="T139">
        <f t="shared" si="70"/>
        <v>1</v>
      </c>
      <c r="U139">
        <v>1000000</v>
      </c>
      <c r="X139">
        <f t="shared" si="88"/>
        <v>30</v>
      </c>
      <c r="Y139">
        <f t="shared" si="75"/>
        <v>11</v>
      </c>
      <c r="Z139">
        <f t="shared" si="76"/>
        <v>1</v>
      </c>
      <c r="AA139">
        <f t="shared" si="77"/>
        <v>1</v>
      </c>
      <c r="AB139">
        <f t="shared" si="68"/>
        <v>1000000</v>
      </c>
      <c r="AC139">
        <f t="shared" si="78"/>
        <v>1000217.7</v>
      </c>
      <c r="AD139">
        <f t="shared" si="89"/>
        <v>1</v>
      </c>
      <c r="AE139">
        <f t="shared" si="90"/>
        <v>1</v>
      </c>
      <c r="AF139">
        <f t="shared" si="91"/>
        <v>1</v>
      </c>
      <c r="AH139" s="34">
        <f t="shared" si="92"/>
        <v>42036</v>
      </c>
      <c r="AI139" s="35">
        <f t="shared" si="93"/>
        <v>0.59</v>
      </c>
      <c r="AJ139" s="33">
        <f t="shared" si="94"/>
        <v>0.59</v>
      </c>
      <c r="AK139" s="33">
        <f>db!U136</f>
        <v>33</v>
      </c>
      <c r="AM139">
        <f t="shared" si="95"/>
        <v>178</v>
      </c>
      <c r="AN139">
        <f t="shared" si="79"/>
        <v>197</v>
      </c>
      <c r="AO139">
        <f t="shared" si="80"/>
        <v>207</v>
      </c>
      <c r="AP139">
        <f t="shared" si="81"/>
        <v>207</v>
      </c>
      <c r="AQ139">
        <f t="shared" si="96"/>
        <v>1000000</v>
      </c>
      <c r="AT139" s="10" t="s">
        <v>193</v>
      </c>
      <c r="AU139" s="11">
        <v>16</v>
      </c>
      <c r="AV139" s="11">
        <v>49</v>
      </c>
      <c r="AW139" s="11">
        <v>1</v>
      </c>
      <c r="AX139" s="11">
        <v>1</v>
      </c>
      <c r="AY139" s="11">
        <v>1000000</v>
      </c>
      <c r="BG139" s="10" t="s">
        <v>193</v>
      </c>
      <c r="BH139" s="11">
        <v>192</v>
      </c>
      <c r="BI139" s="11">
        <v>159</v>
      </c>
      <c r="BJ139" s="11">
        <v>207</v>
      </c>
      <c r="BK139" s="11">
        <v>207</v>
      </c>
      <c r="BL139" s="11">
        <v>1000000</v>
      </c>
    </row>
    <row r="140" spans="1:64" ht="15" thickBot="1" x14ac:dyDescent="0.35">
      <c r="A140" s="3">
        <f>db!A137</f>
        <v>42064</v>
      </c>
      <c r="B140" s="19">
        <f>y0!X769</f>
        <v>-2.62</v>
      </c>
      <c r="C140" s="19">
        <f>y0!AX769</f>
        <v>0.41</v>
      </c>
      <c r="D140">
        <f t="shared" si="82"/>
        <v>1</v>
      </c>
      <c r="E140">
        <f>std!X769</f>
        <v>-3.82</v>
      </c>
      <c r="F140">
        <f>std!AX769</f>
        <v>0.13</v>
      </c>
      <c r="G140">
        <f t="shared" si="83"/>
        <v>1</v>
      </c>
      <c r="I140" s="19">
        <f t="shared" si="71"/>
        <v>-2.62</v>
      </c>
      <c r="J140" s="19">
        <f t="shared" si="72"/>
        <v>0.41</v>
      </c>
      <c r="K140">
        <f t="shared" si="84"/>
        <v>1</v>
      </c>
      <c r="L140" s="19">
        <f t="shared" si="73"/>
        <v>-3.82</v>
      </c>
      <c r="M140" s="19">
        <f t="shared" si="74"/>
        <v>0</v>
      </c>
      <c r="N140" s="20">
        <f t="shared" si="85"/>
        <v>1</v>
      </c>
      <c r="Q140">
        <f t="shared" si="86"/>
        <v>-1.0742</v>
      </c>
      <c r="R140">
        <f t="shared" si="87"/>
        <v>-0.49659999999999999</v>
      </c>
      <c r="S140">
        <f t="shared" si="69"/>
        <v>1</v>
      </c>
      <c r="T140">
        <f t="shared" si="70"/>
        <v>1</v>
      </c>
      <c r="U140">
        <v>1000000</v>
      </c>
      <c r="X140">
        <f t="shared" si="88"/>
        <v>58</v>
      </c>
      <c r="Y140">
        <f t="shared" si="75"/>
        <v>93</v>
      </c>
      <c r="Z140">
        <f t="shared" si="76"/>
        <v>1</v>
      </c>
      <c r="AA140">
        <f t="shared" si="77"/>
        <v>1</v>
      </c>
      <c r="AB140">
        <f t="shared" si="68"/>
        <v>1000000</v>
      </c>
      <c r="AC140">
        <f t="shared" si="78"/>
        <v>1000106.7</v>
      </c>
      <c r="AD140">
        <f t="shared" si="89"/>
        <v>1</v>
      </c>
      <c r="AE140">
        <f t="shared" si="90"/>
        <v>1</v>
      </c>
      <c r="AF140">
        <f t="shared" si="91"/>
        <v>1</v>
      </c>
      <c r="AH140" s="34">
        <f t="shared" si="92"/>
        <v>42064</v>
      </c>
      <c r="AI140" s="35">
        <f t="shared" si="93"/>
        <v>-2.62</v>
      </c>
      <c r="AJ140" s="33">
        <f t="shared" si="94"/>
        <v>-2.62</v>
      </c>
      <c r="AK140" s="33">
        <f>db!U137</f>
        <v>35</v>
      </c>
      <c r="AM140">
        <f t="shared" si="95"/>
        <v>150</v>
      </c>
      <c r="AN140">
        <f t="shared" si="79"/>
        <v>115</v>
      </c>
      <c r="AO140">
        <f t="shared" si="80"/>
        <v>207</v>
      </c>
      <c r="AP140">
        <f t="shared" si="81"/>
        <v>207</v>
      </c>
      <c r="AQ140">
        <f t="shared" si="96"/>
        <v>1000000</v>
      </c>
      <c r="AT140" s="10" t="s">
        <v>194</v>
      </c>
      <c r="AU140" s="11">
        <v>178</v>
      </c>
      <c r="AV140" s="11">
        <v>120</v>
      </c>
      <c r="AW140" s="11">
        <v>150</v>
      </c>
      <c r="AX140" s="11">
        <v>190</v>
      </c>
      <c r="AY140" s="11">
        <v>1000000</v>
      </c>
      <c r="BG140" s="10" t="s">
        <v>194</v>
      </c>
      <c r="BH140" s="11">
        <v>30</v>
      </c>
      <c r="BI140" s="11">
        <v>88</v>
      </c>
      <c r="BJ140" s="11">
        <v>58</v>
      </c>
      <c r="BK140" s="11">
        <v>18</v>
      </c>
      <c r="BL140" s="11">
        <v>1000000</v>
      </c>
    </row>
    <row r="141" spans="1:64" ht="15" thickBot="1" x14ac:dyDescent="0.35">
      <c r="A141" s="3">
        <f>db!A138</f>
        <v>42095</v>
      </c>
      <c r="B141" s="19">
        <f>y0!X770</f>
        <v>2.17</v>
      </c>
      <c r="C141" s="19">
        <f>y0!AX770</f>
        <v>5.36</v>
      </c>
      <c r="D141">
        <f t="shared" si="82"/>
        <v>0</v>
      </c>
      <c r="E141">
        <f>std!X770</f>
        <v>1.1499999999999999</v>
      </c>
      <c r="F141">
        <f>std!AX770</f>
        <v>3.62</v>
      </c>
      <c r="G141">
        <f t="shared" si="83"/>
        <v>0</v>
      </c>
      <c r="I141" s="19">
        <f t="shared" si="71"/>
        <v>2.17</v>
      </c>
      <c r="J141" s="19">
        <f t="shared" si="72"/>
        <v>5.36</v>
      </c>
      <c r="K141">
        <f t="shared" si="84"/>
        <v>0</v>
      </c>
      <c r="L141" s="19">
        <f t="shared" si="73"/>
        <v>0</v>
      </c>
      <c r="M141" s="19">
        <f t="shared" si="74"/>
        <v>0</v>
      </c>
      <c r="N141" s="20">
        <f t="shared" si="85"/>
        <v>1</v>
      </c>
      <c r="Q141">
        <f t="shared" si="86"/>
        <v>11.6312</v>
      </c>
      <c r="R141">
        <f t="shared" si="87"/>
        <v>4.1629999999999994</v>
      </c>
      <c r="S141">
        <f t="shared" si="69"/>
        <v>0</v>
      </c>
      <c r="T141">
        <f t="shared" si="70"/>
        <v>1</v>
      </c>
      <c r="U141">
        <v>1000000</v>
      </c>
      <c r="X141">
        <f t="shared" si="88"/>
        <v>194</v>
      </c>
      <c r="Y141">
        <f t="shared" si="75"/>
        <v>143</v>
      </c>
      <c r="Z141">
        <f t="shared" si="76"/>
        <v>150</v>
      </c>
      <c r="AA141">
        <f t="shared" si="77"/>
        <v>1</v>
      </c>
      <c r="AB141">
        <f t="shared" si="68"/>
        <v>1000000</v>
      </c>
      <c r="AC141">
        <f t="shared" si="78"/>
        <v>999773.3</v>
      </c>
      <c r="AD141">
        <f t="shared" si="89"/>
        <v>0</v>
      </c>
      <c r="AE141">
        <f t="shared" si="90"/>
        <v>1</v>
      </c>
      <c r="AF141">
        <f t="shared" si="91"/>
        <v>0</v>
      </c>
      <c r="AH141" s="34">
        <f t="shared" si="92"/>
        <v>42095</v>
      </c>
      <c r="AI141" s="35">
        <f t="shared" si="93"/>
        <v>2.17</v>
      </c>
      <c r="AJ141" s="33" t="str">
        <f t="shared" si="94"/>
        <v/>
      </c>
      <c r="AK141" s="33">
        <f>db!U138</f>
        <v>39</v>
      </c>
      <c r="AM141">
        <f t="shared" si="95"/>
        <v>14</v>
      </c>
      <c r="AN141">
        <f t="shared" si="79"/>
        <v>65</v>
      </c>
      <c r="AO141">
        <f t="shared" si="80"/>
        <v>58</v>
      </c>
      <c r="AP141">
        <f t="shared" si="81"/>
        <v>207</v>
      </c>
      <c r="AQ141">
        <f t="shared" si="96"/>
        <v>1000000</v>
      </c>
      <c r="AT141" s="10" t="s">
        <v>195</v>
      </c>
      <c r="AU141" s="11">
        <v>30</v>
      </c>
      <c r="AV141" s="11">
        <v>11</v>
      </c>
      <c r="AW141" s="11">
        <v>1</v>
      </c>
      <c r="AX141" s="11">
        <v>1</v>
      </c>
      <c r="AY141" s="11">
        <v>1000000</v>
      </c>
      <c r="BG141" s="10" t="s">
        <v>195</v>
      </c>
      <c r="BH141" s="11">
        <v>178</v>
      </c>
      <c r="BI141" s="11">
        <v>197</v>
      </c>
      <c r="BJ141" s="11">
        <v>207</v>
      </c>
      <c r="BK141" s="11">
        <v>207</v>
      </c>
      <c r="BL141" s="11">
        <v>1000000</v>
      </c>
    </row>
    <row r="142" spans="1:64" ht="15" thickBot="1" x14ac:dyDescent="0.35">
      <c r="A142" s="3">
        <f>db!A139</f>
        <v>42125</v>
      </c>
      <c r="B142" s="19">
        <f>y0!X771</f>
        <v>-0.32</v>
      </c>
      <c r="C142" s="19">
        <f>y0!AX771</f>
        <v>0.55000000000000004</v>
      </c>
      <c r="D142">
        <f t="shared" si="82"/>
        <v>1</v>
      </c>
      <c r="E142">
        <f>std!X771</f>
        <v>0.52</v>
      </c>
      <c r="F142">
        <f>std!AX771</f>
        <v>-3.97</v>
      </c>
      <c r="G142">
        <f t="shared" si="83"/>
        <v>1</v>
      </c>
      <c r="I142" s="19">
        <f t="shared" si="71"/>
        <v>-0.32</v>
      </c>
      <c r="J142" s="19">
        <f t="shared" si="72"/>
        <v>0.55000000000000004</v>
      </c>
      <c r="K142">
        <f t="shared" si="84"/>
        <v>1</v>
      </c>
      <c r="L142" s="19">
        <f t="shared" si="73"/>
        <v>0</v>
      </c>
      <c r="M142" s="19">
        <f t="shared" si="74"/>
        <v>-3.97</v>
      </c>
      <c r="N142" s="20">
        <f t="shared" si="85"/>
        <v>1</v>
      </c>
      <c r="Q142">
        <f t="shared" si="86"/>
        <v>-0.17600000000000002</v>
      </c>
      <c r="R142">
        <f t="shared" si="87"/>
        <v>-2.0644</v>
      </c>
      <c r="S142">
        <f t="shared" si="69"/>
        <v>1</v>
      </c>
      <c r="T142">
        <f t="shared" si="70"/>
        <v>1</v>
      </c>
      <c r="U142">
        <v>1000000</v>
      </c>
      <c r="X142">
        <f t="shared" si="88"/>
        <v>82</v>
      </c>
      <c r="Y142">
        <f t="shared" si="75"/>
        <v>70</v>
      </c>
      <c r="Z142">
        <f t="shared" si="76"/>
        <v>1</v>
      </c>
      <c r="AA142">
        <f t="shared" si="77"/>
        <v>1</v>
      </c>
      <c r="AB142">
        <f t="shared" si="68"/>
        <v>1000000</v>
      </c>
      <c r="AC142">
        <f t="shared" si="78"/>
        <v>1000107.7</v>
      </c>
      <c r="AD142">
        <f t="shared" si="89"/>
        <v>1</v>
      </c>
      <c r="AE142">
        <f t="shared" si="90"/>
        <v>1</v>
      </c>
      <c r="AF142">
        <f t="shared" si="91"/>
        <v>1</v>
      </c>
      <c r="AH142" s="34">
        <f t="shared" si="92"/>
        <v>42125</v>
      </c>
      <c r="AI142" s="35">
        <f t="shared" si="93"/>
        <v>-0.32</v>
      </c>
      <c r="AJ142" s="33">
        <f t="shared" si="94"/>
        <v>-0.32</v>
      </c>
      <c r="AK142" s="33">
        <f>db!U139</f>
        <v>37</v>
      </c>
      <c r="AM142">
        <f t="shared" si="95"/>
        <v>126</v>
      </c>
      <c r="AN142">
        <f t="shared" si="79"/>
        <v>138</v>
      </c>
      <c r="AO142">
        <f t="shared" si="80"/>
        <v>207</v>
      </c>
      <c r="AP142">
        <f t="shared" si="81"/>
        <v>207</v>
      </c>
      <c r="AQ142">
        <f t="shared" si="96"/>
        <v>1000000</v>
      </c>
      <c r="AT142" s="10" t="s">
        <v>196</v>
      </c>
      <c r="AU142" s="11">
        <v>58</v>
      </c>
      <c r="AV142" s="11">
        <v>93</v>
      </c>
      <c r="AW142" s="11">
        <v>1</v>
      </c>
      <c r="AX142" s="11">
        <v>1</v>
      </c>
      <c r="AY142" s="11">
        <v>1000000</v>
      </c>
      <c r="BG142" s="10" t="s">
        <v>196</v>
      </c>
      <c r="BH142" s="11">
        <v>150</v>
      </c>
      <c r="BI142" s="11">
        <v>115</v>
      </c>
      <c r="BJ142" s="11">
        <v>207</v>
      </c>
      <c r="BK142" s="11">
        <v>207</v>
      </c>
      <c r="BL142" s="11">
        <v>1000000</v>
      </c>
    </row>
    <row r="143" spans="1:64" ht="15" thickBot="1" x14ac:dyDescent="0.35">
      <c r="A143" s="3">
        <f>db!A140</f>
        <v>42156</v>
      </c>
      <c r="B143" s="19">
        <f>y0!X772</f>
        <v>-0.01</v>
      </c>
      <c r="C143" s="19">
        <f>y0!AX772</f>
        <v>4.53</v>
      </c>
      <c r="D143">
        <f t="shared" si="82"/>
        <v>1</v>
      </c>
      <c r="E143">
        <f>std!X772</f>
        <v>1.1499999999999999</v>
      </c>
      <c r="F143">
        <f>std!AX772</f>
        <v>3.62</v>
      </c>
      <c r="G143">
        <f t="shared" si="83"/>
        <v>0</v>
      </c>
      <c r="I143" s="19">
        <f t="shared" si="71"/>
        <v>0</v>
      </c>
      <c r="J143" s="19">
        <f t="shared" si="72"/>
        <v>4.53</v>
      </c>
      <c r="K143">
        <f t="shared" si="84"/>
        <v>1</v>
      </c>
      <c r="L143" s="19">
        <f t="shared" si="73"/>
        <v>0</v>
      </c>
      <c r="M143" s="19">
        <f t="shared" si="74"/>
        <v>0</v>
      </c>
      <c r="N143" s="20">
        <f t="shared" si="85"/>
        <v>1</v>
      </c>
      <c r="Q143">
        <f t="shared" si="86"/>
        <v>-4.53E-2</v>
      </c>
      <c r="R143">
        <f t="shared" si="87"/>
        <v>4.1629999999999994</v>
      </c>
      <c r="S143">
        <f t="shared" si="69"/>
        <v>1</v>
      </c>
      <c r="T143">
        <f t="shared" si="70"/>
        <v>1</v>
      </c>
      <c r="U143">
        <v>1000000</v>
      </c>
      <c r="X143">
        <f t="shared" si="88"/>
        <v>91</v>
      </c>
      <c r="Y143">
        <f t="shared" si="75"/>
        <v>143</v>
      </c>
      <c r="Z143">
        <f t="shared" si="76"/>
        <v>1</v>
      </c>
      <c r="AA143">
        <f t="shared" si="77"/>
        <v>1</v>
      </c>
      <c r="AB143">
        <f t="shared" si="68"/>
        <v>1000000</v>
      </c>
      <c r="AC143">
        <f t="shared" si="78"/>
        <v>1000025.2</v>
      </c>
      <c r="AD143">
        <f t="shared" si="89"/>
        <v>1</v>
      </c>
      <c r="AE143">
        <f t="shared" si="90"/>
        <v>1</v>
      </c>
      <c r="AF143">
        <f t="shared" si="91"/>
        <v>1</v>
      </c>
      <c r="AH143" s="34">
        <f t="shared" si="92"/>
        <v>42156</v>
      </c>
      <c r="AI143" s="35">
        <f t="shared" si="93"/>
        <v>-0.01</v>
      </c>
      <c r="AJ143" s="33">
        <f t="shared" si="94"/>
        <v>-0.01</v>
      </c>
      <c r="AK143" s="33">
        <f>db!U140</f>
        <v>37</v>
      </c>
      <c r="AM143">
        <f t="shared" si="95"/>
        <v>117</v>
      </c>
      <c r="AN143">
        <f t="shared" si="79"/>
        <v>65</v>
      </c>
      <c r="AO143">
        <f t="shared" si="80"/>
        <v>207</v>
      </c>
      <c r="AP143">
        <f t="shared" si="81"/>
        <v>207</v>
      </c>
      <c r="AQ143">
        <f t="shared" si="96"/>
        <v>1000000</v>
      </c>
      <c r="AT143" s="10" t="s">
        <v>197</v>
      </c>
      <c r="AU143" s="11">
        <v>194</v>
      </c>
      <c r="AV143" s="11">
        <v>143</v>
      </c>
      <c r="AW143" s="11">
        <v>150</v>
      </c>
      <c r="AX143" s="11">
        <v>1</v>
      </c>
      <c r="AY143" s="11">
        <v>1000000</v>
      </c>
      <c r="BG143" s="10" t="s">
        <v>197</v>
      </c>
      <c r="BH143" s="11">
        <v>14</v>
      </c>
      <c r="BI143" s="11">
        <v>65</v>
      </c>
      <c r="BJ143" s="11">
        <v>58</v>
      </c>
      <c r="BK143" s="11">
        <v>207</v>
      </c>
      <c r="BL143" s="11">
        <v>1000000</v>
      </c>
    </row>
    <row r="144" spans="1:64" ht="15" thickBot="1" x14ac:dyDescent="0.35">
      <c r="A144" s="3">
        <f>db!A141</f>
        <v>42186</v>
      </c>
      <c r="B144" s="19">
        <f>y0!X773</f>
        <v>-0.19</v>
      </c>
      <c r="C144" s="19">
        <f>y0!AX773</f>
        <v>-0.34</v>
      </c>
      <c r="D144">
        <f t="shared" si="82"/>
        <v>0</v>
      </c>
      <c r="E144">
        <f>std!X773</f>
        <v>-1.26</v>
      </c>
      <c r="F144">
        <f>std!AX773</f>
        <v>-7.0000000000000007E-2</v>
      </c>
      <c r="G144">
        <f t="shared" si="83"/>
        <v>0</v>
      </c>
      <c r="I144" s="19">
        <f t="shared" si="71"/>
        <v>-0.19</v>
      </c>
      <c r="J144" s="21">
        <f t="shared" si="72"/>
        <v>0</v>
      </c>
      <c r="K144">
        <f t="shared" si="84"/>
        <v>1</v>
      </c>
      <c r="L144" s="19">
        <f t="shared" si="73"/>
        <v>-1.26</v>
      </c>
      <c r="M144" s="19">
        <f t="shared" si="74"/>
        <v>-7.0000000000000007E-2</v>
      </c>
      <c r="N144" s="20">
        <f t="shared" si="85"/>
        <v>0</v>
      </c>
      <c r="Q144">
        <f t="shared" si="86"/>
        <v>6.4600000000000005E-2</v>
      </c>
      <c r="R144">
        <f t="shared" si="87"/>
        <v>8.8200000000000014E-2</v>
      </c>
      <c r="S144">
        <f t="shared" si="69"/>
        <v>1</v>
      </c>
      <c r="T144">
        <f t="shared" si="70"/>
        <v>0</v>
      </c>
      <c r="U144">
        <v>1000000</v>
      </c>
      <c r="X144">
        <f t="shared" si="88"/>
        <v>140</v>
      </c>
      <c r="Y144">
        <f t="shared" si="75"/>
        <v>103</v>
      </c>
      <c r="Z144">
        <f t="shared" si="76"/>
        <v>1</v>
      </c>
      <c r="AA144">
        <f t="shared" si="77"/>
        <v>190</v>
      </c>
      <c r="AB144">
        <f t="shared" si="68"/>
        <v>1000000</v>
      </c>
      <c r="AC144">
        <f t="shared" si="78"/>
        <v>999827.3</v>
      </c>
      <c r="AD144">
        <f t="shared" si="89"/>
        <v>0</v>
      </c>
      <c r="AE144">
        <f t="shared" si="90"/>
        <v>1</v>
      </c>
      <c r="AF144">
        <f t="shared" si="91"/>
        <v>0</v>
      </c>
      <c r="AH144" s="34">
        <f t="shared" si="92"/>
        <v>42186</v>
      </c>
      <c r="AI144" s="35">
        <f t="shared" si="93"/>
        <v>-0.19</v>
      </c>
      <c r="AJ144" s="33" t="str">
        <f t="shared" si="94"/>
        <v/>
      </c>
      <c r="AK144" s="33">
        <f>db!U141</f>
        <v>37</v>
      </c>
      <c r="AM144">
        <f t="shared" si="95"/>
        <v>68</v>
      </c>
      <c r="AN144">
        <f t="shared" si="79"/>
        <v>105</v>
      </c>
      <c r="AO144">
        <f t="shared" si="80"/>
        <v>207</v>
      </c>
      <c r="AP144">
        <f t="shared" si="81"/>
        <v>18</v>
      </c>
      <c r="AQ144">
        <f t="shared" si="96"/>
        <v>1000000</v>
      </c>
      <c r="AT144" s="10" t="s">
        <v>198</v>
      </c>
      <c r="AU144" s="11">
        <v>82</v>
      </c>
      <c r="AV144" s="11">
        <v>70</v>
      </c>
      <c r="AW144" s="11">
        <v>1</v>
      </c>
      <c r="AX144" s="11">
        <v>1</v>
      </c>
      <c r="AY144" s="11">
        <v>1000000</v>
      </c>
      <c r="BG144" s="10" t="s">
        <v>198</v>
      </c>
      <c r="BH144" s="11">
        <v>126</v>
      </c>
      <c r="BI144" s="11">
        <v>138</v>
      </c>
      <c r="BJ144" s="11">
        <v>207</v>
      </c>
      <c r="BK144" s="11">
        <v>207</v>
      </c>
      <c r="BL144" s="11">
        <v>1000000</v>
      </c>
    </row>
    <row r="145" spans="1:64" ht="15" thickBot="1" x14ac:dyDescent="0.35">
      <c r="A145" s="3">
        <f>db!A142</f>
        <v>42217</v>
      </c>
      <c r="B145" s="19">
        <f>y0!X774</f>
        <v>3.62</v>
      </c>
      <c r="C145" s="19">
        <f>y0!AX774</f>
        <v>3.25</v>
      </c>
      <c r="D145">
        <f t="shared" si="82"/>
        <v>0</v>
      </c>
      <c r="E145">
        <f>std!X774</f>
        <v>1.1499999999999999</v>
      </c>
      <c r="F145">
        <f>std!AX774</f>
        <v>3.62</v>
      </c>
      <c r="G145">
        <f t="shared" si="83"/>
        <v>0</v>
      </c>
      <c r="I145" s="19">
        <f t="shared" si="71"/>
        <v>3.62</v>
      </c>
      <c r="J145" s="19">
        <f t="shared" si="72"/>
        <v>3.25</v>
      </c>
      <c r="K145">
        <f t="shared" si="84"/>
        <v>0</v>
      </c>
      <c r="L145" s="19">
        <f t="shared" si="73"/>
        <v>0</v>
      </c>
      <c r="M145" s="19">
        <f t="shared" si="74"/>
        <v>0</v>
      </c>
      <c r="N145" s="20">
        <f t="shared" si="85"/>
        <v>1</v>
      </c>
      <c r="Q145">
        <f t="shared" si="86"/>
        <v>11.765000000000001</v>
      </c>
      <c r="R145">
        <f t="shared" si="87"/>
        <v>4.1629999999999994</v>
      </c>
      <c r="S145">
        <f t="shared" si="69"/>
        <v>0</v>
      </c>
      <c r="T145">
        <f t="shared" si="70"/>
        <v>1</v>
      </c>
      <c r="U145">
        <v>1000000</v>
      </c>
      <c r="X145">
        <f t="shared" si="88"/>
        <v>196</v>
      </c>
      <c r="Y145">
        <f t="shared" si="75"/>
        <v>143</v>
      </c>
      <c r="Z145">
        <f t="shared" si="76"/>
        <v>150</v>
      </c>
      <c r="AA145">
        <f t="shared" si="77"/>
        <v>1</v>
      </c>
      <c r="AB145">
        <f t="shared" si="68"/>
        <v>1000000</v>
      </c>
      <c r="AC145">
        <f t="shared" si="78"/>
        <v>999771.3</v>
      </c>
      <c r="AD145">
        <f t="shared" si="89"/>
        <v>0</v>
      </c>
      <c r="AE145">
        <f t="shared" si="90"/>
        <v>1</v>
      </c>
      <c r="AF145">
        <f t="shared" si="91"/>
        <v>0</v>
      </c>
      <c r="AH145" s="34">
        <f t="shared" si="92"/>
        <v>42217</v>
      </c>
      <c r="AI145" s="35">
        <f t="shared" si="93"/>
        <v>3.62</v>
      </c>
      <c r="AJ145" s="33" t="str">
        <f t="shared" si="94"/>
        <v/>
      </c>
      <c r="AK145" s="33">
        <f>db!U142</f>
        <v>42</v>
      </c>
      <c r="AM145">
        <f t="shared" si="95"/>
        <v>12</v>
      </c>
      <c r="AN145">
        <f t="shared" si="79"/>
        <v>65</v>
      </c>
      <c r="AO145">
        <f t="shared" si="80"/>
        <v>58</v>
      </c>
      <c r="AP145">
        <f t="shared" si="81"/>
        <v>207</v>
      </c>
      <c r="AQ145">
        <f t="shared" si="96"/>
        <v>1000000</v>
      </c>
      <c r="AT145" s="10" t="s">
        <v>199</v>
      </c>
      <c r="AU145" s="11">
        <v>91</v>
      </c>
      <c r="AV145" s="11">
        <v>143</v>
      </c>
      <c r="AW145" s="11">
        <v>1</v>
      </c>
      <c r="AX145" s="11">
        <v>1</v>
      </c>
      <c r="AY145" s="11">
        <v>1000000</v>
      </c>
      <c r="BG145" s="10" t="s">
        <v>199</v>
      </c>
      <c r="BH145" s="11">
        <v>117</v>
      </c>
      <c r="BI145" s="11">
        <v>65</v>
      </c>
      <c r="BJ145" s="11">
        <v>207</v>
      </c>
      <c r="BK145" s="11">
        <v>207</v>
      </c>
      <c r="BL145" s="11">
        <v>1000000</v>
      </c>
    </row>
    <row r="146" spans="1:64" ht="15" thickBot="1" x14ac:dyDescent="0.35">
      <c r="A146" s="3">
        <f>db!A143</f>
        <v>42248</v>
      </c>
      <c r="B146" s="19">
        <f>y0!X775</f>
        <v>2.31</v>
      </c>
      <c r="C146" s="19">
        <f>y0!AX775</f>
        <v>-1.96</v>
      </c>
      <c r="D146">
        <f t="shared" si="82"/>
        <v>1</v>
      </c>
      <c r="E146">
        <f>std!X775</f>
        <v>1.1499999999999999</v>
      </c>
      <c r="F146">
        <f>std!AX775</f>
        <v>-6.36</v>
      </c>
      <c r="G146">
        <f t="shared" si="83"/>
        <v>1</v>
      </c>
      <c r="I146" s="19">
        <f t="shared" si="71"/>
        <v>2.31</v>
      </c>
      <c r="J146" s="19">
        <f t="shared" si="72"/>
        <v>-1.96</v>
      </c>
      <c r="K146">
        <f t="shared" si="84"/>
        <v>1</v>
      </c>
      <c r="L146" s="19">
        <f t="shared" si="73"/>
        <v>0</v>
      </c>
      <c r="M146" s="19">
        <f t="shared" si="74"/>
        <v>-6.36</v>
      </c>
      <c r="N146" s="20">
        <f t="shared" si="85"/>
        <v>1</v>
      </c>
      <c r="Q146">
        <f t="shared" si="86"/>
        <v>-4.5275999999999996</v>
      </c>
      <c r="R146">
        <f t="shared" si="87"/>
        <v>-7.3140000000000001</v>
      </c>
      <c r="S146">
        <f t="shared" si="69"/>
        <v>1</v>
      </c>
      <c r="T146">
        <f t="shared" si="70"/>
        <v>1</v>
      </c>
      <c r="U146">
        <v>1000000</v>
      </c>
      <c r="X146">
        <f t="shared" si="88"/>
        <v>35</v>
      </c>
      <c r="Y146">
        <f t="shared" si="75"/>
        <v>26</v>
      </c>
      <c r="Z146">
        <f t="shared" si="76"/>
        <v>1</v>
      </c>
      <c r="AA146">
        <f t="shared" si="77"/>
        <v>1</v>
      </c>
      <c r="AB146">
        <f t="shared" si="68"/>
        <v>1000000</v>
      </c>
      <c r="AC146">
        <f t="shared" si="78"/>
        <v>1000200.2</v>
      </c>
      <c r="AD146">
        <f t="shared" si="89"/>
        <v>1</v>
      </c>
      <c r="AE146">
        <f t="shared" si="90"/>
        <v>1</v>
      </c>
      <c r="AF146">
        <f t="shared" si="91"/>
        <v>1</v>
      </c>
      <c r="AH146" s="34">
        <f t="shared" si="92"/>
        <v>42248</v>
      </c>
      <c r="AI146" s="35">
        <f t="shared" si="93"/>
        <v>2.31</v>
      </c>
      <c r="AJ146" s="33">
        <f t="shared" si="94"/>
        <v>2.31</v>
      </c>
      <c r="AK146" s="33">
        <f>db!U143</f>
        <v>39</v>
      </c>
      <c r="AM146">
        <f t="shared" si="95"/>
        <v>173</v>
      </c>
      <c r="AN146">
        <f t="shared" si="79"/>
        <v>182</v>
      </c>
      <c r="AO146">
        <f t="shared" si="80"/>
        <v>207</v>
      </c>
      <c r="AP146">
        <f t="shared" si="81"/>
        <v>207</v>
      </c>
      <c r="AQ146">
        <f t="shared" si="96"/>
        <v>1000000</v>
      </c>
      <c r="AT146" s="10" t="s">
        <v>200</v>
      </c>
      <c r="AU146" s="11">
        <v>140</v>
      </c>
      <c r="AV146" s="11">
        <v>103</v>
      </c>
      <c r="AW146" s="11">
        <v>1</v>
      </c>
      <c r="AX146" s="11">
        <v>190</v>
      </c>
      <c r="AY146" s="11">
        <v>1000000</v>
      </c>
      <c r="BG146" s="10" t="s">
        <v>200</v>
      </c>
      <c r="BH146" s="11">
        <v>68</v>
      </c>
      <c r="BI146" s="11">
        <v>105</v>
      </c>
      <c r="BJ146" s="11">
        <v>207</v>
      </c>
      <c r="BK146" s="11">
        <v>18</v>
      </c>
      <c r="BL146" s="11">
        <v>1000000</v>
      </c>
    </row>
    <row r="147" spans="1:64" ht="15" thickBot="1" x14ac:dyDescent="0.35">
      <c r="A147" s="3">
        <f>db!A144</f>
        <v>42278</v>
      </c>
      <c r="B147" s="19">
        <f>y0!X776</f>
        <v>1.05</v>
      </c>
      <c r="C147" s="19">
        <f>y0!AX776</f>
        <v>0.47</v>
      </c>
      <c r="D147">
        <f t="shared" si="82"/>
        <v>0</v>
      </c>
      <c r="E147">
        <f>std!X776</f>
        <v>1.1499999999999999</v>
      </c>
      <c r="F147">
        <f>std!AX776</f>
        <v>-2.2200000000000002</v>
      </c>
      <c r="G147">
        <f t="shared" si="83"/>
        <v>1</v>
      </c>
      <c r="I147" s="19">
        <f t="shared" si="71"/>
        <v>1.05</v>
      </c>
      <c r="J147" s="19">
        <f t="shared" si="72"/>
        <v>0.47</v>
      </c>
      <c r="K147">
        <f t="shared" si="84"/>
        <v>0</v>
      </c>
      <c r="L147" s="19">
        <f t="shared" si="73"/>
        <v>0</v>
      </c>
      <c r="M147" s="19">
        <f t="shared" si="74"/>
        <v>-2.2200000000000002</v>
      </c>
      <c r="N147" s="20">
        <f t="shared" si="85"/>
        <v>1</v>
      </c>
      <c r="Q147">
        <f t="shared" si="86"/>
        <v>0.49349999999999999</v>
      </c>
      <c r="R147">
        <f t="shared" si="87"/>
        <v>-2.5529999999999999</v>
      </c>
      <c r="S147">
        <f t="shared" si="69"/>
        <v>0</v>
      </c>
      <c r="T147">
        <f t="shared" si="70"/>
        <v>1</v>
      </c>
      <c r="U147">
        <v>1000000</v>
      </c>
      <c r="X147">
        <f t="shared" si="88"/>
        <v>155</v>
      </c>
      <c r="Y147">
        <f t="shared" si="75"/>
        <v>64</v>
      </c>
      <c r="Z147">
        <f t="shared" si="76"/>
        <v>150</v>
      </c>
      <c r="AA147">
        <f t="shared" si="77"/>
        <v>1</v>
      </c>
      <c r="AB147">
        <f t="shared" si="68"/>
        <v>1000000</v>
      </c>
      <c r="AC147">
        <f t="shared" si="78"/>
        <v>999891.2</v>
      </c>
      <c r="AD147">
        <f t="shared" si="89"/>
        <v>0</v>
      </c>
      <c r="AE147">
        <f t="shared" si="90"/>
        <v>1</v>
      </c>
      <c r="AF147">
        <f t="shared" si="91"/>
        <v>0</v>
      </c>
      <c r="AH147" s="34">
        <f t="shared" si="92"/>
        <v>42278</v>
      </c>
      <c r="AI147" s="35">
        <f t="shared" si="93"/>
        <v>1.05</v>
      </c>
      <c r="AJ147" s="33" t="str">
        <f t="shared" si="94"/>
        <v/>
      </c>
      <c r="AK147" s="33">
        <f>db!U144</f>
        <v>40</v>
      </c>
      <c r="AM147">
        <f t="shared" si="95"/>
        <v>53</v>
      </c>
      <c r="AN147">
        <f t="shared" si="79"/>
        <v>144</v>
      </c>
      <c r="AO147">
        <f t="shared" si="80"/>
        <v>58</v>
      </c>
      <c r="AP147">
        <f t="shared" si="81"/>
        <v>207</v>
      </c>
      <c r="AQ147">
        <f t="shared" si="96"/>
        <v>1000000</v>
      </c>
      <c r="AT147" s="10" t="s">
        <v>201</v>
      </c>
      <c r="AU147" s="11">
        <v>196</v>
      </c>
      <c r="AV147" s="11">
        <v>143</v>
      </c>
      <c r="AW147" s="11">
        <v>150</v>
      </c>
      <c r="AX147" s="11">
        <v>1</v>
      </c>
      <c r="AY147" s="11">
        <v>1000000</v>
      </c>
      <c r="BG147" s="10" t="s">
        <v>201</v>
      </c>
      <c r="BH147" s="11">
        <v>12</v>
      </c>
      <c r="BI147" s="11">
        <v>65</v>
      </c>
      <c r="BJ147" s="11">
        <v>58</v>
      </c>
      <c r="BK147" s="11">
        <v>207</v>
      </c>
      <c r="BL147" s="11">
        <v>1000000</v>
      </c>
    </row>
    <row r="148" spans="1:64" ht="15" thickBot="1" x14ac:dyDescent="0.35">
      <c r="A148" s="3">
        <f>db!A145</f>
        <v>42309</v>
      </c>
      <c r="B148" s="19">
        <f>y0!X777</f>
        <v>-1.58</v>
      </c>
      <c r="C148" s="19">
        <f>y0!AX777</f>
        <v>3.56</v>
      </c>
      <c r="D148">
        <f t="shared" si="82"/>
        <v>1</v>
      </c>
      <c r="E148">
        <f>std!X777</f>
        <v>-1.53</v>
      </c>
      <c r="F148">
        <f>std!AX777</f>
        <v>1.75</v>
      </c>
      <c r="G148">
        <f t="shared" si="83"/>
        <v>1</v>
      </c>
      <c r="I148" s="19">
        <f t="shared" si="71"/>
        <v>-1.58</v>
      </c>
      <c r="J148" s="19">
        <f t="shared" si="72"/>
        <v>3.56</v>
      </c>
      <c r="K148">
        <f t="shared" si="84"/>
        <v>1</v>
      </c>
      <c r="L148" s="19">
        <f t="shared" si="73"/>
        <v>-1.53</v>
      </c>
      <c r="M148" s="19">
        <f t="shared" si="74"/>
        <v>0</v>
      </c>
      <c r="N148" s="20">
        <f t="shared" si="85"/>
        <v>1</v>
      </c>
      <c r="Q148">
        <f t="shared" si="86"/>
        <v>-5.6248000000000005</v>
      </c>
      <c r="R148">
        <f t="shared" si="87"/>
        <v>-2.6775000000000002</v>
      </c>
      <c r="S148">
        <f t="shared" si="69"/>
        <v>1</v>
      </c>
      <c r="T148">
        <f t="shared" si="70"/>
        <v>1</v>
      </c>
      <c r="U148">
        <v>1000000</v>
      </c>
      <c r="X148">
        <f t="shared" si="88"/>
        <v>26</v>
      </c>
      <c r="Y148">
        <f t="shared" si="75"/>
        <v>62</v>
      </c>
      <c r="Z148">
        <f t="shared" si="76"/>
        <v>1</v>
      </c>
      <c r="AA148">
        <f t="shared" si="77"/>
        <v>1</v>
      </c>
      <c r="AB148">
        <f t="shared" si="68"/>
        <v>1000000</v>
      </c>
      <c r="AC148">
        <f t="shared" si="78"/>
        <v>1000173.7</v>
      </c>
      <c r="AD148">
        <f t="shared" si="89"/>
        <v>1</v>
      </c>
      <c r="AE148">
        <f t="shared" si="90"/>
        <v>1</v>
      </c>
      <c r="AF148">
        <f t="shared" si="91"/>
        <v>1</v>
      </c>
      <c r="AH148" s="34">
        <f t="shared" si="92"/>
        <v>42309</v>
      </c>
      <c r="AI148" s="35">
        <f t="shared" si="93"/>
        <v>-1.58</v>
      </c>
      <c r="AJ148" s="33">
        <f t="shared" si="94"/>
        <v>-1.58</v>
      </c>
      <c r="AK148" s="33">
        <f>db!U145</f>
        <v>43</v>
      </c>
      <c r="AM148">
        <f t="shared" si="95"/>
        <v>182</v>
      </c>
      <c r="AN148">
        <f t="shared" si="79"/>
        <v>146</v>
      </c>
      <c r="AO148">
        <f t="shared" si="80"/>
        <v>207</v>
      </c>
      <c r="AP148">
        <f t="shared" si="81"/>
        <v>207</v>
      </c>
      <c r="AQ148">
        <f t="shared" si="96"/>
        <v>1000000</v>
      </c>
      <c r="AT148" s="10" t="s">
        <v>202</v>
      </c>
      <c r="AU148" s="11">
        <v>35</v>
      </c>
      <c r="AV148" s="11">
        <v>26</v>
      </c>
      <c r="AW148" s="11">
        <v>1</v>
      </c>
      <c r="AX148" s="11">
        <v>1</v>
      </c>
      <c r="AY148" s="11">
        <v>1000000</v>
      </c>
      <c r="BG148" s="10" t="s">
        <v>202</v>
      </c>
      <c r="BH148" s="11">
        <v>173</v>
      </c>
      <c r="BI148" s="11">
        <v>182</v>
      </c>
      <c r="BJ148" s="11">
        <v>207</v>
      </c>
      <c r="BK148" s="11">
        <v>207</v>
      </c>
      <c r="BL148" s="11">
        <v>1000000</v>
      </c>
    </row>
    <row r="149" spans="1:64" ht="15" thickBot="1" x14ac:dyDescent="0.35">
      <c r="A149" s="3">
        <f>db!A146</f>
        <v>42339</v>
      </c>
      <c r="B149" s="19">
        <f>y0!X778</f>
        <v>-3.9</v>
      </c>
      <c r="C149" s="19">
        <f>y0!AX778</f>
        <v>4.96</v>
      </c>
      <c r="D149">
        <f t="shared" si="82"/>
        <v>1</v>
      </c>
      <c r="E149">
        <f>std!X778</f>
        <v>-6.62</v>
      </c>
      <c r="F149">
        <f>std!AX778</f>
        <v>3.62</v>
      </c>
      <c r="G149">
        <f t="shared" si="83"/>
        <v>1</v>
      </c>
      <c r="I149" s="19">
        <f t="shared" si="71"/>
        <v>-3.9</v>
      </c>
      <c r="J149" s="19">
        <f t="shared" si="72"/>
        <v>4.96</v>
      </c>
      <c r="K149">
        <f t="shared" si="84"/>
        <v>1</v>
      </c>
      <c r="L149" s="19">
        <f t="shared" si="73"/>
        <v>-6.62</v>
      </c>
      <c r="M149" s="19">
        <f t="shared" si="74"/>
        <v>0</v>
      </c>
      <c r="N149" s="20">
        <f t="shared" si="85"/>
        <v>1</v>
      </c>
      <c r="Q149">
        <f t="shared" si="86"/>
        <v>-19.344000000000001</v>
      </c>
      <c r="R149">
        <f t="shared" si="87"/>
        <v>-23.964400000000001</v>
      </c>
      <c r="S149">
        <f t="shared" si="69"/>
        <v>1</v>
      </c>
      <c r="T149">
        <f t="shared" si="70"/>
        <v>1</v>
      </c>
      <c r="U149">
        <v>1000000</v>
      </c>
      <c r="X149">
        <f t="shared" si="88"/>
        <v>5</v>
      </c>
      <c r="Y149">
        <f t="shared" si="75"/>
        <v>4</v>
      </c>
      <c r="Z149">
        <f t="shared" si="76"/>
        <v>1</v>
      </c>
      <c r="AA149">
        <f t="shared" si="77"/>
        <v>1</v>
      </c>
      <c r="AB149">
        <f t="shared" si="68"/>
        <v>1000000</v>
      </c>
      <c r="AC149">
        <f t="shared" si="78"/>
        <v>1000252.2</v>
      </c>
      <c r="AD149">
        <f t="shared" si="89"/>
        <v>1</v>
      </c>
      <c r="AE149">
        <f t="shared" si="90"/>
        <v>1</v>
      </c>
      <c r="AF149">
        <f t="shared" si="91"/>
        <v>1</v>
      </c>
      <c r="AH149" s="34">
        <f t="shared" si="92"/>
        <v>42339</v>
      </c>
      <c r="AI149" s="35">
        <f t="shared" si="93"/>
        <v>-3.9</v>
      </c>
      <c r="AJ149" s="33">
        <f t="shared" si="94"/>
        <v>-3.9</v>
      </c>
      <c r="AK149" s="33">
        <f>db!U146</f>
        <v>47</v>
      </c>
      <c r="AM149">
        <f t="shared" si="95"/>
        <v>203</v>
      </c>
      <c r="AN149">
        <f t="shared" si="79"/>
        <v>204</v>
      </c>
      <c r="AO149">
        <f t="shared" si="80"/>
        <v>207</v>
      </c>
      <c r="AP149">
        <f t="shared" si="81"/>
        <v>207</v>
      </c>
      <c r="AQ149">
        <f t="shared" si="96"/>
        <v>1000000</v>
      </c>
      <c r="AT149" s="10" t="s">
        <v>203</v>
      </c>
      <c r="AU149" s="11">
        <v>155</v>
      </c>
      <c r="AV149" s="11">
        <v>64</v>
      </c>
      <c r="AW149" s="11">
        <v>150</v>
      </c>
      <c r="AX149" s="11">
        <v>1</v>
      </c>
      <c r="AY149" s="11">
        <v>1000000</v>
      </c>
      <c r="BG149" s="10" t="s">
        <v>203</v>
      </c>
      <c r="BH149" s="11">
        <v>53</v>
      </c>
      <c r="BI149" s="11">
        <v>144</v>
      </c>
      <c r="BJ149" s="11">
        <v>58</v>
      </c>
      <c r="BK149" s="11">
        <v>207</v>
      </c>
      <c r="BL149" s="11">
        <v>1000000</v>
      </c>
    </row>
    <row r="150" spans="1:64" ht="15" thickBot="1" x14ac:dyDescent="0.35">
      <c r="A150" s="3">
        <f>db!A147</f>
        <v>42370</v>
      </c>
      <c r="B150" s="19">
        <f>y0!X779</f>
        <v>1.9</v>
      </c>
      <c r="C150" s="19">
        <f>y0!AX779</f>
        <v>3.53</v>
      </c>
      <c r="D150">
        <f t="shared" si="82"/>
        <v>0</v>
      </c>
      <c r="E150">
        <f>std!X779</f>
        <v>1.1499999999999999</v>
      </c>
      <c r="F150">
        <f>std!AX779</f>
        <v>-0.2</v>
      </c>
      <c r="G150">
        <f t="shared" si="83"/>
        <v>1</v>
      </c>
      <c r="I150" s="19">
        <f t="shared" si="71"/>
        <v>1.9</v>
      </c>
      <c r="J150" s="19">
        <f t="shared" si="72"/>
        <v>3.53</v>
      </c>
      <c r="K150">
        <f t="shared" si="84"/>
        <v>0</v>
      </c>
      <c r="L150" s="19">
        <f t="shared" si="73"/>
        <v>0</v>
      </c>
      <c r="M150" s="19">
        <f t="shared" si="74"/>
        <v>-0.2</v>
      </c>
      <c r="N150" s="20">
        <f t="shared" si="85"/>
        <v>1</v>
      </c>
      <c r="Q150">
        <f t="shared" si="86"/>
        <v>6.706999999999999</v>
      </c>
      <c r="R150">
        <f t="shared" si="87"/>
        <v>-0.22999999999999998</v>
      </c>
      <c r="S150">
        <f t="shared" si="69"/>
        <v>0</v>
      </c>
      <c r="T150">
        <f t="shared" si="70"/>
        <v>1</v>
      </c>
      <c r="U150">
        <v>1000000</v>
      </c>
      <c r="X150">
        <f t="shared" si="88"/>
        <v>188</v>
      </c>
      <c r="Y150">
        <f t="shared" si="75"/>
        <v>96</v>
      </c>
      <c r="Z150">
        <f t="shared" si="76"/>
        <v>150</v>
      </c>
      <c r="AA150">
        <f t="shared" si="77"/>
        <v>1</v>
      </c>
      <c r="AB150">
        <f t="shared" si="68"/>
        <v>1000000</v>
      </c>
      <c r="AC150">
        <f t="shared" si="78"/>
        <v>999826.3</v>
      </c>
      <c r="AD150">
        <f t="shared" si="89"/>
        <v>0</v>
      </c>
      <c r="AE150">
        <f t="shared" si="90"/>
        <v>1</v>
      </c>
      <c r="AF150">
        <f t="shared" si="91"/>
        <v>0</v>
      </c>
      <c r="AH150" s="34">
        <f t="shared" si="92"/>
        <v>42370</v>
      </c>
      <c r="AI150" s="35">
        <f t="shared" si="93"/>
        <v>1.9</v>
      </c>
      <c r="AJ150" s="33" t="str">
        <f t="shared" si="94"/>
        <v/>
      </c>
      <c r="AK150" s="33">
        <f>db!U147</f>
        <v>47</v>
      </c>
      <c r="AM150">
        <f t="shared" si="95"/>
        <v>20</v>
      </c>
      <c r="AN150">
        <f t="shared" si="79"/>
        <v>112</v>
      </c>
      <c r="AO150">
        <f t="shared" si="80"/>
        <v>58</v>
      </c>
      <c r="AP150">
        <f t="shared" si="81"/>
        <v>207</v>
      </c>
      <c r="AQ150">
        <f t="shared" si="96"/>
        <v>1000000</v>
      </c>
      <c r="AT150" s="10" t="s">
        <v>204</v>
      </c>
      <c r="AU150" s="11">
        <v>26</v>
      </c>
      <c r="AV150" s="11">
        <v>62</v>
      </c>
      <c r="AW150" s="11">
        <v>1</v>
      </c>
      <c r="AX150" s="11">
        <v>1</v>
      </c>
      <c r="AY150" s="11">
        <v>1000000</v>
      </c>
      <c r="BG150" s="10" t="s">
        <v>204</v>
      </c>
      <c r="BH150" s="11">
        <v>182</v>
      </c>
      <c r="BI150" s="11">
        <v>146</v>
      </c>
      <c r="BJ150" s="11">
        <v>207</v>
      </c>
      <c r="BK150" s="11">
        <v>207</v>
      </c>
      <c r="BL150" s="11">
        <v>1000000</v>
      </c>
    </row>
    <row r="151" spans="1:64" ht="15" thickBot="1" x14ac:dyDescent="0.35">
      <c r="A151" s="3">
        <f>db!A148</f>
        <v>42401</v>
      </c>
      <c r="B151" s="19">
        <f>y0!X780</f>
        <v>-0.01</v>
      </c>
      <c r="C151" s="19">
        <f>y0!AX780</f>
        <v>4.3600000000000003</v>
      </c>
      <c r="D151">
        <f t="shared" si="82"/>
        <v>1</v>
      </c>
      <c r="E151">
        <f>std!X780</f>
        <v>1.1499999999999999</v>
      </c>
      <c r="F151">
        <f>std!AX780</f>
        <v>-0.19</v>
      </c>
      <c r="G151">
        <f t="shared" si="83"/>
        <v>1</v>
      </c>
      <c r="I151" s="19">
        <f t="shared" si="71"/>
        <v>0</v>
      </c>
      <c r="J151" s="19">
        <f t="shared" si="72"/>
        <v>4.3600000000000003</v>
      </c>
      <c r="K151">
        <f t="shared" si="84"/>
        <v>1</v>
      </c>
      <c r="L151" s="19">
        <f t="shared" si="73"/>
        <v>0</v>
      </c>
      <c r="M151" s="19">
        <f t="shared" si="74"/>
        <v>-0.19</v>
      </c>
      <c r="N151" s="20">
        <f t="shared" si="85"/>
        <v>1</v>
      </c>
      <c r="Q151">
        <f t="shared" si="86"/>
        <v>-4.3600000000000007E-2</v>
      </c>
      <c r="R151">
        <f t="shared" si="87"/>
        <v>-0.21849999999999997</v>
      </c>
      <c r="S151">
        <f t="shared" si="69"/>
        <v>1</v>
      </c>
      <c r="T151">
        <f t="shared" si="70"/>
        <v>1</v>
      </c>
      <c r="U151">
        <v>1000000</v>
      </c>
      <c r="X151">
        <f t="shared" si="88"/>
        <v>93</v>
      </c>
      <c r="Y151">
        <f t="shared" si="75"/>
        <v>98</v>
      </c>
      <c r="Z151">
        <f t="shared" si="76"/>
        <v>1</v>
      </c>
      <c r="AA151">
        <f t="shared" si="77"/>
        <v>1</v>
      </c>
      <c r="AB151">
        <f t="shared" si="68"/>
        <v>1000000</v>
      </c>
      <c r="AC151">
        <f t="shared" si="78"/>
        <v>1000069.2</v>
      </c>
      <c r="AD151">
        <f t="shared" si="89"/>
        <v>1</v>
      </c>
      <c r="AE151">
        <f t="shared" si="90"/>
        <v>1</v>
      </c>
      <c r="AF151">
        <f t="shared" si="91"/>
        <v>1</v>
      </c>
      <c r="AH151" s="34">
        <f t="shared" si="92"/>
        <v>42401</v>
      </c>
      <c r="AI151" s="35">
        <f t="shared" si="93"/>
        <v>-0.01</v>
      </c>
      <c r="AJ151" s="33">
        <f t="shared" si="94"/>
        <v>-0.01</v>
      </c>
      <c r="AK151" s="33">
        <f>db!U148</f>
        <v>50</v>
      </c>
      <c r="AM151">
        <f t="shared" si="95"/>
        <v>115</v>
      </c>
      <c r="AN151">
        <f t="shared" si="79"/>
        <v>110</v>
      </c>
      <c r="AO151">
        <f t="shared" si="80"/>
        <v>207</v>
      </c>
      <c r="AP151">
        <f t="shared" si="81"/>
        <v>207</v>
      </c>
      <c r="AQ151">
        <f t="shared" si="96"/>
        <v>1000000</v>
      </c>
      <c r="AT151" s="10" t="s">
        <v>205</v>
      </c>
      <c r="AU151" s="11">
        <v>5</v>
      </c>
      <c r="AV151" s="11">
        <v>4</v>
      </c>
      <c r="AW151" s="11">
        <v>1</v>
      </c>
      <c r="AX151" s="11">
        <v>1</v>
      </c>
      <c r="AY151" s="11">
        <v>1000000</v>
      </c>
      <c r="BG151" s="10" t="s">
        <v>205</v>
      </c>
      <c r="BH151" s="11">
        <v>203</v>
      </c>
      <c r="BI151" s="11">
        <v>204</v>
      </c>
      <c r="BJ151" s="11">
        <v>207</v>
      </c>
      <c r="BK151" s="11">
        <v>207</v>
      </c>
      <c r="BL151" s="11">
        <v>1000000</v>
      </c>
    </row>
    <row r="152" spans="1:64" ht="15" thickBot="1" x14ac:dyDescent="0.35">
      <c r="A152" s="3">
        <f>db!A149</f>
        <v>42430</v>
      </c>
      <c r="B152" s="19">
        <f>y0!X781</f>
        <v>-0.01</v>
      </c>
      <c r="C152" s="19">
        <f>y0!AX781</f>
        <v>9.51</v>
      </c>
      <c r="D152">
        <f t="shared" si="82"/>
        <v>1</v>
      </c>
      <c r="E152">
        <f>std!X781</f>
        <v>1.1499999999999999</v>
      </c>
      <c r="F152">
        <f>std!AX781</f>
        <v>3.62</v>
      </c>
      <c r="G152">
        <f t="shared" si="83"/>
        <v>0</v>
      </c>
      <c r="I152" s="19">
        <f t="shared" si="71"/>
        <v>0</v>
      </c>
      <c r="J152" s="19">
        <f t="shared" si="72"/>
        <v>9.51</v>
      </c>
      <c r="K152">
        <f t="shared" si="84"/>
        <v>1</v>
      </c>
      <c r="L152" s="19">
        <f t="shared" si="73"/>
        <v>0</v>
      </c>
      <c r="M152" s="19">
        <f t="shared" si="74"/>
        <v>0</v>
      </c>
      <c r="N152" s="20">
        <f t="shared" si="85"/>
        <v>1</v>
      </c>
      <c r="Q152">
        <f t="shared" si="86"/>
        <v>-9.5100000000000004E-2</v>
      </c>
      <c r="R152">
        <f t="shared" si="87"/>
        <v>4.1629999999999994</v>
      </c>
      <c r="S152">
        <f t="shared" si="69"/>
        <v>1</v>
      </c>
      <c r="T152">
        <f t="shared" si="70"/>
        <v>1</v>
      </c>
      <c r="U152">
        <v>1000000</v>
      </c>
      <c r="X152">
        <f t="shared" si="88"/>
        <v>85</v>
      </c>
      <c r="Y152">
        <f t="shared" si="75"/>
        <v>143</v>
      </c>
      <c r="Z152">
        <f t="shared" si="76"/>
        <v>1</v>
      </c>
      <c r="AA152">
        <f t="shared" si="77"/>
        <v>1</v>
      </c>
      <c r="AB152">
        <f t="shared" si="68"/>
        <v>1000000</v>
      </c>
      <c r="AC152">
        <f t="shared" si="78"/>
        <v>1000033.2</v>
      </c>
      <c r="AD152">
        <f t="shared" si="89"/>
        <v>1</v>
      </c>
      <c r="AE152">
        <f t="shared" si="90"/>
        <v>1</v>
      </c>
      <c r="AF152">
        <f t="shared" si="91"/>
        <v>1</v>
      </c>
      <c r="AH152" s="34">
        <f t="shared" si="92"/>
        <v>42430</v>
      </c>
      <c r="AI152" s="35">
        <f t="shared" si="93"/>
        <v>-0.01</v>
      </c>
      <c r="AJ152" s="33">
        <f t="shared" si="94"/>
        <v>-0.01</v>
      </c>
      <c r="AK152" s="33">
        <f>db!U149</f>
        <v>53</v>
      </c>
      <c r="AM152">
        <f t="shared" si="95"/>
        <v>123</v>
      </c>
      <c r="AN152">
        <f t="shared" si="79"/>
        <v>65</v>
      </c>
      <c r="AO152">
        <f t="shared" si="80"/>
        <v>207</v>
      </c>
      <c r="AP152">
        <f t="shared" si="81"/>
        <v>207</v>
      </c>
      <c r="AQ152">
        <f t="shared" si="96"/>
        <v>1000000</v>
      </c>
      <c r="AT152" s="10" t="s">
        <v>206</v>
      </c>
      <c r="AU152" s="11">
        <v>188</v>
      </c>
      <c r="AV152" s="11">
        <v>96</v>
      </c>
      <c r="AW152" s="11">
        <v>150</v>
      </c>
      <c r="AX152" s="11">
        <v>1</v>
      </c>
      <c r="AY152" s="11">
        <v>1000000</v>
      </c>
      <c r="BG152" s="10" t="s">
        <v>206</v>
      </c>
      <c r="BH152" s="11">
        <v>20</v>
      </c>
      <c r="BI152" s="11">
        <v>112</v>
      </c>
      <c r="BJ152" s="11">
        <v>58</v>
      </c>
      <c r="BK152" s="11">
        <v>207</v>
      </c>
      <c r="BL152" s="11">
        <v>1000000</v>
      </c>
    </row>
    <row r="153" spans="1:64" ht="15" thickBot="1" x14ac:dyDescent="0.35">
      <c r="A153" s="3">
        <f>db!A150</f>
        <v>42461</v>
      </c>
      <c r="B153" s="19">
        <f>y0!X782</f>
        <v>0.53</v>
      </c>
      <c r="C153" s="19">
        <f>y0!AX782</f>
        <v>9.35</v>
      </c>
      <c r="D153">
        <f t="shared" si="82"/>
        <v>0</v>
      </c>
      <c r="E153">
        <f>std!X782</f>
        <v>1.1499999999999999</v>
      </c>
      <c r="F153">
        <f>std!AX782</f>
        <v>3.62</v>
      </c>
      <c r="G153">
        <f t="shared" si="83"/>
        <v>0</v>
      </c>
      <c r="I153" s="19">
        <f t="shared" si="71"/>
        <v>0.53</v>
      </c>
      <c r="J153" s="19">
        <f t="shared" si="72"/>
        <v>9.35</v>
      </c>
      <c r="K153">
        <f t="shared" si="84"/>
        <v>0</v>
      </c>
      <c r="L153" s="19">
        <f t="shared" si="73"/>
        <v>0</v>
      </c>
      <c r="M153" s="19">
        <f t="shared" si="74"/>
        <v>0</v>
      </c>
      <c r="N153" s="20">
        <f t="shared" si="85"/>
        <v>1</v>
      </c>
      <c r="Q153">
        <f t="shared" si="86"/>
        <v>4.9554999999999998</v>
      </c>
      <c r="R153">
        <f t="shared" si="87"/>
        <v>4.1629999999999994</v>
      </c>
      <c r="S153">
        <f t="shared" si="69"/>
        <v>0</v>
      </c>
      <c r="T153">
        <f t="shared" si="70"/>
        <v>1</v>
      </c>
      <c r="U153">
        <v>1000000</v>
      </c>
      <c r="X153">
        <f t="shared" si="88"/>
        <v>182</v>
      </c>
      <c r="Y153">
        <f t="shared" si="75"/>
        <v>143</v>
      </c>
      <c r="Z153">
        <f t="shared" si="76"/>
        <v>150</v>
      </c>
      <c r="AA153">
        <f t="shared" si="77"/>
        <v>1</v>
      </c>
      <c r="AB153">
        <f t="shared" si="68"/>
        <v>1000000</v>
      </c>
      <c r="AC153">
        <f t="shared" si="78"/>
        <v>999785.3</v>
      </c>
      <c r="AD153">
        <f t="shared" si="89"/>
        <v>0</v>
      </c>
      <c r="AE153">
        <f t="shared" si="90"/>
        <v>1</v>
      </c>
      <c r="AF153">
        <f t="shared" si="91"/>
        <v>0</v>
      </c>
      <c r="AH153" s="34">
        <f t="shared" si="92"/>
        <v>42461</v>
      </c>
      <c r="AI153" s="35">
        <f t="shared" si="93"/>
        <v>0.53</v>
      </c>
      <c r="AJ153" s="33" t="str">
        <f t="shared" si="94"/>
        <v/>
      </c>
      <c r="AK153" s="33">
        <f>db!U150</f>
        <v>54</v>
      </c>
      <c r="AM153">
        <f t="shared" si="95"/>
        <v>26</v>
      </c>
      <c r="AN153">
        <f t="shared" si="79"/>
        <v>65</v>
      </c>
      <c r="AO153">
        <f t="shared" si="80"/>
        <v>58</v>
      </c>
      <c r="AP153">
        <f t="shared" si="81"/>
        <v>207</v>
      </c>
      <c r="AQ153">
        <f t="shared" si="96"/>
        <v>1000000</v>
      </c>
      <c r="AT153" s="10" t="s">
        <v>207</v>
      </c>
      <c r="AU153" s="11">
        <v>93</v>
      </c>
      <c r="AV153" s="11">
        <v>98</v>
      </c>
      <c r="AW153" s="11">
        <v>1</v>
      </c>
      <c r="AX153" s="11">
        <v>1</v>
      </c>
      <c r="AY153" s="11">
        <v>1000000</v>
      </c>
      <c r="BG153" s="10" t="s">
        <v>207</v>
      </c>
      <c r="BH153" s="11">
        <v>115</v>
      </c>
      <c r="BI153" s="11">
        <v>110</v>
      </c>
      <c r="BJ153" s="11">
        <v>207</v>
      </c>
      <c r="BK153" s="11">
        <v>207</v>
      </c>
      <c r="BL153" s="11">
        <v>1000000</v>
      </c>
    </row>
    <row r="154" spans="1:64" ht="15" thickBot="1" x14ac:dyDescent="0.35">
      <c r="A154" s="3">
        <f>db!A151</f>
        <v>42491</v>
      </c>
      <c r="B154" s="19">
        <f>y0!X783</f>
        <v>-1.46</v>
      </c>
      <c r="C154" s="19">
        <f>y0!AX783</f>
        <v>7.12</v>
      </c>
      <c r="D154">
        <f t="shared" si="82"/>
        <v>1</v>
      </c>
      <c r="E154">
        <f>std!X783</f>
        <v>-1.45</v>
      </c>
      <c r="F154">
        <f>std!AX783</f>
        <v>3.48</v>
      </c>
      <c r="G154">
        <f t="shared" si="83"/>
        <v>1</v>
      </c>
      <c r="I154" s="19">
        <f t="shared" si="71"/>
        <v>-1.46</v>
      </c>
      <c r="J154" s="19">
        <f t="shared" si="72"/>
        <v>7.12</v>
      </c>
      <c r="K154">
        <f t="shared" si="84"/>
        <v>1</v>
      </c>
      <c r="L154" s="19">
        <f t="shared" si="73"/>
        <v>-1.45</v>
      </c>
      <c r="M154" s="19">
        <f t="shared" si="74"/>
        <v>0</v>
      </c>
      <c r="N154" s="20">
        <f t="shared" si="85"/>
        <v>1</v>
      </c>
      <c r="Q154">
        <f t="shared" si="86"/>
        <v>-10.395199999999999</v>
      </c>
      <c r="R154">
        <f t="shared" si="87"/>
        <v>-5.0460000000000003</v>
      </c>
      <c r="S154">
        <f t="shared" si="69"/>
        <v>1</v>
      </c>
      <c r="T154">
        <f t="shared" si="70"/>
        <v>1</v>
      </c>
      <c r="U154">
        <v>1000000</v>
      </c>
      <c r="X154">
        <f t="shared" si="88"/>
        <v>17</v>
      </c>
      <c r="Y154">
        <f t="shared" si="75"/>
        <v>39</v>
      </c>
      <c r="Z154">
        <f t="shared" si="76"/>
        <v>1</v>
      </c>
      <c r="AA154">
        <f t="shared" si="77"/>
        <v>1</v>
      </c>
      <c r="AB154">
        <f t="shared" si="68"/>
        <v>1000000</v>
      </c>
      <c r="AC154">
        <f t="shared" si="78"/>
        <v>1000201.2</v>
      </c>
      <c r="AD154">
        <f t="shared" si="89"/>
        <v>1</v>
      </c>
      <c r="AE154">
        <f t="shared" si="90"/>
        <v>1</v>
      </c>
      <c r="AF154">
        <f t="shared" si="91"/>
        <v>1</v>
      </c>
      <c r="AH154" s="34">
        <f t="shared" si="92"/>
        <v>42491</v>
      </c>
      <c r="AI154" s="35">
        <f t="shared" si="93"/>
        <v>-1.46</v>
      </c>
      <c r="AJ154" s="33">
        <f t="shared" si="94"/>
        <v>-1.46</v>
      </c>
      <c r="AK154" s="33">
        <f>db!U151</f>
        <v>50</v>
      </c>
      <c r="AM154">
        <f t="shared" si="95"/>
        <v>191</v>
      </c>
      <c r="AN154">
        <f t="shared" si="79"/>
        <v>169</v>
      </c>
      <c r="AO154">
        <f t="shared" si="80"/>
        <v>207</v>
      </c>
      <c r="AP154">
        <f t="shared" si="81"/>
        <v>207</v>
      </c>
      <c r="AQ154">
        <f t="shared" si="96"/>
        <v>1000000</v>
      </c>
      <c r="AT154" s="10" t="s">
        <v>208</v>
      </c>
      <c r="AU154" s="11">
        <v>85</v>
      </c>
      <c r="AV154" s="11">
        <v>143</v>
      </c>
      <c r="AW154" s="11">
        <v>1</v>
      </c>
      <c r="AX154" s="11">
        <v>1</v>
      </c>
      <c r="AY154" s="11">
        <v>1000000</v>
      </c>
      <c r="BG154" s="10" t="s">
        <v>208</v>
      </c>
      <c r="BH154" s="11">
        <v>123</v>
      </c>
      <c r="BI154" s="11">
        <v>65</v>
      </c>
      <c r="BJ154" s="11">
        <v>207</v>
      </c>
      <c r="BK154" s="11">
        <v>207</v>
      </c>
      <c r="BL154" s="11">
        <v>1000000</v>
      </c>
    </row>
    <row r="155" spans="1:64" ht="15" thickBot="1" x14ac:dyDescent="0.35">
      <c r="A155" s="3">
        <f>db!A152</f>
        <v>42522</v>
      </c>
      <c r="B155" s="19">
        <f>y0!X784</f>
        <v>1.06</v>
      </c>
      <c r="C155" s="19">
        <f>y0!AX784</f>
        <v>8.1199999999999992</v>
      </c>
      <c r="D155">
        <f t="shared" si="82"/>
        <v>0</v>
      </c>
      <c r="E155">
        <f>std!X784</f>
        <v>-0.48</v>
      </c>
      <c r="F155">
        <f>std!AX784</f>
        <v>3.62</v>
      </c>
      <c r="G155">
        <f t="shared" si="83"/>
        <v>1</v>
      </c>
      <c r="I155" s="19">
        <f t="shared" si="71"/>
        <v>1.06</v>
      </c>
      <c r="J155" s="19">
        <f t="shared" si="72"/>
        <v>8.1199999999999992</v>
      </c>
      <c r="K155">
        <f t="shared" si="84"/>
        <v>0</v>
      </c>
      <c r="L155" s="19">
        <f t="shared" si="73"/>
        <v>-0.48</v>
      </c>
      <c r="M155" s="19">
        <f t="shared" si="74"/>
        <v>0</v>
      </c>
      <c r="N155" s="20">
        <f t="shared" si="85"/>
        <v>1</v>
      </c>
      <c r="Q155">
        <f t="shared" si="86"/>
        <v>8.6071999999999989</v>
      </c>
      <c r="R155">
        <f t="shared" si="87"/>
        <v>-1.7376</v>
      </c>
      <c r="S155">
        <f t="shared" si="69"/>
        <v>0</v>
      </c>
      <c r="T155">
        <f t="shared" si="70"/>
        <v>1</v>
      </c>
      <c r="U155">
        <v>1000000</v>
      </c>
      <c r="X155">
        <f t="shared" si="88"/>
        <v>191</v>
      </c>
      <c r="Y155">
        <f t="shared" si="75"/>
        <v>73</v>
      </c>
      <c r="Z155">
        <f t="shared" si="76"/>
        <v>150</v>
      </c>
      <c r="AA155">
        <f t="shared" si="77"/>
        <v>1</v>
      </c>
      <c r="AB155">
        <f t="shared" si="68"/>
        <v>1000000</v>
      </c>
      <c r="AC155">
        <f t="shared" si="78"/>
        <v>999846.3</v>
      </c>
      <c r="AD155">
        <f t="shared" si="89"/>
        <v>0</v>
      </c>
      <c r="AE155">
        <f t="shared" si="90"/>
        <v>1</v>
      </c>
      <c r="AF155">
        <f t="shared" si="91"/>
        <v>0</v>
      </c>
      <c r="AH155" s="34">
        <f t="shared" si="92"/>
        <v>42522</v>
      </c>
      <c r="AI155" s="35">
        <f t="shared" si="93"/>
        <v>1.06</v>
      </c>
      <c r="AJ155" s="33" t="str">
        <f t="shared" si="94"/>
        <v/>
      </c>
      <c r="AK155" s="33">
        <f>db!U152</f>
        <v>51</v>
      </c>
      <c r="AM155">
        <f t="shared" si="95"/>
        <v>17</v>
      </c>
      <c r="AN155">
        <f t="shared" si="79"/>
        <v>135</v>
      </c>
      <c r="AO155">
        <f t="shared" si="80"/>
        <v>58</v>
      </c>
      <c r="AP155">
        <f t="shared" si="81"/>
        <v>207</v>
      </c>
      <c r="AQ155">
        <f t="shared" si="96"/>
        <v>1000000</v>
      </c>
      <c r="AT155" s="10" t="s">
        <v>209</v>
      </c>
      <c r="AU155" s="11">
        <v>182</v>
      </c>
      <c r="AV155" s="11">
        <v>143</v>
      </c>
      <c r="AW155" s="11">
        <v>150</v>
      </c>
      <c r="AX155" s="11">
        <v>1</v>
      </c>
      <c r="AY155" s="11">
        <v>1000000</v>
      </c>
      <c r="BG155" s="10" t="s">
        <v>209</v>
      </c>
      <c r="BH155" s="11">
        <v>26</v>
      </c>
      <c r="BI155" s="11">
        <v>65</v>
      </c>
      <c r="BJ155" s="11">
        <v>58</v>
      </c>
      <c r="BK155" s="11">
        <v>207</v>
      </c>
      <c r="BL155" s="11">
        <v>1000000</v>
      </c>
    </row>
    <row r="156" spans="1:64" ht="15" thickBot="1" x14ac:dyDescent="0.35">
      <c r="A156" s="3">
        <f>db!A153</f>
        <v>42552</v>
      </c>
      <c r="B156" s="19">
        <f>y0!X785</f>
        <v>2.3199999999999998</v>
      </c>
      <c r="C156" s="19">
        <f>y0!AX785</f>
        <v>5.92</v>
      </c>
      <c r="D156">
        <f t="shared" si="82"/>
        <v>0</v>
      </c>
      <c r="E156">
        <f>std!X785</f>
        <v>-0.17</v>
      </c>
      <c r="F156">
        <f>std!AX785</f>
        <v>3.62</v>
      </c>
      <c r="G156">
        <f t="shared" si="83"/>
        <v>1</v>
      </c>
      <c r="I156" s="19">
        <f t="shared" si="71"/>
        <v>2.3199999999999998</v>
      </c>
      <c r="J156" s="19">
        <f t="shared" si="72"/>
        <v>5.92</v>
      </c>
      <c r="K156">
        <f t="shared" si="84"/>
        <v>0</v>
      </c>
      <c r="L156" s="19">
        <f t="shared" si="73"/>
        <v>-0.17</v>
      </c>
      <c r="M156" s="19">
        <f t="shared" si="74"/>
        <v>0</v>
      </c>
      <c r="N156" s="20">
        <f t="shared" si="85"/>
        <v>1</v>
      </c>
      <c r="Q156">
        <f t="shared" si="86"/>
        <v>13.734399999999999</v>
      </c>
      <c r="R156">
        <f t="shared" si="87"/>
        <v>-0.61540000000000006</v>
      </c>
      <c r="S156">
        <f t="shared" si="69"/>
        <v>0</v>
      </c>
      <c r="T156">
        <f t="shared" si="70"/>
        <v>1</v>
      </c>
      <c r="U156">
        <v>1000000</v>
      </c>
      <c r="X156">
        <f t="shared" si="88"/>
        <v>198</v>
      </c>
      <c r="Y156">
        <f t="shared" si="75"/>
        <v>91</v>
      </c>
      <c r="Z156">
        <f t="shared" si="76"/>
        <v>150</v>
      </c>
      <c r="AA156">
        <f t="shared" si="77"/>
        <v>1</v>
      </c>
      <c r="AB156">
        <f t="shared" si="68"/>
        <v>1000000</v>
      </c>
      <c r="AC156">
        <f t="shared" si="78"/>
        <v>999821.3</v>
      </c>
      <c r="AD156">
        <f t="shared" si="89"/>
        <v>0</v>
      </c>
      <c r="AE156">
        <f t="shared" si="90"/>
        <v>1</v>
      </c>
      <c r="AF156">
        <f t="shared" si="91"/>
        <v>0</v>
      </c>
      <c r="AH156" s="34">
        <f t="shared" si="92"/>
        <v>42552</v>
      </c>
      <c r="AI156" s="35">
        <f t="shared" si="93"/>
        <v>2.3199999999999998</v>
      </c>
      <c r="AJ156" s="33" t="str">
        <f t="shared" si="94"/>
        <v/>
      </c>
      <c r="AK156" s="33">
        <f>db!U153</f>
        <v>53</v>
      </c>
      <c r="AM156">
        <f t="shared" si="95"/>
        <v>10</v>
      </c>
      <c r="AN156">
        <f t="shared" si="79"/>
        <v>117</v>
      </c>
      <c r="AO156">
        <f t="shared" si="80"/>
        <v>58</v>
      </c>
      <c r="AP156">
        <f t="shared" si="81"/>
        <v>207</v>
      </c>
      <c r="AQ156">
        <f t="shared" si="96"/>
        <v>1000000</v>
      </c>
      <c r="AT156" s="10" t="s">
        <v>210</v>
      </c>
      <c r="AU156" s="11">
        <v>17</v>
      </c>
      <c r="AV156" s="11">
        <v>39</v>
      </c>
      <c r="AW156" s="11">
        <v>1</v>
      </c>
      <c r="AX156" s="11">
        <v>1</v>
      </c>
      <c r="AY156" s="11">
        <v>1000000</v>
      </c>
      <c r="BG156" s="10" t="s">
        <v>210</v>
      </c>
      <c r="BH156" s="11">
        <v>191</v>
      </c>
      <c r="BI156" s="11">
        <v>169</v>
      </c>
      <c r="BJ156" s="11">
        <v>207</v>
      </c>
      <c r="BK156" s="11">
        <v>207</v>
      </c>
      <c r="BL156" s="11">
        <v>1000000</v>
      </c>
    </row>
    <row r="157" spans="1:64" ht="15" thickBot="1" x14ac:dyDescent="0.35">
      <c r="A157" s="3">
        <f>db!A154</f>
        <v>42583</v>
      </c>
      <c r="B157" s="19">
        <f>y0!X786</f>
        <v>4.5</v>
      </c>
      <c r="C157" s="19">
        <f>y0!AX786</f>
        <v>7.16</v>
      </c>
      <c r="D157">
        <f t="shared" si="82"/>
        <v>0</v>
      </c>
      <c r="E157">
        <f>std!X786</f>
        <v>1.1499999999999999</v>
      </c>
      <c r="F157">
        <f>std!AX786</f>
        <v>3.52</v>
      </c>
      <c r="G157">
        <f t="shared" si="83"/>
        <v>0</v>
      </c>
      <c r="I157" s="19">
        <f t="shared" si="71"/>
        <v>4.5</v>
      </c>
      <c r="J157" s="19">
        <f t="shared" si="72"/>
        <v>7.16</v>
      </c>
      <c r="K157">
        <f t="shared" si="84"/>
        <v>0</v>
      </c>
      <c r="L157" s="19">
        <f t="shared" si="73"/>
        <v>0</v>
      </c>
      <c r="M157" s="19">
        <f t="shared" si="74"/>
        <v>0</v>
      </c>
      <c r="N157" s="20">
        <f t="shared" si="85"/>
        <v>1</v>
      </c>
      <c r="Q157">
        <f t="shared" si="86"/>
        <v>32.22</v>
      </c>
      <c r="R157">
        <f t="shared" si="87"/>
        <v>4.048</v>
      </c>
      <c r="S157">
        <f t="shared" si="69"/>
        <v>0</v>
      </c>
      <c r="T157">
        <f t="shared" si="70"/>
        <v>1</v>
      </c>
      <c r="U157">
        <v>1000000</v>
      </c>
      <c r="X157">
        <f t="shared" si="88"/>
        <v>204</v>
      </c>
      <c r="Y157">
        <f t="shared" si="75"/>
        <v>141</v>
      </c>
      <c r="Z157">
        <f t="shared" si="76"/>
        <v>150</v>
      </c>
      <c r="AA157">
        <f t="shared" si="77"/>
        <v>1</v>
      </c>
      <c r="AB157">
        <f t="shared" si="68"/>
        <v>1000000</v>
      </c>
      <c r="AC157">
        <f t="shared" si="78"/>
        <v>999765.3</v>
      </c>
      <c r="AD157">
        <f t="shared" si="89"/>
        <v>0</v>
      </c>
      <c r="AE157">
        <f t="shared" si="90"/>
        <v>1</v>
      </c>
      <c r="AF157">
        <f t="shared" si="91"/>
        <v>0</v>
      </c>
      <c r="AH157" s="34">
        <f t="shared" si="92"/>
        <v>42583</v>
      </c>
      <c r="AI157" s="35">
        <f t="shared" si="93"/>
        <v>4.5</v>
      </c>
      <c r="AJ157" s="33" t="str">
        <f t="shared" si="94"/>
        <v/>
      </c>
      <c r="AK157" s="33">
        <f>db!U154</f>
        <v>56</v>
      </c>
      <c r="AM157">
        <f t="shared" si="95"/>
        <v>4</v>
      </c>
      <c r="AN157">
        <f t="shared" si="79"/>
        <v>67</v>
      </c>
      <c r="AO157">
        <f t="shared" si="80"/>
        <v>58</v>
      </c>
      <c r="AP157">
        <f t="shared" si="81"/>
        <v>207</v>
      </c>
      <c r="AQ157">
        <f t="shared" si="96"/>
        <v>1000000</v>
      </c>
      <c r="AT157" s="10" t="s">
        <v>211</v>
      </c>
      <c r="AU157" s="11">
        <v>191</v>
      </c>
      <c r="AV157" s="11">
        <v>73</v>
      </c>
      <c r="AW157" s="11">
        <v>150</v>
      </c>
      <c r="AX157" s="11">
        <v>1</v>
      </c>
      <c r="AY157" s="11">
        <v>1000000</v>
      </c>
      <c r="BG157" s="10" t="s">
        <v>211</v>
      </c>
      <c r="BH157" s="11">
        <v>17</v>
      </c>
      <c r="BI157" s="11">
        <v>135</v>
      </c>
      <c r="BJ157" s="11">
        <v>58</v>
      </c>
      <c r="BK157" s="11">
        <v>207</v>
      </c>
      <c r="BL157" s="11">
        <v>1000000</v>
      </c>
    </row>
    <row r="158" spans="1:64" ht="15" thickBot="1" x14ac:dyDescent="0.35">
      <c r="A158" s="3">
        <f>db!A155</f>
        <v>42614</v>
      </c>
      <c r="B158" s="19">
        <f>y0!X787</f>
        <v>2.5099999999999998</v>
      </c>
      <c r="C158" s="19">
        <f>y0!AX787</f>
        <v>1.1100000000000001</v>
      </c>
      <c r="D158">
        <f t="shared" si="82"/>
        <v>0</v>
      </c>
      <c r="E158">
        <f>std!X787</f>
        <v>1.05</v>
      </c>
      <c r="F158">
        <f>std!AX787</f>
        <v>-2.97</v>
      </c>
      <c r="G158">
        <f t="shared" si="83"/>
        <v>1</v>
      </c>
      <c r="I158" s="19">
        <f t="shared" si="71"/>
        <v>2.5099999999999998</v>
      </c>
      <c r="J158" s="19">
        <f t="shared" si="72"/>
        <v>1.1100000000000001</v>
      </c>
      <c r="K158">
        <f t="shared" si="84"/>
        <v>0</v>
      </c>
      <c r="L158" s="19">
        <f t="shared" si="73"/>
        <v>0</v>
      </c>
      <c r="M158" s="19">
        <f t="shared" si="74"/>
        <v>-2.97</v>
      </c>
      <c r="N158" s="20">
        <f t="shared" si="85"/>
        <v>1</v>
      </c>
      <c r="Q158">
        <f t="shared" si="86"/>
        <v>2.7860999999999998</v>
      </c>
      <c r="R158">
        <f t="shared" si="87"/>
        <v>-3.1185000000000005</v>
      </c>
      <c r="S158">
        <f t="shared" si="69"/>
        <v>0</v>
      </c>
      <c r="T158">
        <f t="shared" si="70"/>
        <v>1</v>
      </c>
      <c r="U158">
        <v>1000000</v>
      </c>
      <c r="X158">
        <f t="shared" si="88"/>
        <v>174</v>
      </c>
      <c r="Y158">
        <f t="shared" si="75"/>
        <v>59</v>
      </c>
      <c r="Z158">
        <f t="shared" si="76"/>
        <v>150</v>
      </c>
      <c r="AA158">
        <f t="shared" si="77"/>
        <v>1</v>
      </c>
      <c r="AB158">
        <f t="shared" si="68"/>
        <v>1000000</v>
      </c>
      <c r="AC158">
        <f t="shared" si="78"/>
        <v>999877.2</v>
      </c>
      <c r="AD158">
        <f t="shared" si="89"/>
        <v>0</v>
      </c>
      <c r="AE158">
        <f t="shared" si="90"/>
        <v>1</v>
      </c>
      <c r="AF158">
        <f t="shared" si="91"/>
        <v>0</v>
      </c>
      <c r="AH158" s="34">
        <f t="shared" si="92"/>
        <v>42614</v>
      </c>
      <c r="AI158" s="35">
        <f t="shared" si="93"/>
        <v>2.5099999999999998</v>
      </c>
      <c r="AJ158" s="33" t="str">
        <f t="shared" si="94"/>
        <v/>
      </c>
      <c r="AK158" s="33">
        <f>db!U155</f>
        <v>54</v>
      </c>
      <c r="AM158">
        <f t="shared" si="95"/>
        <v>34</v>
      </c>
      <c r="AN158">
        <f t="shared" si="79"/>
        <v>149</v>
      </c>
      <c r="AO158">
        <f t="shared" si="80"/>
        <v>58</v>
      </c>
      <c r="AP158">
        <f t="shared" si="81"/>
        <v>207</v>
      </c>
      <c r="AQ158">
        <f t="shared" si="96"/>
        <v>1000000</v>
      </c>
      <c r="AT158" s="10" t="s">
        <v>212</v>
      </c>
      <c r="AU158" s="11">
        <v>198</v>
      </c>
      <c r="AV158" s="11">
        <v>91</v>
      </c>
      <c r="AW158" s="11">
        <v>150</v>
      </c>
      <c r="AX158" s="11">
        <v>1</v>
      </c>
      <c r="AY158" s="11">
        <v>1000000</v>
      </c>
      <c r="BG158" s="10" t="s">
        <v>212</v>
      </c>
      <c r="BH158" s="11">
        <v>10</v>
      </c>
      <c r="BI158" s="11">
        <v>117</v>
      </c>
      <c r="BJ158" s="11">
        <v>58</v>
      </c>
      <c r="BK158" s="11">
        <v>207</v>
      </c>
      <c r="BL158" s="11">
        <v>1000000</v>
      </c>
    </row>
    <row r="159" spans="1:64" ht="15" thickBot="1" x14ac:dyDescent="0.35">
      <c r="A159" s="3">
        <f>db!A156</f>
        <v>42644</v>
      </c>
      <c r="B159" s="19">
        <f>y0!X788</f>
        <v>0.14000000000000001</v>
      </c>
      <c r="C159" s="19">
        <f>y0!AX788</f>
        <v>9.24</v>
      </c>
      <c r="D159">
        <f t="shared" si="82"/>
        <v>0</v>
      </c>
      <c r="E159">
        <f>std!X788</f>
        <v>1.1499999999999999</v>
      </c>
      <c r="F159">
        <f>std!AX788</f>
        <v>3.62</v>
      </c>
      <c r="G159">
        <f t="shared" si="83"/>
        <v>0</v>
      </c>
      <c r="I159" s="19">
        <f t="shared" si="71"/>
        <v>0.14000000000000001</v>
      </c>
      <c r="J159" s="19">
        <f t="shared" si="72"/>
        <v>9.24</v>
      </c>
      <c r="K159">
        <f t="shared" si="84"/>
        <v>0</v>
      </c>
      <c r="L159" s="19">
        <f t="shared" si="73"/>
        <v>0</v>
      </c>
      <c r="M159" s="19">
        <f t="shared" si="74"/>
        <v>0</v>
      </c>
      <c r="N159" s="20">
        <f t="shared" si="85"/>
        <v>1</v>
      </c>
      <c r="Q159">
        <f t="shared" si="86"/>
        <v>1.2936000000000001</v>
      </c>
      <c r="R159">
        <f t="shared" si="87"/>
        <v>4.1629999999999994</v>
      </c>
      <c r="S159">
        <f t="shared" si="69"/>
        <v>0</v>
      </c>
      <c r="T159">
        <f t="shared" si="70"/>
        <v>1</v>
      </c>
      <c r="U159">
        <v>1000000</v>
      </c>
      <c r="X159">
        <f t="shared" si="88"/>
        <v>169</v>
      </c>
      <c r="Y159">
        <f t="shared" si="75"/>
        <v>143</v>
      </c>
      <c r="Z159">
        <f t="shared" si="76"/>
        <v>150</v>
      </c>
      <c r="AA159">
        <f t="shared" si="77"/>
        <v>1</v>
      </c>
      <c r="AB159">
        <f t="shared" si="68"/>
        <v>1000000</v>
      </c>
      <c r="AC159">
        <f t="shared" si="78"/>
        <v>999798.3</v>
      </c>
      <c r="AD159">
        <f t="shared" si="89"/>
        <v>0</v>
      </c>
      <c r="AE159">
        <f t="shared" si="90"/>
        <v>1</v>
      </c>
      <c r="AF159">
        <f t="shared" si="91"/>
        <v>0</v>
      </c>
      <c r="AH159" s="34">
        <f t="shared" si="92"/>
        <v>42644</v>
      </c>
      <c r="AI159" s="35">
        <f t="shared" si="93"/>
        <v>0.14000000000000001</v>
      </c>
      <c r="AJ159" s="33" t="str">
        <f t="shared" si="94"/>
        <v/>
      </c>
      <c r="AK159" s="33">
        <f>db!U156</f>
        <v>52</v>
      </c>
      <c r="AM159">
        <f t="shared" si="95"/>
        <v>39</v>
      </c>
      <c r="AN159">
        <f t="shared" si="79"/>
        <v>65</v>
      </c>
      <c r="AO159">
        <f t="shared" si="80"/>
        <v>58</v>
      </c>
      <c r="AP159">
        <f t="shared" si="81"/>
        <v>207</v>
      </c>
      <c r="AQ159">
        <f t="shared" si="96"/>
        <v>1000000</v>
      </c>
      <c r="AT159" s="10" t="s">
        <v>213</v>
      </c>
      <c r="AU159" s="11">
        <v>204</v>
      </c>
      <c r="AV159" s="11">
        <v>141</v>
      </c>
      <c r="AW159" s="11">
        <v>150</v>
      </c>
      <c r="AX159" s="11">
        <v>1</v>
      </c>
      <c r="AY159" s="11">
        <v>1000000</v>
      </c>
      <c r="BG159" s="10" t="s">
        <v>213</v>
      </c>
      <c r="BH159" s="11">
        <v>4</v>
      </c>
      <c r="BI159" s="11">
        <v>67</v>
      </c>
      <c r="BJ159" s="11">
        <v>58</v>
      </c>
      <c r="BK159" s="11">
        <v>207</v>
      </c>
      <c r="BL159" s="11">
        <v>1000000</v>
      </c>
    </row>
    <row r="160" spans="1:64" ht="15" thickBot="1" x14ac:dyDescent="0.35">
      <c r="A160" s="3">
        <f>db!A157</f>
        <v>42675</v>
      </c>
      <c r="B160" s="19">
        <f>y0!X789</f>
        <v>-0.67</v>
      </c>
      <c r="C160" s="19">
        <f>y0!AX789</f>
        <v>8.4600000000000009</v>
      </c>
      <c r="D160">
        <f t="shared" si="82"/>
        <v>1</v>
      </c>
      <c r="E160">
        <f>std!X789</f>
        <v>-1.36</v>
      </c>
      <c r="F160">
        <f>std!AX789</f>
        <v>3.62</v>
      </c>
      <c r="G160">
        <f t="shared" si="83"/>
        <v>1</v>
      </c>
      <c r="I160" s="19">
        <f t="shared" si="71"/>
        <v>-0.67</v>
      </c>
      <c r="J160" s="19">
        <f t="shared" si="72"/>
        <v>8.4600000000000009</v>
      </c>
      <c r="K160">
        <f t="shared" si="84"/>
        <v>1</v>
      </c>
      <c r="L160" s="19">
        <f t="shared" si="73"/>
        <v>-1.36</v>
      </c>
      <c r="M160" s="19">
        <f t="shared" si="74"/>
        <v>0</v>
      </c>
      <c r="N160" s="20">
        <f t="shared" si="85"/>
        <v>1</v>
      </c>
      <c r="Q160">
        <f t="shared" si="86"/>
        <v>-5.6682000000000006</v>
      </c>
      <c r="R160">
        <f t="shared" si="87"/>
        <v>-4.9232000000000005</v>
      </c>
      <c r="S160">
        <f t="shared" si="69"/>
        <v>1</v>
      </c>
      <c r="T160">
        <f t="shared" si="70"/>
        <v>1</v>
      </c>
      <c r="U160">
        <v>1000000</v>
      </c>
      <c r="X160">
        <f t="shared" si="88"/>
        <v>25</v>
      </c>
      <c r="Y160">
        <f t="shared" si="75"/>
        <v>41</v>
      </c>
      <c r="Z160">
        <f t="shared" si="76"/>
        <v>1</v>
      </c>
      <c r="AA160">
        <f t="shared" si="77"/>
        <v>1</v>
      </c>
      <c r="AB160">
        <f t="shared" si="68"/>
        <v>1000000</v>
      </c>
      <c r="AC160">
        <f t="shared" si="78"/>
        <v>1000195.2</v>
      </c>
      <c r="AD160">
        <f t="shared" si="89"/>
        <v>1</v>
      </c>
      <c r="AE160">
        <f t="shared" si="90"/>
        <v>1</v>
      </c>
      <c r="AF160">
        <f t="shared" si="91"/>
        <v>1</v>
      </c>
      <c r="AH160" s="34">
        <f t="shared" si="92"/>
        <v>42675</v>
      </c>
      <c r="AI160" s="35">
        <f t="shared" si="93"/>
        <v>-0.67</v>
      </c>
      <c r="AJ160" s="33">
        <f t="shared" si="94"/>
        <v>-0.67</v>
      </c>
      <c r="AK160" s="33">
        <f>db!U157</f>
        <v>56</v>
      </c>
      <c r="AM160">
        <f t="shared" si="95"/>
        <v>183</v>
      </c>
      <c r="AN160">
        <f t="shared" si="79"/>
        <v>167</v>
      </c>
      <c r="AO160">
        <f t="shared" si="80"/>
        <v>207</v>
      </c>
      <c r="AP160">
        <f t="shared" si="81"/>
        <v>207</v>
      </c>
      <c r="AQ160">
        <f t="shared" si="96"/>
        <v>1000000</v>
      </c>
      <c r="AT160" s="10" t="s">
        <v>214</v>
      </c>
      <c r="AU160" s="11">
        <v>174</v>
      </c>
      <c r="AV160" s="11">
        <v>59</v>
      </c>
      <c r="AW160" s="11">
        <v>150</v>
      </c>
      <c r="AX160" s="11">
        <v>1</v>
      </c>
      <c r="AY160" s="11">
        <v>1000000</v>
      </c>
      <c r="BG160" s="10" t="s">
        <v>214</v>
      </c>
      <c r="BH160" s="11">
        <v>34</v>
      </c>
      <c r="BI160" s="11">
        <v>149</v>
      </c>
      <c r="BJ160" s="11">
        <v>58</v>
      </c>
      <c r="BK160" s="11">
        <v>207</v>
      </c>
      <c r="BL160" s="11">
        <v>1000000</v>
      </c>
    </row>
    <row r="161" spans="1:64" ht="15" thickBot="1" x14ac:dyDescent="0.35">
      <c r="A161" s="3">
        <f>db!A158</f>
        <v>42705</v>
      </c>
      <c r="B161" s="19">
        <f>y0!X790</f>
        <v>5.18</v>
      </c>
      <c r="C161" s="19">
        <f>y0!AX790</f>
        <v>8.73</v>
      </c>
      <c r="D161">
        <f t="shared" si="82"/>
        <v>0</v>
      </c>
      <c r="E161">
        <f>std!X790</f>
        <v>1.1499999999999999</v>
      </c>
      <c r="F161">
        <f>std!AX790</f>
        <v>3.52</v>
      </c>
      <c r="G161">
        <f t="shared" si="83"/>
        <v>0</v>
      </c>
      <c r="I161" s="19">
        <f t="shared" si="71"/>
        <v>5.18</v>
      </c>
      <c r="J161" s="19">
        <f t="shared" si="72"/>
        <v>8.73</v>
      </c>
      <c r="K161">
        <f t="shared" si="84"/>
        <v>0</v>
      </c>
      <c r="L161" s="19">
        <f t="shared" si="73"/>
        <v>0</v>
      </c>
      <c r="M161" s="19">
        <f t="shared" si="74"/>
        <v>0</v>
      </c>
      <c r="N161" s="20">
        <f t="shared" si="85"/>
        <v>1</v>
      </c>
      <c r="Q161">
        <f t="shared" si="86"/>
        <v>45.221400000000003</v>
      </c>
      <c r="R161">
        <f t="shared" si="87"/>
        <v>4.048</v>
      </c>
      <c r="S161">
        <f t="shared" si="69"/>
        <v>0</v>
      </c>
      <c r="T161">
        <f t="shared" si="70"/>
        <v>1</v>
      </c>
      <c r="U161">
        <v>1000000</v>
      </c>
      <c r="X161">
        <f t="shared" si="88"/>
        <v>207</v>
      </c>
      <c r="Y161">
        <f t="shared" si="75"/>
        <v>141</v>
      </c>
      <c r="Z161">
        <f t="shared" si="76"/>
        <v>150</v>
      </c>
      <c r="AA161">
        <f t="shared" si="77"/>
        <v>1</v>
      </c>
      <c r="AB161">
        <f t="shared" si="68"/>
        <v>1000000</v>
      </c>
      <c r="AC161">
        <f t="shared" si="78"/>
        <v>999635.8</v>
      </c>
      <c r="AD161">
        <f t="shared" si="89"/>
        <v>0</v>
      </c>
      <c r="AE161">
        <f t="shared" si="90"/>
        <v>1</v>
      </c>
      <c r="AF161">
        <f t="shared" si="91"/>
        <v>0</v>
      </c>
      <c r="AH161" s="34">
        <f t="shared" si="92"/>
        <v>42705</v>
      </c>
      <c r="AI161" s="35">
        <f t="shared" si="93"/>
        <v>5.18</v>
      </c>
      <c r="AJ161" s="33" t="str">
        <f t="shared" si="94"/>
        <v/>
      </c>
      <c r="AK161" s="33">
        <f>db!U158</f>
        <v>61</v>
      </c>
      <c r="AM161">
        <f t="shared" si="95"/>
        <v>1</v>
      </c>
      <c r="AN161">
        <f t="shared" si="79"/>
        <v>67</v>
      </c>
      <c r="AO161">
        <f t="shared" si="80"/>
        <v>58</v>
      </c>
      <c r="AP161">
        <f t="shared" si="81"/>
        <v>207</v>
      </c>
      <c r="AQ161">
        <f t="shared" si="96"/>
        <v>1000000</v>
      </c>
      <c r="AT161" s="10" t="s">
        <v>215</v>
      </c>
      <c r="AU161" s="11">
        <v>169</v>
      </c>
      <c r="AV161" s="11">
        <v>143</v>
      </c>
      <c r="AW161" s="11">
        <v>150</v>
      </c>
      <c r="AX161" s="11">
        <v>1</v>
      </c>
      <c r="AY161" s="11">
        <v>1000000</v>
      </c>
      <c r="BG161" s="10" t="s">
        <v>215</v>
      </c>
      <c r="BH161" s="11">
        <v>39</v>
      </c>
      <c r="BI161" s="11">
        <v>65</v>
      </c>
      <c r="BJ161" s="11">
        <v>58</v>
      </c>
      <c r="BK161" s="11">
        <v>207</v>
      </c>
      <c r="BL161" s="11">
        <v>1000000</v>
      </c>
    </row>
    <row r="162" spans="1:64" ht="15" thickBot="1" x14ac:dyDescent="0.35">
      <c r="A162" s="3">
        <f>db!A159</f>
        <v>42736</v>
      </c>
      <c r="B162" s="19">
        <f>y0!X791</f>
        <v>-0.01</v>
      </c>
      <c r="C162" s="19">
        <f>y0!AX791</f>
        <v>4.83</v>
      </c>
      <c r="D162">
        <f t="shared" si="82"/>
        <v>1</v>
      </c>
      <c r="E162">
        <f>std!X791</f>
        <v>1.1499999999999999</v>
      </c>
      <c r="F162">
        <f>std!AX791</f>
        <v>1.9</v>
      </c>
      <c r="G162">
        <f t="shared" si="83"/>
        <v>0</v>
      </c>
      <c r="I162" s="19">
        <f t="shared" si="71"/>
        <v>0</v>
      </c>
      <c r="J162" s="19">
        <f t="shared" si="72"/>
        <v>4.83</v>
      </c>
      <c r="K162">
        <f t="shared" si="84"/>
        <v>1</v>
      </c>
      <c r="L162" s="19">
        <f t="shared" si="73"/>
        <v>0</v>
      </c>
      <c r="M162" s="19">
        <f t="shared" si="74"/>
        <v>0</v>
      </c>
      <c r="N162" s="20">
        <f t="shared" si="85"/>
        <v>1</v>
      </c>
      <c r="Q162">
        <f t="shared" si="86"/>
        <v>-4.8300000000000003E-2</v>
      </c>
      <c r="R162">
        <f t="shared" si="87"/>
        <v>2.1849999999999996</v>
      </c>
      <c r="S162">
        <f t="shared" si="69"/>
        <v>1</v>
      </c>
      <c r="T162">
        <f t="shared" si="70"/>
        <v>1</v>
      </c>
      <c r="U162">
        <v>1000000</v>
      </c>
      <c r="X162">
        <f t="shared" si="88"/>
        <v>89</v>
      </c>
      <c r="Y162">
        <f t="shared" si="75"/>
        <v>130</v>
      </c>
      <c r="Z162">
        <f t="shared" si="76"/>
        <v>1</v>
      </c>
      <c r="AA162">
        <f t="shared" si="77"/>
        <v>1</v>
      </c>
      <c r="AB162">
        <f t="shared" si="68"/>
        <v>1000000</v>
      </c>
      <c r="AC162">
        <f t="shared" si="78"/>
        <v>1000039.2</v>
      </c>
      <c r="AD162">
        <f t="shared" si="89"/>
        <v>1</v>
      </c>
      <c r="AE162">
        <f t="shared" si="90"/>
        <v>1</v>
      </c>
      <c r="AF162">
        <f t="shared" si="91"/>
        <v>1</v>
      </c>
      <c r="AH162" s="34">
        <f t="shared" si="92"/>
        <v>42736</v>
      </c>
      <c r="AI162" s="35">
        <f t="shared" si="93"/>
        <v>-0.01</v>
      </c>
      <c r="AJ162" s="33">
        <f t="shared" si="94"/>
        <v>-0.01</v>
      </c>
      <c r="AK162" s="33">
        <f>db!U159</f>
        <v>51</v>
      </c>
      <c r="AM162">
        <f t="shared" si="95"/>
        <v>119</v>
      </c>
      <c r="AN162">
        <f t="shared" si="79"/>
        <v>78</v>
      </c>
      <c r="AO162">
        <f t="shared" si="80"/>
        <v>207</v>
      </c>
      <c r="AP162">
        <f t="shared" si="81"/>
        <v>207</v>
      </c>
      <c r="AQ162">
        <f t="shared" si="96"/>
        <v>1000000</v>
      </c>
      <c r="AT162" s="10" t="s">
        <v>216</v>
      </c>
      <c r="AU162" s="11">
        <v>25</v>
      </c>
      <c r="AV162" s="11">
        <v>41</v>
      </c>
      <c r="AW162" s="11">
        <v>1</v>
      </c>
      <c r="AX162" s="11">
        <v>1</v>
      </c>
      <c r="AY162" s="11">
        <v>1000000</v>
      </c>
      <c r="BG162" s="10" t="s">
        <v>216</v>
      </c>
      <c r="BH162" s="11">
        <v>183</v>
      </c>
      <c r="BI162" s="11">
        <v>167</v>
      </c>
      <c r="BJ162" s="11">
        <v>207</v>
      </c>
      <c r="BK162" s="11">
        <v>207</v>
      </c>
      <c r="BL162" s="11">
        <v>1000000</v>
      </c>
    </row>
    <row r="163" spans="1:64" ht="15" thickBot="1" x14ac:dyDescent="0.35">
      <c r="A163" s="3">
        <f>db!A160</f>
        <v>42767</v>
      </c>
      <c r="B163" s="19">
        <f>y0!X792</f>
        <v>1.74</v>
      </c>
      <c r="C163" s="19">
        <f>y0!AX792</f>
        <v>7.07</v>
      </c>
      <c r="D163">
        <f t="shared" si="82"/>
        <v>0</v>
      </c>
      <c r="E163">
        <f>std!X792</f>
        <v>1.1499999999999999</v>
      </c>
      <c r="F163">
        <f>std!AX792</f>
        <v>3.62</v>
      </c>
      <c r="G163">
        <f t="shared" si="83"/>
        <v>0</v>
      </c>
      <c r="I163" s="19">
        <f t="shared" si="71"/>
        <v>1.74</v>
      </c>
      <c r="J163" s="19">
        <f t="shared" si="72"/>
        <v>7.07</v>
      </c>
      <c r="K163">
        <f t="shared" si="84"/>
        <v>0</v>
      </c>
      <c r="L163" s="19">
        <f t="shared" si="73"/>
        <v>0</v>
      </c>
      <c r="M163" s="19">
        <f t="shared" si="74"/>
        <v>0</v>
      </c>
      <c r="N163" s="20">
        <f t="shared" si="85"/>
        <v>1</v>
      </c>
      <c r="Q163">
        <f t="shared" si="86"/>
        <v>12.3018</v>
      </c>
      <c r="R163">
        <f t="shared" si="87"/>
        <v>4.1629999999999994</v>
      </c>
      <c r="S163">
        <f t="shared" si="69"/>
        <v>0</v>
      </c>
      <c r="T163">
        <f t="shared" si="70"/>
        <v>1</v>
      </c>
      <c r="U163">
        <v>1000000</v>
      </c>
      <c r="X163">
        <f t="shared" si="88"/>
        <v>197</v>
      </c>
      <c r="Y163">
        <f t="shared" si="75"/>
        <v>143</v>
      </c>
      <c r="Z163">
        <f t="shared" si="76"/>
        <v>150</v>
      </c>
      <c r="AA163">
        <f t="shared" si="77"/>
        <v>1</v>
      </c>
      <c r="AB163">
        <f t="shared" si="68"/>
        <v>1000000</v>
      </c>
      <c r="AC163">
        <f t="shared" si="78"/>
        <v>999770.3</v>
      </c>
      <c r="AD163">
        <f t="shared" si="89"/>
        <v>0</v>
      </c>
      <c r="AE163">
        <f t="shared" si="90"/>
        <v>1</v>
      </c>
      <c r="AF163">
        <f t="shared" si="91"/>
        <v>0</v>
      </c>
      <c r="AH163" s="34">
        <f t="shared" si="92"/>
        <v>42767</v>
      </c>
      <c r="AI163" s="35">
        <f t="shared" si="93"/>
        <v>1.74</v>
      </c>
      <c r="AJ163" s="33" t="str">
        <f t="shared" si="94"/>
        <v/>
      </c>
      <c r="AK163" s="33">
        <f>db!U160</f>
        <v>52</v>
      </c>
      <c r="AM163">
        <f t="shared" si="95"/>
        <v>11</v>
      </c>
      <c r="AN163">
        <f t="shared" si="79"/>
        <v>65</v>
      </c>
      <c r="AO163">
        <f t="shared" si="80"/>
        <v>58</v>
      </c>
      <c r="AP163">
        <f t="shared" si="81"/>
        <v>207</v>
      </c>
      <c r="AQ163">
        <f t="shared" si="96"/>
        <v>1000000</v>
      </c>
      <c r="AT163" s="10" t="s">
        <v>217</v>
      </c>
      <c r="AU163" s="11">
        <v>207</v>
      </c>
      <c r="AV163" s="11">
        <v>141</v>
      </c>
      <c r="AW163" s="11">
        <v>150</v>
      </c>
      <c r="AX163" s="11">
        <v>1</v>
      </c>
      <c r="AY163" s="11">
        <v>1000000</v>
      </c>
      <c r="BG163" s="10" t="s">
        <v>217</v>
      </c>
      <c r="BH163" s="11">
        <v>1</v>
      </c>
      <c r="BI163" s="11">
        <v>67</v>
      </c>
      <c r="BJ163" s="11">
        <v>58</v>
      </c>
      <c r="BK163" s="11">
        <v>207</v>
      </c>
      <c r="BL163" s="11">
        <v>1000000</v>
      </c>
    </row>
    <row r="164" spans="1:64" ht="15" thickBot="1" x14ac:dyDescent="0.35">
      <c r="A164" s="3">
        <f>db!A161</f>
        <v>42795</v>
      </c>
      <c r="B164" s="19">
        <f>y0!X793</f>
        <v>0.16</v>
      </c>
      <c r="C164" s="19">
        <f>y0!AX793</f>
        <v>7.43</v>
      </c>
      <c r="D164">
        <f t="shared" si="82"/>
        <v>0</v>
      </c>
      <c r="E164">
        <f>std!X793</f>
        <v>1.1499999999999999</v>
      </c>
      <c r="F164">
        <f>std!AX793</f>
        <v>3.62</v>
      </c>
      <c r="G164">
        <f t="shared" si="83"/>
        <v>0</v>
      </c>
      <c r="I164" s="19">
        <f t="shared" si="71"/>
        <v>0.16</v>
      </c>
      <c r="J164" s="19">
        <f t="shared" si="72"/>
        <v>7.43</v>
      </c>
      <c r="K164">
        <f t="shared" si="84"/>
        <v>0</v>
      </c>
      <c r="L164" s="19">
        <f t="shared" si="73"/>
        <v>0</v>
      </c>
      <c r="M164" s="19">
        <f t="shared" si="74"/>
        <v>0</v>
      </c>
      <c r="N164" s="20">
        <f t="shared" si="85"/>
        <v>1</v>
      </c>
      <c r="Q164">
        <f t="shared" si="86"/>
        <v>1.1888000000000001</v>
      </c>
      <c r="R164">
        <f t="shared" si="87"/>
        <v>4.1629999999999994</v>
      </c>
      <c r="S164">
        <f t="shared" si="69"/>
        <v>0</v>
      </c>
      <c r="T164">
        <f t="shared" si="70"/>
        <v>1</v>
      </c>
      <c r="U164">
        <v>1000000</v>
      </c>
      <c r="X164">
        <f t="shared" si="88"/>
        <v>166</v>
      </c>
      <c r="Y164">
        <f t="shared" si="75"/>
        <v>143</v>
      </c>
      <c r="Z164">
        <f t="shared" si="76"/>
        <v>150</v>
      </c>
      <c r="AA164">
        <f t="shared" si="77"/>
        <v>1</v>
      </c>
      <c r="AB164">
        <f t="shared" si="68"/>
        <v>1000000</v>
      </c>
      <c r="AC164">
        <f t="shared" si="78"/>
        <v>999801.3</v>
      </c>
      <c r="AD164">
        <f t="shared" si="89"/>
        <v>0</v>
      </c>
      <c r="AE164">
        <f t="shared" si="90"/>
        <v>1</v>
      </c>
      <c r="AF164">
        <f t="shared" si="91"/>
        <v>0</v>
      </c>
      <c r="AH164" s="34">
        <f t="shared" si="92"/>
        <v>42795</v>
      </c>
      <c r="AI164" s="35">
        <f t="shared" si="93"/>
        <v>0.16</v>
      </c>
      <c r="AJ164" s="33" t="str">
        <f t="shared" si="94"/>
        <v/>
      </c>
      <c r="AK164" s="33">
        <f>db!U161</f>
        <v>56</v>
      </c>
      <c r="AM164">
        <f t="shared" si="95"/>
        <v>42</v>
      </c>
      <c r="AN164">
        <f t="shared" si="79"/>
        <v>65</v>
      </c>
      <c r="AO164">
        <f t="shared" si="80"/>
        <v>58</v>
      </c>
      <c r="AP164">
        <f t="shared" si="81"/>
        <v>207</v>
      </c>
      <c r="AQ164">
        <f t="shared" si="96"/>
        <v>1000000</v>
      </c>
      <c r="AT164" s="10" t="s">
        <v>218</v>
      </c>
      <c r="AU164" s="11">
        <v>89</v>
      </c>
      <c r="AV164" s="11">
        <v>130</v>
      </c>
      <c r="AW164" s="11">
        <v>1</v>
      </c>
      <c r="AX164" s="11">
        <v>1</v>
      </c>
      <c r="AY164" s="11">
        <v>1000000</v>
      </c>
      <c r="BG164" s="10" t="s">
        <v>218</v>
      </c>
      <c r="BH164" s="11">
        <v>119</v>
      </c>
      <c r="BI164" s="11">
        <v>78</v>
      </c>
      <c r="BJ164" s="11">
        <v>207</v>
      </c>
      <c r="BK164" s="11">
        <v>207</v>
      </c>
      <c r="BL164" s="11">
        <v>1000000</v>
      </c>
    </row>
    <row r="165" spans="1:64" ht="15" thickBot="1" x14ac:dyDescent="0.35">
      <c r="A165" s="3">
        <f>db!A162</f>
        <v>42826</v>
      </c>
      <c r="B165" s="19">
        <f>y0!X794</f>
        <v>-1.1000000000000001</v>
      </c>
      <c r="C165" s="19">
        <f>y0!AX794</f>
        <v>7.15</v>
      </c>
      <c r="D165">
        <f t="shared" si="82"/>
        <v>1</v>
      </c>
      <c r="E165">
        <f>std!X794</f>
        <v>-1.44</v>
      </c>
      <c r="F165">
        <f>std!AX794</f>
        <v>3.62</v>
      </c>
      <c r="G165">
        <f t="shared" si="83"/>
        <v>1</v>
      </c>
      <c r="I165" s="19">
        <f t="shared" si="71"/>
        <v>-1.1000000000000001</v>
      </c>
      <c r="J165" s="19">
        <f t="shared" si="72"/>
        <v>7.15</v>
      </c>
      <c r="K165">
        <f t="shared" si="84"/>
        <v>1</v>
      </c>
      <c r="L165" s="19">
        <f t="shared" si="73"/>
        <v>-1.44</v>
      </c>
      <c r="M165" s="19">
        <f t="shared" si="74"/>
        <v>0</v>
      </c>
      <c r="N165" s="20">
        <f t="shared" si="85"/>
        <v>1</v>
      </c>
      <c r="Q165">
        <f t="shared" si="86"/>
        <v>-7.8650000000000011</v>
      </c>
      <c r="R165">
        <f t="shared" si="87"/>
        <v>-5.2127999999999997</v>
      </c>
      <c r="S165">
        <f t="shared" si="69"/>
        <v>1</v>
      </c>
      <c r="T165">
        <f t="shared" si="70"/>
        <v>1</v>
      </c>
      <c r="U165">
        <v>1000000</v>
      </c>
      <c r="X165">
        <f t="shared" si="88"/>
        <v>19</v>
      </c>
      <c r="Y165">
        <f t="shared" si="75"/>
        <v>36</v>
      </c>
      <c r="Z165">
        <f t="shared" si="76"/>
        <v>1</v>
      </c>
      <c r="AA165">
        <f t="shared" si="77"/>
        <v>1</v>
      </c>
      <c r="AB165">
        <f t="shared" si="68"/>
        <v>1000000</v>
      </c>
      <c r="AC165">
        <f t="shared" si="78"/>
        <v>1000203.2</v>
      </c>
      <c r="AD165">
        <f t="shared" si="89"/>
        <v>1</v>
      </c>
      <c r="AE165">
        <f t="shared" si="90"/>
        <v>1</v>
      </c>
      <c r="AF165">
        <f t="shared" si="91"/>
        <v>1</v>
      </c>
      <c r="AH165" s="34">
        <f t="shared" si="92"/>
        <v>42826</v>
      </c>
      <c r="AI165" s="35">
        <f t="shared" si="93"/>
        <v>-1.1000000000000001</v>
      </c>
      <c r="AJ165" s="33">
        <f t="shared" si="94"/>
        <v>-1.1000000000000001</v>
      </c>
      <c r="AK165" s="33">
        <f>db!U162</f>
        <v>55</v>
      </c>
      <c r="AM165">
        <f t="shared" si="95"/>
        <v>189</v>
      </c>
      <c r="AN165">
        <f t="shared" si="79"/>
        <v>172</v>
      </c>
      <c r="AO165">
        <f t="shared" si="80"/>
        <v>207</v>
      </c>
      <c r="AP165">
        <f t="shared" si="81"/>
        <v>207</v>
      </c>
      <c r="AQ165">
        <f t="shared" si="96"/>
        <v>1000000</v>
      </c>
      <c r="AT165" s="10" t="s">
        <v>219</v>
      </c>
      <c r="AU165" s="11">
        <v>197</v>
      </c>
      <c r="AV165" s="11">
        <v>143</v>
      </c>
      <c r="AW165" s="11">
        <v>150</v>
      </c>
      <c r="AX165" s="11">
        <v>1</v>
      </c>
      <c r="AY165" s="11">
        <v>1000000</v>
      </c>
      <c r="BG165" s="10" t="s">
        <v>219</v>
      </c>
      <c r="BH165" s="11">
        <v>11</v>
      </c>
      <c r="BI165" s="11">
        <v>65</v>
      </c>
      <c r="BJ165" s="11">
        <v>58</v>
      </c>
      <c r="BK165" s="11">
        <v>207</v>
      </c>
      <c r="BL165" s="11">
        <v>1000000</v>
      </c>
    </row>
    <row r="166" spans="1:64" ht="15" thickBot="1" x14ac:dyDescent="0.35">
      <c r="A166" s="3">
        <f>db!A163</f>
        <v>42856</v>
      </c>
      <c r="B166" s="19">
        <f>y0!X795</f>
        <v>-1.49</v>
      </c>
      <c r="C166" s="19">
        <f>y0!AX795</f>
        <v>4.6900000000000004</v>
      </c>
      <c r="D166">
        <f t="shared" si="82"/>
        <v>1</v>
      </c>
      <c r="E166">
        <f>std!X795</f>
        <v>-1.44</v>
      </c>
      <c r="F166">
        <f>std!AX795</f>
        <v>3.62</v>
      </c>
      <c r="G166">
        <f t="shared" si="83"/>
        <v>1</v>
      </c>
      <c r="I166" s="19">
        <f t="shared" si="71"/>
        <v>-1.49</v>
      </c>
      <c r="J166" s="19">
        <f t="shared" si="72"/>
        <v>4.6900000000000004</v>
      </c>
      <c r="K166">
        <f t="shared" si="84"/>
        <v>1</v>
      </c>
      <c r="L166" s="19">
        <f t="shared" si="73"/>
        <v>-1.44</v>
      </c>
      <c r="M166" s="19">
        <f t="shared" si="74"/>
        <v>0</v>
      </c>
      <c r="N166" s="20">
        <f t="shared" si="85"/>
        <v>1</v>
      </c>
      <c r="Q166">
        <f t="shared" si="86"/>
        <v>-6.9881000000000002</v>
      </c>
      <c r="R166">
        <f t="shared" si="87"/>
        <v>-5.2127999999999997</v>
      </c>
      <c r="S166">
        <f t="shared" si="69"/>
        <v>1</v>
      </c>
      <c r="T166">
        <f t="shared" si="70"/>
        <v>1</v>
      </c>
      <c r="U166">
        <v>1000000</v>
      </c>
      <c r="X166">
        <f t="shared" si="88"/>
        <v>21</v>
      </c>
      <c r="Y166">
        <f t="shared" si="75"/>
        <v>36</v>
      </c>
      <c r="Z166">
        <f t="shared" si="76"/>
        <v>1</v>
      </c>
      <c r="AA166">
        <f t="shared" si="77"/>
        <v>1</v>
      </c>
      <c r="AB166">
        <f t="shared" si="68"/>
        <v>1000000</v>
      </c>
      <c r="AC166">
        <f t="shared" si="78"/>
        <v>1000202.2</v>
      </c>
      <c r="AD166">
        <f t="shared" si="89"/>
        <v>1</v>
      </c>
      <c r="AE166">
        <f t="shared" si="90"/>
        <v>1</v>
      </c>
      <c r="AF166">
        <f t="shared" si="91"/>
        <v>1</v>
      </c>
      <c r="AH166" s="34">
        <f t="shared" si="92"/>
        <v>42856</v>
      </c>
      <c r="AI166" s="35">
        <f t="shared" si="93"/>
        <v>-1.49</v>
      </c>
      <c r="AJ166" s="33">
        <f t="shared" si="94"/>
        <v>-1.49</v>
      </c>
      <c r="AK166" s="33">
        <f>db!U163</f>
        <v>50</v>
      </c>
      <c r="AM166">
        <f t="shared" si="95"/>
        <v>187</v>
      </c>
      <c r="AN166">
        <f t="shared" si="79"/>
        <v>172</v>
      </c>
      <c r="AO166">
        <f t="shared" si="80"/>
        <v>207</v>
      </c>
      <c r="AP166">
        <f t="shared" si="81"/>
        <v>207</v>
      </c>
      <c r="AQ166">
        <f t="shared" si="96"/>
        <v>1000000</v>
      </c>
      <c r="AT166" s="10" t="s">
        <v>220</v>
      </c>
      <c r="AU166" s="11">
        <v>166</v>
      </c>
      <c r="AV166" s="11">
        <v>143</v>
      </c>
      <c r="AW166" s="11">
        <v>150</v>
      </c>
      <c r="AX166" s="11">
        <v>1</v>
      </c>
      <c r="AY166" s="11">
        <v>1000000</v>
      </c>
      <c r="BG166" s="10" t="s">
        <v>220</v>
      </c>
      <c r="BH166" s="11">
        <v>42</v>
      </c>
      <c r="BI166" s="11">
        <v>65</v>
      </c>
      <c r="BJ166" s="11">
        <v>58</v>
      </c>
      <c r="BK166" s="11">
        <v>207</v>
      </c>
      <c r="BL166" s="11">
        <v>1000000</v>
      </c>
    </row>
    <row r="167" spans="1:64" ht="15" thickBot="1" x14ac:dyDescent="0.35">
      <c r="A167" s="3">
        <f>db!A164</f>
        <v>42887</v>
      </c>
      <c r="B167" s="19">
        <f>y0!X796</f>
        <v>1.93</v>
      </c>
      <c r="C167" s="19">
        <f>y0!AX796</f>
        <v>3.9</v>
      </c>
      <c r="D167">
        <f t="shared" si="82"/>
        <v>0</v>
      </c>
      <c r="E167">
        <f>std!X796</f>
        <v>1.1499999999999999</v>
      </c>
      <c r="F167">
        <f>std!AX796</f>
        <v>-0.71</v>
      </c>
      <c r="G167">
        <f t="shared" si="83"/>
        <v>1</v>
      </c>
      <c r="I167" s="19">
        <f t="shared" si="71"/>
        <v>1.93</v>
      </c>
      <c r="J167" s="19">
        <f t="shared" si="72"/>
        <v>3.9</v>
      </c>
      <c r="K167">
        <f t="shared" si="84"/>
        <v>0</v>
      </c>
      <c r="L167" s="19">
        <f t="shared" si="73"/>
        <v>0</v>
      </c>
      <c r="M167" s="19">
        <f t="shared" si="74"/>
        <v>-0.71</v>
      </c>
      <c r="N167" s="20">
        <f t="shared" si="85"/>
        <v>1</v>
      </c>
      <c r="Q167">
        <f t="shared" si="86"/>
        <v>7.5269999999999992</v>
      </c>
      <c r="R167">
        <f t="shared" si="87"/>
        <v>-0.81649999999999989</v>
      </c>
      <c r="S167">
        <f t="shared" si="69"/>
        <v>0</v>
      </c>
      <c r="T167">
        <f t="shared" si="70"/>
        <v>1</v>
      </c>
      <c r="U167">
        <v>1000000</v>
      </c>
      <c r="X167">
        <f t="shared" si="88"/>
        <v>189</v>
      </c>
      <c r="Y167">
        <f t="shared" si="75"/>
        <v>88</v>
      </c>
      <c r="Z167">
        <f t="shared" si="76"/>
        <v>150</v>
      </c>
      <c r="AA167">
        <f t="shared" si="77"/>
        <v>1</v>
      </c>
      <c r="AB167">
        <f t="shared" si="68"/>
        <v>1000000</v>
      </c>
      <c r="AC167">
        <f t="shared" si="78"/>
        <v>999833.3</v>
      </c>
      <c r="AD167">
        <f t="shared" si="89"/>
        <v>0</v>
      </c>
      <c r="AE167">
        <f t="shared" si="90"/>
        <v>1</v>
      </c>
      <c r="AF167">
        <f t="shared" si="91"/>
        <v>0</v>
      </c>
      <c r="AH167" s="34">
        <f t="shared" si="92"/>
        <v>42887</v>
      </c>
      <c r="AI167" s="35">
        <f t="shared" si="93"/>
        <v>1.93</v>
      </c>
      <c r="AJ167" s="33" t="str">
        <f t="shared" si="94"/>
        <v/>
      </c>
      <c r="AK167" s="33">
        <f>db!U164</f>
        <v>52</v>
      </c>
      <c r="AM167">
        <f t="shared" si="95"/>
        <v>19</v>
      </c>
      <c r="AN167">
        <f t="shared" si="79"/>
        <v>120</v>
      </c>
      <c r="AO167">
        <f t="shared" si="80"/>
        <v>58</v>
      </c>
      <c r="AP167">
        <f t="shared" si="81"/>
        <v>207</v>
      </c>
      <c r="AQ167">
        <f t="shared" si="96"/>
        <v>1000000</v>
      </c>
      <c r="AT167" s="10" t="s">
        <v>221</v>
      </c>
      <c r="AU167" s="11">
        <v>19</v>
      </c>
      <c r="AV167" s="11">
        <v>36</v>
      </c>
      <c r="AW167" s="11">
        <v>1</v>
      </c>
      <c r="AX167" s="11">
        <v>1</v>
      </c>
      <c r="AY167" s="11">
        <v>1000000</v>
      </c>
      <c r="BG167" s="10" t="s">
        <v>221</v>
      </c>
      <c r="BH167" s="11">
        <v>189</v>
      </c>
      <c r="BI167" s="11">
        <v>172</v>
      </c>
      <c r="BJ167" s="11">
        <v>207</v>
      </c>
      <c r="BK167" s="11">
        <v>207</v>
      </c>
      <c r="BL167" s="11">
        <v>1000000</v>
      </c>
    </row>
    <row r="168" spans="1:64" ht="15" thickBot="1" x14ac:dyDescent="0.35">
      <c r="A168" s="3">
        <f>db!A165</f>
        <v>42917</v>
      </c>
      <c r="B168" s="19">
        <f>y0!X797</f>
        <v>2.5499999999999998</v>
      </c>
      <c r="C168" s="19">
        <f>y0!AX797</f>
        <v>5.71</v>
      </c>
      <c r="D168">
        <f t="shared" si="82"/>
        <v>0</v>
      </c>
      <c r="E168">
        <f>std!X797</f>
        <v>1.1499999999999999</v>
      </c>
      <c r="F168">
        <f>std!AX797</f>
        <v>3.62</v>
      </c>
      <c r="G168">
        <f t="shared" si="83"/>
        <v>0</v>
      </c>
      <c r="I168" s="19">
        <f t="shared" si="71"/>
        <v>2.5499999999999998</v>
      </c>
      <c r="J168" s="19">
        <f t="shared" si="72"/>
        <v>5.71</v>
      </c>
      <c r="K168">
        <f t="shared" si="84"/>
        <v>0</v>
      </c>
      <c r="L168" s="19">
        <f t="shared" si="73"/>
        <v>0</v>
      </c>
      <c r="M168" s="19">
        <f t="shared" si="74"/>
        <v>0</v>
      </c>
      <c r="N168" s="20">
        <f t="shared" si="85"/>
        <v>1</v>
      </c>
      <c r="Q168">
        <f t="shared" si="86"/>
        <v>14.560499999999999</v>
      </c>
      <c r="R168">
        <f t="shared" si="87"/>
        <v>4.1629999999999994</v>
      </c>
      <c r="S168">
        <f t="shared" si="69"/>
        <v>0</v>
      </c>
      <c r="T168">
        <f t="shared" si="70"/>
        <v>1</v>
      </c>
      <c r="U168">
        <v>1000000</v>
      </c>
      <c r="X168">
        <f t="shared" si="88"/>
        <v>199</v>
      </c>
      <c r="Y168">
        <f t="shared" si="75"/>
        <v>143</v>
      </c>
      <c r="Z168">
        <f t="shared" si="76"/>
        <v>150</v>
      </c>
      <c r="AA168">
        <f t="shared" si="77"/>
        <v>1</v>
      </c>
      <c r="AB168">
        <f t="shared" si="68"/>
        <v>1000000</v>
      </c>
      <c r="AC168">
        <f t="shared" si="78"/>
        <v>999768.3</v>
      </c>
      <c r="AD168">
        <f t="shared" si="89"/>
        <v>0</v>
      </c>
      <c r="AE168">
        <f t="shared" si="90"/>
        <v>1</v>
      </c>
      <c r="AF168">
        <f t="shared" si="91"/>
        <v>0</v>
      </c>
      <c r="AH168" s="34">
        <f t="shared" si="92"/>
        <v>42917</v>
      </c>
      <c r="AI168" s="35">
        <f t="shared" si="93"/>
        <v>2.5499999999999998</v>
      </c>
      <c r="AJ168" s="33" t="str">
        <f t="shared" si="94"/>
        <v/>
      </c>
      <c r="AK168" s="33">
        <f>db!U165</f>
        <v>54</v>
      </c>
      <c r="AM168">
        <f t="shared" si="95"/>
        <v>9</v>
      </c>
      <c r="AN168">
        <f t="shared" si="79"/>
        <v>65</v>
      </c>
      <c r="AO168">
        <f t="shared" si="80"/>
        <v>58</v>
      </c>
      <c r="AP168">
        <f t="shared" si="81"/>
        <v>207</v>
      </c>
      <c r="AQ168">
        <f t="shared" si="96"/>
        <v>1000000</v>
      </c>
      <c r="AT168" s="10" t="s">
        <v>222</v>
      </c>
      <c r="AU168" s="11">
        <v>21</v>
      </c>
      <c r="AV168" s="11">
        <v>36</v>
      </c>
      <c r="AW168" s="11">
        <v>1</v>
      </c>
      <c r="AX168" s="11">
        <v>1</v>
      </c>
      <c r="AY168" s="11">
        <v>1000000</v>
      </c>
      <c r="BG168" s="10" t="s">
        <v>222</v>
      </c>
      <c r="BH168" s="11">
        <v>187</v>
      </c>
      <c r="BI168" s="11">
        <v>172</v>
      </c>
      <c r="BJ168" s="11">
        <v>207</v>
      </c>
      <c r="BK168" s="11">
        <v>207</v>
      </c>
      <c r="BL168" s="11">
        <v>1000000</v>
      </c>
    </row>
    <row r="169" spans="1:64" ht="15" thickBot="1" x14ac:dyDescent="0.35">
      <c r="A169" s="3">
        <f>db!A166</f>
        <v>42948</v>
      </c>
      <c r="B169" s="19">
        <f>y0!X798</f>
        <v>4.0999999999999996</v>
      </c>
      <c r="C169" s="19">
        <f>y0!AX798</f>
        <v>5.09</v>
      </c>
      <c r="D169">
        <f t="shared" si="82"/>
        <v>0</v>
      </c>
      <c r="E169">
        <f>std!X798</f>
        <v>1.1499999999999999</v>
      </c>
      <c r="F169">
        <f>std!AX798</f>
        <v>0.48</v>
      </c>
      <c r="G169">
        <f t="shared" si="83"/>
        <v>0</v>
      </c>
      <c r="I169" s="19">
        <f t="shared" si="71"/>
        <v>4.0999999999999996</v>
      </c>
      <c r="J169" s="19">
        <f t="shared" si="72"/>
        <v>5.09</v>
      </c>
      <c r="K169">
        <f t="shared" si="84"/>
        <v>0</v>
      </c>
      <c r="L169" s="19">
        <f t="shared" si="73"/>
        <v>0</v>
      </c>
      <c r="M169" s="19">
        <f t="shared" si="74"/>
        <v>0</v>
      </c>
      <c r="N169" s="20">
        <f t="shared" si="85"/>
        <v>1</v>
      </c>
      <c r="Q169">
        <f t="shared" si="86"/>
        <v>20.868999999999996</v>
      </c>
      <c r="R169">
        <f t="shared" si="87"/>
        <v>0.55199999999999994</v>
      </c>
      <c r="S169">
        <f t="shared" si="69"/>
        <v>0</v>
      </c>
      <c r="T169">
        <f t="shared" si="70"/>
        <v>1</v>
      </c>
      <c r="U169">
        <v>1000000</v>
      </c>
      <c r="X169">
        <f t="shared" si="88"/>
        <v>201</v>
      </c>
      <c r="Y169">
        <f t="shared" si="75"/>
        <v>113</v>
      </c>
      <c r="Z169">
        <f t="shared" si="76"/>
        <v>150</v>
      </c>
      <c r="AA169">
        <f t="shared" si="77"/>
        <v>1</v>
      </c>
      <c r="AB169">
        <f t="shared" si="68"/>
        <v>1000000</v>
      </c>
      <c r="AC169">
        <f t="shared" si="78"/>
        <v>999796.3</v>
      </c>
      <c r="AD169">
        <f t="shared" si="89"/>
        <v>0</v>
      </c>
      <c r="AE169">
        <f t="shared" si="90"/>
        <v>1</v>
      </c>
      <c r="AF169">
        <f t="shared" si="91"/>
        <v>0</v>
      </c>
      <c r="AH169" s="34">
        <f t="shared" si="92"/>
        <v>42948</v>
      </c>
      <c r="AI169" s="35">
        <f t="shared" si="93"/>
        <v>4.0999999999999996</v>
      </c>
      <c r="AJ169" s="33" t="str">
        <f t="shared" si="94"/>
        <v/>
      </c>
      <c r="AK169" s="33">
        <f>db!U166</f>
        <v>54</v>
      </c>
      <c r="AM169">
        <f t="shared" si="95"/>
        <v>7</v>
      </c>
      <c r="AN169">
        <f t="shared" si="79"/>
        <v>95</v>
      </c>
      <c r="AO169">
        <f t="shared" si="80"/>
        <v>58</v>
      </c>
      <c r="AP169">
        <f t="shared" si="81"/>
        <v>207</v>
      </c>
      <c r="AQ169">
        <f t="shared" si="96"/>
        <v>1000000</v>
      </c>
      <c r="AT169" s="10" t="s">
        <v>223</v>
      </c>
      <c r="AU169" s="11">
        <v>189</v>
      </c>
      <c r="AV169" s="11">
        <v>88</v>
      </c>
      <c r="AW169" s="11">
        <v>150</v>
      </c>
      <c r="AX169" s="11">
        <v>1</v>
      </c>
      <c r="AY169" s="11">
        <v>1000000</v>
      </c>
      <c r="BG169" s="10" t="s">
        <v>223</v>
      </c>
      <c r="BH169" s="11">
        <v>19</v>
      </c>
      <c r="BI169" s="11">
        <v>120</v>
      </c>
      <c r="BJ169" s="11">
        <v>58</v>
      </c>
      <c r="BK169" s="11">
        <v>207</v>
      </c>
      <c r="BL169" s="11">
        <v>1000000</v>
      </c>
    </row>
    <row r="170" spans="1:64" ht="15" thickBot="1" x14ac:dyDescent="0.35">
      <c r="A170" s="3">
        <f>db!A167</f>
        <v>42979</v>
      </c>
      <c r="B170" s="19">
        <f>y0!X799</f>
        <v>4.1100000000000003</v>
      </c>
      <c r="C170" s="19">
        <f>y0!AX799</f>
        <v>3.67</v>
      </c>
      <c r="D170">
        <f t="shared" si="82"/>
        <v>0</v>
      </c>
      <c r="E170">
        <f>std!X799</f>
        <v>1.1499999999999999</v>
      </c>
      <c r="F170">
        <f>std!AX799</f>
        <v>1.38</v>
      </c>
      <c r="G170">
        <f t="shared" si="83"/>
        <v>0</v>
      </c>
      <c r="I170" s="19">
        <f t="shared" si="71"/>
        <v>4.1100000000000003</v>
      </c>
      <c r="J170" s="19">
        <f t="shared" si="72"/>
        <v>3.67</v>
      </c>
      <c r="K170">
        <f t="shared" si="84"/>
        <v>0</v>
      </c>
      <c r="L170" s="19">
        <f t="shared" si="73"/>
        <v>0</v>
      </c>
      <c r="M170" s="19">
        <f t="shared" si="74"/>
        <v>0</v>
      </c>
      <c r="N170" s="20">
        <f t="shared" si="85"/>
        <v>1</v>
      </c>
      <c r="Q170">
        <f t="shared" si="86"/>
        <v>15.0837</v>
      </c>
      <c r="R170">
        <f t="shared" si="87"/>
        <v>1.5869999999999997</v>
      </c>
      <c r="S170">
        <f t="shared" si="69"/>
        <v>0</v>
      </c>
      <c r="T170">
        <f t="shared" si="70"/>
        <v>1</v>
      </c>
      <c r="U170">
        <v>1000000</v>
      </c>
      <c r="X170">
        <f t="shared" si="88"/>
        <v>200</v>
      </c>
      <c r="Y170">
        <f t="shared" si="75"/>
        <v>126</v>
      </c>
      <c r="Z170">
        <f t="shared" si="76"/>
        <v>150</v>
      </c>
      <c r="AA170">
        <f t="shared" si="77"/>
        <v>1</v>
      </c>
      <c r="AB170">
        <f t="shared" si="68"/>
        <v>1000000</v>
      </c>
      <c r="AC170">
        <f t="shared" si="78"/>
        <v>999784.3</v>
      </c>
      <c r="AD170">
        <f t="shared" si="89"/>
        <v>0</v>
      </c>
      <c r="AE170">
        <f t="shared" si="90"/>
        <v>1</v>
      </c>
      <c r="AF170">
        <f t="shared" si="91"/>
        <v>0</v>
      </c>
      <c r="AH170" s="34">
        <f t="shared" si="92"/>
        <v>42979</v>
      </c>
      <c r="AI170" s="35">
        <f t="shared" si="93"/>
        <v>4.1100000000000003</v>
      </c>
      <c r="AJ170" s="33" t="str">
        <f t="shared" si="94"/>
        <v/>
      </c>
      <c r="AK170" s="33">
        <f>db!U167</f>
        <v>53</v>
      </c>
      <c r="AM170">
        <f t="shared" si="95"/>
        <v>8</v>
      </c>
      <c r="AN170">
        <f t="shared" si="79"/>
        <v>82</v>
      </c>
      <c r="AO170">
        <f t="shared" si="80"/>
        <v>58</v>
      </c>
      <c r="AP170">
        <f t="shared" si="81"/>
        <v>207</v>
      </c>
      <c r="AQ170">
        <f t="shared" si="96"/>
        <v>1000000</v>
      </c>
      <c r="AT170" s="10" t="s">
        <v>224</v>
      </c>
      <c r="AU170" s="11">
        <v>199</v>
      </c>
      <c r="AV170" s="11">
        <v>143</v>
      </c>
      <c r="AW170" s="11">
        <v>150</v>
      </c>
      <c r="AX170" s="11">
        <v>1</v>
      </c>
      <c r="AY170" s="11">
        <v>1000000</v>
      </c>
      <c r="BG170" s="10" t="s">
        <v>224</v>
      </c>
      <c r="BH170" s="11">
        <v>9</v>
      </c>
      <c r="BI170" s="11">
        <v>65</v>
      </c>
      <c r="BJ170" s="11">
        <v>58</v>
      </c>
      <c r="BK170" s="11">
        <v>207</v>
      </c>
      <c r="BL170" s="11">
        <v>1000000</v>
      </c>
    </row>
    <row r="171" spans="1:64" ht="15" thickBot="1" x14ac:dyDescent="0.35">
      <c r="A171" s="3">
        <f>db!A168</f>
        <v>43009</v>
      </c>
      <c r="B171" s="19">
        <f>y0!X800</f>
        <v>-0.98</v>
      </c>
      <c r="C171" s="19">
        <f>y0!AX800</f>
        <v>1.8</v>
      </c>
      <c r="D171">
        <f t="shared" si="82"/>
        <v>1</v>
      </c>
      <c r="E171">
        <f>std!X800</f>
        <v>-1.88</v>
      </c>
      <c r="F171">
        <f>std!AX800</f>
        <v>-3.15</v>
      </c>
      <c r="G171">
        <f t="shared" si="83"/>
        <v>0</v>
      </c>
      <c r="I171" s="19">
        <f t="shared" si="71"/>
        <v>-0.98</v>
      </c>
      <c r="J171" s="19">
        <f t="shared" si="72"/>
        <v>1.8</v>
      </c>
      <c r="K171">
        <f t="shared" si="84"/>
        <v>1</v>
      </c>
      <c r="L171" s="19">
        <f t="shared" si="73"/>
        <v>-1.88</v>
      </c>
      <c r="M171" s="19">
        <f t="shared" si="74"/>
        <v>-3.15</v>
      </c>
      <c r="N171" s="20">
        <f t="shared" si="85"/>
        <v>0</v>
      </c>
      <c r="Q171">
        <f t="shared" si="86"/>
        <v>-1.764</v>
      </c>
      <c r="R171">
        <f t="shared" si="87"/>
        <v>5.9219999999999997</v>
      </c>
      <c r="S171">
        <f t="shared" si="69"/>
        <v>1</v>
      </c>
      <c r="T171">
        <f t="shared" si="70"/>
        <v>0</v>
      </c>
      <c r="U171">
        <v>1000000</v>
      </c>
      <c r="X171">
        <f t="shared" si="88"/>
        <v>44</v>
      </c>
      <c r="Y171">
        <f t="shared" si="75"/>
        <v>200</v>
      </c>
      <c r="Z171">
        <f t="shared" si="76"/>
        <v>1</v>
      </c>
      <c r="AA171">
        <f t="shared" si="77"/>
        <v>190</v>
      </c>
      <c r="AB171">
        <f t="shared" si="68"/>
        <v>1000000</v>
      </c>
      <c r="AC171">
        <f t="shared" si="78"/>
        <v>999827.8</v>
      </c>
      <c r="AD171">
        <f t="shared" si="89"/>
        <v>0</v>
      </c>
      <c r="AE171">
        <f t="shared" si="90"/>
        <v>1</v>
      </c>
      <c r="AF171">
        <f t="shared" si="91"/>
        <v>0</v>
      </c>
      <c r="AH171" s="34">
        <f t="shared" si="92"/>
        <v>43009</v>
      </c>
      <c r="AI171" s="35">
        <f t="shared" si="93"/>
        <v>-0.98</v>
      </c>
      <c r="AJ171" s="33" t="str">
        <f t="shared" si="94"/>
        <v/>
      </c>
      <c r="AK171" s="33">
        <f>db!U168</f>
        <v>47</v>
      </c>
      <c r="AM171">
        <f t="shared" si="95"/>
        <v>164</v>
      </c>
      <c r="AN171">
        <f t="shared" si="79"/>
        <v>8</v>
      </c>
      <c r="AO171">
        <f t="shared" si="80"/>
        <v>207</v>
      </c>
      <c r="AP171">
        <f t="shared" si="81"/>
        <v>18</v>
      </c>
      <c r="AQ171">
        <f t="shared" si="96"/>
        <v>1000000</v>
      </c>
      <c r="AT171" s="10" t="s">
        <v>225</v>
      </c>
      <c r="AU171" s="11">
        <v>201</v>
      </c>
      <c r="AV171" s="11">
        <v>113</v>
      </c>
      <c r="AW171" s="11">
        <v>150</v>
      </c>
      <c r="AX171" s="11">
        <v>1</v>
      </c>
      <c r="AY171" s="11">
        <v>1000000</v>
      </c>
      <c r="BG171" s="10" t="s">
        <v>225</v>
      </c>
      <c r="BH171" s="11">
        <v>7</v>
      </c>
      <c r="BI171" s="11">
        <v>95</v>
      </c>
      <c r="BJ171" s="11">
        <v>58</v>
      </c>
      <c r="BK171" s="11">
        <v>207</v>
      </c>
      <c r="BL171" s="11">
        <v>1000000</v>
      </c>
    </row>
    <row r="172" spans="1:64" ht="15" thickBot="1" x14ac:dyDescent="0.35">
      <c r="A172" s="3">
        <f>db!A169</f>
        <v>43040</v>
      </c>
      <c r="B172" s="19">
        <f>y0!X801</f>
        <v>2.73</v>
      </c>
      <c r="C172" s="19">
        <f>y0!AX801</f>
        <v>7.71</v>
      </c>
      <c r="D172">
        <f t="shared" si="82"/>
        <v>0</v>
      </c>
      <c r="E172">
        <f>std!X801</f>
        <v>1.1499999999999999</v>
      </c>
      <c r="F172">
        <f>std!AX801</f>
        <v>3.62</v>
      </c>
      <c r="G172">
        <f t="shared" si="83"/>
        <v>0</v>
      </c>
      <c r="I172" s="19">
        <f t="shared" si="71"/>
        <v>2.73</v>
      </c>
      <c r="J172" s="19">
        <f t="shared" si="72"/>
        <v>7.71</v>
      </c>
      <c r="K172">
        <f t="shared" si="84"/>
        <v>0</v>
      </c>
      <c r="L172" s="19">
        <f t="shared" si="73"/>
        <v>0</v>
      </c>
      <c r="M172" s="19">
        <f t="shared" si="74"/>
        <v>0</v>
      </c>
      <c r="N172" s="20">
        <f t="shared" si="85"/>
        <v>1</v>
      </c>
      <c r="Q172">
        <f t="shared" si="86"/>
        <v>21.048300000000001</v>
      </c>
      <c r="R172">
        <f t="shared" si="87"/>
        <v>4.1629999999999994</v>
      </c>
      <c r="S172">
        <f t="shared" si="69"/>
        <v>0</v>
      </c>
      <c r="T172">
        <f t="shared" si="70"/>
        <v>1</v>
      </c>
      <c r="U172">
        <v>1000000</v>
      </c>
      <c r="X172">
        <f t="shared" si="88"/>
        <v>202</v>
      </c>
      <c r="Y172">
        <f t="shared" si="75"/>
        <v>143</v>
      </c>
      <c r="Z172">
        <f t="shared" si="76"/>
        <v>150</v>
      </c>
      <c r="AA172">
        <f t="shared" si="77"/>
        <v>1</v>
      </c>
      <c r="AB172">
        <f t="shared" si="68"/>
        <v>1000000</v>
      </c>
      <c r="AC172">
        <f t="shared" si="78"/>
        <v>999765.3</v>
      </c>
      <c r="AD172">
        <f t="shared" si="89"/>
        <v>0</v>
      </c>
      <c r="AE172">
        <f t="shared" si="90"/>
        <v>1</v>
      </c>
      <c r="AF172">
        <f t="shared" si="91"/>
        <v>0</v>
      </c>
      <c r="AH172" s="34">
        <f t="shared" si="92"/>
        <v>43040</v>
      </c>
      <c r="AI172" s="35">
        <f t="shared" si="93"/>
        <v>2.73</v>
      </c>
      <c r="AJ172" s="33" t="str">
        <f t="shared" si="94"/>
        <v/>
      </c>
      <c r="AK172" s="33">
        <f>db!U169</f>
        <v>59</v>
      </c>
      <c r="AM172">
        <f t="shared" si="95"/>
        <v>6</v>
      </c>
      <c r="AN172">
        <f t="shared" si="79"/>
        <v>65</v>
      </c>
      <c r="AO172">
        <f t="shared" si="80"/>
        <v>58</v>
      </c>
      <c r="AP172">
        <f t="shared" si="81"/>
        <v>207</v>
      </c>
      <c r="AQ172">
        <f t="shared" si="96"/>
        <v>1000000</v>
      </c>
      <c r="AT172" s="10" t="s">
        <v>226</v>
      </c>
      <c r="AU172" s="11">
        <v>200</v>
      </c>
      <c r="AV172" s="11">
        <v>126</v>
      </c>
      <c r="AW172" s="11">
        <v>150</v>
      </c>
      <c r="AX172" s="11">
        <v>1</v>
      </c>
      <c r="AY172" s="11">
        <v>1000000</v>
      </c>
      <c r="BG172" s="10" t="s">
        <v>226</v>
      </c>
      <c r="BH172" s="11">
        <v>8</v>
      </c>
      <c r="BI172" s="11">
        <v>82</v>
      </c>
      <c r="BJ172" s="11">
        <v>58</v>
      </c>
      <c r="BK172" s="11">
        <v>207</v>
      </c>
      <c r="BL172" s="11">
        <v>1000000</v>
      </c>
    </row>
    <row r="173" spans="1:64" ht="15" thickBot="1" x14ac:dyDescent="0.35">
      <c r="A173" s="3">
        <f>db!A170</f>
        <v>43070</v>
      </c>
      <c r="B173" s="19">
        <f>y0!X802</f>
        <v>3.6</v>
      </c>
      <c r="C173" s="19">
        <f>y0!AX802</f>
        <v>8.09</v>
      </c>
      <c r="D173">
        <f t="shared" si="82"/>
        <v>0</v>
      </c>
      <c r="E173">
        <f>std!X802</f>
        <v>0.41</v>
      </c>
      <c r="F173">
        <f>std!AX802</f>
        <v>3.62</v>
      </c>
      <c r="G173">
        <f t="shared" si="83"/>
        <v>0</v>
      </c>
      <c r="I173" s="19">
        <f t="shared" si="71"/>
        <v>3.6</v>
      </c>
      <c r="J173" s="19">
        <f t="shared" si="72"/>
        <v>8.09</v>
      </c>
      <c r="K173">
        <f t="shared" si="84"/>
        <v>0</v>
      </c>
      <c r="L173" s="19">
        <f t="shared" si="73"/>
        <v>0</v>
      </c>
      <c r="M173" s="19">
        <f t="shared" si="74"/>
        <v>0</v>
      </c>
      <c r="N173" s="20">
        <f t="shared" si="85"/>
        <v>1</v>
      </c>
      <c r="Q173">
        <f t="shared" si="86"/>
        <v>29.123999999999999</v>
      </c>
      <c r="R173">
        <f t="shared" si="87"/>
        <v>1.4842</v>
      </c>
      <c r="S173">
        <f t="shared" si="69"/>
        <v>0</v>
      </c>
      <c r="T173">
        <f t="shared" si="70"/>
        <v>1</v>
      </c>
      <c r="U173">
        <v>1000000</v>
      </c>
      <c r="X173">
        <f t="shared" si="88"/>
        <v>203</v>
      </c>
      <c r="Y173">
        <f t="shared" si="75"/>
        <v>124</v>
      </c>
      <c r="Z173">
        <f t="shared" si="76"/>
        <v>150</v>
      </c>
      <c r="AA173">
        <f t="shared" si="77"/>
        <v>1</v>
      </c>
      <c r="AB173">
        <f t="shared" si="68"/>
        <v>1000000</v>
      </c>
      <c r="AC173">
        <f t="shared" si="78"/>
        <v>999783.3</v>
      </c>
      <c r="AD173">
        <f t="shared" si="89"/>
        <v>0</v>
      </c>
      <c r="AE173">
        <f t="shared" si="90"/>
        <v>1</v>
      </c>
      <c r="AF173">
        <f t="shared" si="91"/>
        <v>0</v>
      </c>
      <c r="AH173" s="34">
        <f t="shared" si="92"/>
        <v>43070</v>
      </c>
      <c r="AI173" s="35">
        <f t="shared" si="93"/>
        <v>3.6</v>
      </c>
      <c r="AJ173" s="33" t="str">
        <f t="shared" si="94"/>
        <v/>
      </c>
      <c r="AK173" s="33">
        <f>db!U170</f>
        <v>58</v>
      </c>
      <c r="AM173">
        <f t="shared" si="95"/>
        <v>5</v>
      </c>
      <c r="AN173">
        <f t="shared" si="79"/>
        <v>84</v>
      </c>
      <c r="AO173">
        <f t="shared" si="80"/>
        <v>58</v>
      </c>
      <c r="AP173">
        <f t="shared" si="81"/>
        <v>207</v>
      </c>
      <c r="AQ173">
        <f t="shared" si="96"/>
        <v>1000000</v>
      </c>
      <c r="AT173" s="10" t="s">
        <v>227</v>
      </c>
      <c r="AU173" s="11">
        <v>44</v>
      </c>
      <c r="AV173" s="11">
        <v>200</v>
      </c>
      <c r="AW173" s="11">
        <v>1</v>
      </c>
      <c r="AX173" s="11">
        <v>190</v>
      </c>
      <c r="AY173" s="11">
        <v>1000000</v>
      </c>
      <c r="BG173" s="10" t="s">
        <v>227</v>
      </c>
      <c r="BH173" s="11">
        <v>164</v>
      </c>
      <c r="BI173" s="11">
        <v>8</v>
      </c>
      <c r="BJ173" s="11">
        <v>207</v>
      </c>
      <c r="BK173" s="11">
        <v>18</v>
      </c>
      <c r="BL173" s="11">
        <v>1000000</v>
      </c>
    </row>
    <row r="174" spans="1:64" ht="15" thickBot="1" x14ac:dyDescent="0.35">
      <c r="A174" s="3">
        <f>db!A171</f>
        <v>43101</v>
      </c>
      <c r="B174" s="19">
        <f>y0!X803</f>
        <v>0.4</v>
      </c>
      <c r="C174" s="19">
        <f>y0!AX803</f>
        <v>2.4300000000000002</v>
      </c>
      <c r="D174">
        <f t="shared" si="82"/>
        <v>0</v>
      </c>
      <c r="E174">
        <f>std!X803</f>
        <v>0.69</v>
      </c>
      <c r="F174">
        <f>std!AX803</f>
        <v>-0.01</v>
      </c>
      <c r="G174">
        <f t="shared" si="83"/>
        <v>1</v>
      </c>
      <c r="I174" s="19">
        <f t="shared" si="71"/>
        <v>0.4</v>
      </c>
      <c r="J174" s="19">
        <f t="shared" si="72"/>
        <v>2.4300000000000002</v>
      </c>
      <c r="K174">
        <f t="shared" si="84"/>
        <v>0</v>
      </c>
      <c r="L174" s="19">
        <f t="shared" si="73"/>
        <v>0</v>
      </c>
      <c r="M174" s="19">
        <f t="shared" si="74"/>
        <v>-0.01</v>
      </c>
      <c r="N174" s="20">
        <f t="shared" si="85"/>
        <v>1</v>
      </c>
      <c r="Q174">
        <f t="shared" si="86"/>
        <v>0.97200000000000009</v>
      </c>
      <c r="R174">
        <f t="shared" si="87"/>
        <v>-6.8999999999999999E-3</v>
      </c>
      <c r="S174">
        <f t="shared" si="69"/>
        <v>0</v>
      </c>
      <c r="T174">
        <f t="shared" si="70"/>
        <v>1</v>
      </c>
      <c r="U174">
        <v>1000000</v>
      </c>
      <c r="X174">
        <f t="shared" si="88"/>
        <v>165</v>
      </c>
      <c r="Y174">
        <f t="shared" si="75"/>
        <v>101</v>
      </c>
      <c r="Z174">
        <f t="shared" si="76"/>
        <v>150</v>
      </c>
      <c r="AA174">
        <f t="shared" si="77"/>
        <v>1</v>
      </c>
      <c r="AB174">
        <f t="shared" si="68"/>
        <v>1000000</v>
      </c>
      <c r="AC174">
        <f t="shared" si="78"/>
        <v>999844.3</v>
      </c>
      <c r="AD174">
        <f t="shared" si="89"/>
        <v>0</v>
      </c>
      <c r="AE174">
        <f t="shared" si="90"/>
        <v>1</v>
      </c>
      <c r="AF174">
        <f t="shared" si="91"/>
        <v>0</v>
      </c>
      <c r="AH174" s="34">
        <f t="shared" si="92"/>
        <v>43101</v>
      </c>
      <c r="AI174" s="35">
        <f t="shared" si="93"/>
        <v>0.4</v>
      </c>
      <c r="AJ174" s="33" t="str">
        <f t="shared" si="94"/>
        <v/>
      </c>
      <c r="AK174" s="33">
        <f>db!U171</f>
        <v>50</v>
      </c>
      <c r="AM174">
        <f t="shared" si="95"/>
        <v>43</v>
      </c>
      <c r="AN174">
        <f t="shared" si="79"/>
        <v>107</v>
      </c>
      <c r="AO174">
        <f t="shared" si="80"/>
        <v>58</v>
      </c>
      <c r="AP174">
        <f t="shared" si="81"/>
        <v>207</v>
      </c>
      <c r="AQ174">
        <f t="shared" si="96"/>
        <v>1000000</v>
      </c>
      <c r="AT174" s="10" t="s">
        <v>228</v>
      </c>
      <c r="AU174" s="11">
        <v>202</v>
      </c>
      <c r="AV174" s="11">
        <v>143</v>
      </c>
      <c r="AW174" s="11">
        <v>150</v>
      </c>
      <c r="AX174" s="11">
        <v>1</v>
      </c>
      <c r="AY174" s="11">
        <v>1000000</v>
      </c>
      <c r="BG174" s="10" t="s">
        <v>228</v>
      </c>
      <c r="BH174" s="11">
        <v>6</v>
      </c>
      <c r="BI174" s="11">
        <v>65</v>
      </c>
      <c r="BJ174" s="11">
        <v>58</v>
      </c>
      <c r="BK174" s="11">
        <v>207</v>
      </c>
      <c r="BL174" s="11">
        <v>1000000</v>
      </c>
    </row>
    <row r="175" spans="1:64" ht="15" thickBot="1" x14ac:dyDescent="0.35">
      <c r="A175" s="3">
        <f>db!A172</f>
        <v>43132</v>
      </c>
      <c r="B175" s="19">
        <f>y0!X804</f>
        <v>0.68</v>
      </c>
      <c r="C175" s="19">
        <f>y0!AX804</f>
        <v>-0.64</v>
      </c>
      <c r="D175">
        <f t="shared" si="82"/>
        <v>1</v>
      </c>
      <c r="E175">
        <f>std!X804</f>
        <v>-0.51</v>
      </c>
      <c r="F175">
        <f>std!AX804</f>
        <v>-4.0999999999999996</v>
      </c>
      <c r="G175">
        <f t="shared" si="83"/>
        <v>0</v>
      </c>
      <c r="I175" s="19">
        <f t="shared" si="71"/>
        <v>0.68</v>
      </c>
      <c r="J175" s="19">
        <f t="shared" si="72"/>
        <v>-0.64</v>
      </c>
      <c r="K175">
        <f t="shared" si="84"/>
        <v>1</v>
      </c>
      <c r="L175" s="19">
        <f t="shared" si="73"/>
        <v>-0.51</v>
      </c>
      <c r="M175" s="19">
        <f t="shared" si="74"/>
        <v>-4.0999999999999996</v>
      </c>
      <c r="N175" s="20">
        <f t="shared" si="85"/>
        <v>0</v>
      </c>
      <c r="Q175">
        <f t="shared" si="86"/>
        <v>-0.43520000000000003</v>
      </c>
      <c r="R175">
        <f t="shared" si="87"/>
        <v>2.0909999999999997</v>
      </c>
      <c r="S175">
        <f t="shared" si="69"/>
        <v>1</v>
      </c>
      <c r="T175">
        <f t="shared" si="70"/>
        <v>0</v>
      </c>
      <c r="U175">
        <v>1000000</v>
      </c>
      <c r="X175">
        <f t="shared" si="88"/>
        <v>71</v>
      </c>
      <c r="Y175">
        <f t="shared" si="75"/>
        <v>129</v>
      </c>
      <c r="Z175">
        <f t="shared" si="76"/>
        <v>1</v>
      </c>
      <c r="AA175">
        <f t="shared" si="77"/>
        <v>190</v>
      </c>
      <c r="AB175">
        <f t="shared" si="68"/>
        <v>1000000</v>
      </c>
      <c r="AC175">
        <f t="shared" si="78"/>
        <v>999870.2</v>
      </c>
      <c r="AD175">
        <f t="shared" si="89"/>
        <v>0</v>
      </c>
      <c r="AE175">
        <f t="shared" si="90"/>
        <v>1</v>
      </c>
      <c r="AF175">
        <f t="shared" si="91"/>
        <v>0</v>
      </c>
      <c r="AH175" s="34">
        <f t="shared" si="92"/>
        <v>43132</v>
      </c>
      <c r="AI175" s="35">
        <f t="shared" si="93"/>
        <v>0.68</v>
      </c>
      <c r="AJ175" s="33" t="str">
        <f t="shared" si="94"/>
        <v/>
      </c>
      <c r="AK175" s="33">
        <f>db!U172</f>
        <v>48</v>
      </c>
      <c r="AM175">
        <f t="shared" si="95"/>
        <v>137</v>
      </c>
      <c r="AN175">
        <f t="shared" si="79"/>
        <v>79</v>
      </c>
      <c r="AO175">
        <f t="shared" si="80"/>
        <v>207</v>
      </c>
      <c r="AP175">
        <f t="shared" si="81"/>
        <v>18</v>
      </c>
      <c r="AQ175">
        <f t="shared" si="96"/>
        <v>1000000</v>
      </c>
      <c r="AT175" s="10" t="s">
        <v>229</v>
      </c>
      <c r="AU175" s="11">
        <v>203</v>
      </c>
      <c r="AV175" s="11">
        <v>124</v>
      </c>
      <c r="AW175" s="11">
        <v>150</v>
      </c>
      <c r="AX175" s="11">
        <v>1</v>
      </c>
      <c r="AY175" s="11">
        <v>1000000</v>
      </c>
      <c r="BG175" s="10" t="s">
        <v>229</v>
      </c>
      <c r="BH175" s="11">
        <v>5</v>
      </c>
      <c r="BI175" s="11">
        <v>84</v>
      </c>
      <c r="BJ175" s="11">
        <v>58</v>
      </c>
      <c r="BK175" s="11">
        <v>207</v>
      </c>
      <c r="BL175" s="11">
        <v>1000000</v>
      </c>
    </row>
    <row r="176" spans="1:64" ht="15" thickBot="1" x14ac:dyDescent="0.35">
      <c r="A176" s="3">
        <f>db!A173</f>
        <v>43160</v>
      </c>
      <c r="B176" s="19">
        <f>y0!X805</f>
        <v>3.22</v>
      </c>
      <c r="C176" s="19">
        <f>y0!AX805</f>
        <v>3.6</v>
      </c>
      <c r="D176">
        <f t="shared" si="82"/>
        <v>0</v>
      </c>
      <c r="E176">
        <f>std!X805</f>
        <v>1.1499999999999999</v>
      </c>
      <c r="F176">
        <f>std!AX805</f>
        <v>0.48</v>
      </c>
      <c r="G176">
        <f t="shared" si="83"/>
        <v>0</v>
      </c>
      <c r="I176" s="19">
        <f t="shared" si="71"/>
        <v>3.22</v>
      </c>
      <c r="J176" s="19">
        <f t="shared" si="72"/>
        <v>3.6</v>
      </c>
      <c r="K176">
        <f t="shared" si="84"/>
        <v>0</v>
      </c>
      <c r="L176" s="19">
        <f t="shared" si="73"/>
        <v>0</v>
      </c>
      <c r="M176" s="19">
        <f t="shared" si="74"/>
        <v>0</v>
      </c>
      <c r="N176" s="20">
        <f t="shared" si="85"/>
        <v>1</v>
      </c>
      <c r="Q176">
        <f t="shared" si="86"/>
        <v>11.592000000000001</v>
      </c>
      <c r="R176">
        <f t="shared" si="87"/>
        <v>0.55199999999999994</v>
      </c>
      <c r="S176">
        <f t="shared" si="69"/>
        <v>0</v>
      </c>
      <c r="T176">
        <f t="shared" si="70"/>
        <v>1</v>
      </c>
      <c r="U176">
        <v>1000000</v>
      </c>
      <c r="X176">
        <f t="shared" si="88"/>
        <v>193</v>
      </c>
      <c r="Y176">
        <f t="shared" si="75"/>
        <v>113</v>
      </c>
      <c r="Z176">
        <f t="shared" si="76"/>
        <v>150</v>
      </c>
      <c r="AA176">
        <f t="shared" si="77"/>
        <v>1</v>
      </c>
      <c r="AB176">
        <f t="shared" si="68"/>
        <v>1000000</v>
      </c>
      <c r="AC176">
        <f t="shared" si="78"/>
        <v>999804.3</v>
      </c>
      <c r="AD176">
        <f t="shared" si="89"/>
        <v>0</v>
      </c>
      <c r="AE176">
        <f t="shared" si="90"/>
        <v>1</v>
      </c>
      <c r="AF176">
        <f t="shared" si="91"/>
        <v>0</v>
      </c>
      <c r="AH176" s="34">
        <f t="shared" si="92"/>
        <v>43160</v>
      </c>
      <c r="AI176" s="35">
        <f t="shared" si="93"/>
        <v>3.22</v>
      </c>
      <c r="AJ176" s="33" t="str">
        <f t="shared" si="94"/>
        <v/>
      </c>
      <c r="AK176" s="33">
        <f>db!U173</f>
        <v>52</v>
      </c>
      <c r="AM176">
        <f t="shared" si="95"/>
        <v>15</v>
      </c>
      <c r="AN176">
        <f t="shared" si="79"/>
        <v>95</v>
      </c>
      <c r="AO176">
        <f t="shared" si="80"/>
        <v>58</v>
      </c>
      <c r="AP176">
        <f t="shared" si="81"/>
        <v>207</v>
      </c>
      <c r="AQ176">
        <f t="shared" si="96"/>
        <v>1000000</v>
      </c>
      <c r="AT176" s="10" t="s">
        <v>230</v>
      </c>
      <c r="AU176" s="11">
        <v>165</v>
      </c>
      <c r="AV176" s="11">
        <v>101</v>
      </c>
      <c r="AW176" s="11">
        <v>150</v>
      </c>
      <c r="AX176" s="11">
        <v>1</v>
      </c>
      <c r="AY176" s="11">
        <v>1000000</v>
      </c>
      <c r="BG176" s="10" t="s">
        <v>230</v>
      </c>
      <c r="BH176" s="11">
        <v>43</v>
      </c>
      <c r="BI176" s="11">
        <v>107</v>
      </c>
      <c r="BJ176" s="11">
        <v>58</v>
      </c>
      <c r="BK176" s="11">
        <v>207</v>
      </c>
      <c r="BL176" s="11">
        <v>1000000</v>
      </c>
    </row>
    <row r="177" spans="1:64" ht="15" thickBot="1" x14ac:dyDescent="0.35">
      <c r="A177" s="3">
        <f>db!A174</f>
        <v>43191</v>
      </c>
      <c r="B177" s="19">
        <f>y0!X806</f>
        <v>-0.01</v>
      </c>
      <c r="C177" s="19">
        <f>y0!AX806</f>
        <v>4.54</v>
      </c>
      <c r="D177">
        <f t="shared" si="82"/>
        <v>1</v>
      </c>
      <c r="E177">
        <f>std!X806</f>
        <v>1.1499999999999999</v>
      </c>
      <c r="F177">
        <f>std!AX806</f>
        <v>2.42</v>
      </c>
      <c r="G177">
        <f t="shared" si="83"/>
        <v>0</v>
      </c>
      <c r="I177" s="19">
        <f t="shared" si="71"/>
        <v>0</v>
      </c>
      <c r="J177" s="19">
        <f t="shared" si="72"/>
        <v>4.54</v>
      </c>
      <c r="K177">
        <f t="shared" si="84"/>
        <v>1</v>
      </c>
      <c r="L177" s="19">
        <f t="shared" si="73"/>
        <v>0</v>
      </c>
      <c r="M177" s="19">
        <f t="shared" si="74"/>
        <v>0</v>
      </c>
      <c r="N177" s="20">
        <f t="shared" si="85"/>
        <v>1</v>
      </c>
      <c r="Q177">
        <f t="shared" si="86"/>
        <v>-4.5400000000000003E-2</v>
      </c>
      <c r="R177">
        <f t="shared" si="87"/>
        <v>2.7829999999999999</v>
      </c>
      <c r="S177">
        <f t="shared" si="69"/>
        <v>1</v>
      </c>
      <c r="T177">
        <f t="shared" si="70"/>
        <v>1</v>
      </c>
      <c r="U177">
        <v>1000000</v>
      </c>
      <c r="X177">
        <f t="shared" si="88"/>
        <v>90</v>
      </c>
      <c r="Y177">
        <f t="shared" si="75"/>
        <v>135</v>
      </c>
      <c r="Z177">
        <f t="shared" si="76"/>
        <v>1</v>
      </c>
      <c r="AA177">
        <f t="shared" si="77"/>
        <v>1</v>
      </c>
      <c r="AB177">
        <f t="shared" si="68"/>
        <v>1000000</v>
      </c>
      <c r="AC177">
        <f t="shared" si="78"/>
        <v>1000033.7</v>
      </c>
      <c r="AD177">
        <f t="shared" si="89"/>
        <v>1</v>
      </c>
      <c r="AE177">
        <f t="shared" si="90"/>
        <v>1</v>
      </c>
      <c r="AF177">
        <f t="shared" si="91"/>
        <v>1</v>
      </c>
      <c r="AH177" s="34">
        <f t="shared" si="92"/>
        <v>43191</v>
      </c>
      <c r="AI177" s="35">
        <f t="shared" si="93"/>
        <v>-0.01</v>
      </c>
      <c r="AJ177" s="33">
        <f t="shared" si="94"/>
        <v>-0.01</v>
      </c>
      <c r="AK177" s="33">
        <f>db!U174</f>
        <v>51</v>
      </c>
      <c r="AM177">
        <f t="shared" si="95"/>
        <v>118</v>
      </c>
      <c r="AN177">
        <f t="shared" si="79"/>
        <v>73</v>
      </c>
      <c r="AO177">
        <f t="shared" si="80"/>
        <v>207</v>
      </c>
      <c r="AP177">
        <f t="shared" si="81"/>
        <v>207</v>
      </c>
      <c r="AQ177">
        <f t="shared" si="96"/>
        <v>1000000</v>
      </c>
      <c r="AT177" s="10" t="s">
        <v>231</v>
      </c>
      <c r="AU177" s="11">
        <v>71</v>
      </c>
      <c r="AV177" s="11">
        <v>129</v>
      </c>
      <c r="AW177" s="11">
        <v>1</v>
      </c>
      <c r="AX177" s="11">
        <v>190</v>
      </c>
      <c r="AY177" s="11">
        <v>1000000</v>
      </c>
      <c r="BG177" s="10" t="s">
        <v>231</v>
      </c>
      <c r="BH177" s="11">
        <v>137</v>
      </c>
      <c r="BI177" s="11">
        <v>79</v>
      </c>
      <c r="BJ177" s="11">
        <v>207</v>
      </c>
      <c r="BK177" s="11">
        <v>18</v>
      </c>
      <c r="BL177" s="11">
        <v>1000000</v>
      </c>
    </row>
    <row r="178" spans="1:64" ht="15" thickBot="1" x14ac:dyDescent="0.35">
      <c r="A178" s="3">
        <f>db!A175</f>
        <v>43221</v>
      </c>
      <c r="B178" s="19">
        <f>y0!X807</f>
        <v>-0.83</v>
      </c>
      <c r="C178" s="19">
        <f>y0!AX807</f>
        <v>1.45</v>
      </c>
      <c r="D178">
        <f t="shared" si="82"/>
        <v>1</v>
      </c>
      <c r="E178">
        <f>std!X807</f>
        <v>-0.35</v>
      </c>
      <c r="F178">
        <f>std!AX807</f>
        <v>-3.85</v>
      </c>
      <c r="G178">
        <f t="shared" si="83"/>
        <v>0</v>
      </c>
      <c r="I178" s="19">
        <f t="shared" si="71"/>
        <v>-0.83</v>
      </c>
      <c r="J178" s="19">
        <f t="shared" si="72"/>
        <v>1.45</v>
      </c>
      <c r="K178">
        <f t="shared" si="84"/>
        <v>1</v>
      </c>
      <c r="L178" s="19">
        <f t="shared" si="73"/>
        <v>-0.35</v>
      </c>
      <c r="M178" s="19">
        <f t="shared" si="74"/>
        <v>-3.85</v>
      </c>
      <c r="N178" s="20">
        <f t="shared" si="85"/>
        <v>0</v>
      </c>
      <c r="Q178">
        <f t="shared" si="86"/>
        <v>-1.2035</v>
      </c>
      <c r="R178">
        <f t="shared" si="87"/>
        <v>1.3474999999999999</v>
      </c>
      <c r="S178">
        <f t="shared" si="69"/>
        <v>1</v>
      </c>
      <c r="T178">
        <f t="shared" si="70"/>
        <v>0</v>
      </c>
      <c r="U178">
        <v>1000000</v>
      </c>
      <c r="X178">
        <f t="shared" si="88"/>
        <v>55</v>
      </c>
      <c r="Y178">
        <f t="shared" si="75"/>
        <v>122</v>
      </c>
      <c r="Z178">
        <f t="shared" si="76"/>
        <v>1</v>
      </c>
      <c r="AA178">
        <f t="shared" si="77"/>
        <v>190</v>
      </c>
      <c r="AB178">
        <f t="shared" si="68"/>
        <v>1000000</v>
      </c>
      <c r="AC178">
        <f t="shared" si="78"/>
        <v>999895.2</v>
      </c>
      <c r="AD178">
        <f t="shared" si="89"/>
        <v>0</v>
      </c>
      <c r="AE178">
        <f t="shared" si="90"/>
        <v>1</v>
      </c>
      <c r="AF178">
        <f t="shared" si="91"/>
        <v>0</v>
      </c>
      <c r="AH178" s="34">
        <f t="shared" si="92"/>
        <v>43221</v>
      </c>
      <c r="AI178" s="35">
        <f t="shared" si="93"/>
        <v>-0.83</v>
      </c>
      <c r="AJ178" s="33" t="str">
        <f t="shared" si="94"/>
        <v/>
      </c>
      <c r="AK178" s="33">
        <f>db!U175</f>
        <v>49</v>
      </c>
      <c r="AM178">
        <f t="shared" si="95"/>
        <v>153</v>
      </c>
      <c r="AN178">
        <f t="shared" si="79"/>
        <v>86</v>
      </c>
      <c r="AO178">
        <f t="shared" si="80"/>
        <v>207</v>
      </c>
      <c r="AP178">
        <f t="shared" si="81"/>
        <v>18</v>
      </c>
      <c r="AQ178">
        <f t="shared" si="96"/>
        <v>1000000</v>
      </c>
      <c r="AT178" s="10" t="s">
        <v>232</v>
      </c>
      <c r="AU178" s="11">
        <v>193</v>
      </c>
      <c r="AV178" s="11">
        <v>113</v>
      </c>
      <c r="AW178" s="11">
        <v>150</v>
      </c>
      <c r="AX178" s="11">
        <v>1</v>
      </c>
      <c r="AY178" s="11">
        <v>1000000</v>
      </c>
      <c r="BG178" s="10" t="s">
        <v>232</v>
      </c>
      <c r="BH178" s="11">
        <v>15</v>
      </c>
      <c r="BI178" s="11">
        <v>95</v>
      </c>
      <c r="BJ178" s="11">
        <v>58</v>
      </c>
      <c r="BK178" s="11">
        <v>207</v>
      </c>
      <c r="BL178" s="11">
        <v>1000000</v>
      </c>
    </row>
    <row r="179" spans="1:64" ht="15" thickBot="1" x14ac:dyDescent="0.35">
      <c r="A179" s="3">
        <f>db!A176</f>
        <v>43252</v>
      </c>
      <c r="B179" s="19">
        <f>y0!X808</f>
        <v>-0.83</v>
      </c>
      <c r="C179" s="19">
        <f>y0!AX808</f>
        <v>4.46</v>
      </c>
      <c r="D179">
        <f t="shared" si="82"/>
        <v>1</v>
      </c>
      <c r="E179">
        <f>std!X808</f>
        <v>-0.45</v>
      </c>
      <c r="F179">
        <f>std!AX808</f>
        <v>-0.44</v>
      </c>
      <c r="G179">
        <f t="shared" si="83"/>
        <v>0</v>
      </c>
      <c r="I179" s="19">
        <f t="shared" si="71"/>
        <v>-0.83</v>
      </c>
      <c r="J179" s="19">
        <f t="shared" si="72"/>
        <v>4.46</v>
      </c>
      <c r="K179">
        <f t="shared" si="84"/>
        <v>1</v>
      </c>
      <c r="L179" s="19">
        <f t="shared" si="73"/>
        <v>-0.45</v>
      </c>
      <c r="M179" s="19">
        <f t="shared" si="74"/>
        <v>-0.44</v>
      </c>
      <c r="N179" s="20">
        <f t="shared" si="85"/>
        <v>0</v>
      </c>
      <c r="Q179">
        <f t="shared" si="86"/>
        <v>-3.7018</v>
      </c>
      <c r="R179">
        <f t="shared" si="87"/>
        <v>0.19800000000000001</v>
      </c>
      <c r="S179">
        <f t="shared" si="69"/>
        <v>1</v>
      </c>
      <c r="T179">
        <f t="shared" si="70"/>
        <v>0</v>
      </c>
      <c r="U179">
        <v>1000000</v>
      </c>
      <c r="X179">
        <f t="shared" si="88"/>
        <v>40</v>
      </c>
      <c r="Y179">
        <f t="shared" si="75"/>
        <v>106</v>
      </c>
      <c r="Z179">
        <f t="shared" si="76"/>
        <v>1</v>
      </c>
      <c r="AA179">
        <f t="shared" si="77"/>
        <v>190</v>
      </c>
      <c r="AB179">
        <f t="shared" si="68"/>
        <v>1000000</v>
      </c>
      <c r="AC179">
        <f t="shared" si="78"/>
        <v>999923.7</v>
      </c>
      <c r="AD179">
        <f t="shared" si="89"/>
        <v>0</v>
      </c>
      <c r="AE179">
        <f t="shared" si="90"/>
        <v>1</v>
      </c>
      <c r="AF179">
        <f t="shared" si="91"/>
        <v>0</v>
      </c>
      <c r="AH179" s="34">
        <f t="shared" si="92"/>
        <v>43252</v>
      </c>
      <c r="AI179" s="35">
        <f t="shared" si="93"/>
        <v>-0.83</v>
      </c>
      <c r="AJ179" s="33" t="str">
        <f t="shared" si="94"/>
        <v/>
      </c>
      <c r="AK179" s="33">
        <f>db!U176</f>
        <v>50</v>
      </c>
      <c r="AM179">
        <f t="shared" si="95"/>
        <v>168</v>
      </c>
      <c r="AN179">
        <f t="shared" si="79"/>
        <v>102</v>
      </c>
      <c r="AO179">
        <f t="shared" si="80"/>
        <v>207</v>
      </c>
      <c r="AP179">
        <f t="shared" si="81"/>
        <v>18</v>
      </c>
      <c r="AQ179">
        <f t="shared" si="96"/>
        <v>1000000</v>
      </c>
      <c r="AT179" s="10" t="s">
        <v>233</v>
      </c>
      <c r="AU179" s="11">
        <v>90</v>
      </c>
      <c r="AV179" s="11">
        <v>135</v>
      </c>
      <c r="AW179" s="11">
        <v>1</v>
      </c>
      <c r="AX179" s="11">
        <v>1</v>
      </c>
      <c r="AY179" s="11">
        <v>1000000</v>
      </c>
      <c r="BG179" s="10" t="s">
        <v>233</v>
      </c>
      <c r="BH179" s="11">
        <v>118</v>
      </c>
      <c r="BI179" s="11">
        <v>73</v>
      </c>
      <c r="BJ179" s="11">
        <v>207</v>
      </c>
      <c r="BK179" s="11">
        <v>207</v>
      </c>
      <c r="BL179" s="11">
        <v>1000000</v>
      </c>
    </row>
    <row r="180" spans="1:64" ht="15" thickBot="1" x14ac:dyDescent="0.35">
      <c r="A180" s="3">
        <f>db!A177</f>
        <v>43282</v>
      </c>
      <c r="B180" s="19">
        <f>y0!X809</f>
        <v>-2.27</v>
      </c>
      <c r="C180" s="19">
        <f>y0!AX809</f>
        <v>9.11</v>
      </c>
      <c r="D180">
        <f t="shared" si="82"/>
        <v>1</v>
      </c>
      <c r="E180">
        <f>std!X809</f>
        <v>-3.57</v>
      </c>
      <c r="F180">
        <f>std!AX809</f>
        <v>3.62</v>
      </c>
      <c r="G180">
        <f t="shared" si="83"/>
        <v>1</v>
      </c>
      <c r="I180" s="19">
        <f t="shared" si="71"/>
        <v>-2.27</v>
      </c>
      <c r="J180" s="19">
        <f t="shared" si="72"/>
        <v>9.11</v>
      </c>
      <c r="K180">
        <f t="shared" si="84"/>
        <v>1</v>
      </c>
      <c r="L180" s="19">
        <f t="shared" si="73"/>
        <v>-3.57</v>
      </c>
      <c r="M180" s="19">
        <f t="shared" si="74"/>
        <v>0</v>
      </c>
      <c r="N180" s="20">
        <f t="shared" si="85"/>
        <v>1</v>
      </c>
      <c r="Q180">
        <f t="shared" si="86"/>
        <v>-20.6797</v>
      </c>
      <c r="R180">
        <f t="shared" si="87"/>
        <v>-12.923399999999999</v>
      </c>
      <c r="S180">
        <f t="shared" si="69"/>
        <v>1</v>
      </c>
      <c r="T180">
        <f t="shared" si="70"/>
        <v>1</v>
      </c>
      <c r="U180">
        <v>1000000</v>
      </c>
      <c r="X180">
        <f t="shared" si="88"/>
        <v>3</v>
      </c>
      <c r="Y180">
        <f t="shared" si="75"/>
        <v>16</v>
      </c>
      <c r="Z180">
        <f t="shared" si="76"/>
        <v>1</v>
      </c>
      <c r="AA180">
        <f t="shared" si="77"/>
        <v>1</v>
      </c>
      <c r="AB180">
        <f t="shared" si="68"/>
        <v>1000000</v>
      </c>
      <c r="AC180">
        <f t="shared" si="78"/>
        <v>1000241.2</v>
      </c>
      <c r="AD180">
        <f t="shared" si="89"/>
        <v>1</v>
      </c>
      <c r="AE180">
        <f t="shared" si="90"/>
        <v>1</v>
      </c>
      <c r="AF180">
        <f t="shared" si="91"/>
        <v>1</v>
      </c>
      <c r="AH180" s="34">
        <f t="shared" si="92"/>
        <v>43282</v>
      </c>
      <c r="AI180" s="35">
        <f t="shared" si="93"/>
        <v>-2.27</v>
      </c>
      <c r="AJ180" s="33">
        <f t="shared" si="94"/>
        <v>-2.27</v>
      </c>
      <c r="AK180" s="33">
        <f>db!U177</f>
        <v>51</v>
      </c>
      <c r="AM180">
        <f t="shared" si="95"/>
        <v>205</v>
      </c>
      <c r="AN180">
        <f t="shared" si="79"/>
        <v>192</v>
      </c>
      <c r="AO180">
        <f t="shared" si="80"/>
        <v>207</v>
      </c>
      <c r="AP180">
        <f t="shared" si="81"/>
        <v>207</v>
      </c>
      <c r="AQ180">
        <f t="shared" si="96"/>
        <v>1000000</v>
      </c>
      <c r="AT180" s="10" t="s">
        <v>234</v>
      </c>
      <c r="AU180" s="11">
        <v>55</v>
      </c>
      <c r="AV180" s="11">
        <v>122</v>
      </c>
      <c r="AW180" s="11">
        <v>1</v>
      </c>
      <c r="AX180" s="11">
        <v>190</v>
      </c>
      <c r="AY180" s="11">
        <v>1000000</v>
      </c>
      <c r="BG180" s="10" t="s">
        <v>234</v>
      </c>
      <c r="BH180" s="11">
        <v>153</v>
      </c>
      <c r="BI180" s="11">
        <v>86</v>
      </c>
      <c r="BJ180" s="11">
        <v>207</v>
      </c>
      <c r="BK180" s="11">
        <v>18</v>
      </c>
      <c r="BL180" s="11">
        <v>1000000</v>
      </c>
    </row>
    <row r="181" spans="1:64" ht="15" thickBot="1" x14ac:dyDescent="0.35">
      <c r="A181" s="3">
        <f>db!A178</f>
        <v>43313</v>
      </c>
      <c r="B181" s="19">
        <f>y0!X810</f>
        <v>0.79</v>
      </c>
      <c r="C181" s="19">
        <f>y0!AX810</f>
        <v>5.59</v>
      </c>
      <c r="D181">
        <f t="shared" si="82"/>
        <v>0</v>
      </c>
      <c r="E181">
        <f>std!X810</f>
        <v>1.1499999999999999</v>
      </c>
      <c r="F181">
        <f>std!AX810</f>
        <v>2.8</v>
      </c>
      <c r="G181">
        <f t="shared" si="83"/>
        <v>0</v>
      </c>
      <c r="I181" s="19">
        <f t="shared" si="71"/>
        <v>0.79</v>
      </c>
      <c r="J181" s="19">
        <f t="shared" si="72"/>
        <v>5.59</v>
      </c>
      <c r="K181">
        <f t="shared" si="84"/>
        <v>0</v>
      </c>
      <c r="L181" s="19">
        <f t="shared" si="73"/>
        <v>0</v>
      </c>
      <c r="M181" s="19">
        <f t="shared" si="74"/>
        <v>0</v>
      </c>
      <c r="N181" s="20">
        <f t="shared" si="85"/>
        <v>1</v>
      </c>
      <c r="Q181">
        <f t="shared" si="86"/>
        <v>4.4161000000000001</v>
      </c>
      <c r="R181">
        <f t="shared" si="87"/>
        <v>3.2199999999999998</v>
      </c>
      <c r="S181">
        <f t="shared" si="69"/>
        <v>0</v>
      </c>
      <c r="T181">
        <f t="shared" si="70"/>
        <v>1</v>
      </c>
      <c r="U181">
        <v>1000000</v>
      </c>
      <c r="X181">
        <f t="shared" si="88"/>
        <v>177</v>
      </c>
      <c r="Y181">
        <f t="shared" si="75"/>
        <v>139</v>
      </c>
      <c r="Z181">
        <f t="shared" si="76"/>
        <v>150</v>
      </c>
      <c r="AA181">
        <f t="shared" si="77"/>
        <v>1</v>
      </c>
      <c r="AB181">
        <f t="shared" si="68"/>
        <v>1000000</v>
      </c>
      <c r="AC181">
        <f t="shared" si="78"/>
        <v>999794.3</v>
      </c>
      <c r="AD181">
        <f t="shared" si="89"/>
        <v>0</v>
      </c>
      <c r="AE181">
        <f t="shared" si="90"/>
        <v>1</v>
      </c>
      <c r="AF181">
        <f t="shared" si="91"/>
        <v>0</v>
      </c>
      <c r="AH181" s="34">
        <f t="shared" si="92"/>
        <v>43313</v>
      </c>
      <c r="AI181" s="35">
        <f t="shared" si="93"/>
        <v>0.79</v>
      </c>
      <c r="AJ181" s="33" t="str">
        <f t="shared" si="94"/>
        <v/>
      </c>
      <c r="AK181" s="33">
        <f>db!U178</f>
        <v>49</v>
      </c>
      <c r="AM181">
        <f t="shared" si="95"/>
        <v>31</v>
      </c>
      <c r="AN181">
        <f t="shared" si="79"/>
        <v>69</v>
      </c>
      <c r="AO181">
        <f t="shared" si="80"/>
        <v>58</v>
      </c>
      <c r="AP181">
        <f t="shared" si="81"/>
        <v>207</v>
      </c>
      <c r="AQ181">
        <f t="shared" si="96"/>
        <v>1000000</v>
      </c>
      <c r="AT181" s="10" t="s">
        <v>235</v>
      </c>
      <c r="AU181" s="11">
        <v>40</v>
      </c>
      <c r="AV181" s="11">
        <v>106</v>
      </c>
      <c r="AW181" s="11">
        <v>1</v>
      </c>
      <c r="AX181" s="11">
        <v>190</v>
      </c>
      <c r="AY181" s="11">
        <v>1000000</v>
      </c>
      <c r="BG181" s="10" t="s">
        <v>235</v>
      </c>
      <c r="BH181" s="11">
        <v>168</v>
      </c>
      <c r="BI181" s="11">
        <v>102</v>
      </c>
      <c r="BJ181" s="11">
        <v>207</v>
      </c>
      <c r="BK181" s="11">
        <v>18</v>
      </c>
      <c r="BL181" s="11">
        <v>1000000</v>
      </c>
    </row>
    <row r="182" spans="1:64" ht="15" thickBot="1" x14ac:dyDescent="0.35">
      <c r="A182" s="3">
        <f>db!A179</f>
        <v>43344</v>
      </c>
      <c r="B182" s="19">
        <f>y0!X811</f>
        <v>0.16</v>
      </c>
      <c r="C182" s="19">
        <f>y0!AX811</f>
        <v>4.6900000000000004</v>
      </c>
      <c r="D182">
        <f t="shared" si="82"/>
        <v>0</v>
      </c>
      <c r="E182">
        <f>std!X811</f>
        <v>0.19</v>
      </c>
      <c r="F182">
        <f>std!AX811</f>
        <v>2.59</v>
      </c>
      <c r="G182">
        <f t="shared" si="83"/>
        <v>0</v>
      </c>
      <c r="I182" s="19">
        <f t="shared" si="71"/>
        <v>0.16</v>
      </c>
      <c r="J182" s="19">
        <f t="shared" si="72"/>
        <v>4.6900000000000004</v>
      </c>
      <c r="K182">
        <f t="shared" si="84"/>
        <v>0</v>
      </c>
      <c r="L182" s="19">
        <f t="shared" si="73"/>
        <v>0</v>
      </c>
      <c r="M182" s="19">
        <f t="shared" si="74"/>
        <v>0</v>
      </c>
      <c r="N182" s="20">
        <f t="shared" si="85"/>
        <v>1</v>
      </c>
      <c r="Q182">
        <f t="shared" si="86"/>
        <v>0.75040000000000007</v>
      </c>
      <c r="R182">
        <f t="shared" si="87"/>
        <v>0.49209999999999998</v>
      </c>
      <c r="S182">
        <f t="shared" si="69"/>
        <v>0</v>
      </c>
      <c r="T182">
        <f t="shared" si="70"/>
        <v>1</v>
      </c>
      <c r="U182">
        <v>1000000</v>
      </c>
      <c r="X182">
        <f t="shared" si="88"/>
        <v>161</v>
      </c>
      <c r="Y182">
        <f t="shared" si="75"/>
        <v>111</v>
      </c>
      <c r="Z182">
        <f t="shared" si="76"/>
        <v>150</v>
      </c>
      <c r="AA182">
        <f t="shared" si="77"/>
        <v>1</v>
      </c>
      <c r="AB182">
        <f t="shared" si="68"/>
        <v>1000000</v>
      </c>
      <c r="AC182">
        <f t="shared" si="78"/>
        <v>999838.3</v>
      </c>
      <c r="AD182">
        <f t="shared" si="89"/>
        <v>0</v>
      </c>
      <c r="AE182">
        <f t="shared" si="90"/>
        <v>1</v>
      </c>
      <c r="AF182">
        <f t="shared" si="91"/>
        <v>0</v>
      </c>
      <c r="AH182" s="34">
        <f t="shared" si="92"/>
        <v>43344</v>
      </c>
      <c r="AI182" s="35">
        <f t="shared" si="93"/>
        <v>0.16</v>
      </c>
      <c r="AJ182" s="33" t="str">
        <f t="shared" si="94"/>
        <v/>
      </c>
      <c r="AK182" s="33">
        <f>db!U179</f>
        <v>49</v>
      </c>
      <c r="AM182">
        <f t="shared" si="95"/>
        <v>47</v>
      </c>
      <c r="AN182">
        <f t="shared" si="79"/>
        <v>97</v>
      </c>
      <c r="AO182">
        <f t="shared" si="80"/>
        <v>58</v>
      </c>
      <c r="AP182">
        <f t="shared" si="81"/>
        <v>207</v>
      </c>
      <c r="AQ182">
        <f t="shared" si="96"/>
        <v>1000000</v>
      </c>
      <c r="AT182" s="10" t="s">
        <v>236</v>
      </c>
      <c r="AU182" s="11">
        <v>3</v>
      </c>
      <c r="AV182" s="11">
        <v>16</v>
      </c>
      <c r="AW182" s="11">
        <v>1</v>
      </c>
      <c r="AX182" s="11">
        <v>1</v>
      </c>
      <c r="AY182" s="11">
        <v>1000000</v>
      </c>
      <c r="BG182" s="10" t="s">
        <v>236</v>
      </c>
      <c r="BH182" s="11">
        <v>205</v>
      </c>
      <c r="BI182" s="11">
        <v>192</v>
      </c>
      <c r="BJ182" s="11">
        <v>207</v>
      </c>
      <c r="BK182" s="11">
        <v>207</v>
      </c>
      <c r="BL182" s="11">
        <v>1000000</v>
      </c>
    </row>
    <row r="183" spans="1:64" ht="15" thickBot="1" x14ac:dyDescent="0.35">
      <c r="A183" s="3">
        <f>db!A180</f>
        <v>43374</v>
      </c>
      <c r="B183" s="19">
        <f>y0!X812</f>
        <v>-1</v>
      </c>
      <c r="C183" s="19">
        <f>y0!AX812</f>
        <v>3.49</v>
      </c>
      <c r="D183">
        <f t="shared" si="82"/>
        <v>1</v>
      </c>
      <c r="E183">
        <f>std!X812</f>
        <v>-0.88</v>
      </c>
      <c r="F183">
        <f>std!AX812</f>
        <v>3.62</v>
      </c>
      <c r="G183">
        <f t="shared" si="83"/>
        <v>1</v>
      </c>
      <c r="I183" s="19">
        <f t="shared" si="71"/>
        <v>-1</v>
      </c>
      <c r="J183" s="19">
        <f t="shared" si="72"/>
        <v>3.49</v>
      </c>
      <c r="K183">
        <f t="shared" si="84"/>
        <v>1</v>
      </c>
      <c r="L183" s="19">
        <f t="shared" si="73"/>
        <v>-0.88</v>
      </c>
      <c r="M183" s="19">
        <f t="shared" si="74"/>
        <v>0</v>
      </c>
      <c r="N183" s="20">
        <f t="shared" si="85"/>
        <v>1</v>
      </c>
      <c r="Q183">
        <f t="shared" si="86"/>
        <v>-3.49</v>
      </c>
      <c r="R183">
        <f t="shared" si="87"/>
        <v>-3.1856</v>
      </c>
      <c r="S183">
        <f t="shared" si="69"/>
        <v>1</v>
      </c>
      <c r="T183">
        <f t="shared" si="70"/>
        <v>1</v>
      </c>
      <c r="U183">
        <v>1000000</v>
      </c>
      <c r="X183">
        <f t="shared" si="88"/>
        <v>41</v>
      </c>
      <c r="Y183">
        <f t="shared" si="75"/>
        <v>56</v>
      </c>
      <c r="Z183">
        <f t="shared" si="76"/>
        <v>1</v>
      </c>
      <c r="AA183">
        <f t="shared" si="77"/>
        <v>1</v>
      </c>
      <c r="AB183">
        <f t="shared" si="68"/>
        <v>1000000</v>
      </c>
      <c r="AC183">
        <f t="shared" si="78"/>
        <v>1000162.2</v>
      </c>
      <c r="AD183">
        <f t="shared" si="89"/>
        <v>1</v>
      </c>
      <c r="AE183">
        <f t="shared" si="90"/>
        <v>1</v>
      </c>
      <c r="AF183">
        <f t="shared" si="91"/>
        <v>1</v>
      </c>
      <c r="AH183" s="34">
        <f t="shared" si="92"/>
        <v>43374</v>
      </c>
      <c r="AI183" s="35">
        <f t="shared" si="93"/>
        <v>-1</v>
      </c>
      <c r="AJ183" s="33">
        <f t="shared" si="94"/>
        <v>-1</v>
      </c>
      <c r="AK183" s="33">
        <f>db!U180</f>
        <v>46</v>
      </c>
      <c r="AM183">
        <f t="shared" si="95"/>
        <v>167</v>
      </c>
      <c r="AN183">
        <f t="shared" si="79"/>
        <v>152</v>
      </c>
      <c r="AO183">
        <f t="shared" si="80"/>
        <v>207</v>
      </c>
      <c r="AP183">
        <f t="shared" si="81"/>
        <v>207</v>
      </c>
      <c r="AQ183">
        <f t="shared" si="96"/>
        <v>1000000</v>
      </c>
      <c r="AT183" s="10" t="s">
        <v>237</v>
      </c>
      <c r="AU183" s="11">
        <v>177</v>
      </c>
      <c r="AV183" s="11">
        <v>139</v>
      </c>
      <c r="AW183" s="11">
        <v>150</v>
      </c>
      <c r="AX183" s="11">
        <v>1</v>
      </c>
      <c r="AY183" s="11">
        <v>1000000</v>
      </c>
      <c r="BG183" s="10" t="s">
        <v>237</v>
      </c>
      <c r="BH183" s="11">
        <v>31</v>
      </c>
      <c r="BI183" s="11">
        <v>69</v>
      </c>
      <c r="BJ183" s="11">
        <v>58</v>
      </c>
      <c r="BK183" s="11">
        <v>207</v>
      </c>
      <c r="BL183" s="11">
        <v>1000000</v>
      </c>
    </row>
    <row r="184" spans="1:64" ht="15" thickBot="1" x14ac:dyDescent="0.35">
      <c r="A184" s="3">
        <f>db!A181</f>
        <v>43405</v>
      </c>
      <c r="B184" s="19">
        <f>y0!X813</f>
        <v>-2.27</v>
      </c>
      <c r="C184" s="19">
        <f>y0!AX813</f>
        <v>8.2100000000000009</v>
      </c>
      <c r="D184">
        <f t="shared" si="82"/>
        <v>1</v>
      </c>
      <c r="E184">
        <f>std!X813</f>
        <v>-3.02</v>
      </c>
      <c r="F184">
        <f>std!AX813</f>
        <v>3.62</v>
      </c>
      <c r="G184">
        <f t="shared" si="83"/>
        <v>1</v>
      </c>
      <c r="I184" s="19">
        <f t="shared" si="71"/>
        <v>-2.27</v>
      </c>
      <c r="J184" s="19">
        <f t="shared" si="72"/>
        <v>8.2100000000000009</v>
      </c>
      <c r="K184">
        <f t="shared" si="84"/>
        <v>1</v>
      </c>
      <c r="L184" s="19">
        <f t="shared" si="73"/>
        <v>-3.02</v>
      </c>
      <c r="M184" s="19">
        <f t="shared" si="74"/>
        <v>0</v>
      </c>
      <c r="N184" s="20">
        <f t="shared" si="85"/>
        <v>1</v>
      </c>
      <c r="Q184">
        <f t="shared" si="86"/>
        <v>-18.636700000000001</v>
      </c>
      <c r="R184">
        <f t="shared" si="87"/>
        <v>-10.932400000000001</v>
      </c>
      <c r="S184">
        <f t="shared" si="69"/>
        <v>1</v>
      </c>
      <c r="T184">
        <f t="shared" si="70"/>
        <v>1</v>
      </c>
      <c r="U184">
        <v>1000000</v>
      </c>
      <c r="X184">
        <f t="shared" si="88"/>
        <v>7</v>
      </c>
      <c r="Y184">
        <f t="shared" si="75"/>
        <v>20</v>
      </c>
      <c r="Z184">
        <f t="shared" si="76"/>
        <v>1</v>
      </c>
      <c r="AA184">
        <f t="shared" si="77"/>
        <v>1</v>
      </c>
      <c r="AB184">
        <f t="shared" si="68"/>
        <v>1000000</v>
      </c>
      <c r="AC184">
        <f t="shared" si="78"/>
        <v>1000230.2</v>
      </c>
      <c r="AD184">
        <f t="shared" si="89"/>
        <v>1</v>
      </c>
      <c r="AE184">
        <f t="shared" si="90"/>
        <v>1</v>
      </c>
      <c r="AF184">
        <f t="shared" si="91"/>
        <v>1</v>
      </c>
      <c r="AH184" s="34">
        <f t="shared" si="92"/>
        <v>43405</v>
      </c>
      <c r="AI184" s="35">
        <f t="shared" si="93"/>
        <v>-2.27</v>
      </c>
      <c r="AJ184" s="33">
        <f t="shared" si="94"/>
        <v>-2.27</v>
      </c>
      <c r="AK184" s="33">
        <f>db!U181</f>
        <v>52</v>
      </c>
      <c r="AM184">
        <f t="shared" si="95"/>
        <v>201</v>
      </c>
      <c r="AN184">
        <f t="shared" si="79"/>
        <v>188</v>
      </c>
      <c r="AO184">
        <f t="shared" si="80"/>
        <v>207</v>
      </c>
      <c r="AP184">
        <f t="shared" si="81"/>
        <v>207</v>
      </c>
      <c r="AQ184">
        <f t="shared" si="96"/>
        <v>1000000</v>
      </c>
      <c r="AT184" s="10" t="s">
        <v>238</v>
      </c>
      <c r="AU184" s="11">
        <v>161</v>
      </c>
      <c r="AV184" s="11">
        <v>111</v>
      </c>
      <c r="AW184" s="11">
        <v>150</v>
      </c>
      <c r="AX184" s="11">
        <v>1</v>
      </c>
      <c r="AY184" s="11">
        <v>1000000</v>
      </c>
      <c r="BG184" s="10" t="s">
        <v>238</v>
      </c>
      <c r="BH184" s="11">
        <v>47</v>
      </c>
      <c r="BI184" s="11">
        <v>97</v>
      </c>
      <c r="BJ184" s="11">
        <v>58</v>
      </c>
      <c r="BK184" s="11">
        <v>207</v>
      </c>
      <c r="BL184" s="11">
        <v>1000000</v>
      </c>
    </row>
    <row r="185" spans="1:64" ht="15" thickBot="1" x14ac:dyDescent="0.35">
      <c r="A185" s="3">
        <f>db!A182</f>
        <v>43435</v>
      </c>
      <c r="B185" s="19">
        <f>y0!X814</f>
        <v>-1.1599999999999999</v>
      </c>
      <c r="C185" s="19">
        <f>y0!AX814</f>
        <v>5.22</v>
      </c>
      <c r="D185">
        <f t="shared" si="82"/>
        <v>1</v>
      </c>
      <c r="E185">
        <f>std!X814</f>
        <v>-1.06</v>
      </c>
      <c r="F185">
        <f>std!AX814</f>
        <v>3.62</v>
      </c>
      <c r="G185">
        <f t="shared" si="83"/>
        <v>1</v>
      </c>
      <c r="I185" s="19">
        <f t="shared" si="71"/>
        <v>-1.1599999999999999</v>
      </c>
      <c r="J185" s="19">
        <f t="shared" si="72"/>
        <v>5.22</v>
      </c>
      <c r="K185">
        <f t="shared" si="84"/>
        <v>1</v>
      </c>
      <c r="L185" s="19">
        <f t="shared" si="73"/>
        <v>-1.06</v>
      </c>
      <c r="M185" s="19">
        <f t="shared" si="74"/>
        <v>0</v>
      </c>
      <c r="N185" s="20">
        <f t="shared" si="85"/>
        <v>1</v>
      </c>
      <c r="Q185">
        <f t="shared" si="86"/>
        <v>-6.0551999999999992</v>
      </c>
      <c r="R185">
        <f t="shared" si="87"/>
        <v>-3.8372000000000002</v>
      </c>
      <c r="S185">
        <f t="shared" si="69"/>
        <v>1</v>
      </c>
      <c r="T185">
        <f t="shared" si="70"/>
        <v>1</v>
      </c>
      <c r="U185">
        <v>1000000</v>
      </c>
      <c r="X185">
        <f t="shared" si="88"/>
        <v>24</v>
      </c>
      <c r="Y185">
        <f t="shared" si="75"/>
        <v>51</v>
      </c>
      <c r="Z185">
        <f t="shared" si="76"/>
        <v>1</v>
      </c>
      <c r="AA185">
        <f t="shared" si="77"/>
        <v>1</v>
      </c>
      <c r="AB185">
        <f t="shared" si="68"/>
        <v>1000000</v>
      </c>
      <c r="AC185">
        <f t="shared" si="78"/>
        <v>1000185.7</v>
      </c>
      <c r="AD185">
        <f t="shared" si="89"/>
        <v>1</v>
      </c>
      <c r="AE185">
        <f t="shared" si="90"/>
        <v>1</v>
      </c>
      <c r="AF185">
        <f t="shared" si="91"/>
        <v>1</v>
      </c>
      <c r="AH185" s="34">
        <f t="shared" si="92"/>
        <v>43435</v>
      </c>
      <c r="AI185" s="35">
        <f t="shared" si="93"/>
        <v>-1.1599999999999999</v>
      </c>
      <c r="AJ185" s="33">
        <f t="shared" si="94"/>
        <v>-1.1599999999999999</v>
      </c>
      <c r="AK185" s="33">
        <f>db!U182</f>
        <v>51</v>
      </c>
      <c r="AM185">
        <f t="shared" si="95"/>
        <v>184</v>
      </c>
      <c r="AN185">
        <f t="shared" si="79"/>
        <v>157</v>
      </c>
      <c r="AO185">
        <f t="shared" si="80"/>
        <v>207</v>
      </c>
      <c r="AP185">
        <f t="shared" si="81"/>
        <v>207</v>
      </c>
      <c r="AQ185">
        <f t="shared" si="96"/>
        <v>1000000</v>
      </c>
      <c r="AT185" s="10" t="s">
        <v>239</v>
      </c>
      <c r="AU185" s="11">
        <v>41</v>
      </c>
      <c r="AV185" s="11">
        <v>56</v>
      </c>
      <c r="AW185" s="11">
        <v>1</v>
      </c>
      <c r="AX185" s="11">
        <v>1</v>
      </c>
      <c r="AY185" s="11">
        <v>1000000</v>
      </c>
      <c r="BG185" s="10" t="s">
        <v>239</v>
      </c>
      <c r="BH185" s="11">
        <v>167</v>
      </c>
      <c r="BI185" s="11">
        <v>152</v>
      </c>
      <c r="BJ185" s="11">
        <v>207</v>
      </c>
      <c r="BK185" s="11">
        <v>207</v>
      </c>
      <c r="BL185" s="11">
        <v>1000000</v>
      </c>
    </row>
    <row r="186" spans="1:64" ht="15" thickBot="1" x14ac:dyDescent="0.35">
      <c r="A186" s="3">
        <f>db!A183</f>
        <v>43466</v>
      </c>
      <c r="B186" s="19">
        <f>y0!X815</f>
        <v>-1.68</v>
      </c>
      <c r="C186" s="19">
        <f>y0!AX815</f>
        <v>0.91</v>
      </c>
      <c r="D186">
        <f t="shared" si="82"/>
        <v>1</v>
      </c>
      <c r="E186">
        <f>std!X815</f>
        <v>-2.15</v>
      </c>
      <c r="F186">
        <f>std!AX815</f>
        <v>-0.63</v>
      </c>
      <c r="G186">
        <f t="shared" si="83"/>
        <v>0</v>
      </c>
      <c r="I186" s="19">
        <f t="shared" si="71"/>
        <v>-1.68</v>
      </c>
      <c r="J186" s="19">
        <f t="shared" si="72"/>
        <v>0.91</v>
      </c>
      <c r="K186">
        <f t="shared" si="84"/>
        <v>1</v>
      </c>
      <c r="L186" s="19">
        <f t="shared" si="73"/>
        <v>-2.15</v>
      </c>
      <c r="M186" s="19">
        <f t="shared" si="74"/>
        <v>-0.63</v>
      </c>
      <c r="N186" s="20">
        <f t="shared" si="85"/>
        <v>0</v>
      </c>
      <c r="Q186">
        <f t="shared" si="86"/>
        <v>-1.5287999999999999</v>
      </c>
      <c r="R186">
        <f t="shared" si="87"/>
        <v>1.3545</v>
      </c>
      <c r="S186">
        <f t="shared" si="69"/>
        <v>1</v>
      </c>
      <c r="T186">
        <f t="shared" si="70"/>
        <v>0</v>
      </c>
      <c r="U186">
        <v>1000000</v>
      </c>
      <c r="X186">
        <f t="shared" si="88"/>
        <v>48</v>
      </c>
      <c r="Y186">
        <f t="shared" si="75"/>
        <v>123</v>
      </c>
      <c r="Z186">
        <f t="shared" si="76"/>
        <v>1</v>
      </c>
      <c r="AA186">
        <f t="shared" si="77"/>
        <v>190</v>
      </c>
      <c r="AB186">
        <f t="shared" si="68"/>
        <v>1000000</v>
      </c>
      <c r="AC186">
        <f t="shared" si="78"/>
        <v>999897.7</v>
      </c>
      <c r="AD186">
        <f t="shared" si="89"/>
        <v>0</v>
      </c>
      <c r="AE186">
        <f t="shared" si="90"/>
        <v>1</v>
      </c>
      <c r="AF186">
        <f t="shared" si="91"/>
        <v>0</v>
      </c>
      <c r="AH186" s="34">
        <f t="shared" si="92"/>
        <v>43466</v>
      </c>
      <c r="AI186" s="35">
        <f t="shared" si="93"/>
        <v>-1.68</v>
      </c>
      <c r="AJ186" s="33" t="str">
        <f t="shared" si="94"/>
        <v/>
      </c>
      <c r="AK186" s="33">
        <f>db!U183</f>
        <v>45</v>
      </c>
      <c r="AM186">
        <f t="shared" si="95"/>
        <v>160</v>
      </c>
      <c r="AN186">
        <f t="shared" si="79"/>
        <v>85</v>
      </c>
      <c r="AO186">
        <f t="shared" si="80"/>
        <v>207</v>
      </c>
      <c r="AP186">
        <f t="shared" si="81"/>
        <v>18</v>
      </c>
      <c r="AQ186">
        <f t="shared" si="96"/>
        <v>1000000</v>
      </c>
      <c r="AT186" s="10" t="s">
        <v>240</v>
      </c>
      <c r="AU186" s="11">
        <v>7</v>
      </c>
      <c r="AV186" s="11">
        <v>20</v>
      </c>
      <c r="AW186" s="11">
        <v>1</v>
      </c>
      <c r="AX186" s="11">
        <v>1</v>
      </c>
      <c r="AY186" s="11">
        <v>1000000</v>
      </c>
      <c r="BG186" s="10" t="s">
        <v>240</v>
      </c>
      <c r="BH186" s="11">
        <v>201</v>
      </c>
      <c r="BI186" s="11">
        <v>188</v>
      </c>
      <c r="BJ186" s="11">
        <v>207</v>
      </c>
      <c r="BK186" s="11">
        <v>207</v>
      </c>
      <c r="BL186" s="11">
        <v>1000000</v>
      </c>
    </row>
    <row r="187" spans="1:64" ht="15" thickBot="1" x14ac:dyDescent="0.35">
      <c r="A187" s="3">
        <f>db!A184</f>
        <v>43497</v>
      </c>
      <c r="B187" s="19">
        <f>y0!X816</f>
        <v>-1.7</v>
      </c>
      <c r="C187" s="19">
        <f>y0!AX816</f>
        <v>-0.87</v>
      </c>
      <c r="D187">
        <f t="shared" si="82"/>
        <v>0</v>
      </c>
      <c r="E187">
        <f>std!X816</f>
        <v>-3.62</v>
      </c>
      <c r="F187">
        <f>std!AX816</f>
        <v>-3.67</v>
      </c>
      <c r="G187">
        <f t="shared" si="83"/>
        <v>0</v>
      </c>
      <c r="I187" s="19">
        <f t="shared" si="71"/>
        <v>-1.7</v>
      </c>
      <c r="J187" s="19">
        <f t="shared" si="72"/>
        <v>-0.87</v>
      </c>
      <c r="K187">
        <f t="shared" si="84"/>
        <v>0</v>
      </c>
      <c r="L187" s="19">
        <f t="shared" si="73"/>
        <v>-3.62</v>
      </c>
      <c r="M187" s="19">
        <f t="shared" si="74"/>
        <v>-3.67</v>
      </c>
      <c r="N187" s="20">
        <f t="shared" si="85"/>
        <v>0</v>
      </c>
      <c r="Q187">
        <f t="shared" si="86"/>
        <v>1.4789999999999999</v>
      </c>
      <c r="R187">
        <f t="shared" si="87"/>
        <v>13.285400000000001</v>
      </c>
      <c r="S187">
        <f t="shared" si="69"/>
        <v>0</v>
      </c>
      <c r="T187">
        <f t="shared" si="70"/>
        <v>0</v>
      </c>
      <c r="U187">
        <v>1000000</v>
      </c>
      <c r="X187">
        <f t="shared" si="88"/>
        <v>170</v>
      </c>
      <c r="Y187">
        <f t="shared" si="75"/>
        <v>204</v>
      </c>
      <c r="Z187">
        <f t="shared" si="76"/>
        <v>150</v>
      </c>
      <c r="AA187">
        <f t="shared" si="77"/>
        <v>190</v>
      </c>
      <c r="AB187">
        <f t="shared" si="68"/>
        <v>1000000</v>
      </c>
      <c r="AC187">
        <f t="shared" si="78"/>
        <v>999547.3</v>
      </c>
      <c r="AD187">
        <f t="shared" si="89"/>
        <v>0</v>
      </c>
      <c r="AE187">
        <f t="shared" si="90"/>
        <v>1</v>
      </c>
      <c r="AF187">
        <f t="shared" si="91"/>
        <v>0</v>
      </c>
      <c r="AH187" s="34">
        <f t="shared" si="92"/>
        <v>43497</v>
      </c>
      <c r="AI187" s="35">
        <f t="shared" si="93"/>
        <v>-1.7</v>
      </c>
      <c r="AJ187" s="33" t="str">
        <f t="shared" si="94"/>
        <v/>
      </c>
      <c r="AK187" s="33">
        <f>db!U184</f>
        <v>45</v>
      </c>
      <c r="AM187">
        <f t="shared" si="95"/>
        <v>38</v>
      </c>
      <c r="AN187">
        <f t="shared" si="79"/>
        <v>4</v>
      </c>
      <c r="AO187">
        <f t="shared" si="80"/>
        <v>58</v>
      </c>
      <c r="AP187">
        <f t="shared" si="81"/>
        <v>18</v>
      </c>
      <c r="AQ187">
        <f t="shared" si="96"/>
        <v>1000000</v>
      </c>
      <c r="AT187" s="10" t="s">
        <v>241</v>
      </c>
      <c r="AU187" s="11">
        <v>24</v>
      </c>
      <c r="AV187" s="11">
        <v>51</v>
      </c>
      <c r="AW187" s="11">
        <v>1</v>
      </c>
      <c r="AX187" s="11">
        <v>1</v>
      </c>
      <c r="AY187" s="11">
        <v>1000000</v>
      </c>
      <c r="BG187" s="10" t="s">
        <v>241</v>
      </c>
      <c r="BH187" s="11">
        <v>184</v>
      </c>
      <c r="BI187" s="11">
        <v>157</v>
      </c>
      <c r="BJ187" s="11">
        <v>207</v>
      </c>
      <c r="BK187" s="11">
        <v>207</v>
      </c>
      <c r="BL187" s="11">
        <v>1000000</v>
      </c>
    </row>
    <row r="188" spans="1:64" ht="15" thickBot="1" x14ac:dyDescent="0.35">
      <c r="A188" s="3">
        <f>db!A185</f>
        <v>43525</v>
      </c>
      <c r="B188" s="19">
        <f>y0!X817</f>
        <v>2.4500000000000002</v>
      </c>
      <c r="C188" s="19">
        <f>y0!AX817</f>
        <v>4.76</v>
      </c>
      <c r="D188">
        <f t="shared" si="82"/>
        <v>0</v>
      </c>
      <c r="E188">
        <f>std!X817</f>
        <v>1.1499999999999999</v>
      </c>
      <c r="F188">
        <f>std!AX817</f>
        <v>3.62</v>
      </c>
      <c r="G188">
        <f t="shared" si="83"/>
        <v>0</v>
      </c>
      <c r="I188" s="19">
        <f t="shared" si="71"/>
        <v>2.4500000000000002</v>
      </c>
      <c r="J188" s="19">
        <f t="shared" si="72"/>
        <v>4.76</v>
      </c>
      <c r="K188">
        <f t="shared" si="84"/>
        <v>0</v>
      </c>
      <c r="L188" s="19">
        <f t="shared" si="73"/>
        <v>0</v>
      </c>
      <c r="M188" s="19">
        <f t="shared" si="74"/>
        <v>0</v>
      </c>
      <c r="N188" s="20">
        <f t="shared" si="85"/>
        <v>1</v>
      </c>
      <c r="Q188">
        <f t="shared" si="86"/>
        <v>11.662000000000001</v>
      </c>
      <c r="R188">
        <f t="shared" si="87"/>
        <v>4.1629999999999994</v>
      </c>
      <c r="S188">
        <f t="shared" si="69"/>
        <v>0</v>
      </c>
      <c r="T188">
        <f t="shared" si="70"/>
        <v>1</v>
      </c>
      <c r="U188">
        <v>1000000</v>
      </c>
      <c r="X188">
        <f t="shared" si="88"/>
        <v>195</v>
      </c>
      <c r="Y188">
        <f t="shared" si="75"/>
        <v>143</v>
      </c>
      <c r="Z188">
        <f t="shared" si="76"/>
        <v>150</v>
      </c>
      <c r="AA188">
        <f t="shared" si="77"/>
        <v>1</v>
      </c>
      <c r="AB188">
        <f t="shared" si="68"/>
        <v>1000000</v>
      </c>
      <c r="AC188">
        <f t="shared" si="78"/>
        <v>999772.3</v>
      </c>
      <c r="AD188">
        <f t="shared" si="89"/>
        <v>0</v>
      </c>
      <c r="AE188">
        <f t="shared" si="90"/>
        <v>1</v>
      </c>
      <c r="AF188">
        <f t="shared" si="91"/>
        <v>0</v>
      </c>
      <c r="AH188" s="34">
        <f t="shared" si="92"/>
        <v>43525</v>
      </c>
      <c r="AI188" s="35">
        <f t="shared" si="93"/>
        <v>2.4500000000000002</v>
      </c>
      <c r="AJ188" s="33" t="str">
        <f t="shared" si="94"/>
        <v/>
      </c>
      <c r="AK188" s="33">
        <f>db!U185</f>
        <v>50</v>
      </c>
      <c r="AM188">
        <f t="shared" si="95"/>
        <v>13</v>
      </c>
      <c r="AN188">
        <f t="shared" si="79"/>
        <v>65</v>
      </c>
      <c r="AO188">
        <f t="shared" si="80"/>
        <v>58</v>
      </c>
      <c r="AP188">
        <f t="shared" si="81"/>
        <v>207</v>
      </c>
      <c r="AQ188">
        <f t="shared" si="96"/>
        <v>1000000</v>
      </c>
      <c r="AT188" s="10" t="s">
        <v>242</v>
      </c>
      <c r="AU188" s="11">
        <v>48</v>
      </c>
      <c r="AV188" s="11">
        <v>123</v>
      </c>
      <c r="AW188" s="11">
        <v>1</v>
      </c>
      <c r="AX188" s="11">
        <v>190</v>
      </c>
      <c r="AY188" s="11">
        <v>1000000</v>
      </c>
      <c r="BG188" s="10" t="s">
        <v>242</v>
      </c>
      <c r="BH188" s="11">
        <v>160</v>
      </c>
      <c r="BI188" s="11">
        <v>85</v>
      </c>
      <c r="BJ188" s="11">
        <v>207</v>
      </c>
      <c r="BK188" s="11">
        <v>18</v>
      </c>
      <c r="BL188" s="11">
        <v>1000000</v>
      </c>
    </row>
    <row r="189" spans="1:64" ht="15" thickBot="1" x14ac:dyDescent="0.35">
      <c r="A189" s="3">
        <f>db!A186</f>
        <v>43556</v>
      </c>
      <c r="B189" s="19">
        <f>y0!X818</f>
        <v>-0.01</v>
      </c>
      <c r="C189" s="19">
        <f>y0!AX818</f>
        <v>3.75</v>
      </c>
      <c r="D189">
        <f t="shared" si="82"/>
        <v>1</v>
      </c>
      <c r="E189">
        <f>std!X818</f>
        <v>1.1499999999999999</v>
      </c>
      <c r="F189">
        <f>std!AX818</f>
        <v>2.14</v>
      </c>
      <c r="G189">
        <f t="shared" si="83"/>
        <v>0</v>
      </c>
      <c r="I189" s="19">
        <f t="shared" si="71"/>
        <v>0</v>
      </c>
      <c r="J189" s="19">
        <f t="shared" si="72"/>
        <v>3.75</v>
      </c>
      <c r="K189">
        <f t="shared" si="84"/>
        <v>1</v>
      </c>
      <c r="L189" s="19">
        <f t="shared" si="73"/>
        <v>0</v>
      </c>
      <c r="M189" s="19">
        <f t="shared" si="74"/>
        <v>0</v>
      </c>
      <c r="N189" s="20">
        <f t="shared" si="85"/>
        <v>1</v>
      </c>
      <c r="Q189">
        <f t="shared" si="86"/>
        <v>-3.7499999999999999E-2</v>
      </c>
      <c r="R189">
        <f t="shared" si="87"/>
        <v>2.4609999999999999</v>
      </c>
      <c r="S189">
        <f t="shared" si="69"/>
        <v>1</v>
      </c>
      <c r="T189">
        <f t="shared" si="70"/>
        <v>1</v>
      </c>
      <c r="U189">
        <v>1000000</v>
      </c>
      <c r="X189">
        <f t="shared" si="88"/>
        <v>94</v>
      </c>
      <c r="Y189">
        <f t="shared" si="75"/>
        <v>132</v>
      </c>
      <c r="Z189">
        <f t="shared" si="76"/>
        <v>1</v>
      </c>
      <c r="AA189">
        <f t="shared" si="77"/>
        <v>1</v>
      </c>
      <c r="AB189">
        <f t="shared" si="68"/>
        <v>1000000</v>
      </c>
      <c r="AC189">
        <f t="shared" si="78"/>
        <v>1000034.7</v>
      </c>
      <c r="AD189">
        <f t="shared" si="89"/>
        <v>1</v>
      </c>
      <c r="AE189">
        <f t="shared" si="90"/>
        <v>1</v>
      </c>
      <c r="AF189">
        <f t="shared" si="91"/>
        <v>1</v>
      </c>
      <c r="AH189" s="34">
        <f t="shared" si="92"/>
        <v>43556</v>
      </c>
      <c r="AI189" s="35">
        <f t="shared" si="93"/>
        <v>-0.01</v>
      </c>
      <c r="AJ189" s="33">
        <f t="shared" si="94"/>
        <v>-0.01</v>
      </c>
      <c r="AK189" s="33">
        <f>db!U186</f>
        <v>46</v>
      </c>
      <c r="AM189">
        <f t="shared" si="95"/>
        <v>114</v>
      </c>
      <c r="AN189">
        <f t="shared" si="79"/>
        <v>76</v>
      </c>
      <c r="AO189">
        <f t="shared" si="80"/>
        <v>207</v>
      </c>
      <c r="AP189">
        <f t="shared" si="81"/>
        <v>207</v>
      </c>
      <c r="AQ189">
        <f t="shared" si="96"/>
        <v>1000000</v>
      </c>
      <c r="AT189" s="10" t="s">
        <v>243</v>
      </c>
      <c r="AU189" s="11">
        <v>170</v>
      </c>
      <c r="AV189" s="11">
        <v>204</v>
      </c>
      <c r="AW189" s="11">
        <v>150</v>
      </c>
      <c r="AX189" s="11">
        <v>190</v>
      </c>
      <c r="AY189" s="11">
        <v>1000000</v>
      </c>
      <c r="BG189" s="10" t="s">
        <v>243</v>
      </c>
      <c r="BH189" s="11">
        <v>38</v>
      </c>
      <c r="BI189" s="11">
        <v>4</v>
      </c>
      <c r="BJ189" s="11">
        <v>58</v>
      </c>
      <c r="BK189" s="11">
        <v>18</v>
      </c>
      <c r="BL189" s="11">
        <v>1000000</v>
      </c>
    </row>
    <row r="190" spans="1:64" ht="15" thickBot="1" x14ac:dyDescent="0.35">
      <c r="A190" s="3">
        <f>db!A187</f>
        <v>43586</v>
      </c>
      <c r="B190" s="19">
        <f>y0!X819</f>
        <v>-0.56999999999999995</v>
      </c>
      <c r="C190" s="19">
        <f>y0!AX819</f>
        <v>2.64</v>
      </c>
      <c r="D190">
        <f t="shared" si="82"/>
        <v>1</v>
      </c>
      <c r="E190">
        <f>std!X819</f>
        <v>-0.11</v>
      </c>
      <c r="F190">
        <f>std!AX819</f>
        <v>2.0499999999999998</v>
      </c>
      <c r="G190">
        <f t="shared" si="83"/>
        <v>1</v>
      </c>
      <c r="I190" s="19">
        <f t="shared" si="71"/>
        <v>-0.56999999999999995</v>
      </c>
      <c r="J190" s="19">
        <f t="shared" si="72"/>
        <v>2.64</v>
      </c>
      <c r="K190">
        <f t="shared" si="84"/>
        <v>1</v>
      </c>
      <c r="L190" s="19">
        <f t="shared" si="73"/>
        <v>-0.11</v>
      </c>
      <c r="M190" s="19">
        <f t="shared" si="74"/>
        <v>0</v>
      </c>
      <c r="N190" s="20">
        <f t="shared" si="85"/>
        <v>1</v>
      </c>
      <c r="Q190">
        <f t="shared" si="86"/>
        <v>-1.5047999999999999</v>
      </c>
      <c r="R190">
        <f t="shared" si="87"/>
        <v>-0.22549999999999998</v>
      </c>
      <c r="S190">
        <f t="shared" si="69"/>
        <v>1</v>
      </c>
      <c r="T190">
        <f t="shared" si="70"/>
        <v>1</v>
      </c>
      <c r="U190">
        <v>1000000</v>
      </c>
      <c r="X190">
        <f t="shared" si="88"/>
        <v>49</v>
      </c>
      <c r="Y190">
        <f t="shared" si="75"/>
        <v>97</v>
      </c>
      <c r="Z190">
        <f t="shared" si="76"/>
        <v>1</v>
      </c>
      <c r="AA190">
        <f t="shared" si="77"/>
        <v>1</v>
      </c>
      <c r="AB190">
        <f t="shared" si="68"/>
        <v>1000000</v>
      </c>
      <c r="AC190">
        <f t="shared" si="78"/>
        <v>1000112.2</v>
      </c>
      <c r="AD190">
        <f t="shared" si="89"/>
        <v>1</v>
      </c>
      <c r="AE190">
        <f t="shared" si="90"/>
        <v>1</v>
      </c>
      <c r="AF190">
        <f t="shared" si="91"/>
        <v>1</v>
      </c>
      <c r="AH190" s="34">
        <f t="shared" si="92"/>
        <v>43586</v>
      </c>
      <c r="AI190" s="35">
        <f t="shared" si="93"/>
        <v>-0.56999999999999995</v>
      </c>
      <c r="AJ190" s="33">
        <f t="shared" si="94"/>
        <v>-0.56999999999999995</v>
      </c>
      <c r="AK190" s="33">
        <f>db!U187</f>
        <v>46</v>
      </c>
      <c r="AM190">
        <f t="shared" si="95"/>
        <v>159</v>
      </c>
      <c r="AN190">
        <f t="shared" si="79"/>
        <v>111</v>
      </c>
      <c r="AO190">
        <f t="shared" si="80"/>
        <v>207</v>
      </c>
      <c r="AP190">
        <f t="shared" si="81"/>
        <v>207</v>
      </c>
      <c r="AQ190">
        <f t="shared" si="96"/>
        <v>1000000</v>
      </c>
      <c r="AT190" s="10" t="s">
        <v>244</v>
      </c>
      <c r="AU190" s="11">
        <v>195</v>
      </c>
      <c r="AV190" s="11">
        <v>143</v>
      </c>
      <c r="AW190" s="11">
        <v>150</v>
      </c>
      <c r="AX190" s="11">
        <v>1</v>
      </c>
      <c r="AY190" s="11">
        <v>1000000</v>
      </c>
      <c r="BG190" s="10" t="s">
        <v>244</v>
      </c>
      <c r="BH190" s="11">
        <v>13</v>
      </c>
      <c r="BI190" s="11">
        <v>65</v>
      </c>
      <c r="BJ190" s="11">
        <v>58</v>
      </c>
      <c r="BK190" s="11">
        <v>207</v>
      </c>
      <c r="BL190" s="11">
        <v>1000000</v>
      </c>
    </row>
    <row r="191" spans="1:64" ht="15" thickBot="1" x14ac:dyDescent="0.35">
      <c r="A191" s="3">
        <f>db!A188</f>
        <v>43617</v>
      </c>
      <c r="B191" s="19">
        <f>y0!X820</f>
        <v>-0.46</v>
      </c>
      <c r="C191" s="19">
        <f>y0!AX820</f>
        <v>2.5099999999999998</v>
      </c>
      <c r="D191">
        <f t="shared" si="82"/>
        <v>1</v>
      </c>
      <c r="E191">
        <f>std!X820</f>
        <v>0.27</v>
      </c>
      <c r="F191">
        <f>std!AX820</f>
        <v>0.89</v>
      </c>
      <c r="G191">
        <f t="shared" si="83"/>
        <v>0</v>
      </c>
      <c r="I191" s="19">
        <f t="shared" si="71"/>
        <v>-0.46</v>
      </c>
      <c r="J191" s="19">
        <f t="shared" si="72"/>
        <v>2.5099999999999998</v>
      </c>
      <c r="K191">
        <f t="shared" si="84"/>
        <v>1</v>
      </c>
      <c r="L191" s="19">
        <f t="shared" si="73"/>
        <v>0</v>
      </c>
      <c r="M191" s="19">
        <f t="shared" si="74"/>
        <v>0</v>
      </c>
      <c r="N191" s="20">
        <f t="shared" si="85"/>
        <v>1</v>
      </c>
      <c r="Q191">
        <f t="shared" si="86"/>
        <v>-1.1545999999999998</v>
      </c>
      <c r="R191">
        <f t="shared" si="87"/>
        <v>0.24030000000000001</v>
      </c>
      <c r="S191">
        <f t="shared" si="69"/>
        <v>1</v>
      </c>
      <c r="T191">
        <f t="shared" si="70"/>
        <v>1</v>
      </c>
      <c r="U191">
        <v>1000000</v>
      </c>
      <c r="X191">
        <f t="shared" si="88"/>
        <v>57</v>
      </c>
      <c r="Y191">
        <f t="shared" si="75"/>
        <v>107</v>
      </c>
      <c r="Z191">
        <f t="shared" si="76"/>
        <v>1</v>
      </c>
      <c r="AA191">
        <f t="shared" si="77"/>
        <v>1</v>
      </c>
      <c r="AB191">
        <f t="shared" si="68"/>
        <v>1000000</v>
      </c>
      <c r="AC191">
        <f t="shared" si="78"/>
        <v>1000093.2</v>
      </c>
      <c r="AD191">
        <f t="shared" si="89"/>
        <v>1</v>
      </c>
      <c r="AE191">
        <f t="shared" si="90"/>
        <v>1</v>
      </c>
      <c r="AF191">
        <f t="shared" si="91"/>
        <v>1</v>
      </c>
      <c r="AH191" s="34">
        <f t="shared" si="92"/>
        <v>43617</v>
      </c>
      <c r="AI191" s="35">
        <f t="shared" si="93"/>
        <v>-0.46</v>
      </c>
      <c r="AJ191" s="33">
        <f t="shared" si="94"/>
        <v>-0.46</v>
      </c>
      <c r="AK191" s="33">
        <f>db!U188</f>
        <v>48</v>
      </c>
      <c r="AM191">
        <f t="shared" si="95"/>
        <v>151</v>
      </c>
      <c r="AN191">
        <f t="shared" si="79"/>
        <v>101</v>
      </c>
      <c r="AO191">
        <f t="shared" si="80"/>
        <v>207</v>
      </c>
      <c r="AP191">
        <f t="shared" si="81"/>
        <v>207</v>
      </c>
      <c r="AQ191">
        <f t="shared" si="96"/>
        <v>1000000</v>
      </c>
      <c r="AT191" s="10" t="s">
        <v>245</v>
      </c>
      <c r="AU191" s="11">
        <v>94</v>
      </c>
      <c r="AV191" s="11">
        <v>132</v>
      </c>
      <c r="AW191" s="11">
        <v>1</v>
      </c>
      <c r="AX191" s="11">
        <v>1</v>
      </c>
      <c r="AY191" s="11">
        <v>1000000</v>
      </c>
      <c r="BG191" s="10" t="s">
        <v>245</v>
      </c>
      <c r="BH191" s="11">
        <v>114</v>
      </c>
      <c r="BI191" s="11">
        <v>76</v>
      </c>
      <c r="BJ191" s="11">
        <v>207</v>
      </c>
      <c r="BK191" s="11">
        <v>207</v>
      </c>
      <c r="BL191" s="11">
        <v>1000000</v>
      </c>
    </row>
    <row r="192" spans="1:64" ht="15" thickBot="1" x14ac:dyDescent="0.35">
      <c r="A192" s="3">
        <f>db!A189</f>
        <v>43647</v>
      </c>
      <c r="B192" s="19">
        <f>y0!X821</f>
        <v>-1.01</v>
      </c>
      <c r="C192" s="19">
        <f>y0!AX821</f>
        <v>6</v>
      </c>
      <c r="D192">
        <f t="shared" si="82"/>
        <v>1</v>
      </c>
      <c r="E192">
        <f>std!X821</f>
        <v>-0.28000000000000003</v>
      </c>
      <c r="F192">
        <f>std!AX821</f>
        <v>3.62</v>
      </c>
      <c r="G192">
        <f t="shared" si="83"/>
        <v>1</v>
      </c>
      <c r="I192" s="19">
        <f t="shared" si="71"/>
        <v>-1.01</v>
      </c>
      <c r="J192" s="19">
        <f t="shared" si="72"/>
        <v>6</v>
      </c>
      <c r="K192">
        <f t="shared" si="84"/>
        <v>1</v>
      </c>
      <c r="L192" s="19">
        <f t="shared" si="73"/>
        <v>-0.28000000000000003</v>
      </c>
      <c r="M192" s="19">
        <f t="shared" si="74"/>
        <v>0</v>
      </c>
      <c r="N192" s="20">
        <f t="shared" si="85"/>
        <v>1</v>
      </c>
      <c r="Q192">
        <f t="shared" si="86"/>
        <v>-6.0600000000000005</v>
      </c>
      <c r="R192">
        <f t="shared" si="87"/>
        <v>-1.0136000000000001</v>
      </c>
      <c r="S192">
        <f t="shared" si="69"/>
        <v>1</v>
      </c>
      <c r="T192">
        <f t="shared" si="70"/>
        <v>1</v>
      </c>
      <c r="U192">
        <v>1000000</v>
      </c>
      <c r="X192">
        <f t="shared" si="88"/>
        <v>23</v>
      </c>
      <c r="Y192">
        <f t="shared" si="75"/>
        <v>85</v>
      </c>
      <c r="Z192">
        <f t="shared" si="76"/>
        <v>1</v>
      </c>
      <c r="AA192">
        <f t="shared" si="77"/>
        <v>1</v>
      </c>
      <c r="AB192">
        <f t="shared" si="68"/>
        <v>1000000</v>
      </c>
      <c r="AC192">
        <f t="shared" si="78"/>
        <v>1000152.2</v>
      </c>
      <c r="AD192">
        <f t="shared" si="89"/>
        <v>1</v>
      </c>
      <c r="AE192">
        <f t="shared" si="90"/>
        <v>1</v>
      </c>
      <c r="AF192">
        <f t="shared" si="91"/>
        <v>1</v>
      </c>
      <c r="AH192" s="34">
        <f t="shared" si="92"/>
        <v>43647</v>
      </c>
      <c r="AI192" s="35">
        <f t="shared" si="93"/>
        <v>-1.01</v>
      </c>
      <c r="AJ192" s="33">
        <f t="shared" si="94"/>
        <v>-1.01</v>
      </c>
      <c r="AK192" s="33">
        <f>db!U189</f>
        <v>48</v>
      </c>
      <c r="AM192">
        <f t="shared" si="95"/>
        <v>185</v>
      </c>
      <c r="AN192">
        <f t="shared" si="79"/>
        <v>123</v>
      </c>
      <c r="AO192">
        <f t="shared" si="80"/>
        <v>207</v>
      </c>
      <c r="AP192">
        <f t="shared" si="81"/>
        <v>207</v>
      </c>
      <c r="AQ192">
        <f t="shared" si="96"/>
        <v>1000000</v>
      </c>
      <c r="AT192" s="10" t="s">
        <v>246</v>
      </c>
      <c r="AU192" s="11">
        <v>49</v>
      </c>
      <c r="AV192" s="11">
        <v>97</v>
      </c>
      <c r="AW192" s="11">
        <v>1</v>
      </c>
      <c r="AX192" s="11">
        <v>1</v>
      </c>
      <c r="AY192" s="11">
        <v>1000000</v>
      </c>
      <c r="BG192" s="10" t="s">
        <v>246</v>
      </c>
      <c r="BH192" s="11">
        <v>159</v>
      </c>
      <c r="BI192" s="11">
        <v>111</v>
      </c>
      <c r="BJ192" s="11">
        <v>207</v>
      </c>
      <c r="BK192" s="11">
        <v>207</v>
      </c>
      <c r="BL192" s="11">
        <v>1000000</v>
      </c>
    </row>
    <row r="193" spans="1:64" ht="15" thickBot="1" x14ac:dyDescent="0.35">
      <c r="A193" s="3">
        <f>db!A190</f>
        <v>43678</v>
      </c>
      <c r="B193" s="19">
        <f>y0!X822</f>
        <v>1.48</v>
      </c>
      <c r="C193" s="19">
        <f>y0!AX822</f>
        <v>5.6</v>
      </c>
      <c r="D193">
        <f t="shared" si="82"/>
        <v>0</v>
      </c>
      <c r="E193">
        <f>std!X822</f>
        <v>1.1499999999999999</v>
      </c>
      <c r="F193">
        <f>std!AX822</f>
        <v>3.62</v>
      </c>
      <c r="G193">
        <f t="shared" si="83"/>
        <v>0</v>
      </c>
      <c r="I193" s="19">
        <f t="shared" si="71"/>
        <v>1.48</v>
      </c>
      <c r="J193" s="19">
        <f t="shared" si="72"/>
        <v>5.6</v>
      </c>
      <c r="K193">
        <f t="shared" si="84"/>
        <v>0</v>
      </c>
      <c r="L193" s="19">
        <f t="shared" si="73"/>
        <v>0</v>
      </c>
      <c r="M193" s="19">
        <f t="shared" si="74"/>
        <v>0</v>
      </c>
      <c r="N193" s="20">
        <f t="shared" si="85"/>
        <v>1</v>
      </c>
      <c r="Q193">
        <f t="shared" si="86"/>
        <v>8.2880000000000003</v>
      </c>
      <c r="R193">
        <f t="shared" si="87"/>
        <v>4.1629999999999994</v>
      </c>
      <c r="S193">
        <f t="shared" si="69"/>
        <v>0</v>
      </c>
      <c r="T193">
        <f t="shared" si="70"/>
        <v>1</v>
      </c>
      <c r="U193">
        <v>1000000</v>
      </c>
      <c r="X193">
        <f t="shared" si="88"/>
        <v>190</v>
      </c>
      <c r="Y193">
        <f t="shared" si="75"/>
        <v>143</v>
      </c>
      <c r="Z193">
        <f t="shared" si="76"/>
        <v>150</v>
      </c>
      <c r="AA193">
        <f t="shared" si="77"/>
        <v>1</v>
      </c>
      <c r="AB193">
        <f t="shared" si="68"/>
        <v>1000000</v>
      </c>
      <c r="AC193">
        <f t="shared" si="78"/>
        <v>999777.3</v>
      </c>
      <c r="AD193">
        <f t="shared" si="89"/>
        <v>0</v>
      </c>
      <c r="AE193">
        <f t="shared" si="90"/>
        <v>1</v>
      </c>
      <c r="AF193">
        <f t="shared" si="91"/>
        <v>0</v>
      </c>
      <c r="AH193" s="34">
        <f t="shared" si="92"/>
        <v>43678</v>
      </c>
      <c r="AI193" s="35">
        <f t="shared" si="93"/>
        <v>1.48</v>
      </c>
      <c r="AJ193" s="33" t="str">
        <f t="shared" si="94"/>
        <v/>
      </c>
      <c r="AK193" s="33">
        <f>db!U190</f>
        <v>51</v>
      </c>
      <c r="AM193">
        <f t="shared" si="95"/>
        <v>18</v>
      </c>
      <c r="AN193">
        <f t="shared" si="79"/>
        <v>65</v>
      </c>
      <c r="AO193">
        <f t="shared" si="80"/>
        <v>58</v>
      </c>
      <c r="AP193">
        <f t="shared" si="81"/>
        <v>207</v>
      </c>
      <c r="AQ193">
        <f t="shared" si="96"/>
        <v>1000000</v>
      </c>
      <c r="AT193" s="10" t="s">
        <v>247</v>
      </c>
      <c r="AU193" s="11">
        <v>57</v>
      </c>
      <c r="AV193" s="11">
        <v>107</v>
      </c>
      <c r="AW193" s="11">
        <v>1</v>
      </c>
      <c r="AX193" s="11">
        <v>1</v>
      </c>
      <c r="AY193" s="11">
        <v>1000000</v>
      </c>
      <c r="BG193" s="10" t="s">
        <v>247</v>
      </c>
      <c r="BH193" s="11">
        <v>151</v>
      </c>
      <c r="BI193" s="11">
        <v>101</v>
      </c>
      <c r="BJ193" s="11">
        <v>207</v>
      </c>
      <c r="BK193" s="11">
        <v>207</v>
      </c>
      <c r="BL193" s="11">
        <v>1000000</v>
      </c>
    </row>
    <row r="194" spans="1:64" ht="15" thickBot="1" x14ac:dyDescent="0.35">
      <c r="A194" s="3">
        <f>db!A191</f>
        <v>43709</v>
      </c>
      <c r="B194" s="19">
        <f>y0!X823</f>
        <v>-1.0900000000000001</v>
      </c>
      <c r="C194" s="19">
        <f>y0!AX823</f>
        <v>0.67</v>
      </c>
      <c r="D194">
        <f t="shared" si="82"/>
        <v>1</v>
      </c>
      <c r="E194">
        <f>std!X823</f>
        <v>-0.56999999999999995</v>
      </c>
      <c r="F194">
        <f>std!AX823</f>
        <v>-0.18</v>
      </c>
      <c r="G194">
        <f t="shared" si="83"/>
        <v>0</v>
      </c>
      <c r="I194" s="19">
        <f t="shared" si="71"/>
        <v>-1.0900000000000001</v>
      </c>
      <c r="J194" s="19">
        <f t="shared" si="72"/>
        <v>0.67</v>
      </c>
      <c r="K194">
        <f t="shared" si="84"/>
        <v>1</v>
      </c>
      <c r="L194" s="19">
        <f t="shared" si="73"/>
        <v>-0.56999999999999995</v>
      </c>
      <c r="M194" s="19">
        <f t="shared" si="74"/>
        <v>-0.18</v>
      </c>
      <c r="N194" s="20">
        <f t="shared" si="85"/>
        <v>0</v>
      </c>
      <c r="Q194">
        <f t="shared" si="86"/>
        <v>-0.73030000000000006</v>
      </c>
      <c r="R194">
        <f t="shared" si="87"/>
        <v>0.10259999999999998</v>
      </c>
      <c r="S194">
        <f t="shared" si="69"/>
        <v>1</v>
      </c>
      <c r="T194">
        <f t="shared" si="70"/>
        <v>0</v>
      </c>
      <c r="U194">
        <v>1000000</v>
      </c>
      <c r="X194">
        <f t="shared" si="88"/>
        <v>63</v>
      </c>
      <c r="Y194">
        <f t="shared" si="75"/>
        <v>104</v>
      </c>
      <c r="Z194">
        <f t="shared" si="76"/>
        <v>1</v>
      </c>
      <c r="AA194">
        <f t="shared" si="77"/>
        <v>190</v>
      </c>
      <c r="AB194">
        <f t="shared" si="68"/>
        <v>1000000</v>
      </c>
      <c r="AC194">
        <f t="shared" si="78"/>
        <v>999904.2</v>
      </c>
      <c r="AD194">
        <f t="shared" si="89"/>
        <v>0</v>
      </c>
      <c r="AE194">
        <f t="shared" si="90"/>
        <v>1</v>
      </c>
      <c r="AF194">
        <f t="shared" si="91"/>
        <v>0</v>
      </c>
      <c r="AH194" s="34">
        <f t="shared" si="92"/>
        <v>43709</v>
      </c>
      <c r="AI194" s="35">
        <f t="shared" si="93"/>
        <v>-1.0900000000000001</v>
      </c>
      <c r="AJ194" s="33" t="str">
        <f t="shared" si="94"/>
        <v/>
      </c>
      <c r="AK194" s="33">
        <f>db!U191</f>
        <v>46</v>
      </c>
      <c r="AM194">
        <f t="shared" si="95"/>
        <v>145</v>
      </c>
      <c r="AN194">
        <f t="shared" si="79"/>
        <v>104</v>
      </c>
      <c r="AO194">
        <f t="shared" si="80"/>
        <v>207</v>
      </c>
      <c r="AP194">
        <f t="shared" si="81"/>
        <v>18</v>
      </c>
      <c r="AQ194">
        <f t="shared" si="96"/>
        <v>1000000</v>
      </c>
      <c r="AT194" s="10" t="s">
        <v>248</v>
      </c>
      <c r="AU194" s="11">
        <v>23</v>
      </c>
      <c r="AV194" s="11">
        <v>85</v>
      </c>
      <c r="AW194" s="11">
        <v>1</v>
      </c>
      <c r="AX194" s="11">
        <v>1</v>
      </c>
      <c r="AY194" s="11">
        <v>1000000</v>
      </c>
      <c r="BG194" s="10" t="s">
        <v>248</v>
      </c>
      <c r="BH194" s="11">
        <v>185</v>
      </c>
      <c r="BI194" s="11">
        <v>123</v>
      </c>
      <c r="BJ194" s="11">
        <v>207</v>
      </c>
      <c r="BK194" s="11">
        <v>207</v>
      </c>
      <c r="BL194" s="11">
        <v>1000000</v>
      </c>
    </row>
    <row r="195" spans="1:64" ht="15" thickBot="1" x14ac:dyDescent="0.35">
      <c r="A195" s="3">
        <f>db!A192</f>
        <v>43739</v>
      </c>
      <c r="B195" s="19">
        <f>y0!X824</f>
        <v>-0.4</v>
      </c>
      <c r="C195" s="19">
        <f>y0!AX824</f>
        <v>1.39</v>
      </c>
      <c r="D195">
        <f t="shared" si="82"/>
        <v>1</v>
      </c>
      <c r="E195">
        <f>std!X824</f>
        <v>0.35</v>
      </c>
      <c r="F195">
        <f>std!AX824</f>
        <v>-1.3</v>
      </c>
      <c r="G195">
        <f t="shared" si="83"/>
        <v>1</v>
      </c>
      <c r="I195" s="19">
        <f t="shared" si="71"/>
        <v>-0.4</v>
      </c>
      <c r="J195" s="19">
        <f t="shared" si="72"/>
        <v>1.39</v>
      </c>
      <c r="K195">
        <f t="shared" si="84"/>
        <v>1</v>
      </c>
      <c r="L195" s="19">
        <f t="shared" si="73"/>
        <v>0</v>
      </c>
      <c r="M195" s="19">
        <f t="shared" si="74"/>
        <v>-1.3</v>
      </c>
      <c r="N195" s="20">
        <f t="shared" si="85"/>
        <v>1</v>
      </c>
      <c r="Q195">
        <f t="shared" si="86"/>
        <v>-0.55599999999999994</v>
      </c>
      <c r="R195">
        <f t="shared" si="87"/>
        <v>-0.45499999999999996</v>
      </c>
      <c r="S195">
        <f t="shared" si="69"/>
        <v>1</v>
      </c>
      <c r="T195">
        <f t="shared" si="70"/>
        <v>1</v>
      </c>
      <c r="U195">
        <v>1000000</v>
      </c>
      <c r="X195">
        <f t="shared" si="88"/>
        <v>69</v>
      </c>
      <c r="Y195">
        <f t="shared" si="75"/>
        <v>95</v>
      </c>
      <c r="Z195">
        <f t="shared" si="76"/>
        <v>1</v>
      </c>
      <c r="AA195">
        <f t="shared" si="77"/>
        <v>1</v>
      </c>
      <c r="AB195">
        <f t="shared" si="68"/>
        <v>1000000</v>
      </c>
      <c r="AC195">
        <f t="shared" si="78"/>
        <v>1000094.2</v>
      </c>
      <c r="AD195">
        <f t="shared" si="89"/>
        <v>1</v>
      </c>
      <c r="AE195">
        <f t="shared" si="90"/>
        <v>1</v>
      </c>
      <c r="AF195">
        <f t="shared" si="91"/>
        <v>1</v>
      </c>
      <c r="AH195" s="34">
        <f t="shared" si="92"/>
        <v>43739</v>
      </c>
      <c r="AI195" s="35">
        <f t="shared" si="93"/>
        <v>-0.4</v>
      </c>
      <c r="AJ195" s="33">
        <f t="shared" si="94"/>
        <v>-0.4</v>
      </c>
      <c r="AK195" s="33">
        <f>db!U192</f>
        <v>44</v>
      </c>
      <c r="AM195">
        <f t="shared" si="95"/>
        <v>139</v>
      </c>
      <c r="AN195">
        <f t="shared" si="79"/>
        <v>113</v>
      </c>
      <c r="AO195">
        <f t="shared" si="80"/>
        <v>207</v>
      </c>
      <c r="AP195">
        <f t="shared" si="81"/>
        <v>207</v>
      </c>
      <c r="AQ195">
        <f t="shared" si="96"/>
        <v>1000000</v>
      </c>
      <c r="AT195" s="10" t="s">
        <v>249</v>
      </c>
      <c r="AU195" s="11">
        <v>190</v>
      </c>
      <c r="AV195" s="11">
        <v>143</v>
      </c>
      <c r="AW195" s="11">
        <v>150</v>
      </c>
      <c r="AX195" s="11">
        <v>1</v>
      </c>
      <c r="AY195" s="11">
        <v>1000000</v>
      </c>
      <c r="BG195" s="10" t="s">
        <v>249</v>
      </c>
      <c r="BH195" s="11">
        <v>18</v>
      </c>
      <c r="BI195" s="11">
        <v>65</v>
      </c>
      <c r="BJ195" s="11">
        <v>58</v>
      </c>
      <c r="BK195" s="11">
        <v>207</v>
      </c>
      <c r="BL195" s="11">
        <v>1000000</v>
      </c>
    </row>
    <row r="196" spans="1:64" ht="15" thickBot="1" x14ac:dyDescent="0.35">
      <c r="A196" s="3">
        <f>db!A193</f>
        <v>43770</v>
      </c>
      <c r="B196" s="19">
        <f>y0!X825</f>
        <v>-2.76</v>
      </c>
      <c r="C196" s="19">
        <f>y0!AX825</f>
        <v>7.19</v>
      </c>
      <c r="D196">
        <f t="shared" si="82"/>
        <v>1</v>
      </c>
      <c r="E196">
        <f>std!X825</f>
        <v>-3.86</v>
      </c>
      <c r="F196">
        <f>std!AX825</f>
        <v>3.62</v>
      </c>
      <c r="G196">
        <f t="shared" si="83"/>
        <v>1</v>
      </c>
      <c r="I196" s="19">
        <f t="shared" si="71"/>
        <v>-2.76</v>
      </c>
      <c r="J196" s="19">
        <f t="shared" si="72"/>
        <v>7.19</v>
      </c>
      <c r="K196">
        <f t="shared" si="84"/>
        <v>1</v>
      </c>
      <c r="L196" s="19">
        <f t="shared" si="73"/>
        <v>-3.86</v>
      </c>
      <c r="M196" s="19">
        <f t="shared" si="74"/>
        <v>0</v>
      </c>
      <c r="N196" s="20">
        <f t="shared" si="85"/>
        <v>1</v>
      </c>
      <c r="Q196">
        <f t="shared" si="86"/>
        <v>-19.8444</v>
      </c>
      <c r="R196">
        <f t="shared" si="87"/>
        <v>-13.9732</v>
      </c>
      <c r="S196">
        <f t="shared" si="69"/>
        <v>1</v>
      </c>
      <c r="T196">
        <f t="shared" si="70"/>
        <v>1</v>
      </c>
      <c r="U196">
        <v>1000000</v>
      </c>
      <c r="X196">
        <f t="shared" si="88"/>
        <v>4</v>
      </c>
      <c r="Y196">
        <f t="shared" si="75"/>
        <v>13</v>
      </c>
      <c r="Z196">
        <f t="shared" si="76"/>
        <v>1</v>
      </c>
      <c r="AA196">
        <f t="shared" si="77"/>
        <v>1</v>
      </c>
      <c r="AB196">
        <f t="shared" ref="AB196:AB212" si="97">U196</f>
        <v>1000000</v>
      </c>
      <c r="AC196">
        <f t="shared" si="78"/>
        <v>1000243.7</v>
      </c>
      <c r="AD196">
        <f t="shared" si="89"/>
        <v>1</v>
      </c>
      <c r="AE196">
        <f t="shared" si="90"/>
        <v>1</v>
      </c>
      <c r="AF196">
        <f t="shared" si="91"/>
        <v>1</v>
      </c>
      <c r="AH196" s="34">
        <f t="shared" si="92"/>
        <v>43770</v>
      </c>
      <c r="AI196" s="35">
        <f t="shared" si="93"/>
        <v>-2.76</v>
      </c>
      <c r="AJ196" s="33">
        <f t="shared" si="94"/>
        <v>-2.76</v>
      </c>
      <c r="AK196" s="33">
        <f>db!U193</f>
        <v>52</v>
      </c>
      <c r="AM196">
        <f t="shared" si="95"/>
        <v>204</v>
      </c>
      <c r="AN196">
        <f t="shared" si="79"/>
        <v>195</v>
      </c>
      <c r="AO196">
        <f t="shared" si="80"/>
        <v>207</v>
      </c>
      <c r="AP196">
        <f t="shared" si="81"/>
        <v>207</v>
      </c>
      <c r="AQ196">
        <f t="shared" si="96"/>
        <v>1000000</v>
      </c>
      <c r="AT196" s="10" t="s">
        <v>250</v>
      </c>
      <c r="AU196" s="11">
        <v>63</v>
      </c>
      <c r="AV196" s="11">
        <v>104</v>
      </c>
      <c r="AW196" s="11">
        <v>1</v>
      </c>
      <c r="AX196" s="11">
        <v>190</v>
      </c>
      <c r="AY196" s="11">
        <v>1000000</v>
      </c>
      <c r="BG196" s="10" t="s">
        <v>250</v>
      </c>
      <c r="BH196" s="11">
        <v>145</v>
      </c>
      <c r="BI196" s="11">
        <v>104</v>
      </c>
      <c r="BJ196" s="11">
        <v>207</v>
      </c>
      <c r="BK196" s="11">
        <v>18</v>
      </c>
      <c r="BL196" s="11">
        <v>1000000</v>
      </c>
    </row>
    <row r="197" spans="1:64" ht="15" thickBot="1" x14ac:dyDescent="0.35">
      <c r="A197" s="3">
        <f>db!A194</f>
        <v>43800</v>
      </c>
      <c r="B197" s="19">
        <f>y0!X826</f>
        <v>-0.01</v>
      </c>
      <c r="C197" s="19">
        <f>y0!AX826</f>
        <v>5.6</v>
      </c>
      <c r="D197">
        <f t="shared" si="82"/>
        <v>1</v>
      </c>
      <c r="E197">
        <f>std!X826</f>
        <v>1.1499999999999999</v>
      </c>
      <c r="F197">
        <f>std!AX826</f>
        <v>3.62</v>
      </c>
      <c r="G197">
        <f t="shared" si="83"/>
        <v>0</v>
      </c>
      <c r="I197" s="19">
        <f t="shared" si="71"/>
        <v>0</v>
      </c>
      <c r="J197" s="19">
        <f t="shared" si="72"/>
        <v>5.6</v>
      </c>
      <c r="K197">
        <f t="shared" si="84"/>
        <v>1</v>
      </c>
      <c r="L197" s="19">
        <f t="shared" si="73"/>
        <v>0</v>
      </c>
      <c r="M197" s="19">
        <f t="shared" si="74"/>
        <v>0</v>
      </c>
      <c r="N197" s="20">
        <f t="shared" si="85"/>
        <v>1</v>
      </c>
      <c r="Q197">
        <f t="shared" si="86"/>
        <v>-5.5999999999999994E-2</v>
      </c>
      <c r="R197">
        <f t="shared" si="87"/>
        <v>4.1629999999999994</v>
      </c>
      <c r="S197">
        <f t="shared" ref="S197:S212" si="98">K197</f>
        <v>1</v>
      </c>
      <c r="T197">
        <f t="shared" ref="T197:T212" si="99">N197</f>
        <v>1</v>
      </c>
      <c r="U197">
        <v>1000000</v>
      </c>
      <c r="X197">
        <f t="shared" si="88"/>
        <v>88</v>
      </c>
      <c r="Y197">
        <f t="shared" si="75"/>
        <v>143</v>
      </c>
      <c r="Z197">
        <f t="shared" si="76"/>
        <v>1</v>
      </c>
      <c r="AA197">
        <f t="shared" si="77"/>
        <v>1</v>
      </c>
      <c r="AB197">
        <f t="shared" si="97"/>
        <v>1000000</v>
      </c>
      <c r="AC197">
        <f t="shared" si="78"/>
        <v>1000026.7</v>
      </c>
      <c r="AD197">
        <f t="shared" si="89"/>
        <v>1</v>
      </c>
      <c r="AE197">
        <f t="shared" si="90"/>
        <v>1</v>
      </c>
      <c r="AF197">
        <f t="shared" si="91"/>
        <v>1</v>
      </c>
      <c r="AH197" s="34">
        <f t="shared" si="92"/>
        <v>43800</v>
      </c>
      <c r="AI197" s="35">
        <f t="shared" si="93"/>
        <v>-0.01</v>
      </c>
      <c r="AJ197" s="33">
        <f t="shared" si="94"/>
        <v>-0.01</v>
      </c>
      <c r="AK197" s="33">
        <f>db!U194</f>
        <v>53</v>
      </c>
      <c r="AM197">
        <f t="shared" si="95"/>
        <v>120</v>
      </c>
      <c r="AN197">
        <f t="shared" si="79"/>
        <v>65</v>
      </c>
      <c r="AO197">
        <f t="shared" si="80"/>
        <v>207</v>
      </c>
      <c r="AP197">
        <f t="shared" si="81"/>
        <v>207</v>
      </c>
      <c r="AQ197">
        <f t="shared" si="96"/>
        <v>1000000</v>
      </c>
      <c r="AT197" s="10" t="s">
        <v>251</v>
      </c>
      <c r="AU197" s="11">
        <v>69</v>
      </c>
      <c r="AV197" s="11">
        <v>95</v>
      </c>
      <c r="AW197" s="11">
        <v>1</v>
      </c>
      <c r="AX197" s="11">
        <v>1</v>
      </c>
      <c r="AY197" s="11">
        <v>1000000</v>
      </c>
      <c r="BG197" s="10" t="s">
        <v>251</v>
      </c>
      <c r="BH197" s="11">
        <v>139</v>
      </c>
      <c r="BI197" s="11">
        <v>113</v>
      </c>
      <c r="BJ197" s="11">
        <v>207</v>
      </c>
      <c r="BK197" s="11">
        <v>207</v>
      </c>
      <c r="BL197" s="11">
        <v>1000000</v>
      </c>
    </row>
    <row r="198" spans="1:64" ht="15" thickBot="1" x14ac:dyDescent="0.35">
      <c r="A198" s="3">
        <f>db!A195</f>
        <v>43831</v>
      </c>
      <c r="B198" s="19">
        <f>y0!X827</f>
        <v>0.04</v>
      </c>
      <c r="C198" s="19">
        <f>y0!AX827</f>
        <v>1.49</v>
      </c>
      <c r="D198">
        <f t="shared" si="82"/>
        <v>0</v>
      </c>
      <c r="E198">
        <f>std!X827</f>
        <v>0.14000000000000001</v>
      </c>
      <c r="F198">
        <f>std!AX827</f>
        <v>0.31</v>
      </c>
      <c r="G198">
        <f t="shared" si="83"/>
        <v>0</v>
      </c>
      <c r="I198" s="19">
        <f t="shared" ref="I198:I212" si="100">IF(B198&lt;0,IF(B198&gt;=B$2,0,B198),B198)</f>
        <v>0.04</v>
      </c>
      <c r="J198" s="19">
        <f t="shared" ref="J198:J212" si="101">IF(C198&lt;0,IF(C198&gt;=C$2,0,C198),C198)</f>
        <v>1.49</v>
      </c>
      <c r="K198">
        <f t="shared" si="84"/>
        <v>0</v>
      </c>
      <c r="L198" s="19">
        <f t="shared" ref="L198:L212" si="102">IF(E198&gt;0,IF(E198&lt;=E$2,0,E198),E198)</f>
        <v>0</v>
      </c>
      <c r="M198" s="19">
        <f t="shared" ref="M198:M212" si="103">IF(F198&gt;0,IF(F198&lt;=F$2,0,F198),F198)</f>
        <v>0</v>
      </c>
      <c r="N198" s="20">
        <f t="shared" si="85"/>
        <v>1</v>
      </c>
      <c r="Q198">
        <f t="shared" si="86"/>
        <v>5.96E-2</v>
      </c>
      <c r="R198">
        <f t="shared" si="87"/>
        <v>4.3400000000000001E-2</v>
      </c>
      <c r="S198">
        <f t="shared" si="98"/>
        <v>0</v>
      </c>
      <c r="T198">
        <f t="shared" si="99"/>
        <v>1</v>
      </c>
      <c r="U198">
        <v>1000000</v>
      </c>
      <c r="X198">
        <f t="shared" si="88"/>
        <v>139</v>
      </c>
      <c r="Y198">
        <f t="shared" ref="Y198:Y212" si="104">RANK(R198,R$6:R$212,R$1)</f>
        <v>102</v>
      </c>
      <c r="Z198">
        <f t="shared" ref="Z198:Z212" si="105">RANK(S198,S$6:S$212,S$1)</f>
        <v>150</v>
      </c>
      <c r="AA198">
        <f t="shared" ref="AA198:AA212" si="106">RANK(T198,T$6:T$212,T$1)</f>
        <v>1</v>
      </c>
      <c r="AB198">
        <f t="shared" si="97"/>
        <v>1000000</v>
      </c>
      <c r="AC198">
        <f t="shared" ref="AC198:AC212" si="107">AY827</f>
        <v>999869.2</v>
      </c>
      <c r="AD198">
        <f t="shared" si="89"/>
        <v>0</v>
      </c>
      <c r="AE198">
        <f t="shared" si="90"/>
        <v>1</v>
      </c>
      <c r="AF198">
        <f t="shared" si="91"/>
        <v>0</v>
      </c>
      <c r="AH198" s="34">
        <f t="shared" si="92"/>
        <v>43831</v>
      </c>
      <c r="AI198" s="35">
        <f t="shared" si="93"/>
        <v>0.04</v>
      </c>
      <c r="AJ198" s="33" t="str">
        <f t="shared" si="94"/>
        <v/>
      </c>
      <c r="AK198" s="33">
        <f>db!U195</f>
        <v>45</v>
      </c>
      <c r="AM198">
        <f t="shared" si="95"/>
        <v>69</v>
      </c>
      <c r="AN198">
        <f t="shared" ref="AN198:AN212" si="108">208-Y198</f>
        <v>106</v>
      </c>
      <c r="AO198">
        <f t="shared" ref="AO198:AO212" si="109">208-Z198</f>
        <v>58</v>
      </c>
      <c r="AP198">
        <f t="shared" ref="AP198:AP212" si="110">208-AA198</f>
        <v>207</v>
      </c>
      <c r="AQ198">
        <f t="shared" si="96"/>
        <v>1000000</v>
      </c>
      <c r="AT198" s="10" t="s">
        <v>252</v>
      </c>
      <c r="AU198" s="11">
        <v>4</v>
      </c>
      <c r="AV198" s="11">
        <v>13</v>
      </c>
      <c r="AW198" s="11">
        <v>1</v>
      </c>
      <c r="AX198" s="11">
        <v>1</v>
      </c>
      <c r="AY198" s="11">
        <v>1000000</v>
      </c>
      <c r="BG198" s="10" t="s">
        <v>252</v>
      </c>
      <c r="BH198" s="11">
        <v>204</v>
      </c>
      <c r="BI198" s="11">
        <v>195</v>
      </c>
      <c r="BJ198" s="11">
        <v>207</v>
      </c>
      <c r="BK198" s="11">
        <v>207</v>
      </c>
      <c r="BL198" s="11">
        <v>1000000</v>
      </c>
    </row>
    <row r="199" spans="1:64" ht="15" thickBot="1" x14ac:dyDescent="0.35">
      <c r="A199" s="3">
        <f>db!A196</f>
        <v>43862</v>
      </c>
      <c r="B199" s="19">
        <f>y0!X828</f>
        <v>-1.62</v>
      </c>
      <c r="C199" s="19">
        <f>y0!AX828</f>
        <v>-2.64</v>
      </c>
      <c r="D199">
        <f t="shared" ref="D199:D212" si="111">IF(B199*C199&lt;=0,1,0)</f>
        <v>0</v>
      </c>
      <c r="E199">
        <f>std!X828</f>
        <v>-1.63</v>
      </c>
      <c r="F199">
        <f>std!AX828</f>
        <v>-5.45</v>
      </c>
      <c r="G199">
        <f t="shared" ref="G199:G212" si="112">IF(E199*F199&lt;=0,1,0)</f>
        <v>0</v>
      </c>
      <c r="I199" s="19">
        <f t="shared" si="100"/>
        <v>-1.62</v>
      </c>
      <c r="J199" s="19">
        <f t="shared" si="101"/>
        <v>-2.64</v>
      </c>
      <c r="K199">
        <f t="shared" ref="K199:K212" si="113">IF(I199*J199&lt;=0,1,0)</f>
        <v>0</v>
      </c>
      <c r="L199" s="19">
        <f t="shared" si="102"/>
        <v>-1.63</v>
      </c>
      <c r="M199" s="19">
        <f t="shared" si="103"/>
        <v>-5.45</v>
      </c>
      <c r="N199" s="20">
        <f t="shared" ref="N199:N212" si="114">IF(L199*M199&lt;=0,1,0)</f>
        <v>0</v>
      </c>
      <c r="Q199">
        <f t="shared" ref="Q199:Q212" si="115">B199*C199</f>
        <v>4.2768000000000006</v>
      </c>
      <c r="R199">
        <f t="shared" ref="R199:R212" si="116">E199*F199</f>
        <v>8.8834999999999997</v>
      </c>
      <c r="S199">
        <f t="shared" si="98"/>
        <v>0</v>
      </c>
      <c r="T199">
        <f t="shared" si="99"/>
        <v>0</v>
      </c>
      <c r="U199">
        <v>1000000</v>
      </c>
      <c r="X199">
        <f t="shared" ref="X199:X212" si="117">RANK(Q199,Q$6:Q$212,Q$1)</f>
        <v>176</v>
      </c>
      <c r="Y199">
        <f t="shared" si="104"/>
        <v>201</v>
      </c>
      <c r="Z199">
        <f t="shared" si="105"/>
        <v>150</v>
      </c>
      <c r="AA199">
        <f t="shared" si="106"/>
        <v>190</v>
      </c>
      <c r="AB199">
        <f t="shared" si="97"/>
        <v>1000000</v>
      </c>
      <c r="AC199">
        <f t="shared" si="107"/>
        <v>999544.3</v>
      </c>
      <c r="AD199">
        <f t="shared" ref="AD199:AD212" si="118">IF(AC199&gt;=AB199,1,0)</f>
        <v>0</v>
      </c>
      <c r="AE199">
        <f t="shared" ref="AE199:AE212" si="119">IF(BN828*BA828&lt;=0,1,0)</f>
        <v>1</v>
      </c>
      <c r="AF199">
        <f t="shared" ref="AF199:AF212" si="120">AD199</f>
        <v>0</v>
      </c>
      <c r="AH199" s="34">
        <f t="shared" ref="AH199:AH212" si="121">A199</f>
        <v>43862</v>
      </c>
      <c r="AI199" s="35">
        <f t="shared" ref="AI199:AI212" si="122">B199</f>
        <v>-1.62</v>
      </c>
      <c r="AJ199" s="33" t="str">
        <f t="shared" ref="AJ199:AJ212" si="123">IF(AF199=1,AI199,"")</f>
        <v/>
      </c>
      <c r="AK199" s="33">
        <f>db!U196</f>
        <v>42</v>
      </c>
      <c r="AM199">
        <f t="shared" ref="AM199:AM212" si="124">208-X199</f>
        <v>32</v>
      </c>
      <c r="AN199">
        <f t="shared" si="108"/>
        <v>7</v>
      </c>
      <c r="AO199">
        <f t="shared" si="109"/>
        <v>58</v>
      </c>
      <c r="AP199">
        <f t="shared" si="110"/>
        <v>18</v>
      </c>
      <c r="AQ199">
        <f t="shared" ref="AQ199:AQ212" si="125">AB199</f>
        <v>1000000</v>
      </c>
      <c r="AT199" s="10" t="s">
        <v>253</v>
      </c>
      <c r="AU199" s="11">
        <v>88</v>
      </c>
      <c r="AV199" s="11">
        <v>143</v>
      </c>
      <c r="AW199" s="11">
        <v>1</v>
      </c>
      <c r="AX199" s="11">
        <v>1</v>
      </c>
      <c r="AY199" s="11">
        <v>1000000</v>
      </c>
      <c r="BG199" s="10" t="s">
        <v>253</v>
      </c>
      <c r="BH199" s="11">
        <v>120</v>
      </c>
      <c r="BI199" s="11">
        <v>65</v>
      </c>
      <c r="BJ199" s="11">
        <v>207</v>
      </c>
      <c r="BK199" s="11">
        <v>207</v>
      </c>
      <c r="BL199" s="11">
        <v>1000000</v>
      </c>
    </row>
    <row r="200" spans="1:64" ht="15" thickBot="1" x14ac:dyDescent="0.35">
      <c r="A200" s="3">
        <f>db!A197</f>
        <v>43891</v>
      </c>
      <c r="B200" s="19">
        <f>y0!X829</f>
        <v>1.38</v>
      </c>
      <c r="C200" s="19">
        <f>y0!AX829</f>
        <v>-12.96</v>
      </c>
      <c r="D200">
        <f t="shared" si="111"/>
        <v>1</v>
      </c>
      <c r="E200">
        <f>std!X829</f>
        <v>1.1499999999999999</v>
      </c>
      <c r="F200">
        <f>std!AX829</f>
        <v>-19.2</v>
      </c>
      <c r="G200">
        <f t="shared" si="112"/>
        <v>1</v>
      </c>
      <c r="I200" s="19">
        <f t="shared" si="100"/>
        <v>1.38</v>
      </c>
      <c r="J200" s="19">
        <f t="shared" si="101"/>
        <v>-12.96</v>
      </c>
      <c r="K200">
        <f t="shared" si="113"/>
        <v>1</v>
      </c>
      <c r="L200" s="19">
        <f t="shared" si="102"/>
        <v>0</v>
      </c>
      <c r="M200" s="19">
        <f t="shared" si="103"/>
        <v>-19.2</v>
      </c>
      <c r="N200" s="20">
        <f t="shared" si="114"/>
        <v>1</v>
      </c>
      <c r="Q200">
        <f t="shared" si="115"/>
        <v>-17.884799999999998</v>
      </c>
      <c r="R200">
        <f t="shared" si="116"/>
        <v>-22.08</v>
      </c>
      <c r="S200">
        <f t="shared" si="98"/>
        <v>1</v>
      </c>
      <c r="T200">
        <f t="shared" si="99"/>
        <v>1</v>
      </c>
      <c r="U200">
        <v>1000000</v>
      </c>
      <c r="X200">
        <f t="shared" si="117"/>
        <v>9</v>
      </c>
      <c r="Y200">
        <f t="shared" si="104"/>
        <v>6</v>
      </c>
      <c r="Z200">
        <f t="shared" si="105"/>
        <v>1</v>
      </c>
      <c r="AA200">
        <f t="shared" si="106"/>
        <v>1</v>
      </c>
      <c r="AB200">
        <f t="shared" si="97"/>
        <v>1000000</v>
      </c>
      <c r="AC200">
        <f t="shared" si="107"/>
        <v>1000243.2</v>
      </c>
      <c r="AD200">
        <f t="shared" si="118"/>
        <v>1</v>
      </c>
      <c r="AE200">
        <f t="shared" si="119"/>
        <v>1</v>
      </c>
      <c r="AF200">
        <f t="shared" si="120"/>
        <v>1</v>
      </c>
      <c r="AH200" s="34">
        <f t="shared" si="121"/>
        <v>43891</v>
      </c>
      <c r="AI200" s="35">
        <f t="shared" si="122"/>
        <v>1.38</v>
      </c>
      <c r="AJ200" s="33">
        <f t="shared" si="123"/>
        <v>1.38</v>
      </c>
      <c r="AK200" s="33">
        <f>db!U197</f>
        <v>35</v>
      </c>
      <c r="AM200">
        <f t="shared" si="124"/>
        <v>199</v>
      </c>
      <c r="AN200">
        <f t="shared" si="108"/>
        <v>202</v>
      </c>
      <c r="AO200">
        <f t="shared" si="109"/>
        <v>207</v>
      </c>
      <c r="AP200">
        <f t="shared" si="110"/>
        <v>207</v>
      </c>
      <c r="AQ200">
        <f t="shared" si="125"/>
        <v>1000000</v>
      </c>
      <c r="AT200" s="10" t="s">
        <v>254</v>
      </c>
      <c r="AU200" s="11">
        <v>139</v>
      </c>
      <c r="AV200" s="11">
        <v>102</v>
      </c>
      <c r="AW200" s="11">
        <v>150</v>
      </c>
      <c r="AX200" s="11">
        <v>1</v>
      </c>
      <c r="AY200" s="11">
        <v>1000000</v>
      </c>
      <c r="BG200" s="10" t="s">
        <v>254</v>
      </c>
      <c r="BH200" s="11">
        <v>69</v>
      </c>
      <c r="BI200" s="11">
        <v>106</v>
      </c>
      <c r="BJ200" s="11">
        <v>58</v>
      </c>
      <c r="BK200" s="11">
        <v>207</v>
      </c>
      <c r="BL200" s="11">
        <v>1000000</v>
      </c>
    </row>
    <row r="201" spans="1:64" ht="15" thickBot="1" x14ac:dyDescent="0.35">
      <c r="A201" s="3">
        <f>db!A198</f>
        <v>43922</v>
      </c>
      <c r="B201" s="19">
        <f>y0!X830</f>
        <v>1.48</v>
      </c>
      <c r="C201" s="19">
        <f>y0!AX830</f>
        <v>-10.55</v>
      </c>
      <c r="D201">
        <f t="shared" si="111"/>
        <v>1</v>
      </c>
      <c r="E201">
        <f>std!X830</f>
        <v>1.1499999999999999</v>
      </c>
      <c r="F201">
        <f>std!AX830</f>
        <v>-14.82</v>
      </c>
      <c r="G201">
        <f t="shared" si="112"/>
        <v>1</v>
      </c>
      <c r="I201" s="19">
        <f t="shared" si="100"/>
        <v>1.48</v>
      </c>
      <c r="J201" s="19">
        <f t="shared" si="101"/>
        <v>-10.55</v>
      </c>
      <c r="K201">
        <f t="shared" si="113"/>
        <v>1</v>
      </c>
      <c r="L201" s="19">
        <f t="shared" si="102"/>
        <v>0</v>
      </c>
      <c r="M201" s="19">
        <f t="shared" si="103"/>
        <v>-14.82</v>
      </c>
      <c r="N201" s="20">
        <f t="shared" si="114"/>
        <v>1</v>
      </c>
      <c r="Q201">
        <f t="shared" si="115"/>
        <v>-15.614000000000001</v>
      </c>
      <c r="R201">
        <f t="shared" si="116"/>
        <v>-17.042999999999999</v>
      </c>
      <c r="S201">
        <f t="shared" si="98"/>
        <v>1</v>
      </c>
      <c r="T201">
        <f t="shared" si="99"/>
        <v>1</v>
      </c>
      <c r="U201">
        <v>1000000</v>
      </c>
      <c r="X201">
        <f t="shared" si="117"/>
        <v>10</v>
      </c>
      <c r="Y201">
        <f t="shared" si="104"/>
        <v>9</v>
      </c>
      <c r="Z201">
        <f t="shared" si="105"/>
        <v>1</v>
      </c>
      <c r="AA201">
        <f t="shared" si="106"/>
        <v>1</v>
      </c>
      <c r="AB201">
        <f t="shared" si="97"/>
        <v>1000000</v>
      </c>
      <c r="AC201">
        <f t="shared" si="107"/>
        <v>1000239.7</v>
      </c>
      <c r="AD201">
        <f t="shared" si="118"/>
        <v>1</v>
      </c>
      <c r="AE201">
        <f t="shared" si="119"/>
        <v>1</v>
      </c>
      <c r="AF201">
        <f t="shared" si="120"/>
        <v>1</v>
      </c>
      <c r="AH201" s="34">
        <f t="shared" si="121"/>
        <v>43922</v>
      </c>
      <c r="AI201" s="35">
        <f t="shared" si="122"/>
        <v>1.48</v>
      </c>
      <c r="AJ201" s="33">
        <f t="shared" si="123"/>
        <v>1.48</v>
      </c>
      <c r="AK201" s="33">
        <f>db!U198</f>
        <v>38</v>
      </c>
      <c r="AM201">
        <f t="shared" si="124"/>
        <v>198</v>
      </c>
      <c r="AN201">
        <f t="shared" si="108"/>
        <v>199</v>
      </c>
      <c r="AO201">
        <f t="shared" si="109"/>
        <v>207</v>
      </c>
      <c r="AP201">
        <f t="shared" si="110"/>
        <v>207</v>
      </c>
      <c r="AQ201">
        <f t="shared" si="125"/>
        <v>1000000</v>
      </c>
      <c r="AT201" s="10" t="s">
        <v>255</v>
      </c>
      <c r="AU201" s="11">
        <v>176</v>
      </c>
      <c r="AV201" s="11">
        <v>201</v>
      </c>
      <c r="AW201" s="11">
        <v>150</v>
      </c>
      <c r="AX201" s="11">
        <v>190</v>
      </c>
      <c r="AY201" s="11">
        <v>1000000</v>
      </c>
      <c r="BG201" s="10" t="s">
        <v>255</v>
      </c>
      <c r="BH201" s="11">
        <v>32</v>
      </c>
      <c r="BI201" s="11">
        <v>7</v>
      </c>
      <c r="BJ201" s="11">
        <v>58</v>
      </c>
      <c r="BK201" s="11">
        <v>18</v>
      </c>
      <c r="BL201" s="11">
        <v>1000000</v>
      </c>
    </row>
    <row r="202" spans="1:64" ht="15" thickBot="1" x14ac:dyDescent="0.35">
      <c r="A202" s="3">
        <f>db!A199</f>
        <v>43952</v>
      </c>
      <c r="B202" s="19">
        <f>y0!X831</f>
        <v>0.13</v>
      </c>
      <c r="C202" s="19">
        <f>y0!AX831</f>
        <v>-2.2000000000000002</v>
      </c>
      <c r="D202">
        <f t="shared" si="111"/>
        <v>1</v>
      </c>
      <c r="E202">
        <f>std!X831</f>
        <v>1.1499999999999999</v>
      </c>
      <c r="F202">
        <f>std!AX831</f>
        <v>-5.44</v>
      </c>
      <c r="G202">
        <f t="shared" si="112"/>
        <v>1</v>
      </c>
      <c r="I202" s="19">
        <f t="shared" si="100"/>
        <v>0.13</v>
      </c>
      <c r="J202" s="19">
        <f t="shared" si="101"/>
        <v>-2.2000000000000002</v>
      </c>
      <c r="K202">
        <f t="shared" si="113"/>
        <v>1</v>
      </c>
      <c r="L202" s="19">
        <f t="shared" si="102"/>
        <v>0</v>
      </c>
      <c r="M202" s="19">
        <f t="shared" si="103"/>
        <v>-5.44</v>
      </c>
      <c r="N202" s="20">
        <f t="shared" si="114"/>
        <v>1</v>
      </c>
      <c r="Q202">
        <f t="shared" si="115"/>
        <v>-0.28600000000000003</v>
      </c>
      <c r="R202">
        <f t="shared" si="116"/>
        <v>-6.2560000000000002</v>
      </c>
      <c r="S202">
        <f t="shared" si="98"/>
        <v>1</v>
      </c>
      <c r="T202">
        <f t="shared" si="99"/>
        <v>1</v>
      </c>
      <c r="U202">
        <v>1000000</v>
      </c>
      <c r="X202">
        <f t="shared" si="117"/>
        <v>77</v>
      </c>
      <c r="Y202">
        <f t="shared" si="104"/>
        <v>30</v>
      </c>
      <c r="Z202">
        <f t="shared" si="105"/>
        <v>1</v>
      </c>
      <c r="AA202">
        <f t="shared" si="106"/>
        <v>1</v>
      </c>
      <c r="AB202">
        <f t="shared" si="97"/>
        <v>1000000</v>
      </c>
      <c r="AC202">
        <f t="shared" si="107"/>
        <v>1000150.2</v>
      </c>
      <c r="AD202">
        <f t="shared" si="118"/>
        <v>1</v>
      </c>
      <c r="AE202">
        <f t="shared" si="119"/>
        <v>1</v>
      </c>
      <c r="AF202">
        <f t="shared" si="120"/>
        <v>1</v>
      </c>
      <c r="AH202" s="34">
        <f t="shared" si="121"/>
        <v>43952</v>
      </c>
      <c r="AI202" s="35">
        <f t="shared" si="122"/>
        <v>0.13</v>
      </c>
      <c r="AJ202" s="33">
        <f t="shared" si="123"/>
        <v>0.13</v>
      </c>
      <c r="AK202" s="33">
        <f>db!U199</f>
        <v>45</v>
      </c>
      <c r="AM202">
        <f t="shared" si="124"/>
        <v>131</v>
      </c>
      <c r="AN202">
        <f t="shared" si="108"/>
        <v>178</v>
      </c>
      <c r="AO202">
        <f t="shared" si="109"/>
        <v>207</v>
      </c>
      <c r="AP202">
        <f t="shared" si="110"/>
        <v>207</v>
      </c>
      <c r="AQ202">
        <f t="shared" si="125"/>
        <v>1000000</v>
      </c>
      <c r="AT202" s="10" t="s">
        <v>256</v>
      </c>
      <c r="AU202" s="11">
        <v>9</v>
      </c>
      <c r="AV202" s="11">
        <v>6</v>
      </c>
      <c r="AW202" s="11">
        <v>1</v>
      </c>
      <c r="AX202" s="11">
        <v>1</v>
      </c>
      <c r="AY202" s="11">
        <v>1000000</v>
      </c>
      <c r="BG202" s="10" t="s">
        <v>256</v>
      </c>
      <c r="BH202" s="11">
        <v>199</v>
      </c>
      <c r="BI202" s="11">
        <v>202</v>
      </c>
      <c r="BJ202" s="11">
        <v>207</v>
      </c>
      <c r="BK202" s="11">
        <v>207</v>
      </c>
      <c r="BL202" s="11">
        <v>1000000</v>
      </c>
    </row>
    <row r="203" spans="1:64" ht="15" thickBot="1" x14ac:dyDescent="0.35">
      <c r="A203" s="3">
        <f>db!A200</f>
        <v>43983</v>
      </c>
      <c r="B203" s="19">
        <f>y0!X832</f>
        <v>-3.23</v>
      </c>
      <c r="C203" s="19">
        <f>y0!AX832</f>
        <v>1.98</v>
      </c>
      <c r="D203">
        <f t="shared" si="111"/>
        <v>1</v>
      </c>
      <c r="E203">
        <f>std!X832</f>
        <v>-4.84</v>
      </c>
      <c r="F203">
        <f>std!AX832</f>
        <v>1.92</v>
      </c>
      <c r="G203">
        <f t="shared" si="112"/>
        <v>1</v>
      </c>
      <c r="I203" s="19">
        <f t="shared" si="100"/>
        <v>-3.23</v>
      </c>
      <c r="J203" s="19">
        <f t="shared" si="101"/>
        <v>1.98</v>
      </c>
      <c r="K203">
        <f t="shared" si="113"/>
        <v>1</v>
      </c>
      <c r="L203" s="19">
        <f t="shared" si="102"/>
        <v>-4.84</v>
      </c>
      <c r="M203" s="19">
        <f t="shared" si="103"/>
        <v>0</v>
      </c>
      <c r="N203" s="20">
        <f t="shared" si="114"/>
        <v>1</v>
      </c>
      <c r="Q203">
        <f t="shared" si="115"/>
        <v>-6.3953999999999995</v>
      </c>
      <c r="R203">
        <f t="shared" si="116"/>
        <v>-9.2927999999999997</v>
      </c>
      <c r="S203">
        <f t="shared" si="98"/>
        <v>1</v>
      </c>
      <c r="T203">
        <f t="shared" si="99"/>
        <v>1</v>
      </c>
      <c r="U203">
        <v>1000000</v>
      </c>
      <c r="X203">
        <f t="shared" si="117"/>
        <v>22</v>
      </c>
      <c r="Y203">
        <f t="shared" si="104"/>
        <v>21</v>
      </c>
      <c r="Z203">
        <f t="shared" si="105"/>
        <v>1</v>
      </c>
      <c r="AA203">
        <f t="shared" si="106"/>
        <v>1</v>
      </c>
      <c r="AB203">
        <f t="shared" si="97"/>
        <v>1000000</v>
      </c>
      <c r="AC203">
        <f t="shared" si="107"/>
        <v>1000216.7</v>
      </c>
      <c r="AD203">
        <f t="shared" si="118"/>
        <v>1</v>
      </c>
      <c r="AE203">
        <f t="shared" si="119"/>
        <v>1</v>
      </c>
      <c r="AF203">
        <f t="shared" si="120"/>
        <v>1</v>
      </c>
      <c r="AH203" s="34">
        <f t="shared" si="121"/>
        <v>43983</v>
      </c>
      <c r="AI203" s="35">
        <f t="shared" si="122"/>
        <v>-3.23</v>
      </c>
      <c r="AJ203" s="33">
        <f t="shared" si="123"/>
        <v>-3.23</v>
      </c>
      <c r="AK203" s="33">
        <f>db!U200</f>
        <v>45</v>
      </c>
      <c r="AM203">
        <f t="shared" si="124"/>
        <v>186</v>
      </c>
      <c r="AN203">
        <f t="shared" si="108"/>
        <v>187</v>
      </c>
      <c r="AO203">
        <f t="shared" si="109"/>
        <v>207</v>
      </c>
      <c r="AP203">
        <f t="shared" si="110"/>
        <v>207</v>
      </c>
      <c r="AQ203">
        <f t="shared" si="125"/>
        <v>1000000</v>
      </c>
      <c r="AT203" s="10" t="s">
        <v>257</v>
      </c>
      <c r="AU203" s="11">
        <v>10</v>
      </c>
      <c r="AV203" s="11">
        <v>9</v>
      </c>
      <c r="AW203" s="11">
        <v>1</v>
      </c>
      <c r="AX203" s="11">
        <v>1</v>
      </c>
      <c r="AY203" s="11">
        <v>1000000</v>
      </c>
      <c r="BG203" s="10" t="s">
        <v>257</v>
      </c>
      <c r="BH203" s="11">
        <v>198</v>
      </c>
      <c r="BI203" s="11">
        <v>199</v>
      </c>
      <c r="BJ203" s="11">
        <v>207</v>
      </c>
      <c r="BK203" s="11">
        <v>207</v>
      </c>
      <c r="BL203" s="11">
        <v>1000000</v>
      </c>
    </row>
    <row r="204" spans="1:64" ht="15" thickBot="1" x14ac:dyDescent="0.35">
      <c r="A204" s="3">
        <f>db!A201</f>
        <v>44013</v>
      </c>
      <c r="B204" s="19">
        <f>y0!X833</f>
        <v>-5.58</v>
      </c>
      <c r="C204" s="19">
        <f>y0!AX833</f>
        <v>5.88</v>
      </c>
      <c r="D204">
        <f t="shared" si="111"/>
        <v>1</v>
      </c>
      <c r="E204">
        <f>std!X833</f>
        <v>-9.3000000000000007</v>
      </c>
      <c r="F204">
        <f>std!AX833</f>
        <v>3.62</v>
      </c>
      <c r="G204">
        <f t="shared" si="112"/>
        <v>1</v>
      </c>
      <c r="I204" s="19">
        <f t="shared" si="100"/>
        <v>-5.58</v>
      </c>
      <c r="J204" s="19">
        <f t="shared" si="101"/>
        <v>5.88</v>
      </c>
      <c r="K204">
        <f t="shared" si="113"/>
        <v>1</v>
      </c>
      <c r="L204" s="19">
        <f t="shared" si="102"/>
        <v>-9.3000000000000007</v>
      </c>
      <c r="M204" s="19">
        <f t="shared" si="103"/>
        <v>0</v>
      </c>
      <c r="N204" s="20">
        <f t="shared" si="114"/>
        <v>1</v>
      </c>
      <c r="Q204">
        <f t="shared" si="115"/>
        <v>-32.810400000000001</v>
      </c>
      <c r="R204">
        <f t="shared" si="116"/>
        <v>-33.666000000000004</v>
      </c>
      <c r="S204">
        <f t="shared" si="98"/>
        <v>1</v>
      </c>
      <c r="T204">
        <f t="shared" si="99"/>
        <v>1</v>
      </c>
      <c r="U204">
        <v>1000000</v>
      </c>
      <c r="X204">
        <f t="shared" si="117"/>
        <v>2</v>
      </c>
      <c r="Y204">
        <f t="shared" si="104"/>
        <v>1</v>
      </c>
      <c r="Z204">
        <f t="shared" si="105"/>
        <v>1</v>
      </c>
      <c r="AA204">
        <f t="shared" si="106"/>
        <v>1</v>
      </c>
      <c r="AB204">
        <f t="shared" si="97"/>
        <v>1000000</v>
      </c>
      <c r="AC204">
        <f t="shared" si="107"/>
        <v>1000256.7</v>
      </c>
      <c r="AD204">
        <f t="shared" si="118"/>
        <v>1</v>
      </c>
      <c r="AE204">
        <f t="shared" si="119"/>
        <v>1</v>
      </c>
      <c r="AF204">
        <f t="shared" si="120"/>
        <v>1</v>
      </c>
      <c r="AH204" s="34">
        <f t="shared" si="121"/>
        <v>44013</v>
      </c>
      <c r="AI204" s="35">
        <f t="shared" si="122"/>
        <v>-5.58</v>
      </c>
      <c r="AJ204" s="33">
        <f t="shared" si="123"/>
        <v>-5.58</v>
      </c>
      <c r="AK204" s="33">
        <f>db!U201</f>
        <v>44</v>
      </c>
      <c r="AM204">
        <f t="shared" si="124"/>
        <v>206</v>
      </c>
      <c r="AN204">
        <f t="shared" si="108"/>
        <v>207</v>
      </c>
      <c r="AO204">
        <f t="shared" si="109"/>
        <v>207</v>
      </c>
      <c r="AP204">
        <f t="shared" si="110"/>
        <v>207</v>
      </c>
      <c r="AQ204">
        <f t="shared" si="125"/>
        <v>1000000</v>
      </c>
      <c r="AT204" s="10" t="s">
        <v>258</v>
      </c>
      <c r="AU204" s="11">
        <v>77</v>
      </c>
      <c r="AV204" s="11">
        <v>30</v>
      </c>
      <c r="AW204" s="11">
        <v>1</v>
      </c>
      <c r="AX204" s="11">
        <v>1</v>
      </c>
      <c r="AY204" s="11">
        <v>1000000</v>
      </c>
      <c r="BG204" s="10" t="s">
        <v>258</v>
      </c>
      <c r="BH204" s="11">
        <v>131</v>
      </c>
      <c r="BI204" s="11">
        <v>178</v>
      </c>
      <c r="BJ204" s="11">
        <v>207</v>
      </c>
      <c r="BK204" s="11">
        <v>207</v>
      </c>
      <c r="BL204" s="11">
        <v>1000000</v>
      </c>
    </row>
    <row r="205" spans="1:64" ht="15" thickBot="1" x14ac:dyDescent="0.35">
      <c r="A205" s="3">
        <f>db!A202</f>
        <v>44044</v>
      </c>
      <c r="B205" s="19">
        <f>y0!X834</f>
        <v>-1.46</v>
      </c>
      <c r="C205" s="19">
        <f>y0!AX834</f>
        <v>3.42</v>
      </c>
      <c r="D205">
        <f t="shared" si="111"/>
        <v>1</v>
      </c>
      <c r="E205">
        <f>std!X834</f>
        <v>-1.67</v>
      </c>
      <c r="F205">
        <f>std!AX834</f>
        <v>3.62</v>
      </c>
      <c r="G205">
        <f t="shared" si="112"/>
        <v>1</v>
      </c>
      <c r="I205" s="19">
        <f t="shared" si="100"/>
        <v>-1.46</v>
      </c>
      <c r="J205" s="19">
        <f t="shared" si="101"/>
        <v>3.42</v>
      </c>
      <c r="K205">
        <f t="shared" si="113"/>
        <v>1</v>
      </c>
      <c r="L205" s="19">
        <f t="shared" si="102"/>
        <v>-1.67</v>
      </c>
      <c r="M205" s="19">
        <f t="shared" si="103"/>
        <v>0</v>
      </c>
      <c r="N205" s="20">
        <f t="shared" si="114"/>
        <v>1</v>
      </c>
      <c r="Q205">
        <f t="shared" si="115"/>
        <v>-4.9931999999999999</v>
      </c>
      <c r="R205">
        <f t="shared" si="116"/>
        <v>-6.0453999999999999</v>
      </c>
      <c r="S205">
        <f t="shared" si="98"/>
        <v>1</v>
      </c>
      <c r="T205">
        <f t="shared" si="99"/>
        <v>1</v>
      </c>
      <c r="U205">
        <v>1000000</v>
      </c>
      <c r="X205">
        <f t="shared" si="117"/>
        <v>31</v>
      </c>
      <c r="Y205">
        <f t="shared" si="104"/>
        <v>32</v>
      </c>
      <c r="Z205">
        <f t="shared" si="105"/>
        <v>1</v>
      </c>
      <c r="AA205">
        <f t="shared" si="106"/>
        <v>1</v>
      </c>
      <c r="AB205">
        <f t="shared" si="97"/>
        <v>1000000</v>
      </c>
      <c r="AC205">
        <f t="shared" si="107"/>
        <v>1000196.2</v>
      </c>
      <c r="AD205">
        <f t="shared" si="118"/>
        <v>1</v>
      </c>
      <c r="AE205">
        <f t="shared" si="119"/>
        <v>1</v>
      </c>
      <c r="AF205">
        <f t="shared" si="120"/>
        <v>1</v>
      </c>
      <c r="AH205" s="34">
        <f t="shared" si="121"/>
        <v>44044</v>
      </c>
      <c r="AI205" s="35">
        <f t="shared" si="122"/>
        <v>-1.46</v>
      </c>
      <c r="AJ205" s="33">
        <f t="shared" si="123"/>
        <v>-1.46</v>
      </c>
      <c r="AK205" s="33">
        <f>db!U202</f>
        <v>46</v>
      </c>
      <c r="AM205">
        <f t="shared" si="124"/>
        <v>177</v>
      </c>
      <c r="AN205">
        <f t="shared" si="108"/>
        <v>176</v>
      </c>
      <c r="AO205">
        <f t="shared" si="109"/>
        <v>207</v>
      </c>
      <c r="AP205">
        <f t="shared" si="110"/>
        <v>207</v>
      </c>
      <c r="AQ205">
        <f t="shared" si="125"/>
        <v>1000000</v>
      </c>
      <c r="AT205" s="10" t="s">
        <v>259</v>
      </c>
      <c r="AU205" s="11">
        <v>22</v>
      </c>
      <c r="AV205" s="11">
        <v>21</v>
      </c>
      <c r="AW205" s="11">
        <v>1</v>
      </c>
      <c r="AX205" s="11">
        <v>1</v>
      </c>
      <c r="AY205" s="11">
        <v>1000000</v>
      </c>
      <c r="BG205" s="10" t="s">
        <v>259</v>
      </c>
      <c r="BH205" s="11">
        <v>186</v>
      </c>
      <c r="BI205" s="11">
        <v>187</v>
      </c>
      <c r="BJ205" s="11">
        <v>207</v>
      </c>
      <c r="BK205" s="11">
        <v>207</v>
      </c>
      <c r="BL205" s="11">
        <v>1000000</v>
      </c>
    </row>
    <row r="206" spans="1:64" ht="15" thickBot="1" x14ac:dyDescent="0.35">
      <c r="A206" s="3">
        <f>db!A203</f>
        <v>44075</v>
      </c>
      <c r="B206" s="19">
        <f>y0!X835</f>
        <v>-3.77</v>
      </c>
      <c r="C206" s="19">
        <f>y0!AX835</f>
        <v>1.1499999999999999</v>
      </c>
      <c r="D206">
        <f t="shared" si="111"/>
        <v>1</v>
      </c>
      <c r="E206">
        <f>std!X835</f>
        <v>-5.75</v>
      </c>
      <c r="F206">
        <f>std!AX835</f>
        <v>3.62</v>
      </c>
      <c r="G206">
        <f t="shared" si="112"/>
        <v>1</v>
      </c>
      <c r="I206" s="19">
        <f t="shared" si="100"/>
        <v>-3.77</v>
      </c>
      <c r="J206" s="19">
        <f t="shared" si="101"/>
        <v>1.1499999999999999</v>
      </c>
      <c r="K206">
        <f t="shared" si="113"/>
        <v>1</v>
      </c>
      <c r="L206" s="19">
        <f t="shared" si="102"/>
        <v>-5.75</v>
      </c>
      <c r="M206" s="19">
        <f t="shared" si="103"/>
        <v>0</v>
      </c>
      <c r="N206" s="20">
        <f t="shared" si="114"/>
        <v>1</v>
      </c>
      <c r="Q206">
        <f t="shared" si="115"/>
        <v>-4.3354999999999997</v>
      </c>
      <c r="R206">
        <f t="shared" si="116"/>
        <v>-20.815000000000001</v>
      </c>
      <c r="S206">
        <f t="shared" si="98"/>
        <v>1</v>
      </c>
      <c r="T206">
        <f t="shared" si="99"/>
        <v>1</v>
      </c>
      <c r="U206">
        <v>1000000</v>
      </c>
      <c r="X206">
        <f t="shared" si="117"/>
        <v>37</v>
      </c>
      <c r="Y206">
        <f t="shared" si="104"/>
        <v>7</v>
      </c>
      <c r="Z206">
        <f t="shared" si="105"/>
        <v>1</v>
      </c>
      <c r="AA206">
        <f t="shared" si="106"/>
        <v>1</v>
      </c>
      <c r="AB206">
        <f t="shared" si="97"/>
        <v>1000000</v>
      </c>
      <c r="AC206">
        <f t="shared" si="107"/>
        <v>1000213.2</v>
      </c>
      <c r="AD206">
        <f t="shared" si="118"/>
        <v>1</v>
      </c>
      <c r="AE206">
        <f t="shared" si="119"/>
        <v>1</v>
      </c>
      <c r="AF206">
        <f t="shared" si="120"/>
        <v>1</v>
      </c>
      <c r="AH206" s="34">
        <f t="shared" si="121"/>
        <v>44075</v>
      </c>
      <c r="AI206" s="35">
        <f t="shared" si="122"/>
        <v>-3.77</v>
      </c>
      <c r="AJ206" s="33">
        <f t="shared" si="123"/>
        <v>-3.77</v>
      </c>
      <c r="AK206" s="33">
        <f>db!U203</f>
        <v>42</v>
      </c>
      <c r="AM206">
        <f t="shared" si="124"/>
        <v>171</v>
      </c>
      <c r="AN206">
        <f t="shared" si="108"/>
        <v>201</v>
      </c>
      <c r="AO206">
        <f t="shared" si="109"/>
        <v>207</v>
      </c>
      <c r="AP206">
        <f t="shared" si="110"/>
        <v>207</v>
      </c>
      <c r="AQ206">
        <f t="shared" si="125"/>
        <v>1000000</v>
      </c>
      <c r="AT206" s="10" t="s">
        <v>260</v>
      </c>
      <c r="AU206" s="11">
        <v>2</v>
      </c>
      <c r="AV206" s="11">
        <v>1</v>
      </c>
      <c r="AW206" s="11">
        <v>1</v>
      </c>
      <c r="AX206" s="11">
        <v>1</v>
      </c>
      <c r="AY206" s="11">
        <v>1000000</v>
      </c>
      <c r="BG206" s="10" t="s">
        <v>260</v>
      </c>
      <c r="BH206" s="11">
        <v>206</v>
      </c>
      <c r="BI206" s="11">
        <v>207</v>
      </c>
      <c r="BJ206" s="11">
        <v>207</v>
      </c>
      <c r="BK206" s="11">
        <v>207</v>
      </c>
      <c r="BL206" s="11">
        <v>1000000</v>
      </c>
    </row>
    <row r="207" spans="1:64" ht="15" thickBot="1" x14ac:dyDescent="0.35">
      <c r="A207" s="3">
        <f>db!A204</f>
        <v>44105</v>
      </c>
      <c r="B207" s="19">
        <f>y0!X836</f>
        <v>-5.13</v>
      </c>
      <c r="C207" s="19">
        <f>y0!AX836</f>
        <v>-1.04</v>
      </c>
      <c r="D207">
        <f t="shared" si="111"/>
        <v>0</v>
      </c>
      <c r="E207">
        <f>std!X836</f>
        <v>-8.82</v>
      </c>
      <c r="F207">
        <f>std!AX836</f>
        <v>-1.06</v>
      </c>
      <c r="G207">
        <f t="shared" si="112"/>
        <v>0</v>
      </c>
      <c r="I207" s="19">
        <f t="shared" si="100"/>
        <v>-5.13</v>
      </c>
      <c r="J207" s="19">
        <f t="shared" si="101"/>
        <v>-1.04</v>
      </c>
      <c r="K207">
        <f t="shared" si="113"/>
        <v>0</v>
      </c>
      <c r="L207" s="19">
        <f t="shared" si="102"/>
        <v>-8.82</v>
      </c>
      <c r="M207" s="19">
        <f t="shared" si="103"/>
        <v>-1.06</v>
      </c>
      <c r="N207" s="20">
        <f t="shared" si="114"/>
        <v>0</v>
      </c>
      <c r="Q207">
        <f t="shared" si="115"/>
        <v>5.3352000000000004</v>
      </c>
      <c r="R207">
        <f t="shared" si="116"/>
        <v>9.3492000000000015</v>
      </c>
      <c r="S207">
        <f t="shared" si="98"/>
        <v>0</v>
      </c>
      <c r="T207">
        <f t="shared" si="99"/>
        <v>0</v>
      </c>
      <c r="U207">
        <v>1000000</v>
      </c>
      <c r="X207">
        <f t="shared" si="117"/>
        <v>184</v>
      </c>
      <c r="Y207">
        <f t="shared" si="104"/>
        <v>202</v>
      </c>
      <c r="Z207">
        <f t="shared" si="105"/>
        <v>150</v>
      </c>
      <c r="AA207">
        <f t="shared" si="106"/>
        <v>190</v>
      </c>
      <c r="AB207">
        <f t="shared" si="97"/>
        <v>1000000</v>
      </c>
      <c r="AC207">
        <f t="shared" si="107"/>
        <v>999535.3</v>
      </c>
      <c r="AD207">
        <f t="shared" si="118"/>
        <v>0</v>
      </c>
      <c r="AE207">
        <f t="shared" si="119"/>
        <v>1</v>
      </c>
      <c r="AF207">
        <f t="shared" si="120"/>
        <v>0</v>
      </c>
      <c r="AH207" s="34">
        <f t="shared" si="121"/>
        <v>44105</v>
      </c>
      <c r="AI207" s="35">
        <f t="shared" si="122"/>
        <v>-5.13</v>
      </c>
      <c r="AJ207" s="33" t="str">
        <f t="shared" si="123"/>
        <v/>
      </c>
      <c r="AK207" s="33">
        <f>db!U204</f>
        <v>41</v>
      </c>
      <c r="AM207">
        <f t="shared" si="124"/>
        <v>24</v>
      </c>
      <c r="AN207">
        <f t="shared" si="108"/>
        <v>6</v>
      </c>
      <c r="AO207">
        <f t="shared" si="109"/>
        <v>58</v>
      </c>
      <c r="AP207">
        <f t="shared" si="110"/>
        <v>18</v>
      </c>
      <c r="AQ207">
        <f t="shared" si="125"/>
        <v>1000000</v>
      </c>
      <c r="AT207" s="10" t="s">
        <v>261</v>
      </c>
      <c r="AU207" s="11">
        <v>31</v>
      </c>
      <c r="AV207" s="11">
        <v>32</v>
      </c>
      <c r="AW207" s="11">
        <v>1</v>
      </c>
      <c r="AX207" s="11">
        <v>1</v>
      </c>
      <c r="AY207" s="11">
        <v>1000000</v>
      </c>
      <c r="BG207" s="10" t="s">
        <v>261</v>
      </c>
      <c r="BH207" s="11">
        <v>177</v>
      </c>
      <c r="BI207" s="11">
        <v>176</v>
      </c>
      <c r="BJ207" s="11">
        <v>207</v>
      </c>
      <c r="BK207" s="11">
        <v>207</v>
      </c>
      <c r="BL207" s="11">
        <v>1000000</v>
      </c>
    </row>
    <row r="208" spans="1:64" ht="15" thickBot="1" x14ac:dyDescent="0.35">
      <c r="A208" s="3">
        <f>db!A205</f>
        <v>44136</v>
      </c>
      <c r="B208" s="19">
        <f>y0!X837</f>
        <v>-2.83</v>
      </c>
      <c r="C208" s="19">
        <f>y0!AX837</f>
        <v>1.58</v>
      </c>
      <c r="D208">
        <f t="shared" si="111"/>
        <v>1</v>
      </c>
      <c r="E208">
        <f>std!X837</f>
        <v>-4.29</v>
      </c>
      <c r="F208">
        <f>std!AX837</f>
        <v>-1.17</v>
      </c>
      <c r="G208">
        <f t="shared" si="112"/>
        <v>0</v>
      </c>
      <c r="I208" s="19">
        <f t="shared" si="100"/>
        <v>-2.83</v>
      </c>
      <c r="J208" s="19">
        <f t="shared" si="101"/>
        <v>1.58</v>
      </c>
      <c r="K208">
        <f t="shared" si="113"/>
        <v>1</v>
      </c>
      <c r="L208" s="19">
        <f t="shared" si="102"/>
        <v>-4.29</v>
      </c>
      <c r="M208" s="19">
        <f t="shared" si="103"/>
        <v>-1.17</v>
      </c>
      <c r="N208" s="20">
        <f t="shared" si="114"/>
        <v>0</v>
      </c>
      <c r="Q208">
        <f t="shared" si="115"/>
        <v>-4.4714</v>
      </c>
      <c r="R208">
        <f t="shared" si="116"/>
        <v>5.0192999999999994</v>
      </c>
      <c r="S208">
        <f t="shared" si="98"/>
        <v>1</v>
      </c>
      <c r="T208">
        <f t="shared" si="99"/>
        <v>0</v>
      </c>
      <c r="U208">
        <v>1000000</v>
      </c>
      <c r="X208">
        <f t="shared" si="117"/>
        <v>36</v>
      </c>
      <c r="Y208">
        <f t="shared" si="104"/>
        <v>197</v>
      </c>
      <c r="Z208">
        <f t="shared" si="105"/>
        <v>1</v>
      </c>
      <c r="AA208">
        <f t="shared" si="106"/>
        <v>190</v>
      </c>
      <c r="AB208">
        <f t="shared" si="97"/>
        <v>1000000</v>
      </c>
      <c r="AC208">
        <f t="shared" si="107"/>
        <v>999839.8</v>
      </c>
      <c r="AD208">
        <f t="shared" si="118"/>
        <v>0</v>
      </c>
      <c r="AE208">
        <f t="shared" si="119"/>
        <v>1</v>
      </c>
      <c r="AF208">
        <f t="shared" si="120"/>
        <v>0</v>
      </c>
      <c r="AH208" s="34">
        <f t="shared" si="121"/>
        <v>44136</v>
      </c>
      <c r="AI208" s="35">
        <f t="shared" si="122"/>
        <v>-2.83</v>
      </c>
      <c r="AJ208" s="33" t="str">
        <f t="shared" si="123"/>
        <v/>
      </c>
      <c r="AK208" s="33">
        <f>db!U205</f>
        <v>47</v>
      </c>
      <c r="AM208">
        <f t="shared" si="124"/>
        <v>172</v>
      </c>
      <c r="AN208">
        <f t="shared" si="108"/>
        <v>11</v>
      </c>
      <c r="AO208">
        <f t="shared" si="109"/>
        <v>207</v>
      </c>
      <c r="AP208">
        <f t="shared" si="110"/>
        <v>18</v>
      </c>
      <c r="AQ208">
        <f t="shared" si="125"/>
        <v>1000000</v>
      </c>
      <c r="AT208" s="10" t="s">
        <v>262</v>
      </c>
      <c r="AU208" s="11">
        <v>37</v>
      </c>
      <c r="AV208" s="11">
        <v>7</v>
      </c>
      <c r="AW208" s="11">
        <v>1</v>
      </c>
      <c r="AX208" s="11">
        <v>1</v>
      </c>
      <c r="AY208" s="11">
        <v>1000000</v>
      </c>
      <c r="BG208" s="10" t="s">
        <v>262</v>
      </c>
      <c r="BH208" s="11">
        <v>171</v>
      </c>
      <c r="BI208" s="11">
        <v>201</v>
      </c>
      <c r="BJ208" s="11">
        <v>207</v>
      </c>
      <c r="BK208" s="11">
        <v>207</v>
      </c>
      <c r="BL208" s="11">
        <v>1000000</v>
      </c>
    </row>
    <row r="209" spans="1:64" ht="15" thickBot="1" x14ac:dyDescent="0.35">
      <c r="A209" s="3">
        <f>db!A206</f>
        <v>44166</v>
      </c>
      <c r="B209" s="19">
        <f>y0!X838</f>
        <v>-0.01</v>
      </c>
      <c r="C209" s="19">
        <f>y0!AX838</f>
        <v>-0.6</v>
      </c>
      <c r="D209">
        <f t="shared" si="111"/>
        <v>0</v>
      </c>
      <c r="E209">
        <f>std!X838</f>
        <v>1.1499999999999999</v>
      </c>
      <c r="F209">
        <f>std!AX838</f>
        <v>3.62</v>
      </c>
      <c r="G209">
        <f t="shared" si="112"/>
        <v>0</v>
      </c>
      <c r="I209" s="19">
        <f t="shared" si="100"/>
        <v>0</v>
      </c>
      <c r="J209" s="19">
        <f t="shared" si="101"/>
        <v>0</v>
      </c>
      <c r="K209">
        <f t="shared" si="113"/>
        <v>1</v>
      </c>
      <c r="L209" s="19">
        <f t="shared" si="102"/>
        <v>0</v>
      </c>
      <c r="M209" s="19">
        <f t="shared" si="103"/>
        <v>0</v>
      </c>
      <c r="N209" s="20">
        <f t="shared" si="114"/>
        <v>1</v>
      </c>
      <c r="Q209">
        <f t="shared" si="115"/>
        <v>6.0000000000000001E-3</v>
      </c>
      <c r="R209">
        <f t="shared" si="116"/>
        <v>4.1629999999999994</v>
      </c>
      <c r="S209">
        <f t="shared" si="98"/>
        <v>1</v>
      </c>
      <c r="T209">
        <f t="shared" si="99"/>
        <v>1</v>
      </c>
      <c r="U209">
        <v>1000000</v>
      </c>
      <c r="X209">
        <f t="shared" si="117"/>
        <v>115</v>
      </c>
      <c r="Y209">
        <f t="shared" si="104"/>
        <v>143</v>
      </c>
      <c r="Z209">
        <f t="shared" si="105"/>
        <v>1</v>
      </c>
      <c r="AA209">
        <f t="shared" si="106"/>
        <v>1</v>
      </c>
      <c r="AB209">
        <f t="shared" si="97"/>
        <v>1000000</v>
      </c>
      <c r="AC209">
        <f t="shared" si="107"/>
        <v>1000003.2</v>
      </c>
      <c r="AD209">
        <f t="shared" si="118"/>
        <v>1</v>
      </c>
      <c r="AE209">
        <f t="shared" si="119"/>
        <v>1</v>
      </c>
      <c r="AF209">
        <f t="shared" si="120"/>
        <v>1</v>
      </c>
      <c r="AH209" s="34">
        <f t="shared" si="121"/>
        <v>44166</v>
      </c>
      <c r="AI209" s="35">
        <f t="shared" si="122"/>
        <v>-0.01</v>
      </c>
      <c r="AJ209" s="33">
        <f t="shared" si="123"/>
        <v>-0.01</v>
      </c>
      <c r="AK209" s="33">
        <f>db!U206</f>
        <v>43</v>
      </c>
      <c r="AM209">
        <f t="shared" si="124"/>
        <v>93</v>
      </c>
      <c r="AN209">
        <f t="shared" si="108"/>
        <v>65</v>
      </c>
      <c r="AO209">
        <f t="shared" si="109"/>
        <v>207</v>
      </c>
      <c r="AP209">
        <f t="shared" si="110"/>
        <v>207</v>
      </c>
      <c r="AQ209">
        <f t="shared" si="125"/>
        <v>1000000</v>
      </c>
      <c r="AT209" s="10" t="s">
        <v>263</v>
      </c>
      <c r="AU209" s="11">
        <v>184</v>
      </c>
      <c r="AV209" s="11">
        <v>202</v>
      </c>
      <c r="AW209" s="11">
        <v>150</v>
      </c>
      <c r="AX209" s="11">
        <v>190</v>
      </c>
      <c r="AY209" s="11">
        <v>1000000</v>
      </c>
      <c r="BG209" s="10" t="s">
        <v>263</v>
      </c>
      <c r="BH209" s="11">
        <v>24</v>
      </c>
      <c r="BI209" s="11">
        <v>6</v>
      </c>
      <c r="BJ209" s="11">
        <v>58</v>
      </c>
      <c r="BK209" s="11">
        <v>18</v>
      </c>
      <c r="BL209" s="11">
        <v>1000000</v>
      </c>
    </row>
    <row r="210" spans="1:64" ht="15" thickBot="1" x14ac:dyDescent="0.35">
      <c r="A210" s="3">
        <f>db!A207</f>
        <v>44197</v>
      </c>
      <c r="B210" s="19">
        <f>y0!X839</f>
        <v>-5.14</v>
      </c>
      <c r="C210" s="19">
        <f>y0!AX839</f>
        <v>-7.53</v>
      </c>
      <c r="D210">
        <f t="shared" si="111"/>
        <v>0</v>
      </c>
      <c r="E210">
        <f>std!X839</f>
        <v>-8.83</v>
      </c>
      <c r="F210">
        <f>std!AX839</f>
        <v>-9.48</v>
      </c>
      <c r="G210">
        <f t="shared" si="112"/>
        <v>0</v>
      </c>
      <c r="I210" s="19">
        <f t="shared" si="100"/>
        <v>-5.14</v>
      </c>
      <c r="J210" s="19">
        <f t="shared" si="101"/>
        <v>-7.53</v>
      </c>
      <c r="K210">
        <f t="shared" si="113"/>
        <v>0</v>
      </c>
      <c r="L210" s="19">
        <f t="shared" si="102"/>
        <v>-8.83</v>
      </c>
      <c r="M210" s="19">
        <f t="shared" si="103"/>
        <v>-9.48</v>
      </c>
      <c r="N210" s="20">
        <f t="shared" si="114"/>
        <v>0</v>
      </c>
      <c r="Q210">
        <f t="shared" si="115"/>
        <v>38.7042</v>
      </c>
      <c r="R210">
        <f t="shared" si="116"/>
        <v>83.708399999999997</v>
      </c>
      <c r="S210">
        <f t="shared" si="98"/>
        <v>0</v>
      </c>
      <c r="T210">
        <f t="shared" si="99"/>
        <v>0</v>
      </c>
      <c r="U210">
        <v>1000000</v>
      </c>
      <c r="X210">
        <f t="shared" si="117"/>
        <v>206</v>
      </c>
      <c r="Y210">
        <f t="shared" si="104"/>
        <v>206</v>
      </c>
      <c r="Z210">
        <f t="shared" si="105"/>
        <v>150</v>
      </c>
      <c r="AA210">
        <f t="shared" si="106"/>
        <v>190</v>
      </c>
      <c r="AB210">
        <f t="shared" si="97"/>
        <v>1000000</v>
      </c>
      <c r="AC210">
        <f t="shared" si="107"/>
        <v>999509.3</v>
      </c>
      <c r="AD210">
        <f t="shared" si="118"/>
        <v>0</v>
      </c>
      <c r="AE210">
        <f t="shared" si="119"/>
        <v>1</v>
      </c>
      <c r="AF210">
        <f t="shared" si="120"/>
        <v>0</v>
      </c>
      <c r="AH210" s="34">
        <f t="shared" si="121"/>
        <v>44197</v>
      </c>
      <c r="AI210" s="35">
        <f t="shared" si="122"/>
        <v>-5.14</v>
      </c>
      <c r="AJ210" s="33" t="str">
        <f t="shared" si="123"/>
        <v/>
      </c>
      <c r="AK210" s="33">
        <f>db!U207</f>
        <v>36</v>
      </c>
      <c r="AM210">
        <f t="shared" si="124"/>
        <v>2</v>
      </c>
      <c r="AN210">
        <f t="shared" si="108"/>
        <v>2</v>
      </c>
      <c r="AO210">
        <f t="shared" si="109"/>
        <v>58</v>
      </c>
      <c r="AP210">
        <f t="shared" si="110"/>
        <v>18</v>
      </c>
      <c r="AQ210">
        <f t="shared" si="125"/>
        <v>1000000</v>
      </c>
      <c r="AT210" s="10" t="s">
        <v>264</v>
      </c>
      <c r="AU210" s="11">
        <v>36</v>
      </c>
      <c r="AV210" s="11">
        <v>197</v>
      </c>
      <c r="AW210" s="11">
        <v>1</v>
      </c>
      <c r="AX210" s="11">
        <v>190</v>
      </c>
      <c r="AY210" s="11">
        <v>1000000</v>
      </c>
      <c r="BG210" s="10" t="s">
        <v>264</v>
      </c>
      <c r="BH210" s="11">
        <v>172</v>
      </c>
      <c r="BI210" s="11">
        <v>11</v>
      </c>
      <c r="BJ210" s="11">
        <v>207</v>
      </c>
      <c r="BK210" s="11">
        <v>18</v>
      </c>
      <c r="BL210" s="11">
        <v>1000000</v>
      </c>
    </row>
    <row r="211" spans="1:64" ht="15" thickBot="1" x14ac:dyDescent="0.35">
      <c r="A211" s="3">
        <f>db!A208</f>
        <v>44228</v>
      </c>
      <c r="B211" s="19">
        <f>y0!X840</f>
        <v>-4.97</v>
      </c>
      <c r="C211" s="19">
        <f>y0!AX840</f>
        <v>-7.37</v>
      </c>
      <c r="D211">
        <f t="shared" si="111"/>
        <v>0</v>
      </c>
      <c r="E211">
        <f>std!X840</f>
        <v>-8.6999999999999993</v>
      </c>
      <c r="F211">
        <f>std!AX840</f>
        <v>-9.77</v>
      </c>
      <c r="G211">
        <f t="shared" si="112"/>
        <v>0</v>
      </c>
      <c r="I211" s="19">
        <f t="shared" si="100"/>
        <v>-4.97</v>
      </c>
      <c r="J211" s="19">
        <f t="shared" si="101"/>
        <v>-7.37</v>
      </c>
      <c r="K211">
        <f t="shared" si="113"/>
        <v>0</v>
      </c>
      <c r="L211" s="19">
        <f t="shared" si="102"/>
        <v>-8.6999999999999993</v>
      </c>
      <c r="M211" s="19">
        <f t="shared" si="103"/>
        <v>-9.77</v>
      </c>
      <c r="N211" s="20">
        <f t="shared" si="114"/>
        <v>0</v>
      </c>
      <c r="Q211">
        <f t="shared" si="115"/>
        <v>36.628900000000002</v>
      </c>
      <c r="R211">
        <f t="shared" si="116"/>
        <v>84.998999999999995</v>
      </c>
      <c r="S211">
        <f t="shared" si="98"/>
        <v>0</v>
      </c>
      <c r="T211">
        <f t="shared" si="99"/>
        <v>0</v>
      </c>
      <c r="U211">
        <v>1000000</v>
      </c>
      <c r="X211">
        <f t="shared" si="117"/>
        <v>205</v>
      </c>
      <c r="Y211">
        <f t="shared" si="104"/>
        <v>207</v>
      </c>
      <c r="Z211">
        <f t="shared" si="105"/>
        <v>150</v>
      </c>
      <c r="AA211">
        <f t="shared" si="106"/>
        <v>190</v>
      </c>
      <c r="AB211">
        <f t="shared" si="97"/>
        <v>1000000</v>
      </c>
      <c r="AC211">
        <f t="shared" si="107"/>
        <v>999509.3</v>
      </c>
      <c r="AD211">
        <f t="shared" si="118"/>
        <v>0</v>
      </c>
      <c r="AE211">
        <f t="shared" si="119"/>
        <v>1</v>
      </c>
      <c r="AF211">
        <f t="shared" si="120"/>
        <v>0</v>
      </c>
      <c r="AH211" s="34">
        <f t="shared" si="121"/>
        <v>44228</v>
      </c>
      <c r="AI211" s="35">
        <f t="shared" si="122"/>
        <v>-4.97</v>
      </c>
      <c r="AJ211" s="33" t="str">
        <f t="shared" si="123"/>
        <v/>
      </c>
      <c r="AK211" s="33">
        <f>db!U208</f>
        <v>37</v>
      </c>
      <c r="AM211">
        <f t="shared" si="124"/>
        <v>3</v>
      </c>
      <c r="AN211">
        <f t="shared" si="108"/>
        <v>1</v>
      </c>
      <c r="AO211">
        <f t="shared" si="109"/>
        <v>58</v>
      </c>
      <c r="AP211">
        <f t="shared" si="110"/>
        <v>18</v>
      </c>
      <c r="AQ211">
        <f t="shared" si="125"/>
        <v>1000000</v>
      </c>
      <c r="AT211" s="10" t="s">
        <v>265</v>
      </c>
      <c r="AU211" s="11">
        <v>115</v>
      </c>
      <c r="AV211" s="11">
        <v>143</v>
      </c>
      <c r="AW211" s="11">
        <v>1</v>
      </c>
      <c r="AX211" s="11">
        <v>1</v>
      </c>
      <c r="AY211" s="11">
        <v>1000000</v>
      </c>
      <c r="BG211" s="10" t="s">
        <v>265</v>
      </c>
      <c r="BH211" s="11">
        <v>93</v>
      </c>
      <c r="BI211" s="11">
        <v>65</v>
      </c>
      <c r="BJ211" s="11">
        <v>207</v>
      </c>
      <c r="BK211" s="11">
        <v>207</v>
      </c>
      <c r="BL211" s="11">
        <v>1000000</v>
      </c>
    </row>
    <row r="212" spans="1:64" ht="15" thickBot="1" x14ac:dyDescent="0.35">
      <c r="A212" s="3">
        <f>db!A209</f>
        <v>44256</v>
      </c>
      <c r="B212" s="19">
        <f>y0!X841</f>
        <v>-2.35</v>
      </c>
      <c r="C212" s="19">
        <f>y0!AX841</f>
        <v>-3.78</v>
      </c>
      <c r="D212">
        <f t="shared" si="111"/>
        <v>0</v>
      </c>
      <c r="E212">
        <f>std!X841</f>
        <v>-6.48</v>
      </c>
      <c r="F212">
        <f>std!AX841</f>
        <v>-6.29</v>
      </c>
      <c r="G212">
        <f t="shared" si="112"/>
        <v>0</v>
      </c>
      <c r="I212" s="19">
        <f t="shared" si="100"/>
        <v>-2.35</v>
      </c>
      <c r="J212" s="19">
        <f t="shared" si="101"/>
        <v>-3.78</v>
      </c>
      <c r="K212">
        <f t="shared" si="113"/>
        <v>0</v>
      </c>
      <c r="L212" s="19">
        <f t="shared" si="102"/>
        <v>-6.48</v>
      </c>
      <c r="M212" s="19">
        <f t="shared" si="103"/>
        <v>-6.29</v>
      </c>
      <c r="N212" s="20">
        <f t="shared" si="114"/>
        <v>0</v>
      </c>
      <c r="Q212">
        <f t="shared" si="115"/>
        <v>8.8829999999999991</v>
      </c>
      <c r="R212">
        <f t="shared" si="116"/>
        <v>40.7592</v>
      </c>
      <c r="S212">
        <f t="shared" si="98"/>
        <v>0</v>
      </c>
      <c r="T212">
        <f t="shared" si="99"/>
        <v>0</v>
      </c>
      <c r="U212">
        <v>1000000</v>
      </c>
      <c r="X212">
        <f t="shared" si="117"/>
        <v>192</v>
      </c>
      <c r="Y212">
        <f t="shared" si="104"/>
        <v>205</v>
      </c>
      <c r="Z212">
        <f t="shared" si="105"/>
        <v>150</v>
      </c>
      <c r="AA212">
        <f t="shared" si="106"/>
        <v>190</v>
      </c>
      <c r="AB212">
        <f t="shared" si="97"/>
        <v>1000000</v>
      </c>
      <c r="AC212">
        <f t="shared" si="107"/>
        <v>999524.3</v>
      </c>
      <c r="AD212">
        <f t="shared" si="118"/>
        <v>0</v>
      </c>
      <c r="AE212">
        <f t="shared" si="119"/>
        <v>1</v>
      </c>
      <c r="AF212">
        <f t="shared" si="120"/>
        <v>0</v>
      </c>
      <c r="AH212" s="34">
        <f t="shared" si="121"/>
        <v>44256</v>
      </c>
      <c r="AI212" s="35">
        <f t="shared" si="122"/>
        <v>-2.35</v>
      </c>
      <c r="AJ212" s="33" t="str">
        <f t="shared" si="123"/>
        <v/>
      </c>
      <c r="AK212" s="33">
        <f>db!U209</f>
        <v>42</v>
      </c>
      <c r="AM212">
        <f t="shared" si="124"/>
        <v>16</v>
      </c>
      <c r="AN212">
        <f t="shared" si="108"/>
        <v>3</v>
      </c>
      <c r="AO212">
        <f t="shared" si="109"/>
        <v>58</v>
      </c>
      <c r="AP212">
        <f t="shared" si="110"/>
        <v>18</v>
      </c>
      <c r="AQ212">
        <f t="shared" si="125"/>
        <v>1000000</v>
      </c>
      <c r="AT212" s="10" t="s">
        <v>266</v>
      </c>
      <c r="AU212" s="11">
        <v>206</v>
      </c>
      <c r="AV212" s="11">
        <v>206</v>
      </c>
      <c r="AW212" s="11">
        <v>150</v>
      </c>
      <c r="AX212" s="11">
        <v>190</v>
      </c>
      <c r="AY212" s="11">
        <v>1000000</v>
      </c>
      <c r="BG212" s="10" t="s">
        <v>266</v>
      </c>
      <c r="BH212" s="11">
        <v>2</v>
      </c>
      <c r="BI212" s="11">
        <v>2</v>
      </c>
      <c r="BJ212" s="11">
        <v>58</v>
      </c>
      <c r="BK212" s="11">
        <v>18</v>
      </c>
      <c r="BL212" s="11">
        <v>1000000</v>
      </c>
    </row>
    <row r="213" spans="1:64" ht="15" thickBot="1" x14ac:dyDescent="0.35">
      <c r="AT213" s="10" t="s">
        <v>267</v>
      </c>
      <c r="AU213" s="11">
        <v>205</v>
      </c>
      <c r="AV213" s="11">
        <v>207</v>
      </c>
      <c r="AW213" s="11">
        <v>150</v>
      </c>
      <c r="AX213" s="11">
        <v>190</v>
      </c>
      <c r="AY213" s="11">
        <v>1000000</v>
      </c>
      <c r="BG213" s="10" t="s">
        <v>267</v>
      </c>
      <c r="BH213" s="11">
        <v>3</v>
      </c>
      <c r="BI213" s="11">
        <v>1</v>
      </c>
      <c r="BJ213" s="11">
        <v>58</v>
      </c>
      <c r="BK213" s="11">
        <v>18</v>
      </c>
      <c r="BL213" s="11">
        <v>1000000</v>
      </c>
    </row>
    <row r="214" spans="1:64" ht="15" thickBot="1" x14ac:dyDescent="0.35">
      <c r="AT214" s="10" t="s">
        <v>268</v>
      </c>
      <c r="AU214" s="11">
        <v>192</v>
      </c>
      <c r="AV214" s="11">
        <v>205</v>
      </c>
      <c r="AW214" s="11">
        <v>150</v>
      </c>
      <c r="AX214" s="11">
        <v>190</v>
      </c>
      <c r="AY214" s="11">
        <v>1000000</v>
      </c>
      <c r="BG214" s="10" t="s">
        <v>268</v>
      </c>
      <c r="BH214" s="11">
        <v>16</v>
      </c>
      <c r="BI214" s="11">
        <v>3</v>
      </c>
      <c r="BJ214" s="11">
        <v>58</v>
      </c>
      <c r="BK214" s="11">
        <v>18</v>
      </c>
      <c r="BL214" s="11">
        <v>1000000</v>
      </c>
    </row>
    <row r="215" spans="1:64" ht="18.600000000000001" thickBot="1" x14ac:dyDescent="0.35">
      <c r="AT215" s="6"/>
      <c r="BG215" s="6"/>
    </row>
    <row r="216" spans="1:64" ht="15" thickBot="1" x14ac:dyDescent="0.35">
      <c r="AT216" s="10" t="s">
        <v>269</v>
      </c>
      <c r="AU216" s="10" t="s">
        <v>42</v>
      </c>
      <c r="AV216" s="10" t="s">
        <v>43</v>
      </c>
      <c r="AW216" s="10" t="s">
        <v>44</v>
      </c>
      <c r="AX216" s="10" t="s">
        <v>45</v>
      </c>
      <c r="BG216" s="10" t="s">
        <v>269</v>
      </c>
      <c r="BH216" s="10" t="s">
        <v>42</v>
      </c>
      <c r="BI216" s="10" t="s">
        <v>43</v>
      </c>
      <c r="BJ216" s="10" t="s">
        <v>44</v>
      </c>
      <c r="BK216" s="10" t="s">
        <v>45</v>
      </c>
    </row>
    <row r="217" spans="1:64" ht="15" thickBot="1" x14ac:dyDescent="0.35">
      <c r="AT217" s="10" t="s">
        <v>270</v>
      </c>
      <c r="AU217" s="11" t="s">
        <v>7844</v>
      </c>
      <c r="AV217" s="11" t="s">
        <v>7845</v>
      </c>
      <c r="AW217" s="11" t="s">
        <v>7827</v>
      </c>
      <c r="AX217" s="11" t="s">
        <v>7827</v>
      </c>
      <c r="BG217" s="10" t="s">
        <v>270</v>
      </c>
      <c r="BH217" s="11" t="s">
        <v>8261</v>
      </c>
      <c r="BI217" s="11" t="s">
        <v>7827</v>
      </c>
      <c r="BJ217" s="11" t="s">
        <v>7827</v>
      </c>
      <c r="BK217" s="11" t="s">
        <v>7827</v>
      </c>
    </row>
    <row r="218" spans="1:64" ht="15" thickBot="1" x14ac:dyDescent="0.35">
      <c r="AT218" s="10" t="s">
        <v>290</v>
      </c>
      <c r="AU218" s="11" t="s">
        <v>7846</v>
      </c>
      <c r="AV218" s="11" t="s">
        <v>7847</v>
      </c>
      <c r="AW218" s="11" t="s">
        <v>7828</v>
      </c>
      <c r="AX218" s="11" t="s">
        <v>7828</v>
      </c>
      <c r="BG218" s="10" t="s">
        <v>290</v>
      </c>
      <c r="BH218" s="11" t="s">
        <v>8262</v>
      </c>
      <c r="BI218" s="11" t="s">
        <v>7828</v>
      </c>
      <c r="BJ218" s="11" t="s">
        <v>7828</v>
      </c>
      <c r="BK218" s="11" t="s">
        <v>7828</v>
      </c>
    </row>
    <row r="219" spans="1:64" ht="15" thickBot="1" x14ac:dyDescent="0.35">
      <c r="AT219" s="10" t="s">
        <v>295</v>
      </c>
      <c r="AU219" s="11" t="s">
        <v>7848</v>
      </c>
      <c r="AV219" s="11" t="s">
        <v>7849</v>
      </c>
      <c r="AW219" s="11" t="s">
        <v>7829</v>
      </c>
      <c r="AX219" s="11" t="s">
        <v>7829</v>
      </c>
      <c r="BG219" s="10" t="s">
        <v>295</v>
      </c>
      <c r="BH219" s="11" t="s">
        <v>8263</v>
      </c>
      <c r="BI219" s="11" t="s">
        <v>7829</v>
      </c>
      <c r="BJ219" s="11" t="s">
        <v>7829</v>
      </c>
      <c r="BK219" s="11" t="s">
        <v>7829</v>
      </c>
    </row>
    <row r="220" spans="1:64" ht="15" thickBot="1" x14ac:dyDescent="0.35">
      <c r="AT220" s="10" t="s">
        <v>299</v>
      </c>
      <c r="AU220" s="11" t="s">
        <v>7850</v>
      </c>
      <c r="AV220" s="11" t="s">
        <v>7851</v>
      </c>
      <c r="AW220" s="11" t="s">
        <v>7830</v>
      </c>
      <c r="AX220" s="11" t="s">
        <v>7830</v>
      </c>
      <c r="BG220" s="10" t="s">
        <v>299</v>
      </c>
      <c r="BH220" s="11" t="s">
        <v>8264</v>
      </c>
      <c r="BI220" s="11" t="s">
        <v>7830</v>
      </c>
      <c r="BJ220" s="11" t="s">
        <v>7830</v>
      </c>
      <c r="BK220" s="11" t="s">
        <v>7830</v>
      </c>
    </row>
    <row r="221" spans="1:64" ht="15" thickBot="1" x14ac:dyDescent="0.35">
      <c r="AT221" s="10" t="s">
        <v>304</v>
      </c>
      <c r="AU221" s="11" t="s">
        <v>7852</v>
      </c>
      <c r="AV221" s="11" t="s">
        <v>7853</v>
      </c>
      <c r="AW221" s="11" t="s">
        <v>7831</v>
      </c>
      <c r="AX221" s="11" t="s">
        <v>7831</v>
      </c>
      <c r="BG221" s="10" t="s">
        <v>304</v>
      </c>
      <c r="BH221" s="11" t="s">
        <v>8265</v>
      </c>
      <c r="BI221" s="11" t="s">
        <v>7831</v>
      </c>
      <c r="BJ221" s="11" t="s">
        <v>7831</v>
      </c>
      <c r="BK221" s="11" t="s">
        <v>7831</v>
      </c>
    </row>
    <row r="222" spans="1:64" ht="15" thickBot="1" x14ac:dyDescent="0.35">
      <c r="AT222" s="10" t="s">
        <v>306</v>
      </c>
      <c r="AU222" s="11" t="s">
        <v>7854</v>
      </c>
      <c r="AV222" s="11" t="s">
        <v>7855</v>
      </c>
      <c r="AW222" s="11" t="s">
        <v>7832</v>
      </c>
      <c r="AX222" s="11" t="s">
        <v>7832</v>
      </c>
      <c r="BG222" s="10" t="s">
        <v>306</v>
      </c>
      <c r="BH222" s="11" t="s">
        <v>8266</v>
      </c>
      <c r="BI222" s="11" t="s">
        <v>7832</v>
      </c>
      <c r="BJ222" s="11" t="s">
        <v>7832</v>
      </c>
      <c r="BK222" s="11" t="s">
        <v>7832</v>
      </c>
    </row>
    <row r="223" spans="1:64" ht="15" thickBot="1" x14ac:dyDescent="0.35">
      <c r="AT223" s="10" t="s">
        <v>309</v>
      </c>
      <c r="AU223" s="11" t="s">
        <v>7856</v>
      </c>
      <c r="AV223" s="11" t="s">
        <v>7857</v>
      </c>
      <c r="AW223" s="11" t="s">
        <v>739</v>
      </c>
      <c r="AX223" s="11" t="s">
        <v>739</v>
      </c>
      <c r="BG223" s="10" t="s">
        <v>309</v>
      </c>
      <c r="BH223" s="11" t="s">
        <v>8267</v>
      </c>
      <c r="BI223" s="11" t="s">
        <v>739</v>
      </c>
      <c r="BJ223" s="11" t="s">
        <v>739</v>
      </c>
      <c r="BK223" s="11" t="s">
        <v>739</v>
      </c>
    </row>
    <row r="224" spans="1:64" ht="15" thickBot="1" x14ac:dyDescent="0.35">
      <c r="AT224" s="10" t="s">
        <v>312</v>
      </c>
      <c r="AU224" s="11" t="s">
        <v>7858</v>
      </c>
      <c r="AV224" s="11" t="s">
        <v>7859</v>
      </c>
      <c r="AW224" s="11" t="s">
        <v>758</v>
      </c>
      <c r="AX224" s="11" t="s">
        <v>758</v>
      </c>
      <c r="BG224" s="10" t="s">
        <v>312</v>
      </c>
      <c r="BH224" s="11" t="s">
        <v>8268</v>
      </c>
      <c r="BI224" s="11" t="s">
        <v>758</v>
      </c>
      <c r="BJ224" s="11" t="s">
        <v>758</v>
      </c>
      <c r="BK224" s="11" t="s">
        <v>758</v>
      </c>
    </row>
    <row r="225" spans="46:63" ht="15" thickBot="1" x14ac:dyDescent="0.35">
      <c r="AT225" s="10" t="s">
        <v>314</v>
      </c>
      <c r="AU225" s="11" t="s">
        <v>7860</v>
      </c>
      <c r="AV225" s="11" t="s">
        <v>7861</v>
      </c>
      <c r="AW225" s="11" t="s">
        <v>777</v>
      </c>
      <c r="AX225" s="11" t="s">
        <v>777</v>
      </c>
      <c r="BG225" s="10" t="s">
        <v>314</v>
      </c>
      <c r="BH225" s="11" t="s">
        <v>8269</v>
      </c>
      <c r="BI225" s="11" t="s">
        <v>777</v>
      </c>
      <c r="BJ225" s="11" t="s">
        <v>777</v>
      </c>
      <c r="BK225" s="11" t="s">
        <v>777</v>
      </c>
    </row>
    <row r="226" spans="46:63" ht="15" thickBot="1" x14ac:dyDescent="0.35">
      <c r="AT226" s="10" t="s">
        <v>316</v>
      </c>
      <c r="AU226" s="11" t="s">
        <v>7862</v>
      </c>
      <c r="AV226" s="11" t="s">
        <v>7863</v>
      </c>
      <c r="AW226" s="11" t="s">
        <v>796</v>
      </c>
      <c r="AX226" s="11" t="s">
        <v>796</v>
      </c>
      <c r="BG226" s="10" t="s">
        <v>316</v>
      </c>
      <c r="BH226" s="11" t="s">
        <v>8270</v>
      </c>
      <c r="BI226" s="11" t="s">
        <v>796</v>
      </c>
      <c r="BJ226" s="11" t="s">
        <v>796</v>
      </c>
      <c r="BK226" s="11" t="s">
        <v>796</v>
      </c>
    </row>
    <row r="227" spans="46:63" ht="15" thickBot="1" x14ac:dyDescent="0.35">
      <c r="AT227" s="10" t="s">
        <v>318</v>
      </c>
      <c r="AU227" s="11" t="s">
        <v>7864</v>
      </c>
      <c r="AV227" s="11" t="s">
        <v>7865</v>
      </c>
      <c r="AW227" s="11" t="s">
        <v>815</v>
      </c>
      <c r="AX227" s="11" t="s">
        <v>815</v>
      </c>
      <c r="BG227" s="10" t="s">
        <v>318</v>
      </c>
      <c r="BH227" s="11" t="s">
        <v>8271</v>
      </c>
      <c r="BI227" s="11" t="s">
        <v>815</v>
      </c>
      <c r="BJ227" s="11" t="s">
        <v>815</v>
      </c>
      <c r="BK227" s="11" t="s">
        <v>815</v>
      </c>
    </row>
    <row r="228" spans="46:63" ht="15" thickBot="1" x14ac:dyDescent="0.35">
      <c r="AT228" s="10" t="s">
        <v>320</v>
      </c>
      <c r="AU228" s="11" t="s">
        <v>7866</v>
      </c>
      <c r="AV228" s="11" t="s">
        <v>7867</v>
      </c>
      <c r="AW228" s="11" t="s">
        <v>834</v>
      </c>
      <c r="AX228" s="11" t="s">
        <v>834</v>
      </c>
      <c r="BG228" s="10" t="s">
        <v>320</v>
      </c>
      <c r="BH228" s="11" t="s">
        <v>8272</v>
      </c>
      <c r="BI228" s="11" t="s">
        <v>834</v>
      </c>
      <c r="BJ228" s="11" t="s">
        <v>834</v>
      </c>
      <c r="BK228" s="11" t="s">
        <v>834</v>
      </c>
    </row>
    <row r="229" spans="46:63" ht="15" thickBot="1" x14ac:dyDescent="0.35">
      <c r="AT229" s="10" t="s">
        <v>322</v>
      </c>
      <c r="AU229" s="11" t="s">
        <v>7868</v>
      </c>
      <c r="AV229" s="11" t="s">
        <v>7869</v>
      </c>
      <c r="AW229" s="11" t="s">
        <v>853</v>
      </c>
      <c r="AX229" s="11" t="s">
        <v>853</v>
      </c>
      <c r="BG229" s="10" t="s">
        <v>322</v>
      </c>
      <c r="BH229" s="11" t="s">
        <v>8273</v>
      </c>
      <c r="BI229" s="11" t="s">
        <v>853</v>
      </c>
      <c r="BJ229" s="11" t="s">
        <v>853</v>
      </c>
      <c r="BK229" s="11" t="s">
        <v>853</v>
      </c>
    </row>
    <row r="230" spans="46:63" ht="15" thickBot="1" x14ac:dyDescent="0.35">
      <c r="AT230" s="10" t="s">
        <v>324</v>
      </c>
      <c r="AU230" s="11" t="s">
        <v>7870</v>
      </c>
      <c r="AV230" s="11" t="s">
        <v>7871</v>
      </c>
      <c r="AW230" s="11" t="s">
        <v>872</v>
      </c>
      <c r="AX230" s="11" t="s">
        <v>872</v>
      </c>
      <c r="BG230" s="10" t="s">
        <v>324</v>
      </c>
      <c r="BH230" s="11" t="s">
        <v>8274</v>
      </c>
      <c r="BI230" s="11" t="s">
        <v>872</v>
      </c>
      <c r="BJ230" s="11" t="s">
        <v>872</v>
      </c>
      <c r="BK230" s="11" t="s">
        <v>872</v>
      </c>
    </row>
    <row r="231" spans="46:63" ht="15" thickBot="1" x14ac:dyDescent="0.35">
      <c r="AT231" s="10" t="s">
        <v>326</v>
      </c>
      <c r="AU231" s="11" t="s">
        <v>7872</v>
      </c>
      <c r="AV231" s="11" t="s">
        <v>7873</v>
      </c>
      <c r="AW231" s="11" t="s">
        <v>891</v>
      </c>
      <c r="AX231" s="11" t="s">
        <v>891</v>
      </c>
      <c r="BG231" s="10" t="s">
        <v>326</v>
      </c>
      <c r="BH231" s="11" t="s">
        <v>8275</v>
      </c>
      <c r="BI231" s="11" t="s">
        <v>891</v>
      </c>
      <c r="BJ231" s="11" t="s">
        <v>891</v>
      </c>
      <c r="BK231" s="11" t="s">
        <v>891</v>
      </c>
    </row>
    <row r="232" spans="46:63" ht="15" thickBot="1" x14ac:dyDescent="0.35">
      <c r="AT232" s="10" t="s">
        <v>329</v>
      </c>
      <c r="AU232" s="11" t="s">
        <v>7874</v>
      </c>
      <c r="AV232" s="11" t="s">
        <v>7875</v>
      </c>
      <c r="AW232" s="11" t="s">
        <v>910</v>
      </c>
      <c r="AX232" s="11" t="s">
        <v>910</v>
      </c>
      <c r="BG232" s="10" t="s">
        <v>329</v>
      </c>
      <c r="BH232" s="11" t="s">
        <v>8276</v>
      </c>
      <c r="BI232" s="11" t="s">
        <v>910</v>
      </c>
      <c r="BJ232" s="11" t="s">
        <v>910</v>
      </c>
      <c r="BK232" s="11" t="s">
        <v>910</v>
      </c>
    </row>
    <row r="233" spans="46:63" ht="15" thickBot="1" x14ac:dyDescent="0.35">
      <c r="AT233" s="10" t="s">
        <v>330</v>
      </c>
      <c r="AU233" s="11" t="s">
        <v>7876</v>
      </c>
      <c r="AV233" s="11" t="s">
        <v>7877</v>
      </c>
      <c r="AW233" s="11" t="s">
        <v>929</v>
      </c>
      <c r="AX233" s="11" t="s">
        <v>929</v>
      </c>
      <c r="BG233" s="10" t="s">
        <v>330</v>
      </c>
      <c r="BH233" s="11" t="s">
        <v>8277</v>
      </c>
      <c r="BI233" s="11" t="s">
        <v>929</v>
      </c>
      <c r="BJ233" s="11" t="s">
        <v>929</v>
      </c>
      <c r="BK233" s="11" t="s">
        <v>929</v>
      </c>
    </row>
    <row r="234" spans="46:63" ht="15" thickBot="1" x14ac:dyDescent="0.35">
      <c r="AT234" s="10" t="s">
        <v>331</v>
      </c>
      <c r="AU234" s="11" t="s">
        <v>7878</v>
      </c>
      <c r="AV234" s="11" t="s">
        <v>7879</v>
      </c>
      <c r="AW234" s="11" t="s">
        <v>948</v>
      </c>
      <c r="AX234" s="11" t="s">
        <v>948</v>
      </c>
      <c r="BG234" s="10" t="s">
        <v>331</v>
      </c>
      <c r="BH234" s="11" t="s">
        <v>8278</v>
      </c>
      <c r="BI234" s="11" t="s">
        <v>948</v>
      </c>
      <c r="BJ234" s="11" t="s">
        <v>948</v>
      </c>
      <c r="BK234" s="11" t="s">
        <v>948</v>
      </c>
    </row>
    <row r="235" spans="46:63" ht="15" thickBot="1" x14ac:dyDescent="0.35">
      <c r="AT235" s="10" t="s">
        <v>334</v>
      </c>
      <c r="AU235" s="11" t="s">
        <v>7880</v>
      </c>
      <c r="AV235" s="11" t="s">
        <v>7881</v>
      </c>
      <c r="AW235" s="11" t="s">
        <v>967</v>
      </c>
      <c r="AX235" s="11" t="s">
        <v>967</v>
      </c>
      <c r="BG235" s="10" t="s">
        <v>334</v>
      </c>
      <c r="BH235" s="11" t="s">
        <v>8279</v>
      </c>
      <c r="BI235" s="11" t="s">
        <v>967</v>
      </c>
      <c r="BJ235" s="11" t="s">
        <v>967</v>
      </c>
      <c r="BK235" s="11" t="s">
        <v>967</v>
      </c>
    </row>
    <row r="236" spans="46:63" ht="15" thickBot="1" x14ac:dyDescent="0.35">
      <c r="AT236" s="10" t="s">
        <v>335</v>
      </c>
      <c r="AU236" s="11" t="s">
        <v>7882</v>
      </c>
      <c r="AV236" s="11" t="s">
        <v>7883</v>
      </c>
      <c r="AW236" s="11" t="s">
        <v>986</v>
      </c>
      <c r="AX236" s="11" t="s">
        <v>986</v>
      </c>
      <c r="BG236" s="10" t="s">
        <v>335</v>
      </c>
      <c r="BH236" s="11" t="s">
        <v>8280</v>
      </c>
      <c r="BI236" s="11" t="s">
        <v>986</v>
      </c>
      <c r="BJ236" s="11" t="s">
        <v>986</v>
      </c>
      <c r="BK236" s="11" t="s">
        <v>986</v>
      </c>
    </row>
    <row r="237" spans="46:63" ht="15" thickBot="1" x14ac:dyDescent="0.35">
      <c r="AT237" s="10" t="s">
        <v>336</v>
      </c>
      <c r="AU237" s="11" t="s">
        <v>7884</v>
      </c>
      <c r="AV237" s="11" t="s">
        <v>7885</v>
      </c>
      <c r="AW237" s="11" t="s">
        <v>1005</v>
      </c>
      <c r="AX237" s="11" t="s">
        <v>1005</v>
      </c>
      <c r="BG237" s="10" t="s">
        <v>336</v>
      </c>
      <c r="BH237" s="11" t="s">
        <v>8281</v>
      </c>
      <c r="BI237" s="11" t="s">
        <v>1005</v>
      </c>
      <c r="BJ237" s="11" t="s">
        <v>1005</v>
      </c>
      <c r="BK237" s="11" t="s">
        <v>1005</v>
      </c>
    </row>
    <row r="238" spans="46:63" ht="15" thickBot="1" x14ac:dyDescent="0.35">
      <c r="AT238" s="10" t="s">
        <v>337</v>
      </c>
      <c r="AU238" s="11" t="s">
        <v>7886</v>
      </c>
      <c r="AV238" s="11" t="s">
        <v>7887</v>
      </c>
      <c r="AW238" s="11" t="s">
        <v>1024</v>
      </c>
      <c r="AX238" s="11" t="s">
        <v>1024</v>
      </c>
      <c r="BG238" s="10" t="s">
        <v>337</v>
      </c>
      <c r="BH238" s="11" t="s">
        <v>8282</v>
      </c>
      <c r="BI238" s="11" t="s">
        <v>1024</v>
      </c>
      <c r="BJ238" s="11" t="s">
        <v>1024</v>
      </c>
      <c r="BK238" s="11" t="s">
        <v>1024</v>
      </c>
    </row>
    <row r="239" spans="46:63" ht="15" thickBot="1" x14ac:dyDescent="0.35">
      <c r="AT239" s="10" t="s">
        <v>338</v>
      </c>
      <c r="AU239" s="11" t="s">
        <v>7888</v>
      </c>
      <c r="AV239" s="11" t="s">
        <v>7889</v>
      </c>
      <c r="AW239" s="11" t="s">
        <v>1043</v>
      </c>
      <c r="AX239" s="11" t="s">
        <v>1043</v>
      </c>
      <c r="BG239" s="10" t="s">
        <v>338</v>
      </c>
      <c r="BH239" s="11" t="s">
        <v>8283</v>
      </c>
      <c r="BI239" s="11" t="s">
        <v>1043</v>
      </c>
      <c r="BJ239" s="11" t="s">
        <v>1043</v>
      </c>
      <c r="BK239" s="11" t="s">
        <v>1043</v>
      </c>
    </row>
    <row r="240" spans="46:63" ht="15" thickBot="1" x14ac:dyDescent="0.35">
      <c r="AT240" s="10" t="s">
        <v>339</v>
      </c>
      <c r="AU240" s="11" t="s">
        <v>7890</v>
      </c>
      <c r="AV240" s="11" t="s">
        <v>7891</v>
      </c>
      <c r="AW240" s="11" t="s">
        <v>1062</v>
      </c>
      <c r="AX240" s="11" t="s">
        <v>1062</v>
      </c>
      <c r="BG240" s="10" t="s">
        <v>339</v>
      </c>
      <c r="BH240" s="11" t="s">
        <v>8284</v>
      </c>
      <c r="BI240" s="11" t="s">
        <v>1062</v>
      </c>
      <c r="BJ240" s="11" t="s">
        <v>1062</v>
      </c>
      <c r="BK240" s="11" t="s">
        <v>1062</v>
      </c>
    </row>
    <row r="241" spans="46:63" ht="15" thickBot="1" x14ac:dyDescent="0.35">
      <c r="AT241" s="10" t="s">
        <v>341</v>
      </c>
      <c r="AU241" s="11" t="s">
        <v>7892</v>
      </c>
      <c r="AV241" s="11" t="s">
        <v>7893</v>
      </c>
      <c r="AW241" s="11" t="s">
        <v>1081</v>
      </c>
      <c r="AX241" s="11" t="s">
        <v>1081</v>
      </c>
      <c r="BG241" s="10" t="s">
        <v>341</v>
      </c>
      <c r="BH241" s="11" t="s">
        <v>8285</v>
      </c>
      <c r="BI241" s="11" t="s">
        <v>1081</v>
      </c>
      <c r="BJ241" s="11" t="s">
        <v>1081</v>
      </c>
      <c r="BK241" s="11" t="s">
        <v>1081</v>
      </c>
    </row>
    <row r="242" spans="46:63" ht="15" thickBot="1" x14ac:dyDescent="0.35">
      <c r="AT242" s="10" t="s">
        <v>342</v>
      </c>
      <c r="AU242" s="11" t="s">
        <v>7894</v>
      </c>
      <c r="AV242" s="11" t="s">
        <v>7895</v>
      </c>
      <c r="AW242" s="11" t="s">
        <v>1100</v>
      </c>
      <c r="AX242" s="11" t="s">
        <v>1100</v>
      </c>
      <c r="BG242" s="10" t="s">
        <v>342</v>
      </c>
      <c r="BH242" s="11" t="s">
        <v>8286</v>
      </c>
      <c r="BI242" s="11" t="s">
        <v>1100</v>
      </c>
      <c r="BJ242" s="11" t="s">
        <v>1100</v>
      </c>
      <c r="BK242" s="11" t="s">
        <v>1100</v>
      </c>
    </row>
    <row r="243" spans="46:63" ht="15" thickBot="1" x14ac:dyDescent="0.35">
      <c r="AT243" s="10" t="s">
        <v>344</v>
      </c>
      <c r="AU243" s="11" t="s">
        <v>7896</v>
      </c>
      <c r="AV243" s="11" t="s">
        <v>7897</v>
      </c>
      <c r="AW243" s="11" t="s">
        <v>1119</v>
      </c>
      <c r="AX243" s="11" t="s">
        <v>1119</v>
      </c>
      <c r="BG243" s="10" t="s">
        <v>344</v>
      </c>
      <c r="BH243" s="11" t="s">
        <v>8287</v>
      </c>
      <c r="BI243" s="11" t="s">
        <v>1119</v>
      </c>
      <c r="BJ243" s="11" t="s">
        <v>1119</v>
      </c>
      <c r="BK243" s="11" t="s">
        <v>1119</v>
      </c>
    </row>
    <row r="244" spans="46:63" ht="15" thickBot="1" x14ac:dyDescent="0.35">
      <c r="AT244" s="10" t="s">
        <v>345</v>
      </c>
      <c r="AU244" s="11" t="s">
        <v>7898</v>
      </c>
      <c r="AV244" s="11" t="s">
        <v>7899</v>
      </c>
      <c r="AW244" s="11" t="s">
        <v>1138</v>
      </c>
      <c r="AX244" s="11" t="s">
        <v>1138</v>
      </c>
      <c r="BG244" s="10" t="s">
        <v>345</v>
      </c>
      <c r="BH244" s="11" t="s">
        <v>8288</v>
      </c>
      <c r="BI244" s="11" t="s">
        <v>1138</v>
      </c>
      <c r="BJ244" s="11" t="s">
        <v>1138</v>
      </c>
      <c r="BK244" s="11" t="s">
        <v>1138</v>
      </c>
    </row>
    <row r="245" spans="46:63" ht="15" thickBot="1" x14ac:dyDescent="0.35">
      <c r="AT245" s="10" t="s">
        <v>346</v>
      </c>
      <c r="AU245" s="11" t="s">
        <v>7900</v>
      </c>
      <c r="AV245" s="11" t="s">
        <v>7901</v>
      </c>
      <c r="AW245" s="11" t="s">
        <v>1157</v>
      </c>
      <c r="AX245" s="11" t="s">
        <v>1157</v>
      </c>
      <c r="BG245" s="10" t="s">
        <v>346</v>
      </c>
      <c r="BH245" s="11" t="s">
        <v>8289</v>
      </c>
      <c r="BI245" s="11" t="s">
        <v>1157</v>
      </c>
      <c r="BJ245" s="11" t="s">
        <v>1157</v>
      </c>
      <c r="BK245" s="11" t="s">
        <v>1157</v>
      </c>
    </row>
    <row r="246" spans="46:63" ht="15" thickBot="1" x14ac:dyDescent="0.35">
      <c r="AT246" s="10" t="s">
        <v>348</v>
      </c>
      <c r="AU246" s="11" t="s">
        <v>7902</v>
      </c>
      <c r="AV246" s="11" t="s">
        <v>7903</v>
      </c>
      <c r="AW246" s="11" t="s">
        <v>1176</v>
      </c>
      <c r="AX246" s="11" t="s">
        <v>1176</v>
      </c>
      <c r="BG246" s="10" t="s">
        <v>348</v>
      </c>
      <c r="BH246" s="11" t="s">
        <v>8290</v>
      </c>
      <c r="BI246" s="11" t="s">
        <v>1176</v>
      </c>
      <c r="BJ246" s="11" t="s">
        <v>1176</v>
      </c>
      <c r="BK246" s="11" t="s">
        <v>1176</v>
      </c>
    </row>
    <row r="247" spans="46:63" ht="15" thickBot="1" x14ac:dyDescent="0.35">
      <c r="AT247" s="10" t="s">
        <v>349</v>
      </c>
      <c r="AU247" s="11" t="s">
        <v>7904</v>
      </c>
      <c r="AV247" s="11" t="s">
        <v>7905</v>
      </c>
      <c r="AW247" s="11" t="s">
        <v>1195</v>
      </c>
      <c r="AX247" s="11" t="s">
        <v>1195</v>
      </c>
      <c r="BG247" s="10" t="s">
        <v>349</v>
      </c>
      <c r="BH247" s="11" t="s">
        <v>8291</v>
      </c>
      <c r="BI247" s="11" t="s">
        <v>1195</v>
      </c>
      <c r="BJ247" s="11" t="s">
        <v>1195</v>
      </c>
      <c r="BK247" s="11" t="s">
        <v>1195</v>
      </c>
    </row>
    <row r="248" spans="46:63" ht="15" thickBot="1" x14ac:dyDescent="0.35">
      <c r="AT248" s="10" t="s">
        <v>350</v>
      </c>
      <c r="AU248" s="11" t="s">
        <v>7906</v>
      </c>
      <c r="AV248" s="11" t="s">
        <v>7907</v>
      </c>
      <c r="AW248" s="11" t="s">
        <v>1214</v>
      </c>
      <c r="AX248" s="11" t="s">
        <v>1214</v>
      </c>
      <c r="BG248" s="10" t="s">
        <v>350</v>
      </c>
      <c r="BH248" s="11" t="s">
        <v>8292</v>
      </c>
      <c r="BI248" s="11" t="s">
        <v>1214</v>
      </c>
      <c r="BJ248" s="11" t="s">
        <v>1214</v>
      </c>
      <c r="BK248" s="11" t="s">
        <v>1214</v>
      </c>
    </row>
    <row r="249" spans="46:63" ht="15" thickBot="1" x14ac:dyDescent="0.35">
      <c r="AT249" s="10" t="s">
        <v>352</v>
      </c>
      <c r="AU249" s="11" t="s">
        <v>7908</v>
      </c>
      <c r="AV249" s="11" t="s">
        <v>7909</v>
      </c>
      <c r="AW249" s="11" t="s">
        <v>1233</v>
      </c>
      <c r="AX249" s="11" t="s">
        <v>1233</v>
      </c>
      <c r="BG249" s="10" t="s">
        <v>352</v>
      </c>
      <c r="BH249" s="11" t="s">
        <v>8293</v>
      </c>
      <c r="BI249" s="11" t="s">
        <v>1233</v>
      </c>
      <c r="BJ249" s="11" t="s">
        <v>1233</v>
      </c>
      <c r="BK249" s="11" t="s">
        <v>1233</v>
      </c>
    </row>
    <row r="250" spans="46:63" ht="15" thickBot="1" x14ac:dyDescent="0.35">
      <c r="AT250" s="10" t="s">
        <v>354</v>
      </c>
      <c r="AU250" s="11" t="s">
        <v>7910</v>
      </c>
      <c r="AV250" s="11" t="s">
        <v>7911</v>
      </c>
      <c r="AW250" s="11" t="s">
        <v>1252</v>
      </c>
      <c r="AX250" s="11" t="s">
        <v>1252</v>
      </c>
      <c r="BG250" s="10" t="s">
        <v>354</v>
      </c>
      <c r="BH250" s="11" t="s">
        <v>8294</v>
      </c>
      <c r="BI250" s="11" t="s">
        <v>1252</v>
      </c>
      <c r="BJ250" s="11" t="s">
        <v>1252</v>
      </c>
      <c r="BK250" s="11" t="s">
        <v>1252</v>
      </c>
    </row>
    <row r="251" spans="46:63" ht="15" thickBot="1" x14ac:dyDescent="0.35">
      <c r="AT251" s="10" t="s">
        <v>355</v>
      </c>
      <c r="AU251" s="11" t="s">
        <v>7912</v>
      </c>
      <c r="AV251" s="11" t="s">
        <v>7913</v>
      </c>
      <c r="AW251" s="11" t="s">
        <v>1271</v>
      </c>
      <c r="AX251" s="11" t="s">
        <v>1271</v>
      </c>
      <c r="BG251" s="10" t="s">
        <v>355</v>
      </c>
      <c r="BH251" s="11" t="s">
        <v>8295</v>
      </c>
      <c r="BI251" s="11" t="s">
        <v>1271</v>
      </c>
      <c r="BJ251" s="11" t="s">
        <v>1271</v>
      </c>
      <c r="BK251" s="11" t="s">
        <v>1271</v>
      </c>
    </row>
    <row r="252" spans="46:63" ht="15" thickBot="1" x14ac:dyDescent="0.35">
      <c r="AT252" s="10" t="s">
        <v>356</v>
      </c>
      <c r="AU252" s="11" t="s">
        <v>7914</v>
      </c>
      <c r="AV252" s="11" t="s">
        <v>7915</v>
      </c>
      <c r="AW252" s="11" t="s">
        <v>1290</v>
      </c>
      <c r="AX252" s="11" t="s">
        <v>1290</v>
      </c>
      <c r="BG252" s="10" t="s">
        <v>356</v>
      </c>
      <c r="BH252" s="11" t="s">
        <v>8296</v>
      </c>
      <c r="BI252" s="11" t="s">
        <v>1290</v>
      </c>
      <c r="BJ252" s="11" t="s">
        <v>1290</v>
      </c>
      <c r="BK252" s="11" t="s">
        <v>1290</v>
      </c>
    </row>
    <row r="253" spans="46:63" ht="15" thickBot="1" x14ac:dyDescent="0.35">
      <c r="AT253" s="10" t="s">
        <v>357</v>
      </c>
      <c r="AU253" s="11" t="s">
        <v>7916</v>
      </c>
      <c r="AV253" s="11" t="s">
        <v>7917</v>
      </c>
      <c r="AW253" s="11" t="s">
        <v>1309</v>
      </c>
      <c r="AX253" s="11" t="s">
        <v>1309</v>
      </c>
      <c r="BG253" s="10" t="s">
        <v>357</v>
      </c>
      <c r="BH253" s="11" t="s">
        <v>8297</v>
      </c>
      <c r="BI253" s="11" t="s">
        <v>1309</v>
      </c>
      <c r="BJ253" s="11" t="s">
        <v>1309</v>
      </c>
      <c r="BK253" s="11" t="s">
        <v>1309</v>
      </c>
    </row>
    <row r="254" spans="46:63" ht="15" thickBot="1" x14ac:dyDescent="0.35">
      <c r="AT254" s="10" t="s">
        <v>358</v>
      </c>
      <c r="AU254" s="11" t="s">
        <v>7918</v>
      </c>
      <c r="AV254" s="11" t="s">
        <v>7919</v>
      </c>
      <c r="AW254" s="11" t="s">
        <v>1328</v>
      </c>
      <c r="AX254" s="11" t="s">
        <v>1328</v>
      </c>
      <c r="BG254" s="10" t="s">
        <v>358</v>
      </c>
      <c r="BH254" s="11" t="s">
        <v>8298</v>
      </c>
      <c r="BI254" s="11" t="s">
        <v>1328</v>
      </c>
      <c r="BJ254" s="11" t="s">
        <v>1328</v>
      </c>
      <c r="BK254" s="11" t="s">
        <v>1328</v>
      </c>
    </row>
    <row r="255" spans="46:63" ht="15" thickBot="1" x14ac:dyDescent="0.35">
      <c r="AT255" s="10" t="s">
        <v>359</v>
      </c>
      <c r="AU255" s="11" t="s">
        <v>7920</v>
      </c>
      <c r="AV255" s="11" t="s">
        <v>7921</v>
      </c>
      <c r="AW255" s="11" t="s">
        <v>1347</v>
      </c>
      <c r="AX255" s="11" t="s">
        <v>1347</v>
      </c>
      <c r="BG255" s="10" t="s">
        <v>359</v>
      </c>
      <c r="BH255" s="11" t="s">
        <v>8299</v>
      </c>
      <c r="BI255" s="11" t="s">
        <v>1347</v>
      </c>
      <c r="BJ255" s="11" t="s">
        <v>1347</v>
      </c>
      <c r="BK255" s="11" t="s">
        <v>1347</v>
      </c>
    </row>
    <row r="256" spans="46:63" ht="15" thickBot="1" x14ac:dyDescent="0.35">
      <c r="AT256" s="10" t="s">
        <v>360</v>
      </c>
      <c r="AU256" s="11" t="s">
        <v>7922</v>
      </c>
      <c r="AV256" s="11" t="s">
        <v>7923</v>
      </c>
      <c r="AW256" s="11" t="s">
        <v>1366</v>
      </c>
      <c r="AX256" s="11" t="s">
        <v>1366</v>
      </c>
      <c r="BG256" s="10" t="s">
        <v>360</v>
      </c>
      <c r="BH256" s="11" t="s">
        <v>8300</v>
      </c>
      <c r="BI256" s="11" t="s">
        <v>1366</v>
      </c>
      <c r="BJ256" s="11" t="s">
        <v>1366</v>
      </c>
      <c r="BK256" s="11" t="s">
        <v>1366</v>
      </c>
    </row>
    <row r="257" spans="46:63" ht="15" thickBot="1" x14ac:dyDescent="0.35">
      <c r="AT257" s="10" t="s">
        <v>361</v>
      </c>
      <c r="AU257" s="11" t="s">
        <v>7924</v>
      </c>
      <c r="AV257" s="11" t="s">
        <v>7925</v>
      </c>
      <c r="AW257" s="11" t="s">
        <v>1385</v>
      </c>
      <c r="AX257" s="11" t="s">
        <v>1385</v>
      </c>
      <c r="BG257" s="10" t="s">
        <v>361</v>
      </c>
      <c r="BH257" s="11" t="s">
        <v>8301</v>
      </c>
      <c r="BI257" s="11" t="s">
        <v>1385</v>
      </c>
      <c r="BJ257" s="11" t="s">
        <v>1385</v>
      </c>
      <c r="BK257" s="11" t="s">
        <v>1385</v>
      </c>
    </row>
    <row r="258" spans="46:63" ht="15" thickBot="1" x14ac:dyDescent="0.35">
      <c r="AT258" s="10" t="s">
        <v>363</v>
      </c>
      <c r="AU258" s="11" t="s">
        <v>7926</v>
      </c>
      <c r="AV258" s="11" t="s">
        <v>7927</v>
      </c>
      <c r="AW258" s="11" t="s">
        <v>1404</v>
      </c>
      <c r="AX258" s="11" t="s">
        <v>1404</v>
      </c>
      <c r="BG258" s="10" t="s">
        <v>363</v>
      </c>
      <c r="BH258" s="11" t="s">
        <v>8302</v>
      </c>
      <c r="BI258" s="11" t="s">
        <v>1404</v>
      </c>
      <c r="BJ258" s="11" t="s">
        <v>1404</v>
      </c>
      <c r="BK258" s="11" t="s">
        <v>1404</v>
      </c>
    </row>
    <row r="259" spans="46:63" ht="15" thickBot="1" x14ac:dyDescent="0.35">
      <c r="AT259" s="10" t="s">
        <v>364</v>
      </c>
      <c r="AU259" s="11" t="s">
        <v>7928</v>
      </c>
      <c r="AV259" s="11" t="s">
        <v>7929</v>
      </c>
      <c r="AW259" s="11" t="s">
        <v>1423</v>
      </c>
      <c r="AX259" s="11" t="s">
        <v>1423</v>
      </c>
      <c r="BG259" s="10" t="s">
        <v>364</v>
      </c>
      <c r="BH259" s="11" t="s">
        <v>8303</v>
      </c>
      <c r="BI259" s="11" t="s">
        <v>1423</v>
      </c>
      <c r="BJ259" s="11" t="s">
        <v>1423</v>
      </c>
      <c r="BK259" s="11" t="s">
        <v>1423</v>
      </c>
    </row>
    <row r="260" spans="46:63" ht="15" thickBot="1" x14ac:dyDescent="0.35">
      <c r="AT260" s="10" t="s">
        <v>365</v>
      </c>
      <c r="AU260" s="11" t="s">
        <v>7930</v>
      </c>
      <c r="AV260" s="11" t="s">
        <v>7931</v>
      </c>
      <c r="AW260" s="11" t="s">
        <v>1442</v>
      </c>
      <c r="AX260" s="11" t="s">
        <v>1442</v>
      </c>
      <c r="BG260" s="10" t="s">
        <v>365</v>
      </c>
      <c r="BH260" s="11" t="s">
        <v>8304</v>
      </c>
      <c r="BI260" s="11" t="s">
        <v>1442</v>
      </c>
      <c r="BJ260" s="11" t="s">
        <v>1442</v>
      </c>
      <c r="BK260" s="11" t="s">
        <v>1442</v>
      </c>
    </row>
    <row r="261" spans="46:63" ht="15" thickBot="1" x14ac:dyDescent="0.35">
      <c r="AT261" s="10" t="s">
        <v>367</v>
      </c>
      <c r="AU261" s="11" t="s">
        <v>7932</v>
      </c>
      <c r="AV261" s="11" t="s">
        <v>7933</v>
      </c>
      <c r="AW261" s="11" t="s">
        <v>1461</v>
      </c>
      <c r="AX261" s="11" t="s">
        <v>1461</v>
      </c>
      <c r="BG261" s="10" t="s">
        <v>367</v>
      </c>
      <c r="BH261" s="11" t="s">
        <v>8305</v>
      </c>
      <c r="BI261" s="11" t="s">
        <v>1461</v>
      </c>
      <c r="BJ261" s="11" t="s">
        <v>1461</v>
      </c>
      <c r="BK261" s="11" t="s">
        <v>1461</v>
      </c>
    </row>
    <row r="262" spans="46:63" ht="15" thickBot="1" x14ac:dyDescent="0.35">
      <c r="AT262" s="10" t="s">
        <v>368</v>
      </c>
      <c r="AU262" s="11" t="s">
        <v>7934</v>
      </c>
      <c r="AV262" s="11" t="s">
        <v>7935</v>
      </c>
      <c r="AW262" s="11" t="s">
        <v>1480</v>
      </c>
      <c r="AX262" s="11" t="s">
        <v>1480</v>
      </c>
      <c r="BG262" s="10" t="s">
        <v>368</v>
      </c>
      <c r="BH262" s="11" t="s">
        <v>8306</v>
      </c>
      <c r="BI262" s="11" t="s">
        <v>1480</v>
      </c>
      <c r="BJ262" s="11" t="s">
        <v>1480</v>
      </c>
      <c r="BK262" s="11" t="s">
        <v>1480</v>
      </c>
    </row>
    <row r="263" spans="46:63" ht="15" thickBot="1" x14ac:dyDescent="0.35">
      <c r="AT263" s="10" t="s">
        <v>369</v>
      </c>
      <c r="AU263" s="11" t="s">
        <v>7936</v>
      </c>
      <c r="AV263" s="11" t="s">
        <v>7937</v>
      </c>
      <c r="AW263" s="11" t="s">
        <v>1499</v>
      </c>
      <c r="AX263" s="11" t="s">
        <v>1499</v>
      </c>
      <c r="BG263" s="10" t="s">
        <v>369</v>
      </c>
      <c r="BH263" s="11" t="s">
        <v>8307</v>
      </c>
      <c r="BI263" s="11" t="s">
        <v>1499</v>
      </c>
      <c r="BJ263" s="11" t="s">
        <v>1499</v>
      </c>
      <c r="BK263" s="11" t="s">
        <v>1499</v>
      </c>
    </row>
    <row r="264" spans="46:63" ht="15" thickBot="1" x14ac:dyDescent="0.35">
      <c r="AT264" s="10" t="s">
        <v>370</v>
      </c>
      <c r="AU264" s="11" t="s">
        <v>7938</v>
      </c>
      <c r="AV264" s="11" t="s">
        <v>7939</v>
      </c>
      <c r="AW264" s="11" t="s">
        <v>1518</v>
      </c>
      <c r="AX264" s="11" t="s">
        <v>1518</v>
      </c>
      <c r="BG264" s="10" t="s">
        <v>370</v>
      </c>
      <c r="BH264" s="11" t="s">
        <v>8308</v>
      </c>
      <c r="BI264" s="11" t="s">
        <v>1518</v>
      </c>
      <c r="BJ264" s="11" t="s">
        <v>1518</v>
      </c>
      <c r="BK264" s="11" t="s">
        <v>1518</v>
      </c>
    </row>
    <row r="265" spans="46:63" ht="15" thickBot="1" x14ac:dyDescent="0.35">
      <c r="AT265" s="10" t="s">
        <v>371</v>
      </c>
      <c r="AU265" s="11" t="s">
        <v>7940</v>
      </c>
      <c r="AV265" s="11" t="s">
        <v>7941</v>
      </c>
      <c r="AW265" s="11" t="s">
        <v>1537</v>
      </c>
      <c r="AX265" s="11" t="s">
        <v>1537</v>
      </c>
      <c r="BG265" s="10" t="s">
        <v>371</v>
      </c>
      <c r="BH265" s="11" t="s">
        <v>8309</v>
      </c>
      <c r="BI265" s="11" t="s">
        <v>1537</v>
      </c>
      <c r="BJ265" s="11" t="s">
        <v>1537</v>
      </c>
      <c r="BK265" s="11" t="s">
        <v>1537</v>
      </c>
    </row>
    <row r="266" spans="46:63" ht="15" thickBot="1" x14ac:dyDescent="0.35">
      <c r="AT266" s="10" t="s">
        <v>372</v>
      </c>
      <c r="AU266" s="11" t="s">
        <v>7942</v>
      </c>
      <c r="AV266" s="11" t="s">
        <v>7943</v>
      </c>
      <c r="AW266" s="11" t="s">
        <v>1556</v>
      </c>
      <c r="AX266" s="11" t="s">
        <v>1556</v>
      </c>
      <c r="BG266" s="10" t="s">
        <v>372</v>
      </c>
      <c r="BH266" s="11" t="s">
        <v>8310</v>
      </c>
      <c r="BI266" s="11" t="s">
        <v>1556</v>
      </c>
      <c r="BJ266" s="11" t="s">
        <v>1556</v>
      </c>
      <c r="BK266" s="11" t="s">
        <v>1556</v>
      </c>
    </row>
    <row r="267" spans="46:63" ht="15" thickBot="1" x14ac:dyDescent="0.35">
      <c r="AT267" s="10" t="s">
        <v>374</v>
      </c>
      <c r="AU267" s="11" t="s">
        <v>7944</v>
      </c>
      <c r="AV267" s="11" t="s">
        <v>7945</v>
      </c>
      <c r="AW267" s="11" t="s">
        <v>1575</v>
      </c>
      <c r="AX267" s="11" t="s">
        <v>1575</v>
      </c>
      <c r="BG267" s="10" t="s">
        <v>374</v>
      </c>
      <c r="BH267" s="11" t="s">
        <v>8311</v>
      </c>
      <c r="BI267" s="11" t="s">
        <v>1575</v>
      </c>
      <c r="BJ267" s="11" t="s">
        <v>1575</v>
      </c>
      <c r="BK267" s="11" t="s">
        <v>1575</v>
      </c>
    </row>
    <row r="268" spans="46:63" ht="15" thickBot="1" x14ac:dyDescent="0.35">
      <c r="AT268" s="10" t="s">
        <v>375</v>
      </c>
      <c r="AU268" s="11" t="s">
        <v>7946</v>
      </c>
      <c r="AV268" s="11" t="s">
        <v>7947</v>
      </c>
      <c r="AW268" s="11" t="s">
        <v>1594</v>
      </c>
      <c r="AX268" s="11" t="s">
        <v>1594</v>
      </c>
      <c r="BG268" s="10" t="s">
        <v>375</v>
      </c>
      <c r="BH268" s="11" t="s">
        <v>8312</v>
      </c>
      <c r="BI268" s="11" t="s">
        <v>1594</v>
      </c>
      <c r="BJ268" s="11" t="s">
        <v>1594</v>
      </c>
      <c r="BK268" s="11" t="s">
        <v>1594</v>
      </c>
    </row>
    <row r="269" spans="46:63" ht="15" thickBot="1" x14ac:dyDescent="0.35">
      <c r="AT269" s="10" t="s">
        <v>376</v>
      </c>
      <c r="AU269" s="11" t="s">
        <v>7948</v>
      </c>
      <c r="AV269" s="11" t="s">
        <v>7949</v>
      </c>
      <c r="AW269" s="11" t="s">
        <v>1613</v>
      </c>
      <c r="AX269" s="11" t="s">
        <v>1613</v>
      </c>
      <c r="BG269" s="10" t="s">
        <v>376</v>
      </c>
      <c r="BH269" s="11" t="s">
        <v>8313</v>
      </c>
      <c r="BI269" s="11" t="s">
        <v>1613</v>
      </c>
      <c r="BJ269" s="11" t="s">
        <v>1613</v>
      </c>
      <c r="BK269" s="11" t="s">
        <v>1613</v>
      </c>
    </row>
    <row r="270" spans="46:63" ht="15" thickBot="1" x14ac:dyDescent="0.35">
      <c r="AT270" s="10" t="s">
        <v>377</v>
      </c>
      <c r="AU270" s="11" t="s">
        <v>7950</v>
      </c>
      <c r="AV270" s="11" t="s">
        <v>7951</v>
      </c>
      <c r="AW270" s="11" t="s">
        <v>1632</v>
      </c>
      <c r="AX270" s="11" t="s">
        <v>1632</v>
      </c>
      <c r="BG270" s="10" t="s">
        <v>377</v>
      </c>
      <c r="BH270" s="11" t="s">
        <v>8314</v>
      </c>
      <c r="BI270" s="11" t="s">
        <v>1632</v>
      </c>
      <c r="BJ270" s="11" t="s">
        <v>1632</v>
      </c>
      <c r="BK270" s="11" t="s">
        <v>1632</v>
      </c>
    </row>
    <row r="271" spans="46:63" ht="15" thickBot="1" x14ac:dyDescent="0.35">
      <c r="AT271" s="10" t="s">
        <v>379</v>
      </c>
      <c r="AU271" s="11" t="s">
        <v>7952</v>
      </c>
      <c r="AV271" s="11" t="s">
        <v>7953</v>
      </c>
      <c r="AW271" s="11" t="s">
        <v>1651</v>
      </c>
      <c r="AX271" s="11" t="s">
        <v>1651</v>
      </c>
      <c r="BG271" s="10" t="s">
        <v>379</v>
      </c>
      <c r="BH271" s="11" t="s">
        <v>8315</v>
      </c>
      <c r="BI271" s="11" t="s">
        <v>1651</v>
      </c>
      <c r="BJ271" s="11" t="s">
        <v>1651</v>
      </c>
      <c r="BK271" s="11" t="s">
        <v>1651</v>
      </c>
    </row>
    <row r="272" spans="46:63" ht="15" thickBot="1" x14ac:dyDescent="0.35">
      <c r="AT272" s="10" t="s">
        <v>380</v>
      </c>
      <c r="AU272" s="11" t="s">
        <v>7954</v>
      </c>
      <c r="AV272" s="11" t="s">
        <v>7955</v>
      </c>
      <c r="AW272" s="11" t="s">
        <v>1670</v>
      </c>
      <c r="AX272" s="11" t="s">
        <v>1670</v>
      </c>
      <c r="BG272" s="10" t="s">
        <v>380</v>
      </c>
      <c r="BH272" s="11" t="s">
        <v>8316</v>
      </c>
      <c r="BI272" s="11" t="s">
        <v>1670</v>
      </c>
      <c r="BJ272" s="11" t="s">
        <v>1670</v>
      </c>
      <c r="BK272" s="11" t="s">
        <v>1670</v>
      </c>
    </row>
    <row r="273" spans="46:63" ht="15" thickBot="1" x14ac:dyDescent="0.35">
      <c r="AT273" s="10" t="s">
        <v>381</v>
      </c>
      <c r="AU273" s="11" t="s">
        <v>7956</v>
      </c>
      <c r="AV273" s="11" t="s">
        <v>7957</v>
      </c>
      <c r="AW273" s="11" t="s">
        <v>1689</v>
      </c>
      <c r="AX273" s="11" t="s">
        <v>1689</v>
      </c>
      <c r="BG273" s="10" t="s">
        <v>381</v>
      </c>
      <c r="BH273" s="11" t="s">
        <v>8317</v>
      </c>
      <c r="BI273" s="11" t="s">
        <v>1689</v>
      </c>
      <c r="BJ273" s="11" t="s">
        <v>1689</v>
      </c>
      <c r="BK273" s="11" t="s">
        <v>1689</v>
      </c>
    </row>
    <row r="274" spans="46:63" ht="15" thickBot="1" x14ac:dyDescent="0.35">
      <c r="AT274" s="10" t="s">
        <v>382</v>
      </c>
      <c r="AU274" s="11" t="s">
        <v>7958</v>
      </c>
      <c r="AV274" s="11" t="s">
        <v>7959</v>
      </c>
      <c r="AW274" s="11" t="s">
        <v>1708</v>
      </c>
      <c r="AX274" s="11" t="s">
        <v>1708</v>
      </c>
      <c r="BG274" s="10" t="s">
        <v>382</v>
      </c>
      <c r="BH274" s="11" t="s">
        <v>8318</v>
      </c>
      <c r="BI274" s="11" t="s">
        <v>1708</v>
      </c>
      <c r="BJ274" s="11" t="s">
        <v>1708</v>
      </c>
      <c r="BK274" s="11" t="s">
        <v>1708</v>
      </c>
    </row>
    <row r="275" spans="46:63" ht="15" thickBot="1" x14ac:dyDescent="0.35">
      <c r="AT275" s="10" t="s">
        <v>384</v>
      </c>
      <c r="AU275" s="11" t="s">
        <v>7960</v>
      </c>
      <c r="AV275" s="11" t="s">
        <v>7961</v>
      </c>
      <c r="AW275" s="11" t="s">
        <v>1727</v>
      </c>
      <c r="AX275" s="11" t="s">
        <v>1727</v>
      </c>
      <c r="BG275" s="10" t="s">
        <v>384</v>
      </c>
      <c r="BH275" s="11" t="s">
        <v>8319</v>
      </c>
      <c r="BI275" s="11" t="s">
        <v>1727</v>
      </c>
      <c r="BJ275" s="11" t="s">
        <v>1727</v>
      </c>
      <c r="BK275" s="11" t="s">
        <v>1727</v>
      </c>
    </row>
    <row r="276" spans="46:63" ht="15" thickBot="1" x14ac:dyDescent="0.35">
      <c r="AT276" s="10" t="s">
        <v>385</v>
      </c>
      <c r="AU276" s="11" t="s">
        <v>7962</v>
      </c>
      <c r="AV276" s="11" t="s">
        <v>7963</v>
      </c>
      <c r="AW276" s="11" t="s">
        <v>1746</v>
      </c>
      <c r="AX276" s="11" t="s">
        <v>1746</v>
      </c>
      <c r="BG276" s="10" t="s">
        <v>385</v>
      </c>
      <c r="BH276" s="11" t="s">
        <v>8320</v>
      </c>
      <c r="BI276" s="11" t="s">
        <v>1746</v>
      </c>
      <c r="BJ276" s="11" t="s">
        <v>1746</v>
      </c>
      <c r="BK276" s="11" t="s">
        <v>1746</v>
      </c>
    </row>
    <row r="277" spans="46:63" ht="15" thickBot="1" x14ac:dyDescent="0.35">
      <c r="AT277" s="10" t="s">
        <v>387</v>
      </c>
      <c r="AU277" s="11" t="s">
        <v>7964</v>
      </c>
      <c r="AV277" s="11" t="s">
        <v>7965</v>
      </c>
      <c r="AW277" s="11" t="s">
        <v>1765</v>
      </c>
      <c r="AX277" s="11" t="s">
        <v>1765</v>
      </c>
      <c r="BG277" s="10" t="s">
        <v>387</v>
      </c>
      <c r="BH277" s="11" t="s">
        <v>8321</v>
      </c>
      <c r="BI277" s="11" t="s">
        <v>1765</v>
      </c>
      <c r="BJ277" s="11" t="s">
        <v>1765</v>
      </c>
      <c r="BK277" s="11" t="s">
        <v>1765</v>
      </c>
    </row>
    <row r="278" spans="46:63" ht="15" thickBot="1" x14ac:dyDescent="0.35">
      <c r="AT278" s="10" t="s">
        <v>389</v>
      </c>
      <c r="AU278" s="11" t="s">
        <v>7966</v>
      </c>
      <c r="AV278" s="11" t="s">
        <v>7967</v>
      </c>
      <c r="AW278" s="11" t="s">
        <v>1784</v>
      </c>
      <c r="AX278" s="11" t="s">
        <v>1784</v>
      </c>
      <c r="BG278" s="10" t="s">
        <v>389</v>
      </c>
      <c r="BH278" s="11" t="s">
        <v>8322</v>
      </c>
      <c r="BI278" s="11" t="s">
        <v>1784</v>
      </c>
      <c r="BJ278" s="11" t="s">
        <v>1784</v>
      </c>
      <c r="BK278" s="11" t="s">
        <v>1784</v>
      </c>
    </row>
    <row r="279" spans="46:63" ht="15" thickBot="1" x14ac:dyDescent="0.35">
      <c r="AT279" s="10" t="s">
        <v>390</v>
      </c>
      <c r="AU279" s="11" t="s">
        <v>7968</v>
      </c>
      <c r="AV279" s="11" t="s">
        <v>7969</v>
      </c>
      <c r="AW279" s="11" t="s">
        <v>1803</v>
      </c>
      <c r="AX279" s="11" t="s">
        <v>1803</v>
      </c>
      <c r="BG279" s="10" t="s">
        <v>390</v>
      </c>
      <c r="BH279" s="11" t="s">
        <v>8323</v>
      </c>
      <c r="BI279" s="11" t="s">
        <v>1803</v>
      </c>
      <c r="BJ279" s="11" t="s">
        <v>1803</v>
      </c>
      <c r="BK279" s="11" t="s">
        <v>1803</v>
      </c>
    </row>
    <row r="280" spans="46:63" ht="15" thickBot="1" x14ac:dyDescent="0.35">
      <c r="AT280" s="10" t="s">
        <v>391</v>
      </c>
      <c r="AU280" s="11" t="s">
        <v>7970</v>
      </c>
      <c r="AV280" s="11" t="s">
        <v>7971</v>
      </c>
      <c r="AW280" s="11" t="s">
        <v>1822</v>
      </c>
      <c r="AX280" s="11" t="s">
        <v>1822</v>
      </c>
      <c r="BG280" s="10" t="s">
        <v>391</v>
      </c>
      <c r="BH280" s="11" t="s">
        <v>8324</v>
      </c>
      <c r="BI280" s="11" t="s">
        <v>1822</v>
      </c>
      <c r="BJ280" s="11" t="s">
        <v>1822</v>
      </c>
      <c r="BK280" s="11" t="s">
        <v>1822</v>
      </c>
    </row>
    <row r="281" spans="46:63" ht="15" thickBot="1" x14ac:dyDescent="0.35">
      <c r="AT281" s="10" t="s">
        <v>393</v>
      </c>
      <c r="AU281" s="11" t="s">
        <v>7972</v>
      </c>
      <c r="AV281" s="11" t="s">
        <v>7973</v>
      </c>
      <c r="AW281" s="11" t="s">
        <v>1841</v>
      </c>
      <c r="AX281" s="11" t="s">
        <v>1841</v>
      </c>
      <c r="BG281" s="10" t="s">
        <v>393</v>
      </c>
      <c r="BH281" s="11" t="s">
        <v>8325</v>
      </c>
      <c r="BI281" s="11" t="s">
        <v>1841</v>
      </c>
      <c r="BJ281" s="11" t="s">
        <v>1841</v>
      </c>
      <c r="BK281" s="11" t="s">
        <v>1841</v>
      </c>
    </row>
    <row r="282" spans="46:63" ht="15" thickBot="1" x14ac:dyDescent="0.35">
      <c r="AT282" s="10" t="s">
        <v>396</v>
      </c>
      <c r="AU282" s="11" t="s">
        <v>7974</v>
      </c>
      <c r="AV282" s="11" t="s">
        <v>7975</v>
      </c>
      <c r="AW282" s="11" t="s">
        <v>1860</v>
      </c>
      <c r="AX282" s="11" t="s">
        <v>1860</v>
      </c>
      <c r="BG282" s="10" t="s">
        <v>396</v>
      </c>
      <c r="BH282" s="11" t="s">
        <v>8326</v>
      </c>
      <c r="BI282" s="11" t="s">
        <v>1860</v>
      </c>
      <c r="BJ282" s="11" t="s">
        <v>1860</v>
      </c>
      <c r="BK282" s="11" t="s">
        <v>1860</v>
      </c>
    </row>
    <row r="283" spans="46:63" ht="15" thickBot="1" x14ac:dyDescent="0.35">
      <c r="AT283" s="10" t="s">
        <v>397</v>
      </c>
      <c r="AU283" s="11" t="s">
        <v>7976</v>
      </c>
      <c r="AV283" s="11" t="s">
        <v>7977</v>
      </c>
      <c r="AW283" s="11" t="s">
        <v>1879</v>
      </c>
      <c r="AX283" s="11" t="s">
        <v>1879</v>
      </c>
      <c r="BG283" s="10" t="s">
        <v>397</v>
      </c>
      <c r="BH283" s="11" t="s">
        <v>8327</v>
      </c>
      <c r="BI283" s="11" t="s">
        <v>1879</v>
      </c>
      <c r="BJ283" s="11" t="s">
        <v>1879</v>
      </c>
      <c r="BK283" s="11" t="s">
        <v>1879</v>
      </c>
    </row>
    <row r="284" spans="46:63" ht="15" thickBot="1" x14ac:dyDescent="0.35">
      <c r="AT284" s="10" t="s">
        <v>398</v>
      </c>
      <c r="AU284" s="11" t="s">
        <v>7978</v>
      </c>
      <c r="AV284" s="11" t="s">
        <v>7979</v>
      </c>
      <c r="AW284" s="11" t="s">
        <v>1898</v>
      </c>
      <c r="AX284" s="11" t="s">
        <v>1898</v>
      </c>
      <c r="BG284" s="10" t="s">
        <v>398</v>
      </c>
      <c r="BH284" s="11" t="s">
        <v>8328</v>
      </c>
      <c r="BI284" s="11" t="s">
        <v>1898</v>
      </c>
      <c r="BJ284" s="11" t="s">
        <v>1898</v>
      </c>
      <c r="BK284" s="11" t="s">
        <v>1898</v>
      </c>
    </row>
    <row r="285" spans="46:63" ht="15" thickBot="1" x14ac:dyDescent="0.35">
      <c r="AT285" s="10" t="s">
        <v>400</v>
      </c>
      <c r="AU285" s="11" t="s">
        <v>7980</v>
      </c>
      <c r="AV285" s="11" t="s">
        <v>7981</v>
      </c>
      <c r="AW285" s="11" t="s">
        <v>1917</v>
      </c>
      <c r="AX285" s="11" t="s">
        <v>1917</v>
      </c>
      <c r="BG285" s="10" t="s">
        <v>400</v>
      </c>
      <c r="BH285" s="11" t="s">
        <v>8329</v>
      </c>
      <c r="BI285" s="11" t="s">
        <v>1917</v>
      </c>
      <c r="BJ285" s="11" t="s">
        <v>1917</v>
      </c>
      <c r="BK285" s="11" t="s">
        <v>1917</v>
      </c>
    </row>
    <row r="286" spans="46:63" ht="15" thickBot="1" x14ac:dyDescent="0.35">
      <c r="AT286" s="10" t="s">
        <v>401</v>
      </c>
      <c r="AU286" s="11" t="s">
        <v>7982</v>
      </c>
      <c r="AV286" s="11" t="s">
        <v>7983</v>
      </c>
      <c r="AW286" s="11" t="s">
        <v>1936</v>
      </c>
      <c r="AX286" s="11" t="s">
        <v>1936</v>
      </c>
      <c r="BG286" s="10" t="s">
        <v>401</v>
      </c>
      <c r="BH286" s="11" t="s">
        <v>8330</v>
      </c>
      <c r="BI286" s="11" t="s">
        <v>1936</v>
      </c>
      <c r="BJ286" s="11" t="s">
        <v>1936</v>
      </c>
      <c r="BK286" s="11" t="s">
        <v>1936</v>
      </c>
    </row>
    <row r="287" spans="46:63" ht="15" thickBot="1" x14ac:dyDescent="0.35">
      <c r="AT287" s="10" t="s">
        <v>402</v>
      </c>
      <c r="AU287" s="11" t="s">
        <v>7984</v>
      </c>
      <c r="AV287" s="11" t="s">
        <v>7985</v>
      </c>
      <c r="AW287" s="11" t="s">
        <v>1955</v>
      </c>
      <c r="AX287" s="11" t="s">
        <v>1955</v>
      </c>
      <c r="BG287" s="10" t="s">
        <v>402</v>
      </c>
      <c r="BH287" s="11" t="s">
        <v>8331</v>
      </c>
      <c r="BI287" s="11" t="s">
        <v>1955</v>
      </c>
      <c r="BJ287" s="11" t="s">
        <v>1955</v>
      </c>
      <c r="BK287" s="11" t="s">
        <v>1955</v>
      </c>
    </row>
    <row r="288" spans="46:63" ht="15" thickBot="1" x14ac:dyDescent="0.35">
      <c r="AT288" s="10" t="s">
        <v>403</v>
      </c>
      <c r="AU288" s="11" t="s">
        <v>7986</v>
      </c>
      <c r="AV288" s="11" t="s">
        <v>7987</v>
      </c>
      <c r="AW288" s="11" t="s">
        <v>1974</v>
      </c>
      <c r="AX288" s="11" t="s">
        <v>1974</v>
      </c>
      <c r="BG288" s="10" t="s">
        <v>403</v>
      </c>
      <c r="BH288" s="11" t="s">
        <v>8332</v>
      </c>
      <c r="BI288" s="11" t="s">
        <v>1974</v>
      </c>
      <c r="BJ288" s="11" t="s">
        <v>1974</v>
      </c>
      <c r="BK288" s="11" t="s">
        <v>1974</v>
      </c>
    </row>
    <row r="289" spans="46:63" ht="15" thickBot="1" x14ac:dyDescent="0.35">
      <c r="AT289" s="10" t="s">
        <v>404</v>
      </c>
      <c r="AU289" s="11" t="s">
        <v>7988</v>
      </c>
      <c r="AV289" s="11" t="s">
        <v>7989</v>
      </c>
      <c r="AW289" s="11" t="s">
        <v>1993</v>
      </c>
      <c r="AX289" s="11" t="s">
        <v>1993</v>
      </c>
      <c r="BG289" s="10" t="s">
        <v>404</v>
      </c>
      <c r="BH289" s="11" t="s">
        <v>8333</v>
      </c>
      <c r="BI289" s="11" t="s">
        <v>1993</v>
      </c>
      <c r="BJ289" s="11" t="s">
        <v>1993</v>
      </c>
      <c r="BK289" s="11" t="s">
        <v>1993</v>
      </c>
    </row>
    <row r="290" spans="46:63" ht="15" thickBot="1" x14ac:dyDescent="0.35">
      <c r="AT290" s="10" t="s">
        <v>405</v>
      </c>
      <c r="AU290" s="11" t="s">
        <v>7990</v>
      </c>
      <c r="AV290" s="11" t="s">
        <v>7991</v>
      </c>
      <c r="AW290" s="11" t="s">
        <v>2012</v>
      </c>
      <c r="AX290" s="11" t="s">
        <v>2012</v>
      </c>
      <c r="BG290" s="10" t="s">
        <v>405</v>
      </c>
      <c r="BH290" s="11" t="s">
        <v>8334</v>
      </c>
      <c r="BI290" s="11" t="s">
        <v>2012</v>
      </c>
      <c r="BJ290" s="11" t="s">
        <v>2012</v>
      </c>
      <c r="BK290" s="11" t="s">
        <v>2012</v>
      </c>
    </row>
    <row r="291" spans="46:63" ht="15" thickBot="1" x14ac:dyDescent="0.35">
      <c r="AT291" s="10" t="s">
        <v>407</v>
      </c>
      <c r="AU291" s="11" t="s">
        <v>7992</v>
      </c>
      <c r="AV291" s="11" t="s">
        <v>7993</v>
      </c>
      <c r="AW291" s="11" t="s">
        <v>2031</v>
      </c>
      <c r="AX291" s="11" t="s">
        <v>2031</v>
      </c>
      <c r="BG291" s="10" t="s">
        <v>407</v>
      </c>
      <c r="BH291" s="11" t="s">
        <v>8335</v>
      </c>
      <c r="BI291" s="11" t="s">
        <v>2031</v>
      </c>
      <c r="BJ291" s="11" t="s">
        <v>2031</v>
      </c>
      <c r="BK291" s="11" t="s">
        <v>2031</v>
      </c>
    </row>
    <row r="292" spans="46:63" ht="15" thickBot="1" x14ac:dyDescent="0.35">
      <c r="AT292" s="10" t="s">
        <v>408</v>
      </c>
      <c r="AU292" s="11" t="s">
        <v>7994</v>
      </c>
      <c r="AV292" s="11" t="s">
        <v>7995</v>
      </c>
      <c r="AW292" s="11" t="s">
        <v>2050</v>
      </c>
      <c r="AX292" s="11" t="s">
        <v>2050</v>
      </c>
      <c r="BG292" s="10" t="s">
        <v>408</v>
      </c>
      <c r="BH292" s="11" t="s">
        <v>8336</v>
      </c>
      <c r="BI292" s="11" t="s">
        <v>2050</v>
      </c>
      <c r="BJ292" s="11" t="s">
        <v>2050</v>
      </c>
      <c r="BK292" s="11" t="s">
        <v>2050</v>
      </c>
    </row>
    <row r="293" spans="46:63" ht="15" thickBot="1" x14ac:dyDescent="0.35">
      <c r="AT293" s="10" t="s">
        <v>409</v>
      </c>
      <c r="AU293" s="11" t="s">
        <v>7996</v>
      </c>
      <c r="AV293" s="11" t="s">
        <v>7997</v>
      </c>
      <c r="AW293" s="11" t="s">
        <v>2069</v>
      </c>
      <c r="AX293" s="11" t="s">
        <v>2069</v>
      </c>
      <c r="BG293" s="10" t="s">
        <v>409</v>
      </c>
      <c r="BH293" s="11" t="s">
        <v>8337</v>
      </c>
      <c r="BI293" s="11" t="s">
        <v>2069</v>
      </c>
      <c r="BJ293" s="11" t="s">
        <v>2069</v>
      </c>
      <c r="BK293" s="11" t="s">
        <v>2069</v>
      </c>
    </row>
    <row r="294" spans="46:63" ht="15" thickBot="1" x14ac:dyDescent="0.35">
      <c r="AT294" s="10" t="s">
        <v>411</v>
      </c>
      <c r="AU294" s="11" t="s">
        <v>7998</v>
      </c>
      <c r="AV294" s="11" t="s">
        <v>7999</v>
      </c>
      <c r="AW294" s="11" t="s">
        <v>2088</v>
      </c>
      <c r="AX294" s="11" t="s">
        <v>2088</v>
      </c>
      <c r="BG294" s="10" t="s">
        <v>411</v>
      </c>
      <c r="BH294" s="11" t="s">
        <v>8338</v>
      </c>
      <c r="BI294" s="11" t="s">
        <v>2088</v>
      </c>
      <c r="BJ294" s="11" t="s">
        <v>2088</v>
      </c>
      <c r="BK294" s="11" t="s">
        <v>2088</v>
      </c>
    </row>
    <row r="295" spans="46:63" ht="15" thickBot="1" x14ac:dyDescent="0.35">
      <c r="AT295" s="10" t="s">
        <v>413</v>
      </c>
      <c r="AU295" s="11" t="s">
        <v>8000</v>
      </c>
      <c r="AV295" s="11" t="s">
        <v>8001</v>
      </c>
      <c r="AW295" s="11" t="s">
        <v>2107</v>
      </c>
      <c r="AX295" s="11" t="s">
        <v>2107</v>
      </c>
      <c r="BG295" s="10" t="s">
        <v>413</v>
      </c>
      <c r="BH295" s="11" t="s">
        <v>8339</v>
      </c>
      <c r="BI295" s="11" t="s">
        <v>2107</v>
      </c>
      <c r="BJ295" s="11" t="s">
        <v>2107</v>
      </c>
      <c r="BK295" s="11" t="s">
        <v>2107</v>
      </c>
    </row>
    <row r="296" spans="46:63" ht="15" thickBot="1" x14ac:dyDescent="0.35">
      <c r="AT296" s="10" t="s">
        <v>415</v>
      </c>
      <c r="AU296" s="11" t="s">
        <v>8002</v>
      </c>
      <c r="AV296" s="11" t="s">
        <v>8003</v>
      </c>
      <c r="AW296" s="11" t="s">
        <v>2126</v>
      </c>
      <c r="AX296" s="11" t="s">
        <v>2126</v>
      </c>
      <c r="BG296" s="10" t="s">
        <v>415</v>
      </c>
      <c r="BH296" s="11" t="s">
        <v>8340</v>
      </c>
      <c r="BI296" s="11" t="s">
        <v>2126</v>
      </c>
      <c r="BJ296" s="11" t="s">
        <v>2126</v>
      </c>
      <c r="BK296" s="11" t="s">
        <v>2126</v>
      </c>
    </row>
    <row r="297" spans="46:63" ht="15" thickBot="1" x14ac:dyDescent="0.35">
      <c r="AT297" s="10" t="s">
        <v>416</v>
      </c>
      <c r="AU297" s="11" t="s">
        <v>8004</v>
      </c>
      <c r="AV297" s="11" t="s">
        <v>8005</v>
      </c>
      <c r="AW297" s="11" t="s">
        <v>2145</v>
      </c>
      <c r="AX297" s="11" t="s">
        <v>2145</v>
      </c>
      <c r="BG297" s="10" t="s">
        <v>416</v>
      </c>
      <c r="BH297" s="11" t="s">
        <v>8341</v>
      </c>
      <c r="BI297" s="11" t="s">
        <v>2145</v>
      </c>
      <c r="BJ297" s="11" t="s">
        <v>2145</v>
      </c>
      <c r="BK297" s="11" t="s">
        <v>2145</v>
      </c>
    </row>
    <row r="298" spans="46:63" ht="15" thickBot="1" x14ac:dyDescent="0.35">
      <c r="AT298" s="10" t="s">
        <v>417</v>
      </c>
      <c r="AU298" s="11" t="s">
        <v>8006</v>
      </c>
      <c r="AV298" s="11" t="s">
        <v>8007</v>
      </c>
      <c r="AW298" s="11" t="s">
        <v>2164</v>
      </c>
      <c r="AX298" s="11" t="s">
        <v>2164</v>
      </c>
      <c r="BG298" s="10" t="s">
        <v>417</v>
      </c>
      <c r="BH298" s="11" t="s">
        <v>8342</v>
      </c>
      <c r="BI298" s="11" t="s">
        <v>2164</v>
      </c>
      <c r="BJ298" s="11" t="s">
        <v>2164</v>
      </c>
      <c r="BK298" s="11" t="s">
        <v>2164</v>
      </c>
    </row>
    <row r="299" spans="46:63" ht="15" thickBot="1" x14ac:dyDescent="0.35">
      <c r="AT299" s="10" t="s">
        <v>418</v>
      </c>
      <c r="AU299" s="11" t="s">
        <v>8008</v>
      </c>
      <c r="AV299" s="11" t="s">
        <v>8009</v>
      </c>
      <c r="AW299" s="11" t="s">
        <v>2183</v>
      </c>
      <c r="AX299" s="11" t="s">
        <v>2183</v>
      </c>
      <c r="BG299" s="10" t="s">
        <v>418</v>
      </c>
      <c r="BH299" s="11" t="s">
        <v>8343</v>
      </c>
      <c r="BI299" s="11" t="s">
        <v>2183</v>
      </c>
      <c r="BJ299" s="11" t="s">
        <v>2183</v>
      </c>
      <c r="BK299" s="11" t="s">
        <v>2183</v>
      </c>
    </row>
    <row r="300" spans="46:63" ht="15" thickBot="1" x14ac:dyDescent="0.35">
      <c r="AT300" s="10" t="s">
        <v>420</v>
      </c>
      <c r="AU300" s="11" t="s">
        <v>8010</v>
      </c>
      <c r="AV300" s="11" t="s">
        <v>8011</v>
      </c>
      <c r="AW300" s="11" t="s">
        <v>2202</v>
      </c>
      <c r="AX300" s="11" t="s">
        <v>2202</v>
      </c>
      <c r="BG300" s="10" t="s">
        <v>420</v>
      </c>
      <c r="BH300" s="11" t="s">
        <v>8344</v>
      </c>
      <c r="BI300" s="11" t="s">
        <v>2202</v>
      </c>
      <c r="BJ300" s="11" t="s">
        <v>2202</v>
      </c>
      <c r="BK300" s="11" t="s">
        <v>2202</v>
      </c>
    </row>
    <row r="301" spans="46:63" ht="15" thickBot="1" x14ac:dyDescent="0.35">
      <c r="AT301" s="10" t="s">
        <v>423</v>
      </c>
      <c r="AU301" s="11" t="s">
        <v>8012</v>
      </c>
      <c r="AV301" s="11" t="s">
        <v>8013</v>
      </c>
      <c r="AW301" s="11" t="s">
        <v>2221</v>
      </c>
      <c r="AX301" s="11" t="s">
        <v>2221</v>
      </c>
      <c r="BG301" s="10" t="s">
        <v>423</v>
      </c>
      <c r="BH301" s="11" t="s">
        <v>8345</v>
      </c>
      <c r="BI301" s="11" t="s">
        <v>2221</v>
      </c>
      <c r="BJ301" s="11" t="s">
        <v>2221</v>
      </c>
      <c r="BK301" s="11" t="s">
        <v>2221</v>
      </c>
    </row>
    <row r="302" spans="46:63" ht="15" thickBot="1" x14ac:dyDescent="0.35">
      <c r="AT302" s="10" t="s">
        <v>424</v>
      </c>
      <c r="AU302" s="11" t="s">
        <v>8014</v>
      </c>
      <c r="AV302" s="11" t="s">
        <v>8015</v>
      </c>
      <c r="AW302" s="11" t="s">
        <v>2240</v>
      </c>
      <c r="AX302" s="11" t="s">
        <v>2240</v>
      </c>
      <c r="BG302" s="10" t="s">
        <v>424</v>
      </c>
      <c r="BH302" s="11" t="s">
        <v>8346</v>
      </c>
      <c r="BI302" s="11" t="s">
        <v>2240</v>
      </c>
      <c r="BJ302" s="11" t="s">
        <v>2240</v>
      </c>
      <c r="BK302" s="11" t="s">
        <v>2240</v>
      </c>
    </row>
    <row r="303" spans="46:63" ht="15" thickBot="1" x14ac:dyDescent="0.35">
      <c r="AT303" s="10" t="s">
        <v>425</v>
      </c>
      <c r="AU303" s="11" t="s">
        <v>8016</v>
      </c>
      <c r="AV303" s="11" t="s">
        <v>8017</v>
      </c>
      <c r="AW303" s="11" t="s">
        <v>2259</v>
      </c>
      <c r="AX303" s="11" t="s">
        <v>2259</v>
      </c>
      <c r="BG303" s="10" t="s">
        <v>425</v>
      </c>
      <c r="BH303" s="11" t="s">
        <v>8347</v>
      </c>
      <c r="BI303" s="11" t="s">
        <v>2259</v>
      </c>
      <c r="BJ303" s="11" t="s">
        <v>2259</v>
      </c>
      <c r="BK303" s="11" t="s">
        <v>2259</v>
      </c>
    </row>
    <row r="304" spans="46:63" ht="15" thickBot="1" x14ac:dyDescent="0.35">
      <c r="AT304" s="10" t="s">
        <v>426</v>
      </c>
      <c r="AU304" s="11" t="s">
        <v>8018</v>
      </c>
      <c r="AV304" s="11" t="s">
        <v>8019</v>
      </c>
      <c r="AW304" s="11" t="s">
        <v>2278</v>
      </c>
      <c r="AX304" s="11" t="s">
        <v>2278</v>
      </c>
      <c r="BG304" s="10" t="s">
        <v>426</v>
      </c>
      <c r="BH304" s="11" t="s">
        <v>8348</v>
      </c>
      <c r="BI304" s="11" t="s">
        <v>2278</v>
      </c>
      <c r="BJ304" s="11" t="s">
        <v>2278</v>
      </c>
      <c r="BK304" s="11" t="s">
        <v>2278</v>
      </c>
    </row>
    <row r="305" spans="46:63" ht="15" thickBot="1" x14ac:dyDescent="0.35">
      <c r="AT305" s="10" t="s">
        <v>427</v>
      </c>
      <c r="AU305" s="11" t="s">
        <v>8020</v>
      </c>
      <c r="AV305" s="11" t="s">
        <v>8021</v>
      </c>
      <c r="AW305" s="11" t="s">
        <v>2297</v>
      </c>
      <c r="AX305" s="11" t="s">
        <v>2297</v>
      </c>
      <c r="BG305" s="10" t="s">
        <v>427</v>
      </c>
      <c r="BH305" s="11" t="s">
        <v>8349</v>
      </c>
      <c r="BI305" s="11" t="s">
        <v>2297</v>
      </c>
      <c r="BJ305" s="11" t="s">
        <v>2297</v>
      </c>
      <c r="BK305" s="11" t="s">
        <v>2297</v>
      </c>
    </row>
    <row r="306" spans="46:63" ht="15" thickBot="1" x14ac:dyDescent="0.35">
      <c r="AT306" s="10" t="s">
        <v>430</v>
      </c>
      <c r="AU306" s="11" t="s">
        <v>8022</v>
      </c>
      <c r="AV306" s="11" t="s">
        <v>8023</v>
      </c>
      <c r="AW306" s="11" t="s">
        <v>2316</v>
      </c>
      <c r="AX306" s="11" t="s">
        <v>2316</v>
      </c>
      <c r="BG306" s="10" t="s">
        <v>430</v>
      </c>
      <c r="BH306" s="11" t="s">
        <v>8350</v>
      </c>
      <c r="BI306" s="11" t="s">
        <v>2316</v>
      </c>
      <c r="BJ306" s="11" t="s">
        <v>2316</v>
      </c>
      <c r="BK306" s="11" t="s">
        <v>2316</v>
      </c>
    </row>
    <row r="307" spans="46:63" ht="15" thickBot="1" x14ac:dyDescent="0.35">
      <c r="AT307" s="10" t="s">
        <v>431</v>
      </c>
      <c r="AU307" s="11" t="s">
        <v>8024</v>
      </c>
      <c r="AV307" s="11" t="s">
        <v>8025</v>
      </c>
      <c r="AW307" s="11" t="s">
        <v>2335</v>
      </c>
      <c r="AX307" s="11" t="s">
        <v>2335</v>
      </c>
      <c r="BG307" s="10" t="s">
        <v>431</v>
      </c>
      <c r="BH307" s="11" t="s">
        <v>8351</v>
      </c>
      <c r="BI307" s="11" t="s">
        <v>2335</v>
      </c>
      <c r="BJ307" s="11" t="s">
        <v>2335</v>
      </c>
      <c r="BK307" s="11" t="s">
        <v>2335</v>
      </c>
    </row>
    <row r="308" spans="46:63" ht="15" thickBot="1" x14ac:dyDescent="0.35">
      <c r="AT308" s="10" t="s">
        <v>432</v>
      </c>
      <c r="AU308" s="11" t="s">
        <v>8026</v>
      </c>
      <c r="AV308" s="11" t="s">
        <v>8027</v>
      </c>
      <c r="AW308" s="11" t="s">
        <v>2354</v>
      </c>
      <c r="AX308" s="11" t="s">
        <v>2354</v>
      </c>
      <c r="BG308" s="10" t="s">
        <v>432</v>
      </c>
      <c r="BH308" s="11" t="s">
        <v>8352</v>
      </c>
      <c r="BI308" s="11" t="s">
        <v>2354</v>
      </c>
      <c r="BJ308" s="11" t="s">
        <v>2354</v>
      </c>
      <c r="BK308" s="11" t="s">
        <v>2354</v>
      </c>
    </row>
    <row r="309" spans="46:63" ht="15" thickBot="1" x14ac:dyDescent="0.35">
      <c r="AT309" s="10" t="s">
        <v>434</v>
      </c>
      <c r="AU309" s="11" t="s">
        <v>8028</v>
      </c>
      <c r="AV309" s="11" t="s">
        <v>8029</v>
      </c>
      <c r="AW309" s="11" t="s">
        <v>2373</v>
      </c>
      <c r="AX309" s="11" t="s">
        <v>2373</v>
      </c>
      <c r="BG309" s="10" t="s">
        <v>434</v>
      </c>
      <c r="BH309" s="11" t="s">
        <v>8353</v>
      </c>
      <c r="BI309" s="11" t="s">
        <v>2373</v>
      </c>
      <c r="BJ309" s="11" t="s">
        <v>2373</v>
      </c>
      <c r="BK309" s="11" t="s">
        <v>2373</v>
      </c>
    </row>
    <row r="310" spans="46:63" ht="15" thickBot="1" x14ac:dyDescent="0.35">
      <c r="AT310" s="10" t="s">
        <v>435</v>
      </c>
      <c r="AU310" s="11" t="s">
        <v>8030</v>
      </c>
      <c r="AV310" s="11" t="s">
        <v>8031</v>
      </c>
      <c r="AW310" s="11" t="s">
        <v>2392</v>
      </c>
      <c r="AX310" s="11" t="s">
        <v>2392</v>
      </c>
      <c r="BG310" s="10" t="s">
        <v>435</v>
      </c>
      <c r="BH310" s="11" t="s">
        <v>8354</v>
      </c>
      <c r="BI310" s="11" t="s">
        <v>2392</v>
      </c>
      <c r="BJ310" s="11" t="s">
        <v>2392</v>
      </c>
      <c r="BK310" s="11" t="s">
        <v>2392</v>
      </c>
    </row>
    <row r="311" spans="46:63" ht="15" thickBot="1" x14ac:dyDescent="0.35">
      <c r="AT311" s="10" t="s">
        <v>436</v>
      </c>
      <c r="AU311" s="11" t="s">
        <v>8032</v>
      </c>
      <c r="AV311" s="11" t="s">
        <v>8033</v>
      </c>
      <c r="AW311" s="11" t="s">
        <v>2411</v>
      </c>
      <c r="AX311" s="11" t="s">
        <v>2411</v>
      </c>
      <c r="BG311" s="10" t="s">
        <v>436</v>
      </c>
      <c r="BH311" s="11" t="s">
        <v>8355</v>
      </c>
      <c r="BI311" s="11" t="s">
        <v>2411</v>
      </c>
      <c r="BJ311" s="11" t="s">
        <v>2411</v>
      </c>
      <c r="BK311" s="11" t="s">
        <v>2411</v>
      </c>
    </row>
    <row r="312" spans="46:63" ht="15" thickBot="1" x14ac:dyDescent="0.35">
      <c r="AT312" s="10" t="s">
        <v>438</v>
      </c>
      <c r="AU312" s="11" t="s">
        <v>8034</v>
      </c>
      <c r="AV312" s="11" t="s">
        <v>8035</v>
      </c>
      <c r="AW312" s="11" t="s">
        <v>2430</v>
      </c>
      <c r="AX312" s="11" t="s">
        <v>2430</v>
      </c>
      <c r="BG312" s="10" t="s">
        <v>438</v>
      </c>
      <c r="BH312" s="11" t="s">
        <v>8356</v>
      </c>
      <c r="BI312" s="11" t="s">
        <v>2430</v>
      </c>
      <c r="BJ312" s="11" t="s">
        <v>2430</v>
      </c>
      <c r="BK312" s="11" t="s">
        <v>2430</v>
      </c>
    </row>
    <row r="313" spans="46:63" ht="15" thickBot="1" x14ac:dyDescent="0.35">
      <c r="AT313" s="10" t="s">
        <v>439</v>
      </c>
      <c r="AU313" s="11" t="s">
        <v>8036</v>
      </c>
      <c r="AV313" s="11" t="s">
        <v>8037</v>
      </c>
      <c r="AW313" s="11" t="s">
        <v>2449</v>
      </c>
      <c r="AX313" s="11" t="s">
        <v>2449</v>
      </c>
      <c r="BG313" s="10" t="s">
        <v>439</v>
      </c>
      <c r="BH313" s="11" t="s">
        <v>8357</v>
      </c>
      <c r="BI313" s="11" t="s">
        <v>2449</v>
      </c>
      <c r="BJ313" s="11" t="s">
        <v>2449</v>
      </c>
      <c r="BK313" s="11" t="s">
        <v>2449</v>
      </c>
    </row>
    <row r="314" spans="46:63" ht="15" thickBot="1" x14ac:dyDescent="0.35">
      <c r="AT314" s="10" t="s">
        <v>441</v>
      </c>
      <c r="AU314" s="11" t="s">
        <v>8038</v>
      </c>
      <c r="AV314" s="11" t="s">
        <v>8039</v>
      </c>
      <c r="AW314" s="11" t="s">
        <v>2468</v>
      </c>
      <c r="AX314" s="11" t="s">
        <v>2468</v>
      </c>
      <c r="BG314" s="10" t="s">
        <v>441</v>
      </c>
      <c r="BH314" s="11" t="s">
        <v>8358</v>
      </c>
      <c r="BI314" s="11" t="s">
        <v>2468</v>
      </c>
      <c r="BJ314" s="11" t="s">
        <v>2468</v>
      </c>
      <c r="BK314" s="11" t="s">
        <v>2468</v>
      </c>
    </row>
    <row r="315" spans="46:63" ht="15" thickBot="1" x14ac:dyDescent="0.35">
      <c r="AT315" s="10" t="s">
        <v>442</v>
      </c>
      <c r="AU315" s="11" t="s">
        <v>8040</v>
      </c>
      <c r="AV315" s="11" t="s">
        <v>8041</v>
      </c>
      <c r="AW315" s="11" t="s">
        <v>2487</v>
      </c>
      <c r="AX315" s="11" t="s">
        <v>2487</v>
      </c>
      <c r="BG315" s="10" t="s">
        <v>442</v>
      </c>
      <c r="BH315" s="11" t="s">
        <v>8359</v>
      </c>
      <c r="BI315" s="11" t="s">
        <v>2487</v>
      </c>
      <c r="BJ315" s="11" t="s">
        <v>2487</v>
      </c>
      <c r="BK315" s="11" t="s">
        <v>2487</v>
      </c>
    </row>
    <row r="316" spans="46:63" ht="15" thickBot="1" x14ac:dyDescent="0.35">
      <c r="AT316" s="10" t="s">
        <v>445</v>
      </c>
      <c r="AU316" s="11" t="s">
        <v>8042</v>
      </c>
      <c r="AV316" s="11" t="s">
        <v>8043</v>
      </c>
      <c r="AW316" s="11" t="s">
        <v>2506</v>
      </c>
      <c r="AX316" s="11" t="s">
        <v>2506</v>
      </c>
      <c r="BG316" s="10" t="s">
        <v>445</v>
      </c>
      <c r="BH316" s="11" t="s">
        <v>8360</v>
      </c>
      <c r="BI316" s="11" t="s">
        <v>2506</v>
      </c>
      <c r="BJ316" s="11" t="s">
        <v>2506</v>
      </c>
      <c r="BK316" s="11" t="s">
        <v>2506</v>
      </c>
    </row>
    <row r="317" spans="46:63" ht="15" thickBot="1" x14ac:dyDescent="0.35">
      <c r="AT317" s="10" t="s">
        <v>446</v>
      </c>
      <c r="AU317" s="11" t="s">
        <v>8044</v>
      </c>
      <c r="AV317" s="11" t="s">
        <v>8045</v>
      </c>
      <c r="AW317" s="11" t="s">
        <v>2525</v>
      </c>
      <c r="AX317" s="11" t="s">
        <v>2525</v>
      </c>
      <c r="BG317" s="10" t="s">
        <v>446</v>
      </c>
      <c r="BH317" s="11" t="s">
        <v>8361</v>
      </c>
      <c r="BI317" s="11" t="s">
        <v>2525</v>
      </c>
      <c r="BJ317" s="11" t="s">
        <v>2525</v>
      </c>
      <c r="BK317" s="11" t="s">
        <v>2525</v>
      </c>
    </row>
    <row r="318" spans="46:63" ht="15" thickBot="1" x14ac:dyDescent="0.35">
      <c r="AT318" s="10" t="s">
        <v>447</v>
      </c>
      <c r="AU318" s="11" t="s">
        <v>8046</v>
      </c>
      <c r="AV318" s="11" t="s">
        <v>8047</v>
      </c>
      <c r="AW318" s="11" t="s">
        <v>2544</v>
      </c>
      <c r="AX318" s="11" t="s">
        <v>2544</v>
      </c>
      <c r="BG318" s="10" t="s">
        <v>447</v>
      </c>
      <c r="BH318" s="11" t="s">
        <v>8362</v>
      </c>
      <c r="BI318" s="11" t="s">
        <v>2544</v>
      </c>
      <c r="BJ318" s="11" t="s">
        <v>2544</v>
      </c>
      <c r="BK318" s="11" t="s">
        <v>2544</v>
      </c>
    </row>
    <row r="319" spans="46:63" ht="15" thickBot="1" x14ac:dyDescent="0.35">
      <c r="AT319" s="10" t="s">
        <v>448</v>
      </c>
      <c r="AU319" s="11" t="s">
        <v>8048</v>
      </c>
      <c r="AV319" s="11" t="s">
        <v>8049</v>
      </c>
      <c r="AW319" s="11" t="s">
        <v>2563</v>
      </c>
      <c r="AX319" s="11" t="s">
        <v>2563</v>
      </c>
      <c r="BG319" s="10" t="s">
        <v>448</v>
      </c>
      <c r="BH319" s="11" t="s">
        <v>8363</v>
      </c>
      <c r="BI319" s="11" t="s">
        <v>2563</v>
      </c>
      <c r="BJ319" s="11" t="s">
        <v>2563</v>
      </c>
      <c r="BK319" s="11" t="s">
        <v>2563</v>
      </c>
    </row>
    <row r="320" spans="46:63" ht="15" thickBot="1" x14ac:dyDescent="0.35">
      <c r="AT320" s="10" t="s">
        <v>449</v>
      </c>
      <c r="AU320" s="11" t="s">
        <v>8050</v>
      </c>
      <c r="AV320" s="11" t="s">
        <v>8051</v>
      </c>
      <c r="AW320" s="11" t="s">
        <v>2582</v>
      </c>
      <c r="AX320" s="11" t="s">
        <v>2582</v>
      </c>
      <c r="BG320" s="10" t="s">
        <v>449</v>
      </c>
      <c r="BH320" s="11" t="s">
        <v>8364</v>
      </c>
      <c r="BI320" s="11" t="s">
        <v>2582</v>
      </c>
      <c r="BJ320" s="11" t="s">
        <v>2582</v>
      </c>
      <c r="BK320" s="11" t="s">
        <v>2582</v>
      </c>
    </row>
    <row r="321" spans="46:63" ht="15" thickBot="1" x14ac:dyDescent="0.35">
      <c r="AT321" s="10" t="s">
        <v>450</v>
      </c>
      <c r="AU321" s="11" t="s">
        <v>8052</v>
      </c>
      <c r="AV321" s="11" t="s">
        <v>8053</v>
      </c>
      <c r="AW321" s="11" t="s">
        <v>2601</v>
      </c>
      <c r="AX321" s="11" t="s">
        <v>2601</v>
      </c>
      <c r="BG321" s="10" t="s">
        <v>450</v>
      </c>
      <c r="BH321" s="11" t="s">
        <v>8365</v>
      </c>
      <c r="BI321" s="11" t="s">
        <v>2601</v>
      </c>
      <c r="BJ321" s="11" t="s">
        <v>2601</v>
      </c>
      <c r="BK321" s="11" t="s">
        <v>2601</v>
      </c>
    </row>
    <row r="322" spans="46:63" ht="15" thickBot="1" x14ac:dyDescent="0.35">
      <c r="AT322" s="10" t="s">
        <v>451</v>
      </c>
      <c r="AU322" s="11" t="s">
        <v>8054</v>
      </c>
      <c r="AV322" s="11" t="s">
        <v>8055</v>
      </c>
      <c r="AW322" s="11" t="s">
        <v>2620</v>
      </c>
      <c r="AX322" s="11" t="s">
        <v>2620</v>
      </c>
      <c r="BG322" s="10" t="s">
        <v>451</v>
      </c>
      <c r="BH322" s="11" t="s">
        <v>8366</v>
      </c>
      <c r="BI322" s="11" t="s">
        <v>2620</v>
      </c>
      <c r="BJ322" s="11" t="s">
        <v>2620</v>
      </c>
      <c r="BK322" s="11" t="s">
        <v>2620</v>
      </c>
    </row>
    <row r="323" spans="46:63" ht="15" thickBot="1" x14ac:dyDescent="0.35">
      <c r="AT323" s="10" t="s">
        <v>453</v>
      </c>
      <c r="AU323" s="11" t="s">
        <v>8056</v>
      </c>
      <c r="AV323" s="11" t="s">
        <v>8057</v>
      </c>
      <c r="AW323" s="11" t="s">
        <v>2639</v>
      </c>
      <c r="AX323" s="11" t="s">
        <v>2639</v>
      </c>
      <c r="BG323" s="10" t="s">
        <v>453</v>
      </c>
      <c r="BH323" s="11" t="s">
        <v>8367</v>
      </c>
      <c r="BI323" s="11" t="s">
        <v>2639</v>
      </c>
      <c r="BJ323" s="11" t="s">
        <v>2639</v>
      </c>
      <c r="BK323" s="11" t="s">
        <v>2639</v>
      </c>
    </row>
    <row r="324" spans="46:63" ht="15" thickBot="1" x14ac:dyDescent="0.35">
      <c r="AT324" s="10" t="s">
        <v>455</v>
      </c>
      <c r="AU324" s="11" t="s">
        <v>8058</v>
      </c>
      <c r="AV324" s="11" t="s">
        <v>8059</v>
      </c>
      <c r="AW324" s="11" t="s">
        <v>2658</v>
      </c>
      <c r="AX324" s="11" t="s">
        <v>2658</v>
      </c>
      <c r="BG324" s="10" t="s">
        <v>455</v>
      </c>
      <c r="BH324" s="11" t="s">
        <v>8368</v>
      </c>
      <c r="BI324" s="11" t="s">
        <v>2658</v>
      </c>
      <c r="BJ324" s="11" t="s">
        <v>2658</v>
      </c>
      <c r="BK324" s="11" t="s">
        <v>2658</v>
      </c>
    </row>
    <row r="325" spans="46:63" ht="15" thickBot="1" x14ac:dyDescent="0.35">
      <c r="AT325" s="10" t="s">
        <v>457</v>
      </c>
      <c r="AU325" s="11" t="s">
        <v>8060</v>
      </c>
      <c r="AV325" s="11" t="s">
        <v>8061</v>
      </c>
      <c r="AW325" s="11" t="s">
        <v>2677</v>
      </c>
      <c r="AX325" s="11" t="s">
        <v>2677</v>
      </c>
      <c r="BG325" s="10" t="s">
        <v>457</v>
      </c>
      <c r="BH325" s="11" t="s">
        <v>8369</v>
      </c>
      <c r="BI325" s="11" t="s">
        <v>2677</v>
      </c>
      <c r="BJ325" s="11" t="s">
        <v>2677</v>
      </c>
      <c r="BK325" s="11" t="s">
        <v>2677</v>
      </c>
    </row>
    <row r="326" spans="46:63" ht="15" thickBot="1" x14ac:dyDescent="0.35">
      <c r="AT326" s="10" t="s">
        <v>458</v>
      </c>
      <c r="AU326" s="11" t="s">
        <v>8062</v>
      </c>
      <c r="AV326" s="11" t="s">
        <v>8063</v>
      </c>
      <c r="AW326" s="11" t="s">
        <v>2696</v>
      </c>
      <c r="AX326" s="11" t="s">
        <v>2696</v>
      </c>
      <c r="BG326" s="10" t="s">
        <v>458</v>
      </c>
      <c r="BH326" s="11" t="s">
        <v>8370</v>
      </c>
      <c r="BI326" s="11" t="s">
        <v>2696</v>
      </c>
      <c r="BJ326" s="11" t="s">
        <v>2696</v>
      </c>
      <c r="BK326" s="11" t="s">
        <v>2696</v>
      </c>
    </row>
    <row r="327" spans="46:63" ht="15" thickBot="1" x14ac:dyDescent="0.35">
      <c r="AT327" s="10" t="s">
        <v>460</v>
      </c>
      <c r="AU327" s="11" t="s">
        <v>8064</v>
      </c>
      <c r="AV327" s="11" t="s">
        <v>8065</v>
      </c>
      <c r="AW327" s="11" t="s">
        <v>2715</v>
      </c>
      <c r="AX327" s="11" t="s">
        <v>2715</v>
      </c>
      <c r="BG327" s="10" t="s">
        <v>460</v>
      </c>
      <c r="BH327" s="11" t="s">
        <v>8371</v>
      </c>
      <c r="BI327" s="11" t="s">
        <v>2715</v>
      </c>
      <c r="BJ327" s="11" t="s">
        <v>2715</v>
      </c>
      <c r="BK327" s="11" t="s">
        <v>2715</v>
      </c>
    </row>
    <row r="328" spans="46:63" ht="15" thickBot="1" x14ac:dyDescent="0.35">
      <c r="AT328" s="10" t="s">
        <v>462</v>
      </c>
      <c r="AU328" s="11" t="s">
        <v>8066</v>
      </c>
      <c r="AV328" s="11" t="s">
        <v>8067</v>
      </c>
      <c r="AW328" s="11" t="s">
        <v>2734</v>
      </c>
      <c r="AX328" s="11" t="s">
        <v>2734</v>
      </c>
      <c r="BG328" s="10" t="s">
        <v>462</v>
      </c>
      <c r="BH328" s="11" t="s">
        <v>8372</v>
      </c>
      <c r="BI328" s="11" t="s">
        <v>2734</v>
      </c>
      <c r="BJ328" s="11" t="s">
        <v>2734</v>
      </c>
      <c r="BK328" s="11" t="s">
        <v>2734</v>
      </c>
    </row>
    <row r="329" spans="46:63" ht="15" thickBot="1" x14ac:dyDescent="0.35">
      <c r="AT329" s="10" t="s">
        <v>463</v>
      </c>
      <c r="AU329" s="11" t="s">
        <v>8068</v>
      </c>
      <c r="AV329" s="11" t="s">
        <v>8069</v>
      </c>
      <c r="AW329" s="11" t="s">
        <v>2753</v>
      </c>
      <c r="AX329" s="11" t="s">
        <v>2753</v>
      </c>
      <c r="BG329" s="10" t="s">
        <v>463</v>
      </c>
      <c r="BH329" s="11" t="s">
        <v>8373</v>
      </c>
      <c r="BI329" s="11" t="s">
        <v>2753</v>
      </c>
      <c r="BJ329" s="11" t="s">
        <v>2753</v>
      </c>
      <c r="BK329" s="11" t="s">
        <v>2753</v>
      </c>
    </row>
    <row r="330" spans="46:63" ht="15" thickBot="1" x14ac:dyDescent="0.35">
      <c r="AT330" s="10" t="s">
        <v>466</v>
      </c>
      <c r="AU330" s="11" t="s">
        <v>8070</v>
      </c>
      <c r="AV330" s="11" t="s">
        <v>8071</v>
      </c>
      <c r="AW330" s="11" t="s">
        <v>2772</v>
      </c>
      <c r="AX330" s="11" t="s">
        <v>2772</v>
      </c>
      <c r="BG330" s="10" t="s">
        <v>466</v>
      </c>
      <c r="BH330" s="11" t="s">
        <v>8374</v>
      </c>
      <c r="BI330" s="11" t="s">
        <v>2772</v>
      </c>
      <c r="BJ330" s="11" t="s">
        <v>2772</v>
      </c>
      <c r="BK330" s="11" t="s">
        <v>2772</v>
      </c>
    </row>
    <row r="331" spans="46:63" ht="15" thickBot="1" x14ac:dyDescent="0.35">
      <c r="AT331" s="10" t="s">
        <v>467</v>
      </c>
      <c r="AU331" s="11" t="s">
        <v>8072</v>
      </c>
      <c r="AV331" s="11" t="s">
        <v>8073</v>
      </c>
      <c r="AW331" s="11" t="s">
        <v>2791</v>
      </c>
      <c r="AX331" s="11" t="s">
        <v>2791</v>
      </c>
      <c r="BG331" s="10" t="s">
        <v>467</v>
      </c>
      <c r="BH331" s="11" t="s">
        <v>8375</v>
      </c>
      <c r="BI331" s="11" t="s">
        <v>2791</v>
      </c>
      <c r="BJ331" s="11" t="s">
        <v>2791</v>
      </c>
      <c r="BK331" s="11" t="s">
        <v>2791</v>
      </c>
    </row>
    <row r="332" spans="46:63" ht="15" thickBot="1" x14ac:dyDescent="0.35">
      <c r="AT332" s="10" t="s">
        <v>468</v>
      </c>
      <c r="AU332" s="11" t="s">
        <v>8074</v>
      </c>
      <c r="AV332" s="11" t="s">
        <v>8075</v>
      </c>
      <c r="AW332" s="11" t="s">
        <v>2810</v>
      </c>
      <c r="AX332" s="11" t="s">
        <v>2810</v>
      </c>
      <c r="BG332" s="10" t="s">
        <v>468</v>
      </c>
      <c r="BH332" s="11" t="s">
        <v>8376</v>
      </c>
      <c r="BI332" s="11" t="s">
        <v>2810</v>
      </c>
      <c r="BJ332" s="11" t="s">
        <v>2810</v>
      </c>
      <c r="BK332" s="11" t="s">
        <v>2810</v>
      </c>
    </row>
    <row r="333" spans="46:63" ht="15" thickBot="1" x14ac:dyDescent="0.35">
      <c r="AT333" s="10" t="s">
        <v>469</v>
      </c>
      <c r="AU333" s="11" t="s">
        <v>8076</v>
      </c>
      <c r="AV333" s="11" t="s">
        <v>8077</v>
      </c>
      <c r="AW333" s="11" t="s">
        <v>2829</v>
      </c>
      <c r="AX333" s="11" t="s">
        <v>2829</v>
      </c>
      <c r="BG333" s="10" t="s">
        <v>469</v>
      </c>
      <c r="BH333" s="11" t="s">
        <v>8377</v>
      </c>
      <c r="BI333" s="11" t="s">
        <v>2829</v>
      </c>
      <c r="BJ333" s="11" t="s">
        <v>2829</v>
      </c>
      <c r="BK333" s="11" t="s">
        <v>2829</v>
      </c>
    </row>
    <row r="334" spans="46:63" ht="15" thickBot="1" x14ac:dyDescent="0.35">
      <c r="AT334" s="10" t="s">
        <v>470</v>
      </c>
      <c r="AU334" s="11" t="s">
        <v>8078</v>
      </c>
      <c r="AV334" s="11" t="s">
        <v>8079</v>
      </c>
      <c r="AW334" s="11" t="s">
        <v>2848</v>
      </c>
      <c r="AX334" s="11" t="s">
        <v>2848</v>
      </c>
      <c r="BG334" s="10" t="s">
        <v>470</v>
      </c>
      <c r="BH334" s="11" t="s">
        <v>8378</v>
      </c>
      <c r="BI334" s="11" t="s">
        <v>2848</v>
      </c>
      <c r="BJ334" s="11" t="s">
        <v>2848</v>
      </c>
      <c r="BK334" s="11" t="s">
        <v>2848</v>
      </c>
    </row>
    <row r="335" spans="46:63" ht="15" thickBot="1" x14ac:dyDescent="0.35">
      <c r="AT335" s="10" t="s">
        <v>471</v>
      </c>
      <c r="AU335" s="11" t="s">
        <v>8080</v>
      </c>
      <c r="AV335" s="11" t="s">
        <v>8081</v>
      </c>
      <c r="AW335" s="11" t="s">
        <v>2867</v>
      </c>
      <c r="AX335" s="11" t="s">
        <v>2867</v>
      </c>
      <c r="BG335" s="10" t="s">
        <v>471</v>
      </c>
      <c r="BH335" s="11" t="s">
        <v>8379</v>
      </c>
      <c r="BI335" s="11" t="s">
        <v>2867</v>
      </c>
      <c r="BJ335" s="11" t="s">
        <v>2867</v>
      </c>
      <c r="BK335" s="11" t="s">
        <v>2867</v>
      </c>
    </row>
    <row r="336" spans="46:63" ht="15" thickBot="1" x14ac:dyDescent="0.35">
      <c r="AT336" s="10" t="s">
        <v>472</v>
      </c>
      <c r="AU336" s="11" t="s">
        <v>8082</v>
      </c>
      <c r="AV336" s="11" t="s">
        <v>8083</v>
      </c>
      <c r="AW336" s="11" t="s">
        <v>2886</v>
      </c>
      <c r="AX336" s="11" t="s">
        <v>2886</v>
      </c>
      <c r="BG336" s="10" t="s">
        <v>472</v>
      </c>
      <c r="BH336" s="11" t="s">
        <v>8380</v>
      </c>
      <c r="BI336" s="11" t="s">
        <v>2886</v>
      </c>
      <c r="BJ336" s="11" t="s">
        <v>2886</v>
      </c>
      <c r="BK336" s="11" t="s">
        <v>2886</v>
      </c>
    </row>
    <row r="337" spans="46:63" ht="15" thickBot="1" x14ac:dyDescent="0.35">
      <c r="AT337" s="10" t="s">
        <v>473</v>
      </c>
      <c r="AU337" s="11" t="s">
        <v>8084</v>
      </c>
      <c r="AV337" s="11" t="s">
        <v>8085</v>
      </c>
      <c r="AW337" s="11" t="s">
        <v>2905</v>
      </c>
      <c r="AX337" s="11" t="s">
        <v>2905</v>
      </c>
      <c r="BG337" s="10" t="s">
        <v>473</v>
      </c>
      <c r="BH337" s="11" t="s">
        <v>8381</v>
      </c>
      <c r="BI337" s="11" t="s">
        <v>2905</v>
      </c>
      <c r="BJ337" s="11" t="s">
        <v>2905</v>
      </c>
      <c r="BK337" s="11" t="s">
        <v>2905</v>
      </c>
    </row>
    <row r="338" spans="46:63" ht="15" thickBot="1" x14ac:dyDescent="0.35">
      <c r="AT338" s="10" t="s">
        <v>476</v>
      </c>
      <c r="AU338" s="11" t="s">
        <v>8086</v>
      </c>
      <c r="AV338" s="11" t="s">
        <v>8087</v>
      </c>
      <c r="AW338" s="11" t="s">
        <v>2924</v>
      </c>
      <c r="AX338" s="11" t="s">
        <v>2924</v>
      </c>
      <c r="BG338" s="10" t="s">
        <v>476</v>
      </c>
      <c r="BH338" s="11" t="s">
        <v>8382</v>
      </c>
      <c r="BI338" s="11" t="s">
        <v>2924</v>
      </c>
      <c r="BJ338" s="11" t="s">
        <v>2924</v>
      </c>
      <c r="BK338" s="11" t="s">
        <v>2924</v>
      </c>
    </row>
    <row r="339" spans="46:63" ht="15" thickBot="1" x14ac:dyDescent="0.35">
      <c r="AT339" s="10" t="s">
        <v>477</v>
      </c>
      <c r="AU339" s="11" t="s">
        <v>8088</v>
      </c>
      <c r="AV339" s="11" t="s">
        <v>8089</v>
      </c>
      <c r="AW339" s="11" t="s">
        <v>2943</v>
      </c>
      <c r="AX339" s="11" t="s">
        <v>2943</v>
      </c>
      <c r="BG339" s="10" t="s">
        <v>477</v>
      </c>
      <c r="BH339" s="11" t="s">
        <v>8383</v>
      </c>
      <c r="BI339" s="11" t="s">
        <v>2943</v>
      </c>
      <c r="BJ339" s="11" t="s">
        <v>2943</v>
      </c>
      <c r="BK339" s="11" t="s">
        <v>2943</v>
      </c>
    </row>
    <row r="340" spans="46:63" ht="15" thickBot="1" x14ac:dyDescent="0.35">
      <c r="AT340" s="10" t="s">
        <v>478</v>
      </c>
      <c r="AU340" s="11" t="s">
        <v>8090</v>
      </c>
      <c r="AV340" s="11" t="s">
        <v>8091</v>
      </c>
      <c r="AW340" s="11" t="s">
        <v>2962</v>
      </c>
      <c r="AX340" s="11" t="s">
        <v>2962</v>
      </c>
      <c r="BG340" s="10" t="s">
        <v>478</v>
      </c>
      <c r="BH340" s="11" t="s">
        <v>8384</v>
      </c>
      <c r="BI340" s="11" t="s">
        <v>2962</v>
      </c>
      <c r="BJ340" s="11" t="s">
        <v>2962</v>
      </c>
      <c r="BK340" s="11" t="s">
        <v>2962</v>
      </c>
    </row>
    <row r="341" spans="46:63" ht="15" thickBot="1" x14ac:dyDescent="0.35">
      <c r="AT341" s="10" t="s">
        <v>479</v>
      </c>
      <c r="AU341" s="11" t="s">
        <v>8092</v>
      </c>
      <c r="AV341" s="11" t="s">
        <v>8093</v>
      </c>
      <c r="AW341" s="11" t="s">
        <v>2981</v>
      </c>
      <c r="AX341" s="11" t="s">
        <v>2981</v>
      </c>
      <c r="BG341" s="10" t="s">
        <v>479</v>
      </c>
      <c r="BH341" s="11" t="s">
        <v>8385</v>
      </c>
      <c r="BI341" s="11" t="s">
        <v>2981</v>
      </c>
      <c r="BJ341" s="11" t="s">
        <v>2981</v>
      </c>
      <c r="BK341" s="11" t="s">
        <v>2981</v>
      </c>
    </row>
    <row r="342" spans="46:63" ht="15" thickBot="1" x14ac:dyDescent="0.35">
      <c r="AT342" s="10" t="s">
        <v>480</v>
      </c>
      <c r="AU342" s="11" t="s">
        <v>8094</v>
      </c>
      <c r="AV342" s="11" t="s">
        <v>8095</v>
      </c>
      <c r="AW342" s="11" t="s">
        <v>3000</v>
      </c>
      <c r="AX342" s="11" t="s">
        <v>3000</v>
      </c>
      <c r="BG342" s="10" t="s">
        <v>480</v>
      </c>
      <c r="BH342" s="11" t="s">
        <v>8386</v>
      </c>
      <c r="BI342" s="11" t="s">
        <v>3000</v>
      </c>
      <c r="BJ342" s="11" t="s">
        <v>3000</v>
      </c>
      <c r="BK342" s="11" t="s">
        <v>3000</v>
      </c>
    </row>
    <row r="343" spans="46:63" ht="15" thickBot="1" x14ac:dyDescent="0.35">
      <c r="AT343" s="10" t="s">
        <v>481</v>
      </c>
      <c r="AU343" s="11" t="s">
        <v>8096</v>
      </c>
      <c r="AV343" s="11" t="s">
        <v>8097</v>
      </c>
      <c r="AW343" s="11" t="s">
        <v>3019</v>
      </c>
      <c r="AX343" s="11" t="s">
        <v>3019</v>
      </c>
      <c r="BG343" s="10" t="s">
        <v>481</v>
      </c>
      <c r="BH343" s="11" t="s">
        <v>8387</v>
      </c>
      <c r="BI343" s="11" t="s">
        <v>3019</v>
      </c>
      <c r="BJ343" s="11" t="s">
        <v>3019</v>
      </c>
      <c r="BK343" s="11" t="s">
        <v>3019</v>
      </c>
    </row>
    <row r="344" spans="46:63" ht="15" thickBot="1" x14ac:dyDescent="0.35">
      <c r="AT344" s="10" t="s">
        <v>482</v>
      </c>
      <c r="AU344" s="11" t="s">
        <v>8098</v>
      </c>
      <c r="AV344" s="11" t="s">
        <v>8099</v>
      </c>
      <c r="AW344" s="11" t="s">
        <v>3038</v>
      </c>
      <c r="AX344" s="11" t="s">
        <v>3038</v>
      </c>
      <c r="BG344" s="10" t="s">
        <v>482</v>
      </c>
      <c r="BH344" s="11" t="s">
        <v>8388</v>
      </c>
      <c r="BI344" s="11" t="s">
        <v>3038</v>
      </c>
      <c r="BJ344" s="11" t="s">
        <v>3038</v>
      </c>
      <c r="BK344" s="11" t="s">
        <v>3038</v>
      </c>
    </row>
    <row r="345" spans="46:63" ht="15" thickBot="1" x14ac:dyDescent="0.35">
      <c r="AT345" s="10" t="s">
        <v>484</v>
      </c>
      <c r="AU345" s="11" t="s">
        <v>8100</v>
      </c>
      <c r="AV345" s="11" t="s">
        <v>8101</v>
      </c>
      <c r="AW345" s="11" t="s">
        <v>3057</v>
      </c>
      <c r="AX345" s="11" t="s">
        <v>3057</v>
      </c>
      <c r="BG345" s="10" t="s">
        <v>484</v>
      </c>
      <c r="BH345" s="11" t="s">
        <v>8389</v>
      </c>
      <c r="BI345" s="11" t="s">
        <v>3057</v>
      </c>
      <c r="BJ345" s="11" t="s">
        <v>3057</v>
      </c>
      <c r="BK345" s="11" t="s">
        <v>3057</v>
      </c>
    </row>
    <row r="346" spans="46:63" ht="15" thickBot="1" x14ac:dyDescent="0.35">
      <c r="AT346" s="10" t="s">
        <v>486</v>
      </c>
      <c r="AU346" s="11" t="s">
        <v>8102</v>
      </c>
      <c r="AV346" s="11" t="s">
        <v>8103</v>
      </c>
      <c r="AW346" s="11" t="s">
        <v>3076</v>
      </c>
      <c r="AX346" s="11" t="s">
        <v>3076</v>
      </c>
      <c r="BG346" s="10" t="s">
        <v>486</v>
      </c>
      <c r="BH346" s="11" t="s">
        <v>8390</v>
      </c>
      <c r="BI346" s="11" t="s">
        <v>3076</v>
      </c>
      <c r="BJ346" s="11" t="s">
        <v>3076</v>
      </c>
      <c r="BK346" s="11" t="s">
        <v>3076</v>
      </c>
    </row>
    <row r="347" spans="46:63" ht="15" thickBot="1" x14ac:dyDescent="0.35">
      <c r="AT347" s="10" t="s">
        <v>488</v>
      </c>
      <c r="AU347" s="11" t="s">
        <v>8104</v>
      </c>
      <c r="AV347" s="11" t="s">
        <v>8105</v>
      </c>
      <c r="AW347" s="11" t="s">
        <v>3095</v>
      </c>
      <c r="AX347" s="11" t="s">
        <v>3095</v>
      </c>
      <c r="BG347" s="10" t="s">
        <v>488</v>
      </c>
      <c r="BH347" s="11" t="s">
        <v>8391</v>
      </c>
      <c r="BI347" s="11" t="s">
        <v>3095</v>
      </c>
      <c r="BJ347" s="11" t="s">
        <v>3095</v>
      </c>
      <c r="BK347" s="11" t="s">
        <v>3095</v>
      </c>
    </row>
    <row r="348" spans="46:63" ht="15" thickBot="1" x14ac:dyDescent="0.35">
      <c r="AT348" s="10" t="s">
        <v>490</v>
      </c>
      <c r="AU348" s="11" t="s">
        <v>8106</v>
      </c>
      <c r="AV348" s="11" t="s">
        <v>8107</v>
      </c>
      <c r="AW348" s="11" t="s">
        <v>3114</v>
      </c>
      <c r="AX348" s="11" t="s">
        <v>3114</v>
      </c>
      <c r="BG348" s="10" t="s">
        <v>490</v>
      </c>
      <c r="BH348" s="11" t="s">
        <v>8392</v>
      </c>
      <c r="BI348" s="11" t="s">
        <v>3114</v>
      </c>
      <c r="BJ348" s="11" t="s">
        <v>3114</v>
      </c>
      <c r="BK348" s="11" t="s">
        <v>3114</v>
      </c>
    </row>
    <row r="349" spans="46:63" ht="15" thickBot="1" x14ac:dyDescent="0.35">
      <c r="AT349" s="10" t="s">
        <v>492</v>
      </c>
      <c r="AU349" s="11" t="s">
        <v>8108</v>
      </c>
      <c r="AV349" s="11" t="s">
        <v>8109</v>
      </c>
      <c r="AW349" s="11" t="s">
        <v>3133</v>
      </c>
      <c r="AX349" s="11" t="s">
        <v>3133</v>
      </c>
      <c r="BG349" s="10" t="s">
        <v>492</v>
      </c>
      <c r="BH349" s="11" t="s">
        <v>8393</v>
      </c>
      <c r="BI349" s="11" t="s">
        <v>3133</v>
      </c>
      <c r="BJ349" s="11" t="s">
        <v>3133</v>
      </c>
      <c r="BK349" s="11" t="s">
        <v>3133</v>
      </c>
    </row>
    <row r="350" spans="46:63" ht="15" thickBot="1" x14ac:dyDescent="0.35">
      <c r="AT350" s="10" t="s">
        <v>494</v>
      </c>
      <c r="AU350" s="11" t="s">
        <v>8110</v>
      </c>
      <c r="AV350" s="11" t="s">
        <v>8111</v>
      </c>
      <c r="AW350" s="11" t="s">
        <v>3152</v>
      </c>
      <c r="AX350" s="11" t="s">
        <v>3152</v>
      </c>
      <c r="BG350" s="10" t="s">
        <v>494</v>
      </c>
      <c r="BH350" s="11" t="s">
        <v>8394</v>
      </c>
      <c r="BI350" s="11" t="s">
        <v>3152</v>
      </c>
      <c r="BJ350" s="11" t="s">
        <v>3152</v>
      </c>
      <c r="BK350" s="11" t="s">
        <v>3152</v>
      </c>
    </row>
    <row r="351" spans="46:63" ht="15" thickBot="1" x14ac:dyDescent="0.35">
      <c r="AT351" s="10" t="s">
        <v>496</v>
      </c>
      <c r="AU351" s="11" t="s">
        <v>8112</v>
      </c>
      <c r="AV351" s="11" t="s">
        <v>8113</v>
      </c>
      <c r="AW351" s="11" t="s">
        <v>3170</v>
      </c>
      <c r="AX351" s="11" t="s">
        <v>3170</v>
      </c>
      <c r="BG351" s="10" t="s">
        <v>496</v>
      </c>
      <c r="BH351" s="11" t="s">
        <v>8395</v>
      </c>
      <c r="BI351" s="11" t="s">
        <v>3170</v>
      </c>
      <c r="BJ351" s="11" t="s">
        <v>3170</v>
      </c>
      <c r="BK351" s="11" t="s">
        <v>3170</v>
      </c>
    </row>
    <row r="352" spans="46:63" ht="15" thickBot="1" x14ac:dyDescent="0.35">
      <c r="AT352" s="10" t="s">
        <v>497</v>
      </c>
      <c r="AU352" s="11" t="s">
        <v>8114</v>
      </c>
      <c r="AV352" s="11" t="s">
        <v>8115</v>
      </c>
      <c r="AW352" s="11" t="s">
        <v>3188</v>
      </c>
      <c r="AX352" s="11" t="s">
        <v>3188</v>
      </c>
      <c r="BG352" s="10" t="s">
        <v>497</v>
      </c>
      <c r="BH352" s="11" t="s">
        <v>8396</v>
      </c>
      <c r="BI352" s="11" t="s">
        <v>3188</v>
      </c>
      <c r="BJ352" s="11" t="s">
        <v>3188</v>
      </c>
      <c r="BK352" s="11" t="s">
        <v>3188</v>
      </c>
    </row>
    <row r="353" spans="46:63" ht="15" thickBot="1" x14ac:dyDescent="0.35">
      <c r="AT353" s="10" t="s">
        <v>498</v>
      </c>
      <c r="AU353" s="11" t="s">
        <v>8116</v>
      </c>
      <c r="AV353" s="11" t="s">
        <v>8117</v>
      </c>
      <c r="AW353" s="11" t="s">
        <v>3206</v>
      </c>
      <c r="AX353" s="11" t="s">
        <v>3206</v>
      </c>
      <c r="BG353" s="10" t="s">
        <v>498</v>
      </c>
      <c r="BH353" s="11" t="s">
        <v>8397</v>
      </c>
      <c r="BI353" s="11" t="s">
        <v>3206</v>
      </c>
      <c r="BJ353" s="11" t="s">
        <v>3206</v>
      </c>
      <c r="BK353" s="11" t="s">
        <v>3206</v>
      </c>
    </row>
    <row r="354" spans="46:63" ht="15" thickBot="1" x14ac:dyDescent="0.35">
      <c r="AT354" s="10" t="s">
        <v>499</v>
      </c>
      <c r="AU354" s="11" t="s">
        <v>8118</v>
      </c>
      <c r="AV354" s="11" t="s">
        <v>8119</v>
      </c>
      <c r="AW354" s="11" t="s">
        <v>3224</v>
      </c>
      <c r="AX354" s="11" t="s">
        <v>3224</v>
      </c>
      <c r="BG354" s="10" t="s">
        <v>499</v>
      </c>
      <c r="BH354" s="11" t="s">
        <v>8398</v>
      </c>
      <c r="BI354" s="11" t="s">
        <v>3224</v>
      </c>
      <c r="BJ354" s="11" t="s">
        <v>3224</v>
      </c>
      <c r="BK354" s="11" t="s">
        <v>3224</v>
      </c>
    </row>
    <row r="355" spans="46:63" ht="15" thickBot="1" x14ac:dyDescent="0.35">
      <c r="AT355" s="10" t="s">
        <v>500</v>
      </c>
      <c r="AU355" s="11" t="s">
        <v>8120</v>
      </c>
      <c r="AV355" s="11" t="s">
        <v>8121</v>
      </c>
      <c r="AW355" s="11" t="s">
        <v>3242</v>
      </c>
      <c r="AX355" s="11" t="s">
        <v>3242</v>
      </c>
      <c r="BG355" s="10" t="s">
        <v>500</v>
      </c>
      <c r="BH355" s="11" t="s">
        <v>8399</v>
      </c>
      <c r="BI355" s="11" t="s">
        <v>3242</v>
      </c>
      <c r="BJ355" s="11" t="s">
        <v>3242</v>
      </c>
      <c r="BK355" s="11" t="s">
        <v>3242</v>
      </c>
    </row>
    <row r="356" spans="46:63" ht="15" thickBot="1" x14ac:dyDescent="0.35">
      <c r="AT356" s="10" t="s">
        <v>501</v>
      </c>
      <c r="AU356" s="11" t="s">
        <v>8122</v>
      </c>
      <c r="AV356" s="11" t="s">
        <v>8123</v>
      </c>
      <c r="AW356" s="11" t="s">
        <v>3260</v>
      </c>
      <c r="AX356" s="11" t="s">
        <v>3260</v>
      </c>
      <c r="BG356" s="10" t="s">
        <v>501</v>
      </c>
      <c r="BH356" s="11" t="s">
        <v>8400</v>
      </c>
      <c r="BI356" s="11" t="s">
        <v>3260</v>
      </c>
      <c r="BJ356" s="11" t="s">
        <v>3260</v>
      </c>
      <c r="BK356" s="11" t="s">
        <v>3260</v>
      </c>
    </row>
    <row r="357" spans="46:63" ht="15" thickBot="1" x14ac:dyDescent="0.35">
      <c r="AT357" s="10" t="s">
        <v>502</v>
      </c>
      <c r="AU357" s="11" t="s">
        <v>8124</v>
      </c>
      <c r="AV357" s="11" t="s">
        <v>8125</v>
      </c>
      <c r="AW357" s="11" t="s">
        <v>3278</v>
      </c>
      <c r="AX357" s="11" t="s">
        <v>3278</v>
      </c>
      <c r="BG357" s="10" t="s">
        <v>502</v>
      </c>
      <c r="BH357" s="11" t="s">
        <v>8401</v>
      </c>
      <c r="BI357" s="11" t="s">
        <v>3278</v>
      </c>
      <c r="BJ357" s="11" t="s">
        <v>3278</v>
      </c>
      <c r="BK357" s="11" t="s">
        <v>3278</v>
      </c>
    </row>
    <row r="358" spans="46:63" ht="15" thickBot="1" x14ac:dyDescent="0.35">
      <c r="AT358" s="10" t="s">
        <v>503</v>
      </c>
      <c r="AU358" s="11" t="s">
        <v>8126</v>
      </c>
      <c r="AV358" s="11" t="s">
        <v>8127</v>
      </c>
      <c r="AW358" s="11" t="s">
        <v>3296</v>
      </c>
      <c r="AX358" s="11" t="s">
        <v>3296</v>
      </c>
      <c r="BG358" s="10" t="s">
        <v>503</v>
      </c>
      <c r="BH358" s="11" t="s">
        <v>8402</v>
      </c>
      <c r="BI358" s="11" t="s">
        <v>3296</v>
      </c>
      <c r="BJ358" s="11" t="s">
        <v>3296</v>
      </c>
      <c r="BK358" s="11" t="s">
        <v>3296</v>
      </c>
    </row>
    <row r="359" spans="46:63" ht="15" thickBot="1" x14ac:dyDescent="0.35">
      <c r="AT359" s="10" t="s">
        <v>504</v>
      </c>
      <c r="AU359" s="11" t="s">
        <v>8128</v>
      </c>
      <c r="AV359" s="11" t="s">
        <v>8129</v>
      </c>
      <c r="AW359" s="11" t="s">
        <v>3314</v>
      </c>
      <c r="AX359" s="11" t="s">
        <v>3314</v>
      </c>
      <c r="BG359" s="10" t="s">
        <v>504</v>
      </c>
      <c r="BH359" s="11" t="s">
        <v>8403</v>
      </c>
      <c r="BI359" s="11" t="s">
        <v>3314</v>
      </c>
      <c r="BJ359" s="11" t="s">
        <v>3314</v>
      </c>
      <c r="BK359" s="11" t="s">
        <v>3314</v>
      </c>
    </row>
    <row r="360" spans="46:63" ht="15" thickBot="1" x14ac:dyDescent="0.35">
      <c r="AT360" s="10" t="s">
        <v>505</v>
      </c>
      <c r="AU360" s="11" t="s">
        <v>8130</v>
      </c>
      <c r="AV360" s="11" t="s">
        <v>8131</v>
      </c>
      <c r="AW360" s="11" t="s">
        <v>3332</v>
      </c>
      <c r="AX360" s="11" t="s">
        <v>3332</v>
      </c>
      <c r="BG360" s="10" t="s">
        <v>505</v>
      </c>
      <c r="BH360" s="11" t="s">
        <v>8404</v>
      </c>
      <c r="BI360" s="11" t="s">
        <v>3332</v>
      </c>
      <c r="BJ360" s="11" t="s">
        <v>3332</v>
      </c>
      <c r="BK360" s="11" t="s">
        <v>3332</v>
      </c>
    </row>
    <row r="361" spans="46:63" ht="15" thickBot="1" x14ac:dyDescent="0.35">
      <c r="AT361" s="10" t="s">
        <v>506</v>
      </c>
      <c r="AU361" s="11" t="s">
        <v>8132</v>
      </c>
      <c r="AV361" s="11" t="s">
        <v>8133</v>
      </c>
      <c r="AW361" s="11" t="s">
        <v>3350</v>
      </c>
      <c r="AX361" s="11" t="s">
        <v>3350</v>
      </c>
      <c r="BG361" s="10" t="s">
        <v>506</v>
      </c>
      <c r="BH361" s="11" t="s">
        <v>8405</v>
      </c>
      <c r="BI361" s="11" t="s">
        <v>3350</v>
      </c>
      <c r="BJ361" s="11" t="s">
        <v>3350</v>
      </c>
      <c r="BK361" s="11" t="s">
        <v>3350</v>
      </c>
    </row>
    <row r="362" spans="46:63" ht="15" thickBot="1" x14ac:dyDescent="0.35">
      <c r="AT362" s="10" t="s">
        <v>507</v>
      </c>
      <c r="AU362" s="11" t="s">
        <v>8134</v>
      </c>
      <c r="AV362" s="11" t="s">
        <v>8135</v>
      </c>
      <c r="AW362" s="11" t="s">
        <v>3368</v>
      </c>
      <c r="AX362" s="11" t="s">
        <v>3368</v>
      </c>
      <c r="BG362" s="10" t="s">
        <v>507</v>
      </c>
      <c r="BH362" s="11" t="s">
        <v>8406</v>
      </c>
      <c r="BI362" s="11" t="s">
        <v>3368</v>
      </c>
      <c r="BJ362" s="11" t="s">
        <v>3368</v>
      </c>
      <c r="BK362" s="11" t="s">
        <v>3368</v>
      </c>
    </row>
    <row r="363" spans="46:63" ht="15" thickBot="1" x14ac:dyDescent="0.35">
      <c r="AT363" s="10" t="s">
        <v>509</v>
      </c>
      <c r="AU363" s="11" t="s">
        <v>8136</v>
      </c>
      <c r="AV363" s="11" t="s">
        <v>8137</v>
      </c>
      <c r="AW363" s="11" t="s">
        <v>3386</v>
      </c>
      <c r="AX363" s="11" t="s">
        <v>3386</v>
      </c>
      <c r="BG363" s="10" t="s">
        <v>509</v>
      </c>
      <c r="BH363" s="11" t="s">
        <v>8407</v>
      </c>
      <c r="BI363" s="11" t="s">
        <v>3386</v>
      </c>
      <c r="BJ363" s="11" t="s">
        <v>3386</v>
      </c>
      <c r="BK363" s="11" t="s">
        <v>3386</v>
      </c>
    </row>
    <row r="364" spans="46:63" ht="15" thickBot="1" x14ac:dyDescent="0.35">
      <c r="AT364" s="10" t="s">
        <v>510</v>
      </c>
      <c r="AU364" s="11" t="s">
        <v>8138</v>
      </c>
      <c r="AV364" s="11" t="s">
        <v>8139</v>
      </c>
      <c r="AW364" s="11" t="s">
        <v>3404</v>
      </c>
      <c r="AX364" s="11" t="s">
        <v>3404</v>
      </c>
      <c r="BG364" s="10" t="s">
        <v>510</v>
      </c>
      <c r="BH364" s="11" t="s">
        <v>8408</v>
      </c>
      <c r="BI364" s="11" t="s">
        <v>3404</v>
      </c>
      <c r="BJ364" s="11" t="s">
        <v>3404</v>
      </c>
      <c r="BK364" s="11" t="s">
        <v>3404</v>
      </c>
    </row>
    <row r="365" spans="46:63" ht="15" thickBot="1" x14ac:dyDescent="0.35">
      <c r="AT365" s="10" t="s">
        <v>512</v>
      </c>
      <c r="AU365" s="11" t="s">
        <v>8140</v>
      </c>
      <c r="AV365" s="11" t="s">
        <v>8141</v>
      </c>
      <c r="AW365" s="11" t="s">
        <v>3422</v>
      </c>
      <c r="AX365" s="11" t="s">
        <v>3422</v>
      </c>
      <c r="BG365" s="10" t="s">
        <v>512</v>
      </c>
      <c r="BH365" s="11" t="s">
        <v>8409</v>
      </c>
      <c r="BI365" s="11" t="s">
        <v>3422</v>
      </c>
      <c r="BJ365" s="11" t="s">
        <v>3422</v>
      </c>
      <c r="BK365" s="11" t="s">
        <v>3422</v>
      </c>
    </row>
    <row r="366" spans="46:63" ht="15" thickBot="1" x14ac:dyDescent="0.35">
      <c r="AT366" s="10" t="s">
        <v>514</v>
      </c>
      <c r="AU366" s="11" t="s">
        <v>8142</v>
      </c>
      <c r="AV366" s="11" t="s">
        <v>8143</v>
      </c>
      <c r="AW366" s="11" t="s">
        <v>3440</v>
      </c>
      <c r="AX366" s="11" t="s">
        <v>3440</v>
      </c>
      <c r="BG366" s="10" t="s">
        <v>514</v>
      </c>
      <c r="BH366" s="11" t="s">
        <v>8410</v>
      </c>
      <c r="BI366" s="11" t="s">
        <v>3440</v>
      </c>
      <c r="BJ366" s="11" t="s">
        <v>3440</v>
      </c>
      <c r="BK366" s="11" t="s">
        <v>3440</v>
      </c>
    </row>
    <row r="367" spans="46:63" ht="15" thickBot="1" x14ac:dyDescent="0.35">
      <c r="AT367" s="10" t="s">
        <v>515</v>
      </c>
      <c r="AU367" s="11" t="s">
        <v>8144</v>
      </c>
      <c r="AV367" s="11" t="s">
        <v>8145</v>
      </c>
      <c r="AW367" s="11" t="s">
        <v>3458</v>
      </c>
      <c r="AX367" s="11" t="s">
        <v>3458</v>
      </c>
      <c r="BG367" s="10" t="s">
        <v>515</v>
      </c>
      <c r="BH367" s="11" t="s">
        <v>8411</v>
      </c>
      <c r="BI367" s="11" t="s">
        <v>3458</v>
      </c>
      <c r="BJ367" s="11" t="s">
        <v>3458</v>
      </c>
      <c r="BK367" s="11" t="s">
        <v>3458</v>
      </c>
    </row>
    <row r="368" spans="46:63" ht="15" thickBot="1" x14ac:dyDescent="0.35">
      <c r="AT368" s="10" t="s">
        <v>517</v>
      </c>
      <c r="AU368" s="11" t="s">
        <v>8146</v>
      </c>
      <c r="AV368" s="11" t="s">
        <v>8147</v>
      </c>
      <c r="AW368" s="11" t="s">
        <v>3476</v>
      </c>
      <c r="AX368" s="11" t="s">
        <v>3476</v>
      </c>
      <c r="BG368" s="10" t="s">
        <v>517</v>
      </c>
      <c r="BH368" s="11" t="s">
        <v>8412</v>
      </c>
      <c r="BI368" s="11" t="s">
        <v>3476</v>
      </c>
      <c r="BJ368" s="11" t="s">
        <v>3476</v>
      </c>
      <c r="BK368" s="11" t="s">
        <v>3476</v>
      </c>
    </row>
    <row r="369" spans="46:63" ht="15" thickBot="1" x14ac:dyDescent="0.35">
      <c r="AT369" s="10" t="s">
        <v>519</v>
      </c>
      <c r="AU369" s="11" t="s">
        <v>8148</v>
      </c>
      <c r="AV369" s="11" t="s">
        <v>8149</v>
      </c>
      <c r="AW369" s="11" t="s">
        <v>3494</v>
      </c>
      <c r="AX369" s="11" t="s">
        <v>3494</v>
      </c>
      <c r="BG369" s="10" t="s">
        <v>519</v>
      </c>
      <c r="BH369" s="11" t="s">
        <v>8413</v>
      </c>
      <c r="BI369" s="11" t="s">
        <v>3494</v>
      </c>
      <c r="BJ369" s="11" t="s">
        <v>3494</v>
      </c>
      <c r="BK369" s="11" t="s">
        <v>3494</v>
      </c>
    </row>
    <row r="370" spans="46:63" ht="15" thickBot="1" x14ac:dyDescent="0.35">
      <c r="AT370" s="10" t="s">
        <v>520</v>
      </c>
      <c r="AU370" s="11" t="s">
        <v>8150</v>
      </c>
      <c r="AV370" s="11" t="s">
        <v>8151</v>
      </c>
      <c r="AW370" s="11" t="s">
        <v>3512</v>
      </c>
      <c r="AX370" s="11" t="s">
        <v>3512</v>
      </c>
      <c r="BG370" s="10" t="s">
        <v>520</v>
      </c>
      <c r="BH370" s="11" t="s">
        <v>8414</v>
      </c>
      <c r="BI370" s="11" t="s">
        <v>3512</v>
      </c>
      <c r="BJ370" s="11" t="s">
        <v>3512</v>
      </c>
      <c r="BK370" s="11" t="s">
        <v>3512</v>
      </c>
    </row>
    <row r="371" spans="46:63" ht="15" thickBot="1" x14ac:dyDescent="0.35">
      <c r="AT371" s="10" t="s">
        <v>521</v>
      </c>
      <c r="AU371" s="11" t="s">
        <v>8152</v>
      </c>
      <c r="AV371" s="11" t="s">
        <v>8153</v>
      </c>
      <c r="AW371" s="11" t="s">
        <v>3530</v>
      </c>
      <c r="AX371" s="11" t="s">
        <v>3530</v>
      </c>
      <c r="BG371" s="10" t="s">
        <v>521</v>
      </c>
      <c r="BH371" s="11" t="s">
        <v>8415</v>
      </c>
      <c r="BI371" s="11" t="s">
        <v>3530</v>
      </c>
      <c r="BJ371" s="11" t="s">
        <v>3530</v>
      </c>
      <c r="BK371" s="11" t="s">
        <v>3530</v>
      </c>
    </row>
    <row r="372" spans="46:63" ht="15" thickBot="1" x14ac:dyDescent="0.35">
      <c r="AT372" s="10" t="s">
        <v>523</v>
      </c>
      <c r="AU372" s="11" t="s">
        <v>8154</v>
      </c>
      <c r="AV372" s="11" t="s">
        <v>8155</v>
      </c>
      <c r="AW372" s="11" t="s">
        <v>3548</v>
      </c>
      <c r="AX372" s="11" t="s">
        <v>3548</v>
      </c>
      <c r="BG372" s="10" t="s">
        <v>523</v>
      </c>
      <c r="BH372" s="11" t="s">
        <v>8416</v>
      </c>
      <c r="BI372" s="11" t="s">
        <v>3548</v>
      </c>
      <c r="BJ372" s="11" t="s">
        <v>3548</v>
      </c>
      <c r="BK372" s="11" t="s">
        <v>3548</v>
      </c>
    </row>
    <row r="373" spans="46:63" ht="15" thickBot="1" x14ac:dyDescent="0.35">
      <c r="AT373" s="10" t="s">
        <v>524</v>
      </c>
      <c r="AU373" s="11" t="s">
        <v>8156</v>
      </c>
      <c r="AV373" s="11" t="s">
        <v>8157</v>
      </c>
      <c r="AW373" s="11" t="s">
        <v>3566</v>
      </c>
      <c r="AX373" s="11" t="s">
        <v>3566</v>
      </c>
      <c r="BG373" s="10" t="s">
        <v>524</v>
      </c>
      <c r="BH373" s="11" t="s">
        <v>8417</v>
      </c>
      <c r="BI373" s="11" t="s">
        <v>3566</v>
      </c>
      <c r="BJ373" s="11" t="s">
        <v>3566</v>
      </c>
      <c r="BK373" s="11" t="s">
        <v>3566</v>
      </c>
    </row>
    <row r="374" spans="46:63" ht="15" thickBot="1" x14ac:dyDescent="0.35">
      <c r="AT374" s="10" t="s">
        <v>525</v>
      </c>
      <c r="AU374" s="11" t="s">
        <v>8158</v>
      </c>
      <c r="AV374" s="11" t="s">
        <v>8159</v>
      </c>
      <c r="AW374" s="11" t="s">
        <v>3584</v>
      </c>
      <c r="AX374" s="11" t="s">
        <v>3584</v>
      </c>
      <c r="BG374" s="10" t="s">
        <v>525</v>
      </c>
      <c r="BH374" s="11" t="s">
        <v>8418</v>
      </c>
      <c r="BI374" s="11" t="s">
        <v>3584</v>
      </c>
      <c r="BJ374" s="11" t="s">
        <v>3584</v>
      </c>
      <c r="BK374" s="11" t="s">
        <v>3584</v>
      </c>
    </row>
    <row r="375" spans="46:63" ht="15" thickBot="1" x14ac:dyDescent="0.35">
      <c r="AT375" s="10" t="s">
        <v>526</v>
      </c>
      <c r="AU375" s="11" t="s">
        <v>8160</v>
      </c>
      <c r="AV375" s="11" t="s">
        <v>8161</v>
      </c>
      <c r="AW375" s="11" t="s">
        <v>3602</v>
      </c>
      <c r="AX375" s="11" t="s">
        <v>3602</v>
      </c>
      <c r="BG375" s="10" t="s">
        <v>526</v>
      </c>
      <c r="BH375" s="11" t="s">
        <v>8419</v>
      </c>
      <c r="BI375" s="11" t="s">
        <v>3602</v>
      </c>
      <c r="BJ375" s="11" t="s">
        <v>3602</v>
      </c>
      <c r="BK375" s="11" t="s">
        <v>3602</v>
      </c>
    </row>
    <row r="376" spans="46:63" ht="15" thickBot="1" x14ac:dyDescent="0.35">
      <c r="AT376" s="10" t="s">
        <v>527</v>
      </c>
      <c r="AU376" s="11" t="s">
        <v>8162</v>
      </c>
      <c r="AV376" s="11" t="s">
        <v>8163</v>
      </c>
      <c r="AW376" s="11" t="s">
        <v>3620</v>
      </c>
      <c r="AX376" s="11" t="s">
        <v>3620</v>
      </c>
      <c r="BG376" s="10" t="s">
        <v>527</v>
      </c>
      <c r="BH376" s="11" t="s">
        <v>8420</v>
      </c>
      <c r="BI376" s="11" t="s">
        <v>3620</v>
      </c>
      <c r="BJ376" s="11" t="s">
        <v>3620</v>
      </c>
      <c r="BK376" s="11" t="s">
        <v>3620</v>
      </c>
    </row>
    <row r="377" spans="46:63" ht="15" thickBot="1" x14ac:dyDescent="0.35">
      <c r="AT377" s="10" t="s">
        <v>529</v>
      </c>
      <c r="AU377" s="11" t="s">
        <v>8164</v>
      </c>
      <c r="AV377" s="11" t="s">
        <v>8165</v>
      </c>
      <c r="AW377" s="11" t="s">
        <v>3638</v>
      </c>
      <c r="AX377" s="11" t="s">
        <v>3638</v>
      </c>
      <c r="BG377" s="10" t="s">
        <v>529</v>
      </c>
      <c r="BH377" s="11" t="s">
        <v>8421</v>
      </c>
      <c r="BI377" s="11" t="s">
        <v>3638</v>
      </c>
      <c r="BJ377" s="11" t="s">
        <v>3638</v>
      </c>
      <c r="BK377" s="11" t="s">
        <v>3638</v>
      </c>
    </row>
    <row r="378" spans="46:63" ht="15" thickBot="1" x14ac:dyDescent="0.35">
      <c r="AT378" s="10" t="s">
        <v>530</v>
      </c>
      <c r="AU378" s="11" t="s">
        <v>8166</v>
      </c>
      <c r="AV378" s="11" t="s">
        <v>8167</v>
      </c>
      <c r="AW378" s="11" t="s">
        <v>3656</v>
      </c>
      <c r="AX378" s="11" t="s">
        <v>3656</v>
      </c>
      <c r="BG378" s="10" t="s">
        <v>530</v>
      </c>
      <c r="BH378" s="11" t="s">
        <v>8422</v>
      </c>
      <c r="BI378" s="11" t="s">
        <v>3656</v>
      </c>
      <c r="BJ378" s="11" t="s">
        <v>3656</v>
      </c>
      <c r="BK378" s="11" t="s">
        <v>3656</v>
      </c>
    </row>
    <row r="379" spans="46:63" ht="15" thickBot="1" x14ac:dyDescent="0.35">
      <c r="AT379" s="10" t="s">
        <v>531</v>
      </c>
      <c r="AU379" s="11" t="s">
        <v>8168</v>
      </c>
      <c r="AV379" s="11" t="s">
        <v>8169</v>
      </c>
      <c r="AW379" s="11" t="s">
        <v>3661</v>
      </c>
      <c r="AX379" s="11" t="s">
        <v>3661</v>
      </c>
      <c r="BG379" s="10" t="s">
        <v>531</v>
      </c>
      <c r="BH379" s="11" t="s">
        <v>8423</v>
      </c>
      <c r="BI379" s="11" t="s">
        <v>3661</v>
      </c>
      <c r="BJ379" s="11" t="s">
        <v>3661</v>
      </c>
      <c r="BK379" s="11" t="s">
        <v>3661</v>
      </c>
    </row>
    <row r="380" spans="46:63" ht="15" thickBot="1" x14ac:dyDescent="0.35">
      <c r="AT380" s="10" t="s">
        <v>532</v>
      </c>
      <c r="AU380" s="11" t="s">
        <v>8170</v>
      </c>
      <c r="AV380" s="11" t="s">
        <v>8171</v>
      </c>
      <c r="AW380" s="11" t="s">
        <v>3678</v>
      </c>
      <c r="AX380" s="11" t="s">
        <v>3678</v>
      </c>
      <c r="BG380" s="10" t="s">
        <v>532</v>
      </c>
      <c r="BH380" s="11" t="s">
        <v>8424</v>
      </c>
      <c r="BI380" s="11" t="s">
        <v>3678</v>
      </c>
      <c r="BJ380" s="11" t="s">
        <v>3678</v>
      </c>
      <c r="BK380" s="11" t="s">
        <v>3678</v>
      </c>
    </row>
    <row r="381" spans="46:63" ht="15" thickBot="1" x14ac:dyDescent="0.35">
      <c r="AT381" s="10" t="s">
        <v>533</v>
      </c>
      <c r="AU381" s="11" t="s">
        <v>8172</v>
      </c>
      <c r="AV381" s="11" t="s">
        <v>8173</v>
      </c>
      <c r="AW381" s="11" t="s">
        <v>3695</v>
      </c>
      <c r="AX381" s="11" t="s">
        <v>3695</v>
      </c>
      <c r="BG381" s="10" t="s">
        <v>533</v>
      </c>
      <c r="BH381" s="11" t="s">
        <v>8425</v>
      </c>
      <c r="BI381" s="11" t="s">
        <v>3695</v>
      </c>
      <c r="BJ381" s="11" t="s">
        <v>3695</v>
      </c>
      <c r="BK381" s="11" t="s">
        <v>3695</v>
      </c>
    </row>
    <row r="382" spans="46:63" ht="15" thickBot="1" x14ac:dyDescent="0.35">
      <c r="AT382" s="10" t="s">
        <v>534</v>
      </c>
      <c r="AU382" s="11" t="s">
        <v>8174</v>
      </c>
      <c r="AV382" s="11" t="s">
        <v>8175</v>
      </c>
      <c r="AW382" s="11" t="s">
        <v>3712</v>
      </c>
      <c r="AX382" s="11" t="s">
        <v>3712</v>
      </c>
      <c r="BG382" s="10" t="s">
        <v>534</v>
      </c>
      <c r="BH382" s="11" t="s">
        <v>8426</v>
      </c>
      <c r="BI382" s="11" t="s">
        <v>3712</v>
      </c>
      <c r="BJ382" s="11" t="s">
        <v>3712</v>
      </c>
      <c r="BK382" s="11" t="s">
        <v>3712</v>
      </c>
    </row>
    <row r="383" spans="46:63" ht="15" thickBot="1" x14ac:dyDescent="0.35">
      <c r="AT383" s="10" t="s">
        <v>536</v>
      </c>
      <c r="AU383" s="11" t="s">
        <v>8176</v>
      </c>
      <c r="AV383" s="11" t="s">
        <v>8177</v>
      </c>
      <c r="AW383" s="11" t="s">
        <v>3729</v>
      </c>
      <c r="AX383" s="11" t="s">
        <v>3729</v>
      </c>
      <c r="BG383" s="10" t="s">
        <v>536</v>
      </c>
      <c r="BH383" s="11" t="s">
        <v>8427</v>
      </c>
      <c r="BI383" s="11" t="s">
        <v>3729</v>
      </c>
      <c r="BJ383" s="11" t="s">
        <v>3729</v>
      </c>
      <c r="BK383" s="11" t="s">
        <v>3729</v>
      </c>
    </row>
    <row r="384" spans="46:63" ht="15" thickBot="1" x14ac:dyDescent="0.35">
      <c r="AT384" s="10" t="s">
        <v>537</v>
      </c>
      <c r="AU384" s="11" t="s">
        <v>8178</v>
      </c>
      <c r="AV384" s="11" t="s">
        <v>8179</v>
      </c>
      <c r="AW384" s="11" t="s">
        <v>3746</v>
      </c>
      <c r="AX384" s="11" t="s">
        <v>3746</v>
      </c>
      <c r="BG384" s="10" t="s">
        <v>537</v>
      </c>
      <c r="BH384" s="11" t="s">
        <v>8428</v>
      </c>
      <c r="BI384" s="11" t="s">
        <v>3746</v>
      </c>
      <c r="BJ384" s="11" t="s">
        <v>3746</v>
      </c>
      <c r="BK384" s="11" t="s">
        <v>3746</v>
      </c>
    </row>
    <row r="385" spans="46:63" ht="15" thickBot="1" x14ac:dyDescent="0.35">
      <c r="AT385" s="10" t="s">
        <v>538</v>
      </c>
      <c r="AU385" s="11" t="s">
        <v>8180</v>
      </c>
      <c r="AV385" s="11" t="s">
        <v>8181</v>
      </c>
      <c r="AW385" s="11" t="s">
        <v>3763</v>
      </c>
      <c r="AX385" s="11" t="s">
        <v>3763</v>
      </c>
      <c r="BG385" s="10" t="s">
        <v>538</v>
      </c>
      <c r="BH385" s="11" t="s">
        <v>8429</v>
      </c>
      <c r="BI385" s="11" t="s">
        <v>3763</v>
      </c>
      <c r="BJ385" s="11" t="s">
        <v>3763</v>
      </c>
      <c r="BK385" s="11" t="s">
        <v>3763</v>
      </c>
    </row>
    <row r="386" spans="46:63" ht="15" thickBot="1" x14ac:dyDescent="0.35">
      <c r="AT386" s="10" t="s">
        <v>539</v>
      </c>
      <c r="AU386" s="11" t="s">
        <v>8182</v>
      </c>
      <c r="AV386" s="11" t="s">
        <v>8183</v>
      </c>
      <c r="AW386" s="11" t="s">
        <v>3780</v>
      </c>
      <c r="AX386" s="11" t="s">
        <v>3780</v>
      </c>
      <c r="BG386" s="10" t="s">
        <v>539</v>
      </c>
      <c r="BH386" s="11" t="s">
        <v>8430</v>
      </c>
      <c r="BI386" s="11" t="s">
        <v>3780</v>
      </c>
      <c r="BJ386" s="11" t="s">
        <v>3780</v>
      </c>
      <c r="BK386" s="11" t="s">
        <v>3780</v>
      </c>
    </row>
    <row r="387" spans="46:63" ht="15" thickBot="1" x14ac:dyDescent="0.35">
      <c r="AT387" s="10" t="s">
        <v>541</v>
      </c>
      <c r="AU387" s="11" t="s">
        <v>8184</v>
      </c>
      <c r="AV387" s="11" t="s">
        <v>8185</v>
      </c>
      <c r="AW387" s="11" t="s">
        <v>3797</v>
      </c>
      <c r="AX387" s="11" t="s">
        <v>3797</v>
      </c>
      <c r="BG387" s="10" t="s">
        <v>541</v>
      </c>
      <c r="BH387" s="11" t="s">
        <v>8431</v>
      </c>
      <c r="BI387" s="11" t="s">
        <v>3797</v>
      </c>
      <c r="BJ387" s="11" t="s">
        <v>3797</v>
      </c>
      <c r="BK387" s="11" t="s">
        <v>3797</v>
      </c>
    </row>
    <row r="388" spans="46:63" ht="15" thickBot="1" x14ac:dyDescent="0.35">
      <c r="AT388" s="10" t="s">
        <v>542</v>
      </c>
      <c r="AU388" s="11" t="s">
        <v>8186</v>
      </c>
      <c r="AV388" s="11" t="s">
        <v>8187</v>
      </c>
      <c r="AW388" s="11" t="s">
        <v>3814</v>
      </c>
      <c r="AX388" s="11" t="s">
        <v>3814</v>
      </c>
      <c r="BG388" s="10" t="s">
        <v>542</v>
      </c>
      <c r="BH388" s="11" t="s">
        <v>8432</v>
      </c>
      <c r="BI388" s="11" t="s">
        <v>3814</v>
      </c>
      <c r="BJ388" s="11" t="s">
        <v>3814</v>
      </c>
      <c r="BK388" s="11" t="s">
        <v>3814</v>
      </c>
    </row>
    <row r="389" spans="46:63" ht="15" thickBot="1" x14ac:dyDescent="0.35">
      <c r="AT389" s="10" t="s">
        <v>543</v>
      </c>
      <c r="AU389" s="11" t="s">
        <v>8188</v>
      </c>
      <c r="AV389" s="11" t="s">
        <v>8189</v>
      </c>
      <c r="AW389" s="11" t="s">
        <v>3830</v>
      </c>
      <c r="AX389" s="11" t="s">
        <v>3830</v>
      </c>
      <c r="BG389" s="10" t="s">
        <v>543</v>
      </c>
      <c r="BH389" s="11" t="s">
        <v>8433</v>
      </c>
      <c r="BI389" s="11" t="s">
        <v>3830</v>
      </c>
      <c r="BJ389" s="11" t="s">
        <v>3830</v>
      </c>
      <c r="BK389" s="11" t="s">
        <v>3830</v>
      </c>
    </row>
    <row r="390" spans="46:63" ht="15" thickBot="1" x14ac:dyDescent="0.35">
      <c r="AT390" s="10" t="s">
        <v>544</v>
      </c>
      <c r="AU390" s="11" t="s">
        <v>8190</v>
      </c>
      <c r="AV390" s="11" t="s">
        <v>8191</v>
      </c>
      <c r="AW390" s="11" t="s">
        <v>3846</v>
      </c>
      <c r="AX390" s="11" t="s">
        <v>3846</v>
      </c>
      <c r="BG390" s="10" t="s">
        <v>544</v>
      </c>
      <c r="BH390" s="11" t="s">
        <v>8434</v>
      </c>
      <c r="BI390" s="11" t="s">
        <v>3846</v>
      </c>
      <c r="BJ390" s="11" t="s">
        <v>3846</v>
      </c>
      <c r="BK390" s="11" t="s">
        <v>3846</v>
      </c>
    </row>
    <row r="391" spans="46:63" ht="15" thickBot="1" x14ac:dyDescent="0.35">
      <c r="AT391" s="10" t="s">
        <v>545</v>
      </c>
      <c r="AU391" s="11" t="s">
        <v>8192</v>
      </c>
      <c r="AV391" s="11" t="s">
        <v>8193</v>
      </c>
      <c r="AW391" s="11" t="s">
        <v>3862</v>
      </c>
      <c r="AX391" s="11" t="s">
        <v>3862</v>
      </c>
      <c r="BG391" s="10" t="s">
        <v>545</v>
      </c>
      <c r="BH391" s="11" t="s">
        <v>8435</v>
      </c>
      <c r="BI391" s="11" t="s">
        <v>3862</v>
      </c>
      <c r="BJ391" s="11" t="s">
        <v>3862</v>
      </c>
      <c r="BK391" s="11" t="s">
        <v>3862</v>
      </c>
    </row>
    <row r="392" spans="46:63" ht="15" thickBot="1" x14ac:dyDescent="0.35">
      <c r="AT392" s="10" t="s">
        <v>546</v>
      </c>
      <c r="AU392" s="11" t="s">
        <v>8194</v>
      </c>
      <c r="AV392" s="11" t="s">
        <v>8195</v>
      </c>
      <c r="AW392" s="11" t="s">
        <v>3878</v>
      </c>
      <c r="AX392" s="11" t="s">
        <v>3878</v>
      </c>
      <c r="BG392" s="10" t="s">
        <v>546</v>
      </c>
      <c r="BH392" s="11" t="s">
        <v>8436</v>
      </c>
      <c r="BI392" s="11" t="s">
        <v>3878</v>
      </c>
      <c r="BJ392" s="11" t="s">
        <v>3878</v>
      </c>
      <c r="BK392" s="11" t="s">
        <v>3878</v>
      </c>
    </row>
    <row r="393" spans="46:63" ht="15" thickBot="1" x14ac:dyDescent="0.35">
      <c r="AT393" s="10" t="s">
        <v>548</v>
      </c>
      <c r="AU393" s="11" t="s">
        <v>8196</v>
      </c>
      <c r="AV393" s="11" t="s">
        <v>8197</v>
      </c>
      <c r="AW393" s="11" t="s">
        <v>3894</v>
      </c>
      <c r="AX393" s="11" t="s">
        <v>3894</v>
      </c>
      <c r="BG393" s="10" t="s">
        <v>548</v>
      </c>
      <c r="BH393" s="11" t="s">
        <v>8437</v>
      </c>
      <c r="BI393" s="11" t="s">
        <v>3894</v>
      </c>
      <c r="BJ393" s="11" t="s">
        <v>3894</v>
      </c>
      <c r="BK393" s="11" t="s">
        <v>3894</v>
      </c>
    </row>
    <row r="394" spans="46:63" ht="15" thickBot="1" x14ac:dyDescent="0.35">
      <c r="AT394" s="10" t="s">
        <v>549</v>
      </c>
      <c r="AU394" s="11" t="s">
        <v>8198</v>
      </c>
      <c r="AV394" s="11" t="s">
        <v>8199</v>
      </c>
      <c r="AW394" s="11" t="s">
        <v>3910</v>
      </c>
      <c r="AX394" s="11" t="s">
        <v>3910</v>
      </c>
      <c r="BG394" s="10" t="s">
        <v>549</v>
      </c>
      <c r="BH394" s="11" t="s">
        <v>8438</v>
      </c>
      <c r="BI394" s="11" t="s">
        <v>3910</v>
      </c>
      <c r="BJ394" s="11" t="s">
        <v>3910</v>
      </c>
      <c r="BK394" s="11" t="s">
        <v>3910</v>
      </c>
    </row>
    <row r="395" spans="46:63" ht="15" thickBot="1" x14ac:dyDescent="0.35">
      <c r="AT395" s="10" t="s">
        <v>550</v>
      </c>
      <c r="AU395" s="11" t="s">
        <v>8200</v>
      </c>
      <c r="AV395" s="11" t="s">
        <v>8201</v>
      </c>
      <c r="AW395" s="11" t="s">
        <v>3926</v>
      </c>
      <c r="AX395" s="11" t="s">
        <v>3926</v>
      </c>
      <c r="BG395" s="10" t="s">
        <v>550</v>
      </c>
      <c r="BH395" s="11" t="s">
        <v>8439</v>
      </c>
      <c r="BI395" s="11" t="s">
        <v>3926</v>
      </c>
      <c r="BJ395" s="11" t="s">
        <v>3926</v>
      </c>
      <c r="BK395" s="11" t="s">
        <v>3926</v>
      </c>
    </row>
    <row r="396" spans="46:63" ht="15" thickBot="1" x14ac:dyDescent="0.35">
      <c r="AT396" s="10" t="s">
        <v>551</v>
      </c>
      <c r="AU396" s="11" t="s">
        <v>8202</v>
      </c>
      <c r="AV396" s="11" t="s">
        <v>8203</v>
      </c>
      <c r="AW396" s="11" t="s">
        <v>3942</v>
      </c>
      <c r="AX396" s="11" t="s">
        <v>3942</v>
      </c>
      <c r="BG396" s="10" t="s">
        <v>551</v>
      </c>
      <c r="BH396" s="11" t="s">
        <v>8440</v>
      </c>
      <c r="BI396" s="11" t="s">
        <v>3942</v>
      </c>
      <c r="BJ396" s="11" t="s">
        <v>3942</v>
      </c>
      <c r="BK396" s="11" t="s">
        <v>3942</v>
      </c>
    </row>
    <row r="397" spans="46:63" ht="15" thickBot="1" x14ac:dyDescent="0.35">
      <c r="AT397" s="10" t="s">
        <v>552</v>
      </c>
      <c r="AU397" s="11" t="s">
        <v>8204</v>
      </c>
      <c r="AV397" s="11" t="s">
        <v>8205</v>
      </c>
      <c r="AW397" s="11" t="s">
        <v>3958</v>
      </c>
      <c r="AX397" s="11" t="s">
        <v>3958</v>
      </c>
      <c r="BG397" s="10" t="s">
        <v>552</v>
      </c>
      <c r="BH397" s="11" t="s">
        <v>8441</v>
      </c>
      <c r="BI397" s="11" t="s">
        <v>3958</v>
      </c>
      <c r="BJ397" s="11" t="s">
        <v>3958</v>
      </c>
      <c r="BK397" s="11" t="s">
        <v>3958</v>
      </c>
    </row>
    <row r="398" spans="46:63" ht="15" thickBot="1" x14ac:dyDescent="0.35">
      <c r="AT398" s="10" t="s">
        <v>554</v>
      </c>
      <c r="AU398" s="11" t="s">
        <v>8206</v>
      </c>
      <c r="AV398" s="11" t="s">
        <v>8207</v>
      </c>
      <c r="AW398" s="11" t="s">
        <v>3974</v>
      </c>
      <c r="AX398" s="11" t="s">
        <v>3974</v>
      </c>
      <c r="BG398" s="10" t="s">
        <v>554</v>
      </c>
      <c r="BH398" s="11" t="s">
        <v>8442</v>
      </c>
      <c r="BI398" s="11" t="s">
        <v>3974</v>
      </c>
      <c r="BJ398" s="11" t="s">
        <v>3974</v>
      </c>
      <c r="BK398" s="11" t="s">
        <v>3974</v>
      </c>
    </row>
    <row r="399" spans="46:63" ht="15" thickBot="1" x14ac:dyDescent="0.35">
      <c r="AT399" s="10" t="s">
        <v>555</v>
      </c>
      <c r="AU399" s="11" t="s">
        <v>8208</v>
      </c>
      <c r="AV399" s="11" t="s">
        <v>8209</v>
      </c>
      <c r="AW399" s="11" t="s">
        <v>3990</v>
      </c>
      <c r="AX399" s="11" t="s">
        <v>3990</v>
      </c>
      <c r="BG399" s="10" t="s">
        <v>555</v>
      </c>
      <c r="BH399" s="11" t="s">
        <v>8443</v>
      </c>
      <c r="BI399" s="11" t="s">
        <v>3990</v>
      </c>
      <c r="BJ399" s="11" t="s">
        <v>3990</v>
      </c>
      <c r="BK399" s="11" t="s">
        <v>3990</v>
      </c>
    </row>
    <row r="400" spans="46:63" ht="15" thickBot="1" x14ac:dyDescent="0.35">
      <c r="AT400" s="10" t="s">
        <v>556</v>
      </c>
      <c r="AU400" s="11" t="s">
        <v>8210</v>
      </c>
      <c r="AV400" s="11" t="s">
        <v>8211</v>
      </c>
      <c r="AW400" s="11" t="s">
        <v>4006</v>
      </c>
      <c r="AX400" s="11" t="s">
        <v>4006</v>
      </c>
      <c r="BG400" s="10" t="s">
        <v>556</v>
      </c>
      <c r="BH400" s="11" t="s">
        <v>8444</v>
      </c>
      <c r="BI400" s="11" t="s">
        <v>4006</v>
      </c>
      <c r="BJ400" s="11" t="s">
        <v>4006</v>
      </c>
      <c r="BK400" s="11" t="s">
        <v>4006</v>
      </c>
    </row>
    <row r="401" spans="46:63" ht="15" thickBot="1" x14ac:dyDescent="0.35">
      <c r="AT401" s="10" t="s">
        <v>557</v>
      </c>
      <c r="AU401" s="11" t="s">
        <v>8212</v>
      </c>
      <c r="AV401" s="11" t="s">
        <v>8213</v>
      </c>
      <c r="AW401" s="11" t="s">
        <v>4022</v>
      </c>
      <c r="AX401" s="11" t="s">
        <v>4022</v>
      </c>
      <c r="BG401" s="10" t="s">
        <v>557</v>
      </c>
      <c r="BH401" s="11" t="s">
        <v>8445</v>
      </c>
      <c r="BI401" s="11" t="s">
        <v>4022</v>
      </c>
      <c r="BJ401" s="11" t="s">
        <v>4022</v>
      </c>
      <c r="BK401" s="11" t="s">
        <v>4022</v>
      </c>
    </row>
    <row r="402" spans="46:63" ht="15" thickBot="1" x14ac:dyDescent="0.35">
      <c r="AT402" s="10" t="s">
        <v>558</v>
      </c>
      <c r="AU402" s="11" t="s">
        <v>8214</v>
      </c>
      <c r="AV402" s="11" t="s">
        <v>8215</v>
      </c>
      <c r="AW402" s="11" t="s">
        <v>4038</v>
      </c>
      <c r="AX402" s="11" t="s">
        <v>4038</v>
      </c>
      <c r="BG402" s="10" t="s">
        <v>558</v>
      </c>
      <c r="BH402" s="11" t="s">
        <v>8446</v>
      </c>
      <c r="BI402" s="11" t="s">
        <v>4038</v>
      </c>
      <c r="BJ402" s="11" t="s">
        <v>4038</v>
      </c>
      <c r="BK402" s="11" t="s">
        <v>4038</v>
      </c>
    </row>
    <row r="403" spans="46:63" ht="15" thickBot="1" x14ac:dyDescent="0.35">
      <c r="AT403" s="10" t="s">
        <v>560</v>
      </c>
      <c r="AU403" s="11" t="s">
        <v>8216</v>
      </c>
      <c r="AV403" s="11" t="s">
        <v>8217</v>
      </c>
      <c r="AW403" s="11" t="s">
        <v>4054</v>
      </c>
      <c r="AX403" s="11" t="s">
        <v>4054</v>
      </c>
      <c r="BG403" s="10" t="s">
        <v>560</v>
      </c>
      <c r="BH403" s="11" t="s">
        <v>8447</v>
      </c>
      <c r="BI403" s="11" t="s">
        <v>4054</v>
      </c>
      <c r="BJ403" s="11" t="s">
        <v>4054</v>
      </c>
      <c r="BK403" s="11" t="s">
        <v>4054</v>
      </c>
    </row>
    <row r="404" spans="46:63" ht="15" thickBot="1" x14ac:dyDescent="0.35">
      <c r="AT404" s="10" t="s">
        <v>561</v>
      </c>
      <c r="AU404" s="11" t="s">
        <v>8218</v>
      </c>
      <c r="AV404" s="11" t="s">
        <v>8219</v>
      </c>
      <c r="AW404" s="11" t="s">
        <v>4070</v>
      </c>
      <c r="AX404" s="11" t="s">
        <v>4070</v>
      </c>
      <c r="BG404" s="10" t="s">
        <v>561</v>
      </c>
      <c r="BH404" s="11" t="s">
        <v>8448</v>
      </c>
      <c r="BI404" s="11" t="s">
        <v>4070</v>
      </c>
      <c r="BJ404" s="11" t="s">
        <v>4070</v>
      </c>
      <c r="BK404" s="11" t="s">
        <v>4070</v>
      </c>
    </row>
    <row r="405" spans="46:63" ht="15" thickBot="1" x14ac:dyDescent="0.35">
      <c r="AT405" s="10" t="s">
        <v>562</v>
      </c>
      <c r="AU405" s="11" t="s">
        <v>8220</v>
      </c>
      <c r="AV405" s="11" t="s">
        <v>8221</v>
      </c>
      <c r="AW405" s="11" t="s">
        <v>4086</v>
      </c>
      <c r="AX405" s="11" t="s">
        <v>4086</v>
      </c>
      <c r="BG405" s="10" t="s">
        <v>562</v>
      </c>
      <c r="BH405" s="11" t="s">
        <v>8449</v>
      </c>
      <c r="BI405" s="11" t="s">
        <v>4086</v>
      </c>
      <c r="BJ405" s="11" t="s">
        <v>4086</v>
      </c>
      <c r="BK405" s="11" t="s">
        <v>4086</v>
      </c>
    </row>
    <row r="406" spans="46:63" ht="15" thickBot="1" x14ac:dyDescent="0.35">
      <c r="AT406" s="10" t="s">
        <v>563</v>
      </c>
      <c r="AU406" s="11" t="s">
        <v>8222</v>
      </c>
      <c r="AV406" s="11" t="s">
        <v>8223</v>
      </c>
      <c r="AW406" s="11" t="s">
        <v>4102</v>
      </c>
      <c r="AX406" s="11" t="s">
        <v>4102</v>
      </c>
      <c r="BG406" s="10" t="s">
        <v>563</v>
      </c>
      <c r="BH406" s="11" t="s">
        <v>8450</v>
      </c>
      <c r="BI406" s="11" t="s">
        <v>4102</v>
      </c>
      <c r="BJ406" s="11" t="s">
        <v>4102</v>
      </c>
      <c r="BK406" s="11" t="s">
        <v>4102</v>
      </c>
    </row>
    <row r="407" spans="46:63" ht="15" thickBot="1" x14ac:dyDescent="0.35">
      <c r="AT407" s="10" t="s">
        <v>565</v>
      </c>
      <c r="AU407" s="11" t="s">
        <v>8224</v>
      </c>
      <c r="AV407" s="11" t="s">
        <v>8225</v>
      </c>
      <c r="AW407" s="11" t="s">
        <v>4118</v>
      </c>
      <c r="AX407" s="11" t="s">
        <v>4118</v>
      </c>
      <c r="BG407" s="10" t="s">
        <v>565</v>
      </c>
      <c r="BH407" s="11" t="s">
        <v>8451</v>
      </c>
      <c r="BI407" s="11" t="s">
        <v>4118</v>
      </c>
      <c r="BJ407" s="11" t="s">
        <v>4118</v>
      </c>
      <c r="BK407" s="11" t="s">
        <v>4118</v>
      </c>
    </row>
    <row r="408" spans="46:63" ht="15" thickBot="1" x14ac:dyDescent="0.35">
      <c r="AT408" s="10" t="s">
        <v>566</v>
      </c>
      <c r="AU408" s="11" t="s">
        <v>8226</v>
      </c>
      <c r="AV408" s="11" t="s">
        <v>8227</v>
      </c>
      <c r="AW408" s="11" t="s">
        <v>4134</v>
      </c>
      <c r="AX408" s="11" t="s">
        <v>4134</v>
      </c>
      <c r="BG408" s="10" t="s">
        <v>566</v>
      </c>
      <c r="BH408" s="11" t="s">
        <v>8452</v>
      </c>
      <c r="BI408" s="11" t="s">
        <v>4134</v>
      </c>
      <c r="BJ408" s="11" t="s">
        <v>4134</v>
      </c>
      <c r="BK408" s="11" t="s">
        <v>4134</v>
      </c>
    </row>
    <row r="409" spans="46:63" ht="15" thickBot="1" x14ac:dyDescent="0.35">
      <c r="AT409" s="10" t="s">
        <v>567</v>
      </c>
      <c r="AU409" s="11" t="s">
        <v>8228</v>
      </c>
      <c r="AV409" s="11" t="s">
        <v>8229</v>
      </c>
      <c r="AW409" s="11" t="s">
        <v>4150</v>
      </c>
      <c r="AX409" s="11" t="s">
        <v>4150</v>
      </c>
      <c r="BG409" s="10" t="s">
        <v>567</v>
      </c>
      <c r="BH409" s="11" t="s">
        <v>8453</v>
      </c>
      <c r="BI409" s="11" t="s">
        <v>4150</v>
      </c>
      <c r="BJ409" s="11" t="s">
        <v>4150</v>
      </c>
      <c r="BK409" s="11" t="s">
        <v>4150</v>
      </c>
    </row>
    <row r="410" spans="46:63" ht="15" thickBot="1" x14ac:dyDescent="0.35">
      <c r="AT410" s="10" t="s">
        <v>568</v>
      </c>
      <c r="AU410" s="11" t="s">
        <v>8230</v>
      </c>
      <c r="AV410" s="11" t="s">
        <v>8231</v>
      </c>
      <c r="AW410" s="11" t="s">
        <v>4166</v>
      </c>
      <c r="AX410" s="11" t="s">
        <v>4166</v>
      </c>
      <c r="BG410" s="10" t="s">
        <v>568</v>
      </c>
      <c r="BH410" s="11" t="s">
        <v>8454</v>
      </c>
      <c r="BI410" s="11" t="s">
        <v>4166</v>
      </c>
      <c r="BJ410" s="11" t="s">
        <v>4166</v>
      </c>
      <c r="BK410" s="11" t="s">
        <v>4166</v>
      </c>
    </row>
    <row r="411" spans="46:63" ht="15" thickBot="1" x14ac:dyDescent="0.35">
      <c r="AT411" s="10" t="s">
        <v>571</v>
      </c>
      <c r="AU411" s="11" t="s">
        <v>8232</v>
      </c>
      <c r="AV411" s="11" t="s">
        <v>8233</v>
      </c>
      <c r="AW411" s="11" t="s">
        <v>4181</v>
      </c>
      <c r="AX411" s="11" t="s">
        <v>4181</v>
      </c>
      <c r="BG411" s="10" t="s">
        <v>571</v>
      </c>
      <c r="BH411" s="11" t="s">
        <v>8455</v>
      </c>
      <c r="BI411" s="11" t="s">
        <v>4181</v>
      </c>
      <c r="BJ411" s="11" t="s">
        <v>4181</v>
      </c>
      <c r="BK411" s="11" t="s">
        <v>4181</v>
      </c>
    </row>
    <row r="412" spans="46:63" ht="15" thickBot="1" x14ac:dyDescent="0.35">
      <c r="AT412" s="10" t="s">
        <v>572</v>
      </c>
      <c r="AU412" s="11" t="s">
        <v>8234</v>
      </c>
      <c r="AV412" s="11" t="s">
        <v>8235</v>
      </c>
      <c r="AW412" s="11" t="s">
        <v>4196</v>
      </c>
      <c r="AX412" s="11" t="s">
        <v>4196</v>
      </c>
      <c r="BG412" s="10" t="s">
        <v>572</v>
      </c>
      <c r="BH412" s="11" t="s">
        <v>8456</v>
      </c>
      <c r="BI412" s="11" t="s">
        <v>4196</v>
      </c>
      <c r="BJ412" s="11" t="s">
        <v>4196</v>
      </c>
      <c r="BK412" s="11" t="s">
        <v>4196</v>
      </c>
    </row>
    <row r="413" spans="46:63" ht="15" thickBot="1" x14ac:dyDescent="0.35">
      <c r="AT413" s="10" t="s">
        <v>574</v>
      </c>
      <c r="AU413" s="11" t="s">
        <v>8236</v>
      </c>
      <c r="AV413" s="11" t="s">
        <v>8237</v>
      </c>
      <c r="AW413" s="11" t="s">
        <v>4211</v>
      </c>
      <c r="AX413" s="11" t="s">
        <v>4211</v>
      </c>
      <c r="BG413" s="10" t="s">
        <v>574</v>
      </c>
      <c r="BH413" s="11" t="s">
        <v>8457</v>
      </c>
      <c r="BI413" s="11" t="s">
        <v>4211</v>
      </c>
      <c r="BJ413" s="11" t="s">
        <v>4211</v>
      </c>
      <c r="BK413" s="11" t="s">
        <v>4211</v>
      </c>
    </row>
    <row r="414" spans="46:63" ht="15" thickBot="1" x14ac:dyDescent="0.35">
      <c r="AT414" s="10" t="s">
        <v>575</v>
      </c>
      <c r="AU414" s="11" t="s">
        <v>8238</v>
      </c>
      <c r="AV414" s="11" t="s">
        <v>8239</v>
      </c>
      <c r="AW414" s="11" t="s">
        <v>4223</v>
      </c>
      <c r="AX414" s="11" t="s">
        <v>4223</v>
      </c>
      <c r="BG414" s="10" t="s">
        <v>575</v>
      </c>
      <c r="BH414" s="11" t="s">
        <v>8458</v>
      </c>
      <c r="BI414" s="11" t="s">
        <v>4223</v>
      </c>
      <c r="BJ414" s="11" t="s">
        <v>4223</v>
      </c>
      <c r="BK414" s="11" t="s">
        <v>4223</v>
      </c>
    </row>
    <row r="415" spans="46:63" ht="15" thickBot="1" x14ac:dyDescent="0.35">
      <c r="AT415" s="10" t="s">
        <v>576</v>
      </c>
      <c r="AU415" s="11" t="s">
        <v>8240</v>
      </c>
      <c r="AV415" s="11" t="s">
        <v>8241</v>
      </c>
      <c r="AW415" s="11" t="s">
        <v>4237</v>
      </c>
      <c r="AX415" s="11" t="s">
        <v>4237</v>
      </c>
      <c r="BG415" s="10" t="s">
        <v>576</v>
      </c>
      <c r="BH415" s="11" t="s">
        <v>8459</v>
      </c>
      <c r="BI415" s="11" t="s">
        <v>4237</v>
      </c>
      <c r="BJ415" s="11" t="s">
        <v>4237</v>
      </c>
      <c r="BK415" s="11" t="s">
        <v>4237</v>
      </c>
    </row>
    <row r="416" spans="46:63" ht="15" thickBot="1" x14ac:dyDescent="0.35">
      <c r="AT416" s="10" t="s">
        <v>577</v>
      </c>
      <c r="AU416" s="11" t="s">
        <v>8242</v>
      </c>
      <c r="AV416" s="11" t="s">
        <v>8243</v>
      </c>
      <c r="AW416" s="11" t="s">
        <v>4251</v>
      </c>
      <c r="AX416" s="11" t="s">
        <v>4251</v>
      </c>
      <c r="BG416" s="10" t="s">
        <v>577</v>
      </c>
      <c r="BH416" s="11" t="s">
        <v>8460</v>
      </c>
      <c r="BI416" s="11" t="s">
        <v>4251</v>
      </c>
      <c r="BJ416" s="11" t="s">
        <v>4251</v>
      </c>
      <c r="BK416" s="11" t="s">
        <v>4251</v>
      </c>
    </row>
    <row r="417" spans="46:63" ht="15" thickBot="1" x14ac:dyDescent="0.35">
      <c r="AT417" s="10" t="s">
        <v>578</v>
      </c>
      <c r="AU417" s="11" t="s">
        <v>8244</v>
      </c>
      <c r="AV417" s="11" t="s">
        <v>8245</v>
      </c>
      <c r="AW417" s="11" t="s">
        <v>4265</v>
      </c>
      <c r="AX417" s="11" t="s">
        <v>4265</v>
      </c>
      <c r="BG417" s="10" t="s">
        <v>578</v>
      </c>
      <c r="BH417" s="11" t="s">
        <v>8461</v>
      </c>
      <c r="BI417" s="11" t="s">
        <v>4265</v>
      </c>
      <c r="BJ417" s="11" t="s">
        <v>4265</v>
      </c>
      <c r="BK417" s="11" t="s">
        <v>4265</v>
      </c>
    </row>
    <row r="418" spans="46:63" ht="15" thickBot="1" x14ac:dyDescent="0.35">
      <c r="AT418" s="10" t="s">
        <v>581</v>
      </c>
      <c r="AU418" s="11" t="s">
        <v>8246</v>
      </c>
      <c r="AV418" s="11" t="s">
        <v>8247</v>
      </c>
      <c r="AW418" s="11" t="s">
        <v>4279</v>
      </c>
      <c r="AX418" s="11" t="s">
        <v>4279</v>
      </c>
      <c r="BG418" s="10" t="s">
        <v>581</v>
      </c>
      <c r="BH418" s="11" t="s">
        <v>8462</v>
      </c>
      <c r="BI418" s="11" t="s">
        <v>4279</v>
      </c>
      <c r="BJ418" s="11" t="s">
        <v>4279</v>
      </c>
      <c r="BK418" s="11" t="s">
        <v>4279</v>
      </c>
    </row>
    <row r="419" spans="46:63" ht="15" thickBot="1" x14ac:dyDescent="0.35">
      <c r="AT419" s="10" t="s">
        <v>582</v>
      </c>
      <c r="AU419" s="11" t="s">
        <v>8248</v>
      </c>
      <c r="AV419" s="11" t="s">
        <v>8249</v>
      </c>
      <c r="AW419" s="11" t="s">
        <v>4293</v>
      </c>
      <c r="AX419" s="11" t="s">
        <v>4293</v>
      </c>
      <c r="BG419" s="10" t="s">
        <v>582</v>
      </c>
      <c r="BH419" s="11" t="s">
        <v>8463</v>
      </c>
      <c r="BI419" s="11" t="s">
        <v>4293</v>
      </c>
      <c r="BJ419" s="11" t="s">
        <v>4293</v>
      </c>
      <c r="BK419" s="11" t="s">
        <v>4293</v>
      </c>
    </row>
    <row r="420" spans="46:63" ht="15" thickBot="1" x14ac:dyDescent="0.35">
      <c r="AT420" s="10" t="s">
        <v>583</v>
      </c>
      <c r="AU420" s="11" t="s">
        <v>8250</v>
      </c>
      <c r="AV420" s="11" t="s">
        <v>8251</v>
      </c>
      <c r="AW420" s="11" t="s">
        <v>4305</v>
      </c>
      <c r="AX420" s="11" t="s">
        <v>4305</v>
      </c>
      <c r="BG420" s="10" t="s">
        <v>583</v>
      </c>
      <c r="BH420" s="11" t="s">
        <v>8464</v>
      </c>
      <c r="BI420" s="11" t="s">
        <v>4305</v>
      </c>
      <c r="BJ420" s="11" t="s">
        <v>4305</v>
      </c>
      <c r="BK420" s="11" t="s">
        <v>4305</v>
      </c>
    </row>
    <row r="421" spans="46:63" ht="15" thickBot="1" x14ac:dyDescent="0.35">
      <c r="AT421" s="10" t="s">
        <v>586</v>
      </c>
      <c r="AU421" s="11" t="s">
        <v>8252</v>
      </c>
      <c r="AV421" s="11" t="s">
        <v>8253</v>
      </c>
      <c r="AW421" s="11" t="s">
        <v>4316</v>
      </c>
      <c r="AX421" s="11" t="s">
        <v>4316</v>
      </c>
      <c r="BG421" s="10" t="s">
        <v>586</v>
      </c>
      <c r="BH421" s="11" t="s">
        <v>8465</v>
      </c>
      <c r="BI421" s="11" t="s">
        <v>4316</v>
      </c>
      <c r="BJ421" s="11" t="s">
        <v>4316</v>
      </c>
      <c r="BK421" s="11" t="s">
        <v>4316</v>
      </c>
    </row>
    <row r="422" spans="46:63" ht="15" thickBot="1" x14ac:dyDescent="0.35">
      <c r="AT422" s="10" t="s">
        <v>588</v>
      </c>
      <c r="AU422" s="11" t="s">
        <v>8254</v>
      </c>
      <c r="AV422" s="11" t="s">
        <v>8255</v>
      </c>
      <c r="AW422" s="11" t="s">
        <v>4326</v>
      </c>
      <c r="AX422" s="11" t="s">
        <v>4326</v>
      </c>
      <c r="BG422" s="10" t="s">
        <v>588</v>
      </c>
      <c r="BH422" s="11" t="s">
        <v>8466</v>
      </c>
      <c r="BI422" s="11" t="s">
        <v>4326</v>
      </c>
      <c r="BJ422" s="11" t="s">
        <v>4326</v>
      </c>
      <c r="BK422" s="11" t="s">
        <v>4326</v>
      </c>
    </row>
    <row r="423" spans="46:63" ht="15" thickBot="1" x14ac:dyDescent="0.35">
      <c r="AT423" s="10" t="s">
        <v>589</v>
      </c>
      <c r="AU423" s="11" t="s">
        <v>8256</v>
      </c>
      <c r="AV423" s="11" t="s">
        <v>8257</v>
      </c>
      <c r="AW423" s="11" t="s">
        <v>4333</v>
      </c>
      <c r="AX423" s="11" t="s">
        <v>4333</v>
      </c>
      <c r="BG423" s="10" t="s">
        <v>589</v>
      </c>
      <c r="BH423" s="11" t="s">
        <v>8467</v>
      </c>
      <c r="BI423" s="11" t="s">
        <v>4333</v>
      </c>
      <c r="BJ423" s="11" t="s">
        <v>4333</v>
      </c>
      <c r="BK423" s="11" t="s">
        <v>4333</v>
      </c>
    </row>
    <row r="424" spans="46:63" ht="18.600000000000001" thickBot="1" x14ac:dyDescent="0.35">
      <c r="AT424" s="6"/>
      <c r="BG424" s="6"/>
    </row>
    <row r="425" spans="46:63" ht="15" thickBot="1" x14ac:dyDescent="0.35">
      <c r="AT425" s="10" t="s">
        <v>590</v>
      </c>
      <c r="AU425" s="10" t="s">
        <v>42</v>
      </c>
      <c r="AV425" s="10" t="s">
        <v>43</v>
      </c>
      <c r="AW425" s="10" t="s">
        <v>44</v>
      </c>
      <c r="AX425" s="10" t="s">
        <v>45</v>
      </c>
      <c r="BG425" s="10" t="s">
        <v>590</v>
      </c>
      <c r="BH425" s="10" t="s">
        <v>42</v>
      </c>
      <c r="BI425" s="10" t="s">
        <v>43</v>
      </c>
      <c r="BJ425" s="10" t="s">
        <v>44</v>
      </c>
      <c r="BK425" s="10" t="s">
        <v>45</v>
      </c>
    </row>
    <row r="426" spans="46:63" ht="15" thickBot="1" x14ac:dyDescent="0.35">
      <c r="AT426" s="10" t="s">
        <v>270</v>
      </c>
      <c r="AU426" s="11">
        <v>500109.9</v>
      </c>
      <c r="AV426" s="11">
        <v>499735.9</v>
      </c>
      <c r="AW426" s="11">
        <v>206</v>
      </c>
      <c r="AX426" s="11">
        <v>206</v>
      </c>
      <c r="BG426" s="10" t="s">
        <v>270</v>
      </c>
      <c r="BH426" s="11">
        <v>1000077.4</v>
      </c>
      <c r="BI426" s="11">
        <v>206</v>
      </c>
      <c r="BJ426" s="11">
        <v>206</v>
      </c>
      <c r="BK426" s="11">
        <v>206</v>
      </c>
    </row>
    <row r="427" spans="46:63" ht="15" thickBot="1" x14ac:dyDescent="0.35">
      <c r="AT427" s="10" t="s">
        <v>290</v>
      </c>
      <c r="AU427" s="11">
        <v>500108.9</v>
      </c>
      <c r="AV427" s="11">
        <v>499734.9</v>
      </c>
      <c r="AW427" s="11">
        <v>205</v>
      </c>
      <c r="AX427" s="11">
        <v>205</v>
      </c>
      <c r="BG427" s="10" t="s">
        <v>290</v>
      </c>
      <c r="BH427" s="11">
        <v>999945.4</v>
      </c>
      <c r="BI427" s="11">
        <v>205</v>
      </c>
      <c r="BJ427" s="11">
        <v>205</v>
      </c>
      <c r="BK427" s="11">
        <v>205</v>
      </c>
    </row>
    <row r="428" spans="46:63" ht="15" thickBot="1" x14ac:dyDescent="0.35">
      <c r="AT428" s="10" t="s">
        <v>295</v>
      </c>
      <c r="AU428" s="11">
        <v>500108.4</v>
      </c>
      <c r="AV428" s="11">
        <v>499733.9</v>
      </c>
      <c r="AW428" s="11">
        <v>204</v>
      </c>
      <c r="AX428" s="11">
        <v>204</v>
      </c>
      <c r="BG428" s="10" t="s">
        <v>295</v>
      </c>
      <c r="BH428" s="11">
        <v>999944.9</v>
      </c>
      <c r="BI428" s="11">
        <v>204</v>
      </c>
      <c r="BJ428" s="11">
        <v>204</v>
      </c>
      <c r="BK428" s="11">
        <v>204</v>
      </c>
    </row>
    <row r="429" spans="46:63" ht="15" thickBot="1" x14ac:dyDescent="0.35">
      <c r="AT429" s="10" t="s">
        <v>299</v>
      </c>
      <c r="AU429" s="11">
        <v>500107.9</v>
      </c>
      <c r="AV429" s="11">
        <v>499732.9</v>
      </c>
      <c r="AW429" s="11">
        <v>203</v>
      </c>
      <c r="AX429" s="11">
        <v>203</v>
      </c>
      <c r="BG429" s="10" t="s">
        <v>299</v>
      </c>
      <c r="BH429" s="11">
        <v>999944.4</v>
      </c>
      <c r="BI429" s="11">
        <v>203</v>
      </c>
      <c r="BJ429" s="11">
        <v>203</v>
      </c>
      <c r="BK429" s="11">
        <v>203</v>
      </c>
    </row>
    <row r="430" spans="46:63" ht="15" thickBot="1" x14ac:dyDescent="0.35">
      <c r="AT430" s="10" t="s">
        <v>304</v>
      </c>
      <c r="AU430" s="11">
        <v>500107.4</v>
      </c>
      <c r="AV430" s="11">
        <v>499731.9</v>
      </c>
      <c r="AW430" s="11">
        <v>202</v>
      </c>
      <c r="AX430" s="11">
        <v>202</v>
      </c>
      <c r="BG430" s="10" t="s">
        <v>304</v>
      </c>
      <c r="BH430" s="11">
        <v>999943.9</v>
      </c>
      <c r="BI430" s="11">
        <v>202</v>
      </c>
      <c r="BJ430" s="11">
        <v>202</v>
      </c>
      <c r="BK430" s="11">
        <v>202</v>
      </c>
    </row>
    <row r="431" spans="46:63" ht="15" thickBot="1" x14ac:dyDescent="0.35">
      <c r="AT431" s="10" t="s">
        <v>306</v>
      </c>
      <c r="AU431" s="11">
        <v>500106.9</v>
      </c>
      <c r="AV431" s="11">
        <v>499730.9</v>
      </c>
      <c r="AW431" s="11">
        <v>201</v>
      </c>
      <c r="AX431" s="11">
        <v>201</v>
      </c>
      <c r="BG431" s="10" t="s">
        <v>306</v>
      </c>
      <c r="BH431" s="11">
        <v>999943.4</v>
      </c>
      <c r="BI431" s="11">
        <v>201</v>
      </c>
      <c r="BJ431" s="11">
        <v>201</v>
      </c>
      <c r="BK431" s="11">
        <v>201</v>
      </c>
    </row>
    <row r="432" spans="46:63" ht="15" thickBot="1" x14ac:dyDescent="0.35">
      <c r="AT432" s="10" t="s">
        <v>309</v>
      </c>
      <c r="AU432" s="11">
        <v>500101.4</v>
      </c>
      <c r="AV432" s="11">
        <v>499729.9</v>
      </c>
      <c r="AW432" s="11">
        <v>200</v>
      </c>
      <c r="AX432" s="11">
        <v>200</v>
      </c>
      <c r="BG432" s="10" t="s">
        <v>309</v>
      </c>
      <c r="BH432" s="11">
        <v>999942.9</v>
      </c>
      <c r="BI432" s="11">
        <v>200</v>
      </c>
      <c r="BJ432" s="11">
        <v>200</v>
      </c>
      <c r="BK432" s="11">
        <v>200</v>
      </c>
    </row>
    <row r="433" spans="46:63" ht="15" thickBot="1" x14ac:dyDescent="0.35">
      <c r="AT433" s="10" t="s">
        <v>312</v>
      </c>
      <c r="AU433" s="11">
        <v>500100.9</v>
      </c>
      <c r="AV433" s="11">
        <v>499728.9</v>
      </c>
      <c r="AW433" s="11">
        <v>199</v>
      </c>
      <c r="AX433" s="11">
        <v>199</v>
      </c>
      <c r="BG433" s="10" t="s">
        <v>312</v>
      </c>
      <c r="BH433" s="11">
        <v>999942.4</v>
      </c>
      <c r="BI433" s="11">
        <v>199</v>
      </c>
      <c r="BJ433" s="11">
        <v>199</v>
      </c>
      <c r="BK433" s="11">
        <v>199</v>
      </c>
    </row>
    <row r="434" spans="46:63" ht="15" thickBot="1" x14ac:dyDescent="0.35">
      <c r="AT434" s="10" t="s">
        <v>314</v>
      </c>
      <c r="AU434" s="11">
        <v>500100.4</v>
      </c>
      <c r="AV434" s="11">
        <v>499727.9</v>
      </c>
      <c r="AW434" s="11">
        <v>198</v>
      </c>
      <c r="AX434" s="11">
        <v>198</v>
      </c>
      <c r="BG434" s="10" t="s">
        <v>314</v>
      </c>
      <c r="BH434" s="11">
        <v>999941.9</v>
      </c>
      <c r="BI434" s="11">
        <v>198</v>
      </c>
      <c r="BJ434" s="11">
        <v>198</v>
      </c>
      <c r="BK434" s="11">
        <v>198</v>
      </c>
    </row>
    <row r="435" spans="46:63" ht="15" thickBot="1" x14ac:dyDescent="0.35">
      <c r="AT435" s="10" t="s">
        <v>316</v>
      </c>
      <c r="AU435" s="11">
        <v>500099.9</v>
      </c>
      <c r="AV435" s="11">
        <v>499726.9</v>
      </c>
      <c r="AW435" s="11">
        <v>197</v>
      </c>
      <c r="AX435" s="11">
        <v>197</v>
      </c>
      <c r="BG435" s="10" t="s">
        <v>316</v>
      </c>
      <c r="BH435" s="11">
        <v>999941.4</v>
      </c>
      <c r="BI435" s="11">
        <v>197</v>
      </c>
      <c r="BJ435" s="11">
        <v>197</v>
      </c>
      <c r="BK435" s="11">
        <v>197</v>
      </c>
    </row>
    <row r="436" spans="46:63" ht="15" thickBot="1" x14ac:dyDescent="0.35">
      <c r="AT436" s="10" t="s">
        <v>318</v>
      </c>
      <c r="AU436" s="11">
        <v>500099.4</v>
      </c>
      <c r="AV436" s="11">
        <v>499725.9</v>
      </c>
      <c r="AW436" s="11">
        <v>196</v>
      </c>
      <c r="AX436" s="11">
        <v>196</v>
      </c>
      <c r="BG436" s="10" t="s">
        <v>318</v>
      </c>
      <c r="BH436" s="11">
        <v>999940.9</v>
      </c>
      <c r="BI436" s="11">
        <v>196</v>
      </c>
      <c r="BJ436" s="11">
        <v>196</v>
      </c>
      <c r="BK436" s="11">
        <v>196</v>
      </c>
    </row>
    <row r="437" spans="46:63" ht="15" thickBot="1" x14ac:dyDescent="0.35">
      <c r="AT437" s="10" t="s">
        <v>320</v>
      </c>
      <c r="AU437" s="11">
        <v>500098.9</v>
      </c>
      <c r="AV437" s="11">
        <v>499724.9</v>
      </c>
      <c r="AW437" s="11">
        <v>195</v>
      </c>
      <c r="AX437" s="11">
        <v>195</v>
      </c>
      <c r="BG437" s="10" t="s">
        <v>320</v>
      </c>
      <c r="BH437" s="11">
        <v>999935.4</v>
      </c>
      <c r="BI437" s="11">
        <v>195</v>
      </c>
      <c r="BJ437" s="11">
        <v>195</v>
      </c>
      <c r="BK437" s="11">
        <v>195</v>
      </c>
    </row>
    <row r="438" spans="46:63" ht="15" thickBot="1" x14ac:dyDescent="0.35">
      <c r="AT438" s="10" t="s">
        <v>322</v>
      </c>
      <c r="AU438" s="11">
        <v>500098.4</v>
      </c>
      <c r="AV438" s="11">
        <v>499723.9</v>
      </c>
      <c r="AW438" s="11">
        <v>194</v>
      </c>
      <c r="AX438" s="11">
        <v>194</v>
      </c>
      <c r="BG438" s="10" t="s">
        <v>322</v>
      </c>
      <c r="BH438" s="11">
        <v>999934.9</v>
      </c>
      <c r="BI438" s="11">
        <v>194</v>
      </c>
      <c r="BJ438" s="11">
        <v>194</v>
      </c>
      <c r="BK438" s="11">
        <v>194</v>
      </c>
    </row>
    <row r="439" spans="46:63" ht="15" thickBot="1" x14ac:dyDescent="0.35">
      <c r="AT439" s="10" t="s">
        <v>324</v>
      </c>
      <c r="AU439" s="11">
        <v>500097.9</v>
      </c>
      <c r="AV439" s="11">
        <v>499722.9</v>
      </c>
      <c r="AW439" s="11">
        <v>193</v>
      </c>
      <c r="AX439" s="11">
        <v>193</v>
      </c>
      <c r="BG439" s="10" t="s">
        <v>324</v>
      </c>
      <c r="BH439" s="11">
        <v>999934.4</v>
      </c>
      <c r="BI439" s="11">
        <v>193</v>
      </c>
      <c r="BJ439" s="11">
        <v>193</v>
      </c>
      <c r="BK439" s="11">
        <v>193</v>
      </c>
    </row>
    <row r="440" spans="46:63" ht="15" thickBot="1" x14ac:dyDescent="0.35">
      <c r="AT440" s="10" t="s">
        <v>326</v>
      </c>
      <c r="AU440" s="11">
        <v>500097.4</v>
      </c>
      <c r="AV440" s="11">
        <v>499721.9</v>
      </c>
      <c r="AW440" s="11">
        <v>192</v>
      </c>
      <c r="AX440" s="11">
        <v>192</v>
      </c>
      <c r="BG440" s="10" t="s">
        <v>326</v>
      </c>
      <c r="BH440" s="11">
        <v>999933.9</v>
      </c>
      <c r="BI440" s="11">
        <v>192</v>
      </c>
      <c r="BJ440" s="11">
        <v>192</v>
      </c>
      <c r="BK440" s="11">
        <v>192</v>
      </c>
    </row>
    <row r="441" spans="46:63" ht="15" thickBot="1" x14ac:dyDescent="0.35">
      <c r="AT441" s="10" t="s">
        <v>329</v>
      </c>
      <c r="AU441" s="11">
        <v>500096.9</v>
      </c>
      <c r="AV441" s="11">
        <v>499720.9</v>
      </c>
      <c r="AW441" s="11">
        <v>191</v>
      </c>
      <c r="AX441" s="11">
        <v>191</v>
      </c>
      <c r="BG441" s="10" t="s">
        <v>329</v>
      </c>
      <c r="BH441" s="11">
        <v>999933.4</v>
      </c>
      <c r="BI441" s="11">
        <v>191</v>
      </c>
      <c r="BJ441" s="11">
        <v>191</v>
      </c>
      <c r="BK441" s="11">
        <v>191</v>
      </c>
    </row>
    <row r="442" spans="46:63" ht="15" thickBot="1" x14ac:dyDescent="0.35">
      <c r="AT442" s="10" t="s">
        <v>330</v>
      </c>
      <c r="AU442" s="11">
        <v>500091.4</v>
      </c>
      <c r="AV442" s="11">
        <v>499719.9</v>
      </c>
      <c r="AW442" s="11">
        <v>190</v>
      </c>
      <c r="AX442" s="11">
        <v>190</v>
      </c>
      <c r="BG442" s="10" t="s">
        <v>330</v>
      </c>
      <c r="BH442" s="11">
        <v>999932.9</v>
      </c>
      <c r="BI442" s="11">
        <v>190</v>
      </c>
      <c r="BJ442" s="11">
        <v>190</v>
      </c>
      <c r="BK442" s="11">
        <v>190</v>
      </c>
    </row>
    <row r="443" spans="46:63" ht="15" thickBot="1" x14ac:dyDescent="0.35">
      <c r="AT443" s="10" t="s">
        <v>331</v>
      </c>
      <c r="AU443" s="11">
        <v>500090.9</v>
      </c>
      <c r="AV443" s="11">
        <v>499718.9</v>
      </c>
      <c r="AW443" s="11">
        <v>189</v>
      </c>
      <c r="AX443" s="11">
        <v>189</v>
      </c>
      <c r="BG443" s="10" t="s">
        <v>331</v>
      </c>
      <c r="BH443" s="11">
        <v>999932.4</v>
      </c>
      <c r="BI443" s="11">
        <v>189</v>
      </c>
      <c r="BJ443" s="11">
        <v>189</v>
      </c>
      <c r="BK443" s="11">
        <v>189</v>
      </c>
    </row>
    <row r="444" spans="46:63" ht="15" thickBot="1" x14ac:dyDescent="0.35">
      <c r="AT444" s="10" t="s">
        <v>334</v>
      </c>
      <c r="AU444" s="11">
        <v>500090.4</v>
      </c>
      <c r="AV444" s="11">
        <v>499717.9</v>
      </c>
      <c r="AW444" s="11">
        <v>188</v>
      </c>
      <c r="AX444" s="11">
        <v>188</v>
      </c>
      <c r="BG444" s="10" t="s">
        <v>334</v>
      </c>
      <c r="BH444" s="11">
        <v>999931.9</v>
      </c>
      <c r="BI444" s="11">
        <v>188</v>
      </c>
      <c r="BJ444" s="11">
        <v>188</v>
      </c>
      <c r="BK444" s="11">
        <v>188</v>
      </c>
    </row>
    <row r="445" spans="46:63" ht="15" thickBot="1" x14ac:dyDescent="0.35">
      <c r="AT445" s="10" t="s">
        <v>335</v>
      </c>
      <c r="AU445" s="11">
        <v>500089.9</v>
      </c>
      <c r="AV445" s="11">
        <v>499716.9</v>
      </c>
      <c r="AW445" s="11">
        <v>187</v>
      </c>
      <c r="AX445" s="11">
        <v>187</v>
      </c>
      <c r="BG445" s="10" t="s">
        <v>335</v>
      </c>
      <c r="BH445" s="11">
        <v>999931.4</v>
      </c>
      <c r="BI445" s="11">
        <v>187</v>
      </c>
      <c r="BJ445" s="11">
        <v>187</v>
      </c>
      <c r="BK445" s="11">
        <v>187</v>
      </c>
    </row>
    <row r="446" spans="46:63" ht="15" thickBot="1" x14ac:dyDescent="0.35">
      <c r="AT446" s="10" t="s">
        <v>336</v>
      </c>
      <c r="AU446" s="11">
        <v>500089.4</v>
      </c>
      <c r="AV446" s="11">
        <v>499715.9</v>
      </c>
      <c r="AW446" s="11">
        <v>186</v>
      </c>
      <c r="AX446" s="11">
        <v>186</v>
      </c>
      <c r="BG446" s="10" t="s">
        <v>336</v>
      </c>
      <c r="BH446" s="11">
        <v>999930.9</v>
      </c>
      <c r="BI446" s="11">
        <v>186</v>
      </c>
      <c r="BJ446" s="11">
        <v>186</v>
      </c>
      <c r="BK446" s="11">
        <v>186</v>
      </c>
    </row>
    <row r="447" spans="46:63" ht="15" thickBot="1" x14ac:dyDescent="0.35">
      <c r="AT447" s="10" t="s">
        <v>337</v>
      </c>
      <c r="AU447" s="11">
        <v>500088.9</v>
      </c>
      <c r="AV447" s="11">
        <v>499714.9</v>
      </c>
      <c r="AW447" s="11">
        <v>185</v>
      </c>
      <c r="AX447" s="11">
        <v>185</v>
      </c>
      <c r="BG447" s="10" t="s">
        <v>337</v>
      </c>
      <c r="BH447" s="11">
        <v>999925.4</v>
      </c>
      <c r="BI447" s="11">
        <v>185</v>
      </c>
      <c r="BJ447" s="11">
        <v>185</v>
      </c>
      <c r="BK447" s="11">
        <v>185</v>
      </c>
    </row>
    <row r="448" spans="46:63" ht="15" thickBot="1" x14ac:dyDescent="0.35">
      <c r="AT448" s="10" t="s">
        <v>338</v>
      </c>
      <c r="AU448" s="11">
        <v>500088.4</v>
      </c>
      <c r="AV448" s="11">
        <v>499713.9</v>
      </c>
      <c r="AW448" s="11">
        <v>184</v>
      </c>
      <c r="AX448" s="11">
        <v>184</v>
      </c>
      <c r="BG448" s="10" t="s">
        <v>338</v>
      </c>
      <c r="BH448" s="11">
        <v>999924.9</v>
      </c>
      <c r="BI448" s="11">
        <v>184</v>
      </c>
      <c r="BJ448" s="11">
        <v>184</v>
      </c>
      <c r="BK448" s="11">
        <v>184</v>
      </c>
    </row>
    <row r="449" spans="46:63" ht="15" thickBot="1" x14ac:dyDescent="0.35">
      <c r="AT449" s="10" t="s">
        <v>339</v>
      </c>
      <c r="AU449" s="11">
        <v>500087.9</v>
      </c>
      <c r="AV449" s="11">
        <v>499712.9</v>
      </c>
      <c r="AW449" s="11">
        <v>183</v>
      </c>
      <c r="AX449" s="11">
        <v>183</v>
      </c>
      <c r="BG449" s="10" t="s">
        <v>339</v>
      </c>
      <c r="BH449" s="11">
        <v>999924.4</v>
      </c>
      <c r="BI449" s="11">
        <v>183</v>
      </c>
      <c r="BJ449" s="11">
        <v>183</v>
      </c>
      <c r="BK449" s="11">
        <v>183</v>
      </c>
    </row>
    <row r="450" spans="46:63" ht="15" thickBot="1" x14ac:dyDescent="0.35">
      <c r="AT450" s="10" t="s">
        <v>341</v>
      </c>
      <c r="AU450" s="11">
        <v>500087.4</v>
      </c>
      <c r="AV450" s="11">
        <v>499711.9</v>
      </c>
      <c r="AW450" s="11">
        <v>182</v>
      </c>
      <c r="AX450" s="11">
        <v>182</v>
      </c>
      <c r="BG450" s="10" t="s">
        <v>341</v>
      </c>
      <c r="BH450" s="11">
        <v>999923.9</v>
      </c>
      <c r="BI450" s="11">
        <v>182</v>
      </c>
      <c r="BJ450" s="11">
        <v>182</v>
      </c>
      <c r="BK450" s="11">
        <v>182</v>
      </c>
    </row>
    <row r="451" spans="46:63" ht="15" thickBot="1" x14ac:dyDescent="0.35">
      <c r="AT451" s="10" t="s">
        <v>342</v>
      </c>
      <c r="AU451" s="11">
        <v>500086.9</v>
      </c>
      <c r="AV451" s="11">
        <v>499710.9</v>
      </c>
      <c r="AW451" s="11">
        <v>181</v>
      </c>
      <c r="AX451" s="11">
        <v>181</v>
      </c>
      <c r="BG451" s="10" t="s">
        <v>342</v>
      </c>
      <c r="BH451" s="11">
        <v>999923.4</v>
      </c>
      <c r="BI451" s="11">
        <v>181</v>
      </c>
      <c r="BJ451" s="11">
        <v>181</v>
      </c>
      <c r="BK451" s="11">
        <v>181</v>
      </c>
    </row>
    <row r="452" spans="46:63" ht="15" thickBot="1" x14ac:dyDescent="0.35">
      <c r="AT452" s="10" t="s">
        <v>344</v>
      </c>
      <c r="AU452" s="11">
        <v>500081.4</v>
      </c>
      <c r="AV452" s="11">
        <v>499709.9</v>
      </c>
      <c r="AW452" s="11">
        <v>180</v>
      </c>
      <c r="AX452" s="11">
        <v>180</v>
      </c>
      <c r="BG452" s="10" t="s">
        <v>344</v>
      </c>
      <c r="BH452" s="11">
        <v>999922.9</v>
      </c>
      <c r="BI452" s="11">
        <v>180</v>
      </c>
      <c r="BJ452" s="11">
        <v>180</v>
      </c>
      <c r="BK452" s="11">
        <v>180</v>
      </c>
    </row>
    <row r="453" spans="46:63" ht="15" thickBot="1" x14ac:dyDescent="0.35">
      <c r="AT453" s="10" t="s">
        <v>345</v>
      </c>
      <c r="AU453" s="11">
        <v>500080.9</v>
      </c>
      <c r="AV453" s="11">
        <v>499708.9</v>
      </c>
      <c r="AW453" s="11">
        <v>179</v>
      </c>
      <c r="AX453" s="11">
        <v>179</v>
      </c>
      <c r="BG453" s="10" t="s">
        <v>345</v>
      </c>
      <c r="BH453" s="11">
        <v>999922.4</v>
      </c>
      <c r="BI453" s="11">
        <v>179</v>
      </c>
      <c r="BJ453" s="11">
        <v>179</v>
      </c>
      <c r="BK453" s="11">
        <v>179</v>
      </c>
    </row>
    <row r="454" spans="46:63" ht="15" thickBot="1" x14ac:dyDescent="0.35">
      <c r="AT454" s="10" t="s">
        <v>346</v>
      </c>
      <c r="AU454" s="11">
        <v>500080.4</v>
      </c>
      <c r="AV454" s="11">
        <v>499707.9</v>
      </c>
      <c r="AW454" s="11">
        <v>178</v>
      </c>
      <c r="AX454" s="11">
        <v>178</v>
      </c>
      <c r="BG454" s="10" t="s">
        <v>346</v>
      </c>
      <c r="BH454" s="11">
        <v>999921.9</v>
      </c>
      <c r="BI454" s="11">
        <v>178</v>
      </c>
      <c r="BJ454" s="11">
        <v>178</v>
      </c>
      <c r="BK454" s="11">
        <v>178</v>
      </c>
    </row>
    <row r="455" spans="46:63" ht="15" thickBot="1" x14ac:dyDescent="0.35">
      <c r="AT455" s="10" t="s">
        <v>348</v>
      </c>
      <c r="AU455" s="11">
        <v>500079.9</v>
      </c>
      <c r="AV455" s="11">
        <v>499706.9</v>
      </c>
      <c r="AW455" s="11">
        <v>177</v>
      </c>
      <c r="AX455" s="11">
        <v>177</v>
      </c>
      <c r="BG455" s="10" t="s">
        <v>348</v>
      </c>
      <c r="BH455" s="11">
        <v>999921.4</v>
      </c>
      <c r="BI455" s="11">
        <v>177</v>
      </c>
      <c r="BJ455" s="11">
        <v>177</v>
      </c>
      <c r="BK455" s="11">
        <v>177</v>
      </c>
    </row>
    <row r="456" spans="46:63" ht="15" thickBot="1" x14ac:dyDescent="0.35">
      <c r="AT456" s="10" t="s">
        <v>349</v>
      </c>
      <c r="AU456" s="11">
        <v>500079.4</v>
      </c>
      <c r="AV456" s="11">
        <v>499705.9</v>
      </c>
      <c r="AW456" s="11">
        <v>176</v>
      </c>
      <c r="AX456" s="11">
        <v>176</v>
      </c>
      <c r="BG456" s="10" t="s">
        <v>349</v>
      </c>
      <c r="BH456" s="11">
        <v>999920.9</v>
      </c>
      <c r="BI456" s="11">
        <v>176</v>
      </c>
      <c r="BJ456" s="11">
        <v>176</v>
      </c>
      <c r="BK456" s="11">
        <v>176</v>
      </c>
    </row>
    <row r="457" spans="46:63" ht="15" thickBot="1" x14ac:dyDescent="0.35">
      <c r="AT457" s="10" t="s">
        <v>350</v>
      </c>
      <c r="AU457" s="11">
        <v>500078.9</v>
      </c>
      <c r="AV457" s="11">
        <v>499704.9</v>
      </c>
      <c r="AW457" s="11">
        <v>175</v>
      </c>
      <c r="AX457" s="11">
        <v>175</v>
      </c>
      <c r="BG457" s="10" t="s">
        <v>350</v>
      </c>
      <c r="BH457" s="11">
        <v>999915.4</v>
      </c>
      <c r="BI457" s="11">
        <v>175</v>
      </c>
      <c r="BJ457" s="11">
        <v>175</v>
      </c>
      <c r="BK457" s="11">
        <v>175</v>
      </c>
    </row>
    <row r="458" spans="46:63" ht="15" thickBot="1" x14ac:dyDescent="0.35">
      <c r="AT458" s="10" t="s">
        <v>352</v>
      </c>
      <c r="AU458" s="11">
        <v>500078.4</v>
      </c>
      <c r="AV458" s="11">
        <v>499703.9</v>
      </c>
      <c r="AW458" s="11">
        <v>174</v>
      </c>
      <c r="AX458" s="11">
        <v>174</v>
      </c>
      <c r="BG458" s="10" t="s">
        <v>352</v>
      </c>
      <c r="BH458" s="11">
        <v>999914.9</v>
      </c>
      <c r="BI458" s="11">
        <v>174</v>
      </c>
      <c r="BJ458" s="11">
        <v>174</v>
      </c>
      <c r="BK458" s="11">
        <v>174</v>
      </c>
    </row>
    <row r="459" spans="46:63" ht="15" thickBot="1" x14ac:dyDescent="0.35">
      <c r="AT459" s="10" t="s">
        <v>354</v>
      </c>
      <c r="AU459" s="11">
        <v>500077.9</v>
      </c>
      <c r="AV459" s="11">
        <v>499702.9</v>
      </c>
      <c r="AW459" s="11">
        <v>173</v>
      </c>
      <c r="AX459" s="11">
        <v>173</v>
      </c>
      <c r="BG459" s="10" t="s">
        <v>354</v>
      </c>
      <c r="BH459" s="11">
        <v>999914.4</v>
      </c>
      <c r="BI459" s="11">
        <v>173</v>
      </c>
      <c r="BJ459" s="11">
        <v>173</v>
      </c>
      <c r="BK459" s="11">
        <v>173</v>
      </c>
    </row>
    <row r="460" spans="46:63" ht="15" thickBot="1" x14ac:dyDescent="0.35">
      <c r="AT460" s="10" t="s">
        <v>355</v>
      </c>
      <c r="AU460" s="11">
        <v>500077.4</v>
      </c>
      <c r="AV460" s="11">
        <v>499701.9</v>
      </c>
      <c r="AW460" s="11">
        <v>172</v>
      </c>
      <c r="AX460" s="11">
        <v>172</v>
      </c>
      <c r="BG460" s="10" t="s">
        <v>355</v>
      </c>
      <c r="BH460" s="11">
        <v>999913.9</v>
      </c>
      <c r="BI460" s="11">
        <v>172</v>
      </c>
      <c r="BJ460" s="11">
        <v>172</v>
      </c>
      <c r="BK460" s="11">
        <v>172</v>
      </c>
    </row>
    <row r="461" spans="46:63" ht="15" thickBot="1" x14ac:dyDescent="0.35">
      <c r="AT461" s="10" t="s">
        <v>356</v>
      </c>
      <c r="AU461" s="11">
        <v>500076.9</v>
      </c>
      <c r="AV461" s="11">
        <v>499700.9</v>
      </c>
      <c r="AW461" s="11">
        <v>171</v>
      </c>
      <c r="AX461" s="11">
        <v>171</v>
      </c>
      <c r="BG461" s="10" t="s">
        <v>356</v>
      </c>
      <c r="BH461" s="11">
        <v>999913.4</v>
      </c>
      <c r="BI461" s="11">
        <v>171</v>
      </c>
      <c r="BJ461" s="11">
        <v>171</v>
      </c>
      <c r="BK461" s="11">
        <v>171</v>
      </c>
    </row>
    <row r="462" spans="46:63" ht="15" thickBot="1" x14ac:dyDescent="0.35">
      <c r="AT462" s="10" t="s">
        <v>357</v>
      </c>
      <c r="AU462" s="11">
        <v>500071.4</v>
      </c>
      <c r="AV462" s="11">
        <v>499699.9</v>
      </c>
      <c r="AW462" s="11">
        <v>170</v>
      </c>
      <c r="AX462" s="11">
        <v>170</v>
      </c>
      <c r="BG462" s="10" t="s">
        <v>357</v>
      </c>
      <c r="BH462" s="11">
        <v>999912.9</v>
      </c>
      <c r="BI462" s="11">
        <v>170</v>
      </c>
      <c r="BJ462" s="11">
        <v>170</v>
      </c>
      <c r="BK462" s="11">
        <v>170</v>
      </c>
    </row>
    <row r="463" spans="46:63" ht="15" thickBot="1" x14ac:dyDescent="0.35">
      <c r="AT463" s="10" t="s">
        <v>358</v>
      </c>
      <c r="AU463" s="11">
        <v>500070.9</v>
      </c>
      <c r="AV463" s="11">
        <v>499698.9</v>
      </c>
      <c r="AW463" s="11">
        <v>169</v>
      </c>
      <c r="AX463" s="11">
        <v>169</v>
      </c>
      <c r="BG463" s="10" t="s">
        <v>358</v>
      </c>
      <c r="BH463" s="11">
        <v>999912.4</v>
      </c>
      <c r="BI463" s="11">
        <v>169</v>
      </c>
      <c r="BJ463" s="11">
        <v>169</v>
      </c>
      <c r="BK463" s="11">
        <v>169</v>
      </c>
    </row>
    <row r="464" spans="46:63" ht="15" thickBot="1" x14ac:dyDescent="0.35">
      <c r="AT464" s="10" t="s">
        <v>359</v>
      </c>
      <c r="AU464" s="11">
        <v>500070.40000000002</v>
      </c>
      <c r="AV464" s="11">
        <v>499697.9</v>
      </c>
      <c r="AW464" s="11">
        <v>168</v>
      </c>
      <c r="AX464" s="11">
        <v>168</v>
      </c>
      <c r="BG464" s="10" t="s">
        <v>359</v>
      </c>
      <c r="BH464" s="11">
        <v>999911.9</v>
      </c>
      <c r="BI464" s="11">
        <v>168</v>
      </c>
      <c r="BJ464" s="11">
        <v>168</v>
      </c>
      <c r="BK464" s="11">
        <v>168</v>
      </c>
    </row>
    <row r="465" spans="46:63" ht="15" thickBot="1" x14ac:dyDescent="0.35">
      <c r="AT465" s="10" t="s">
        <v>360</v>
      </c>
      <c r="AU465" s="11">
        <v>500069.9</v>
      </c>
      <c r="AV465" s="11">
        <v>499696.9</v>
      </c>
      <c r="AW465" s="11">
        <v>167</v>
      </c>
      <c r="AX465" s="11">
        <v>167</v>
      </c>
      <c r="BG465" s="10" t="s">
        <v>360</v>
      </c>
      <c r="BH465" s="11">
        <v>999911.4</v>
      </c>
      <c r="BI465" s="11">
        <v>167</v>
      </c>
      <c r="BJ465" s="11">
        <v>167</v>
      </c>
      <c r="BK465" s="11">
        <v>167</v>
      </c>
    </row>
    <row r="466" spans="46:63" ht="15" thickBot="1" x14ac:dyDescent="0.35">
      <c r="AT466" s="10" t="s">
        <v>361</v>
      </c>
      <c r="AU466" s="11">
        <v>500069.4</v>
      </c>
      <c r="AV466" s="11">
        <v>499695.9</v>
      </c>
      <c r="AW466" s="11">
        <v>166</v>
      </c>
      <c r="AX466" s="11">
        <v>166</v>
      </c>
      <c r="BG466" s="10" t="s">
        <v>361</v>
      </c>
      <c r="BH466" s="11">
        <v>999910.9</v>
      </c>
      <c r="BI466" s="11">
        <v>166</v>
      </c>
      <c r="BJ466" s="11">
        <v>166</v>
      </c>
      <c r="BK466" s="11">
        <v>166</v>
      </c>
    </row>
    <row r="467" spans="46:63" ht="15" thickBot="1" x14ac:dyDescent="0.35">
      <c r="AT467" s="10" t="s">
        <v>363</v>
      </c>
      <c r="AU467" s="11">
        <v>500068.9</v>
      </c>
      <c r="AV467" s="11">
        <v>499694.9</v>
      </c>
      <c r="AW467" s="11">
        <v>165</v>
      </c>
      <c r="AX467" s="11">
        <v>165</v>
      </c>
      <c r="BG467" s="10" t="s">
        <v>363</v>
      </c>
      <c r="BH467" s="11">
        <v>999905.4</v>
      </c>
      <c r="BI467" s="11">
        <v>165</v>
      </c>
      <c r="BJ467" s="11">
        <v>165</v>
      </c>
      <c r="BK467" s="11">
        <v>165</v>
      </c>
    </row>
    <row r="468" spans="46:63" ht="15" thickBot="1" x14ac:dyDescent="0.35">
      <c r="AT468" s="10" t="s">
        <v>364</v>
      </c>
      <c r="AU468" s="11">
        <v>500068.4</v>
      </c>
      <c r="AV468" s="11">
        <v>499693.9</v>
      </c>
      <c r="AW468" s="11">
        <v>164</v>
      </c>
      <c r="AX468" s="11">
        <v>164</v>
      </c>
      <c r="BG468" s="10" t="s">
        <v>364</v>
      </c>
      <c r="BH468" s="11">
        <v>999904.9</v>
      </c>
      <c r="BI468" s="11">
        <v>164</v>
      </c>
      <c r="BJ468" s="11">
        <v>164</v>
      </c>
      <c r="BK468" s="11">
        <v>164</v>
      </c>
    </row>
    <row r="469" spans="46:63" ht="15" thickBot="1" x14ac:dyDescent="0.35">
      <c r="AT469" s="10" t="s">
        <v>365</v>
      </c>
      <c r="AU469" s="11">
        <v>500067.9</v>
      </c>
      <c r="AV469" s="11">
        <v>499692.9</v>
      </c>
      <c r="AW469" s="11">
        <v>163</v>
      </c>
      <c r="AX469" s="11">
        <v>163</v>
      </c>
      <c r="BG469" s="10" t="s">
        <v>365</v>
      </c>
      <c r="BH469" s="11">
        <v>999904.4</v>
      </c>
      <c r="BI469" s="11">
        <v>163</v>
      </c>
      <c r="BJ469" s="11">
        <v>163</v>
      </c>
      <c r="BK469" s="11">
        <v>163</v>
      </c>
    </row>
    <row r="470" spans="46:63" ht="15" thickBot="1" x14ac:dyDescent="0.35">
      <c r="AT470" s="10" t="s">
        <v>367</v>
      </c>
      <c r="AU470" s="11">
        <v>500067.4</v>
      </c>
      <c r="AV470" s="11">
        <v>499691.9</v>
      </c>
      <c r="AW470" s="11">
        <v>162</v>
      </c>
      <c r="AX470" s="11">
        <v>162</v>
      </c>
      <c r="BG470" s="10" t="s">
        <v>367</v>
      </c>
      <c r="BH470" s="11">
        <v>999903.9</v>
      </c>
      <c r="BI470" s="11">
        <v>162</v>
      </c>
      <c r="BJ470" s="11">
        <v>162</v>
      </c>
      <c r="BK470" s="11">
        <v>162</v>
      </c>
    </row>
    <row r="471" spans="46:63" ht="15" thickBot="1" x14ac:dyDescent="0.35">
      <c r="AT471" s="10" t="s">
        <v>368</v>
      </c>
      <c r="AU471" s="11">
        <v>500066.9</v>
      </c>
      <c r="AV471" s="11">
        <v>499690.9</v>
      </c>
      <c r="AW471" s="11">
        <v>161</v>
      </c>
      <c r="AX471" s="11">
        <v>161</v>
      </c>
      <c r="BG471" s="10" t="s">
        <v>368</v>
      </c>
      <c r="BH471" s="11">
        <v>999903.4</v>
      </c>
      <c r="BI471" s="11">
        <v>161</v>
      </c>
      <c r="BJ471" s="11">
        <v>161</v>
      </c>
      <c r="BK471" s="11">
        <v>161</v>
      </c>
    </row>
    <row r="472" spans="46:63" ht="15" thickBot="1" x14ac:dyDescent="0.35">
      <c r="AT472" s="10" t="s">
        <v>369</v>
      </c>
      <c r="AU472" s="11">
        <v>500061.4</v>
      </c>
      <c r="AV472" s="11">
        <v>499689.9</v>
      </c>
      <c r="AW472" s="11">
        <v>160</v>
      </c>
      <c r="AX472" s="11">
        <v>160</v>
      </c>
      <c r="BG472" s="10" t="s">
        <v>369</v>
      </c>
      <c r="BH472" s="11">
        <v>999902.9</v>
      </c>
      <c r="BI472" s="11">
        <v>160</v>
      </c>
      <c r="BJ472" s="11">
        <v>160</v>
      </c>
      <c r="BK472" s="11">
        <v>160</v>
      </c>
    </row>
    <row r="473" spans="46:63" ht="15" thickBot="1" x14ac:dyDescent="0.35">
      <c r="AT473" s="10" t="s">
        <v>370</v>
      </c>
      <c r="AU473" s="11">
        <v>500060.9</v>
      </c>
      <c r="AV473" s="11">
        <v>499688.9</v>
      </c>
      <c r="AW473" s="11">
        <v>159</v>
      </c>
      <c r="AX473" s="11">
        <v>159</v>
      </c>
      <c r="BG473" s="10" t="s">
        <v>370</v>
      </c>
      <c r="BH473" s="11">
        <v>999902.4</v>
      </c>
      <c r="BI473" s="11">
        <v>159</v>
      </c>
      <c r="BJ473" s="11">
        <v>159</v>
      </c>
      <c r="BK473" s="11">
        <v>159</v>
      </c>
    </row>
    <row r="474" spans="46:63" ht="15" thickBot="1" x14ac:dyDescent="0.35">
      <c r="AT474" s="10" t="s">
        <v>371</v>
      </c>
      <c r="AU474" s="11">
        <v>500060.4</v>
      </c>
      <c r="AV474" s="11">
        <v>499687.9</v>
      </c>
      <c r="AW474" s="11">
        <v>158</v>
      </c>
      <c r="AX474" s="11">
        <v>158</v>
      </c>
      <c r="BG474" s="10" t="s">
        <v>371</v>
      </c>
      <c r="BH474" s="11">
        <v>999901.9</v>
      </c>
      <c r="BI474" s="11">
        <v>158</v>
      </c>
      <c r="BJ474" s="11">
        <v>158</v>
      </c>
      <c r="BK474" s="11">
        <v>158</v>
      </c>
    </row>
    <row r="475" spans="46:63" ht="15" thickBot="1" x14ac:dyDescent="0.35">
      <c r="AT475" s="10" t="s">
        <v>372</v>
      </c>
      <c r="AU475" s="11">
        <v>500059.9</v>
      </c>
      <c r="AV475" s="11">
        <v>499686.9</v>
      </c>
      <c r="AW475" s="11">
        <v>157</v>
      </c>
      <c r="AX475" s="11">
        <v>157</v>
      </c>
      <c r="BG475" s="10" t="s">
        <v>372</v>
      </c>
      <c r="BH475" s="11">
        <v>999901.4</v>
      </c>
      <c r="BI475" s="11">
        <v>157</v>
      </c>
      <c r="BJ475" s="11">
        <v>157</v>
      </c>
      <c r="BK475" s="11">
        <v>157</v>
      </c>
    </row>
    <row r="476" spans="46:63" ht="15" thickBot="1" x14ac:dyDescent="0.35">
      <c r="AT476" s="10" t="s">
        <v>374</v>
      </c>
      <c r="AU476" s="11">
        <v>500059.4</v>
      </c>
      <c r="AV476" s="11">
        <v>499685.9</v>
      </c>
      <c r="AW476" s="11">
        <v>156</v>
      </c>
      <c r="AX476" s="11">
        <v>156</v>
      </c>
      <c r="BG476" s="10" t="s">
        <v>374</v>
      </c>
      <c r="BH476" s="11">
        <v>999900.9</v>
      </c>
      <c r="BI476" s="11">
        <v>156</v>
      </c>
      <c r="BJ476" s="11">
        <v>156</v>
      </c>
      <c r="BK476" s="11">
        <v>156</v>
      </c>
    </row>
    <row r="477" spans="46:63" ht="15" thickBot="1" x14ac:dyDescent="0.35">
      <c r="AT477" s="10" t="s">
        <v>375</v>
      </c>
      <c r="AU477" s="11">
        <v>500058.9</v>
      </c>
      <c r="AV477" s="11">
        <v>499684.9</v>
      </c>
      <c r="AW477" s="11">
        <v>155</v>
      </c>
      <c r="AX477" s="11">
        <v>155</v>
      </c>
      <c r="BG477" s="10" t="s">
        <v>375</v>
      </c>
      <c r="BH477" s="11">
        <v>999895.4</v>
      </c>
      <c r="BI477" s="11">
        <v>155</v>
      </c>
      <c r="BJ477" s="11">
        <v>155</v>
      </c>
      <c r="BK477" s="11">
        <v>155</v>
      </c>
    </row>
    <row r="478" spans="46:63" ht="15" thickBot="1" x14ac:dyDescent="0.35">
      <c r="AT478" s="10" t="s">
        <v>376</v>
      </c>
      <c r="AU478" s="11">
        <v>500058.4</v>
      </c>
      <c r="AV478" s="11">
        <v>499683.9</v>
      </c>
      <c r="AW478" s="11">
        <v>154</v>
      </c>
      <c r="AX478" s="11">
        <v>154</v>
      </c>
      <c r="BG478" s="10" t="s">
        <v>376</v>
      </c>
      <c r="BH478" s="11">
        <v>999894.9</v>
      </c>
      <c r="BI478" s="11">
        <v>154</v>
      </c>
      <c r="BJ478" s="11">
        <v>154</v>
      </c>
      <c r="BK478" s="11">
        <v>154</v>
      </c>
    </row>
    <row r="479" spans="46:63" ht="15" thickBot="1" x14ac:dyDescent="0.35">
      <c r="AT479" s="10" t="s">
        <v>377</v>
      </c>
      <c r="AU479" s="11">
        <v>500057.9</v>
      </c>
      <c r="AV479" s="11">
        <v>499682.9</v>
      </c>
      <c r="AW479" s="11">
        <v>153</v>
      </c>
      <c r="AX479" s="11">
        <v>153</v>
      </c>
      <c r="BG479" s="10" t="s">
        <v>377</v>
      </c>
      <c r="BH479" s="11">
        <v>999894.4</v>
      </c>
      <c r="BI479" s="11">
        <v>153</v>
      </c>
      <c r="BJ479" s="11">
        <v>153</v>
      </c>
      <c r="BK479" s="11">
        <v>153</v>
      </c>
    </row>
    <row r="480" spans="46:63" ht="15" thickBot="1" x14ac:dyDescent="0.35">
      <c r="AT480" s="10" t="s">
        <v>379</v>
      </c>
      <c r="AU480" s="11">
        <v>500057.4</v>
      </c>
      <c r="AV480" s="11">
        <v>499681.9</v>
      </c>
      <c r="AW480" s="11">
        <v>152</v>
      </c>
      <c r="AX480" s="11">
        <v>152</v>
      </c>
      <c r="BG480" s="10" t="s">
        <v>379</v>
      </c>
      <c r="BH480" s="11">
        <v>999893.9</v>
      </c>
      <c r="BI480" s="11">
        <v>152</v>
      </c>
      <c r="BJ480" s="11">
        <v>152</v>
      </c>
      <c r="BK480" s="11">
        <v>152</v>
      </c>
    </row>
    <row r="481" spans="46:63" ht="15" thickBot="1" x14ac:dyDescent="0.35">
      <c r="AT481" s="10" t="s">
        <v>380</v>
      </c>
      <c r="AU481" s="11">
        <v>500056.9</v>
      </c>
      <c r="AV481" s="11">
        <v>499680.9</v>
      </c>
      <c r="AW481" s="11">
        <v>151</v>
      </c>
      <c r="AX481" s="11">
        <v>151</v>
      </c>
      <c r="BG481" s="10" t="s">
        <v>380</v>
      </c>
      <c r="BH481" s="11">
        <v>999893.4</v>
      </c>
      <c r="BI481" s="11">
        <v>151</v>
      </c>
      <c r="BJ481" s="11">
        <v>151</v>
      </c>
      <c r="BK481" s="11">
        <v>151</v>
      </c>
    </row>
    <row r="482" spans="46:63" ht="15" thickBot="1" x14ac:dyDescent="0.35">
      <c r="AT482" s="10" t="s">
        <v>381</v>
      </c>
      <c r="AU482" s="11">
        <v>500051.4</v>
      </c>
      <c r="AV482" s="11">
        <v>499679.9</v>
      </c>
      <c r="AW482" s="11">
        <v>150</v>
      </c>
      <c r="AX482" s="11">
        <v>150</v>
      </c>
      <c r="BG482" s="10" t="s">
        <v>381</v>
      </c>
      <c r="BH482" s="11">
        <v>999892.9</v>
      </c>
      <c r="BI482" s="11">
        <v>150</v>
      </c>
      <c r="BJ482" s="11">
        <v>150</v>
      </c>
      <c r="BK482" s="11">
        <v>150</v>
      </c>
    </row>
    <row r="483" spans="46:63" ht="15" thickBot="1" x14ac:dyDescent="0.35">
      <c r="AT483" s="10" t="s">
        <v>382</v>
      </c>
      <c r="AU483" s="11">
        <v>500050.9</v>
      </c>
      <c r="AV483" s="11">
        <v>499678.9</v>
      </c>
      <c r="AW483" s="11">
        <v>149</v>
      </c>
      <c r="AX483" s="11">
        <v>149</v>
      </c>
      <c r="BG483" s="10" t="s">
        <v>382</v>
      </c>
      <c r="BH483" s="11">
        <v>999892.4</v>
      </c>
      <c r="BI483" s="11">
        <v>149</v>
      </c>
      <c r="BJ483" s="11">
        <v>149</v>
      </c>
      <c r="BK483" s="11">
        <v>149</v>
      </c>
    </row>
    <row r="484" spans="46:63" ht="15" thickBot="1" x14ac:dyDescent="0.35">
      <c r="AT484" s="10" t="s">
        <v>384</v>
      </c>
      <c r="AU484" s="11">
        <v>500050.4</v>
      </c>
      <c r="AV484" s="11">
        <v>499677.9</v>
      </c>
      <c r="AW484" s="11">
        <v>148</v>
      </c>
      <c r="AX484" s="11">
        <v>148</v>
      </c>
      <c r="BG484" s="10" t="s">
        <v>384</v>
      </c>
      <c r="BH484" s="11">
        <v>999891.9</v>
      </c>
      <c r="BI484" s="11">
        <v>148</v>
      </c>
      <c r="BJ484" s="11">
        <v>148</v>
      </c>
      <c r="BK484" s="11">
        <v>148</v>
      </c>
    </row>
    <row r="485" spans="46:63" ht="15" thickBot="1" x14ac:dyDescent="0.35">
      <c r="AT485" s="10" t="s">
        <v>385</v>
      </c>
      <c r="AU485" s="11">
        <v>500049.9</v>
      </c>
      <c r="AV485" s="11">
        <v>499676.9</v>
      </c>
      <c r="AW485" s="11">
        <v>147</v>
      </c>
      <c r="AX485" s="11">
        <v>147</v>
      </c>
      <c r="BG485" s="10" t="s">
        <v>385</v>
      </c>
      <c r="BH485" s="11">
        <v>999891.4</v>
      </c>
      <c r="BI485" s="11">
        <v>147</v>
      </c>
      <c r="BJ485" s="11">
        <v>147</v>
      </c>
      <c r="BK485" s="11">
        <v>147</v>
      </c>
    </row>
    <row r="486" spans="46:63" ht="15" thickBot="1" x14ac:dyDescent="0.35">
      <c r="AT486" s="10" t="s">
        <v>387</v>
      </c>
      <c r="AU486" s="11">
        <v>500049.4</v>
      </c>
      <c r="AV486" s="11">
        <v>499675.9</v>
      </c>
      <c r="AW486" s="11">
        <v>146</v>
      </c>
      <c r="AX486" s="11">
        <v>146</v>
      </c>
      <c r="BG486" s="10" t="s">
        <v>387</v>
      </c>
      <c r="BH486" s="11">
        <v>999890.9</v>
      </c>
      <c r="BI486" s="11">
        <v>146</v>
      </c>
      <c r="BJ486" s="11">
        <v>146</v>
      </c>
      <c r="BK486" s="11">
        <v>146</v>
      </c>
    </row>
    <row r="487" spans="46:63" ht="15" thickBot="1" x14ac:dyDescent="0.35">
      <c r="AT487" s="10" t="s">
        <v>389</v>
      </c>
      <c r="AU487" s="11">
        <v>500048.9</v>
      </c>
      <c r="AV487" s="11">
        <v>499674.9</v>
      </c>
      <c r="AW487" s="11">
        <v>145</v>
      </c>
      <c r="AX487" s="11">
        <v>145</v>
      </c>
      <c r="BG487" s="10" t="s">
        <v>389</v>
      </c>
      <c r="BH487" s="11">
        <v>999885.4</v>
      </c>
      <c r="BI487" s="11">
        <v>145</v>
      </c>
      <c r="BJ487" s="11">
        <v>145</v>
      </c>
      <c r="BK487" s="11">
        <v>145</v>
      </c>
    </row>
    <row r="488" spans="46:63" ht="15" thickBot="1" x14ac:dyDescent="0.35">
      <c r="AT488" s="10" t="s">
        <v>390</v>
      </c>
      <c r="AU488" s="11">
        <v>500048.4</v>
      </c>
      <c r="AV488" s="11">
        <v>499673.9</v>
      </c>
      <c r="AW488" s="11">
        <v>144</v>
      </c>
      <c r="AX488" s="11">
        <v>144</v>
      </c>
      <c r="BG488" s="10" t="s">
        <v>390</v>
      </c>
      <c r="BH488" s="11">
        <v>999884.9</v>
      </c>
      <c r="BI488" s="11">
        <v>144</v>
      </c>
      <c r="BJ488" s="11">
        <v>144</v>
      </c>
      <c r="BK488" s="11">
        <v>144</v>
      </c>
    </row>
    <row r="489" spans="46:63" ht="15" thickBot="1" x14ac:dyDescent="0.35">
      <c r="AT489" s="10" t="s">
        <v>391</v>
      </c>
      <c r="AU489" s="11">
        <v>500047.9</v>
      </c>
      <c r="AV489" s="11">
        <v>499672.9</v>
      </c>
      <c r="AW489" s="11">
        <v>143</v>
      </c>
      <c r="AX489" s="11">
        <v>143</v>
      </c>
      <c r="BG489" s="10" t="s">
        <v>391</v>
      </c>
      <c r="BH489" s="11">
        <v>999884.4</v>
      </c>
      <c r="BI489" s="11">
        <v>143</v>
      </c>
      <c r="BJ489" s="11">
        <v>143</v>
      </c>
      <c r="BK489" s="11">
        <v>143</v>
      </c>
    </row>
    <row r="490" spans="46:63" ht="15" thickBot="1" x14ac:dyDescent="0.35">
      <c r="AT490" s="10" t="s">
        <v>393</v>
      </c>
      <c r="AU490" s="11">
        <v>500047.4</v>
      </c>
      <c r="AV490" s="11">
        <v>499671.9</v>
      </c>
      <c r="AW490" s="11">
        <v>142</v>
      </c>
      <c r="AX490" s="11">
        <v>142</v>
      </c>
      <c r="BG490" s="10" t="s">
        <v>393</v>
      </c>
      <c r="BH490" s="11">
        <v>999883.9</v>
      </c>
      <c r="BI490" s="11">
        <v>142</v>
      </c>
      <c r="BJ490" s="11">
        <v>142</v>
      </c>
      <c r="BK490" s="11">
        <v>142</v>
      </c>
    </row>
    <row r="491" spans="46:63" ht="15" thickBot="1" x14ac:dyDescent="0.35">
      <c r="AT491" s="10" t="s">
        <v>396</v>
      </c>
      <c r="AU491" s="11">
        <v>500046.9</v>
      </c>
      <c r="AV491" s="11">
        <v>499670.9</v>
      </c>
      <c r="AW491" s="11">
        <v>141</v>
      </c>
      <c r="AX491" s="11">
        <v>141</v>
      </c>
      <c r="BG491" s="10" t="s">
        <v>396</v>
      </c>
      <c r="BH491" s="11">
        <v>999883.4</v>
      </c>
      <c r="BI491" s="11">
        <v>141</v>
      </c>
      <c r="BJ491" s="11">
        <v>141</v>
      </c>
      <c r="BK491" s="11">
        <v>141</v>
      </c>
    </row>
    <row r="492" spans="46:63" ht="15" thickBot="1" x14ac:dyDescent="0.35">
      <c r="AT492" s="10" t="s">
        <v>397</v>
      </c>
      <c r="AU492" s="11">
        <v>500041.4</v>
      </c>
      <c r="AV492" s="11">
        <v>499669.9</v>
      </c>
      <c r="AW492" s="11">
        <v>140</v>
      </c>
      <c r="AX492" s="11">
        <v>140</v>
      </c>
      <c r="BG492" s="10" t="s">
        <v>397</v>
      </c>
      <c r="BH492" s="11">
        <v>999882.9</v>
      </c>
      <c r="BI492" s="11">
        <v>140</v>
      </c>
      <c r="BJ492" s="11">
        <v>140</v>
      </c>
      <c r="BK492" s="11">
        <v>140</v>
      </c>
    </row>
    <row r="493" spans="46:63" ht="15" thickBot="1" x14ac:dyDescent="0.35">
      <c r="AT493" s="10" t="s">
        <v>398</v>
      </c>
      <c r="AU493" s="11">
        <v>500040.9</v>
      </c>
      <c r="AV493" s="11">
        <v>499668.9</v>
      </c>
      <c r="AW493" s="11">
        <v>139</v>
      </c>
      <c r="AX493" s="11">
        <v>139</v>
      </c>
      <c r="BG493" s="10" t="s">
        <v>398</v>
      </c>
      <c r="BH493" s="11">
        <v>999882.4</v>
      </c>
      <c r="BI493" s="11">
        <v>139</v>
      </c>
      <c r="BJ493" s="11">
        <v>139</v>
      </c>
      <c r="BK493" s="11">
        <v>139</v>
      </c>
    </row>
    <row r="494" spans="46:63" ht="15" thickBot="1" x14ac:dyDescent="0.35">
      <c r="AT494" s="10" t="s">
        <v>400</v>
      </c>
      <c r="AU494" s="11">
        <v>500040.4</v>
      </c>
      <c r="AV494" s="11">
        <v>499667.9</v>
      </c>
      <c r="AW494" s="11">
        <v>138</v>
      </c>
      <c r="AX494" s="11">
        <v>138</v>
      </c>
      <c r="BG494" s="10" t="s">
        <v>400</v>
      </c>
      <c r="BH494" s="11">
        <v>999881.9</v>
      </c>
      <c r="BI494" s="11">
        <v>138</v>
      </c>
      <c r="BJ494" s="11">
        <v>138</v>
      </c>
      <c r="BK494" s="11">
        <v>138</v>
      </c>
    </row>
    <row r="495" spans="46:63" ht="15" thickBot="1" x14ac:dyDescent="0.35">
      <c r="AT495" s="10" t="s">
        <v>401</v>
      </c>
      <c r="AU495" s="11">
        <v>500039.9</v>
      </c>
      <c r="AV495" s="11">
        <v>499666.9</v>
      </c>
      <c r="AW495" s="11">
        <v>137</v>
      </c>
      <c r="AX495" s="11">
        <v>137</v>
      </c>
      <c r="BG495" s="10" t="s">
        <v>401</v>
      </c>
      <c r="BH495" s="11">
        <v>999881.4</v>
      </c>
      <c r="BI495" s="11">
        <v>137</v>
      </c>
      <c r="BJ495" s="11">
        <v>137</v>
      </c>
      <c r="BK495" s="11">
        <v>137</v>
      </c>
    </row>
    <row r="496" spans="46:63" ht="15" thickBot="1" x14ac:dyDescent="0.35">
      <c r="AT496" s="10" t="s">
        <v>402</v>
      </c>
      <c r="AU496" s="11">
        <v>500039.4</v>
      </c>
      <c r="AV496" s="11">
        <v>499665.9</v>
      </c>
      <c r="AW496" s="11">
        <v>136</v>
      </c>
      <c r="AX496" s="11">
        <v>136</v>
      </c>
      <c r="BG496" s="10" t="s">
        <v>402</v>
      </c>
      <c r="BH496" s="11">
        <v>999880.9</v>
      </c>
      <c r="BI496" s="11">
        <v>136</v>
      </c>
      <c r="BJ496" s="11">
        <v>136</v>
      </c>
      <c r="BK496" s="11">
        <v>136</v>
      </c>
    </row>
    <row r="497" spans="46:63" ht="15" thickBot="1" x14ac:dyDescent="0.35">
      <c r="AT497" s="10" t="s">
        <v>403</v>
      </c>
      <c r="AU497" s="11">
        <v>500038.9</v>
      </c>
      <c r="AV497" s="11">
        <v>499664.9</v>
      </c>
      <c r="AW497" s="11">
        <v>135</v>
      </c>
      <c r="AX497" s="11">
        <v>135</v>
      </c>
      <c r="BG497" s="10" t="s">
        <v>403</v>
      </c>
      <c r="BH497" s="11">
        <v>999875.4</v>
      </c>
      <c r="BI497" s="11">
        <v>135</v>
      </c>
      <c r="BJ497" s="11">
        <v>135</v>
      </c>
      <c r="BK497" s="11">
        <v>135</v>
      </c>
    </row>
    <row r="498" spans="46:63" ht="15" thickBot="1" x14ac:dyDescent="0.35">
      <c r="AT498" s="10" t="s">
        <v>404</v>
      </c>
      <c r="AU498" s="11">
        <v>500038.40000000002</v>
      </c>
      <c r="AV498" s="11">
        <v>499663.9</v>
      </c>
      <c r="AW498" s="11">
        <v>134</v>
      </c>
      <c r="AX498" s="11">
        <v>134</v>
      </c>
      <c r="BG498" s="10" t="s">
        <v>404</v>
      </c>
      <c r="BH498" s="11">
        <v>999874.9</v>
      </c>
      <c r="BI498" s="11">
        <v>134</v>
      </c>
      <c r="BJ498" s="11">
        <v>134</v>
      </c>
      <c r="BK498" s="11">
        <v>134</v>
      </c>
    </row>
    <row r="499" spans="46:63" ht="15" thickBot="1" x14ac:dyDescent="0.35">
      <c r="AT499" s="10" t="s">
        <v>405</v>
      </c>
      <c r="AU499" s="11">
        <v>500037.9</v>
      </c>
      <c r="AV499" s="11">
        <v>499662.9</v>
      </c>
      <c r="AW499" s="11">
        <v>133</v>
      </c>
      <c r="AX499" s="11">
        <v>133</v>
      </c>
      <c r="BG499" s="10" t="s">
        <v>405</v>
      </c>
      <c r="BH499" s="11">
        <v>999874.4</v>
      </c>
      <c r="BI499" s="11">
        <v>133</v>
      </c>
      <c r="BJ499" s="11">
        <v>133</v>
      </c>
      <c r="BK499" s="11">
        <v>133</v>
      </c>
    </row>
    <row r="500" spans="46:63" ht="15" thickBot="1" x14ac:dyDescent="0.35">
      <c r="AT500" s="10" t="s">
        <v>407</v>
      </c>
      <c r="AU500" s="11">
        <v>500037.4</v>
      </c>
      <c r="AV500" s="11">
        <v>499661.9</v>
      </c>
      <c r="AW500" s="11">
        <v>132</v>
      </c>
      <c r="AX500" s="11">
        <v>132</v>
      </c>
      <c r="BG500" s="10" t="s">
        <v>407</v>
      </c>
      <c r="BH500" s="11">
        <v>999873.9</v>
      </c>
      <c r="BI500" s="11">
        <v>132</v>
      </c>
      <c r="BJ500" s="11">
        <v>132</v>
      </c>
      <c r="BK500" s="11">
        <v>132</v>
      </c>
    </row>
    <row r="501" spans="46:63" ht="15" thickBot="1" x14ac:dyDescent="0.35">
      <c r="AT501" s="10" t="s">
        <v>408</v>
      </c>
      <c r="AU501" s="11">
        <v>500036.9</v>
      </c>
      <c r="AV501" s="11">
        <v>499660.9</v>
      </c>
      <c r="AW501" s="11">
        <v>131</v>
      </c>
      <c r="AX501" s="11">
        <v>131</v>
      </c>
      <c r="BG501" s="10" t="s">
        <v>408</v>
      </c>
      <c r="BH501" s="11">
        <v>999873.4</v>
      </c>
      <c r="BI501" s="11">
        <v>131</v>
      </c>
      <c r="BJ501" s="11">
        <v>131</v>
      </c>
      <c r="BK501" s="11">
        <v>131</v>
      </c>
    </row>
    <row r="502" spans="46:63" ht="15" thickBot="1" x14ac:dyDescent="0.35">
      <c r="AT502" s="10" t="s">
        <v>409</v>
      </c>
      <c r="AU502" s="11">
        <v>500031.4</v>
      </c>
      <c r="AV502" s="11">
        <v>499659.9</v>
      </c>
      <c r="AW502" s="11">
        <v>130</v>
      </c>
      <c r="AX502" s="11">
        <v>130</v>
      </c>
      <c r="BG502" s="10" t="s">
        <v>409</v>
      </c>
      <c r="BH502" s="11">
        <v>999872.9</v>
      </c>
      <c r="BI502" s="11">
        <v>130</v>
      </c>
      <c r="BJ502" s="11">
        <v>130</v>
      </c>
      <c r="BK502" s="11">
        <v>130</v>
      </c>
    </row>
    <row r="503" spans="46:63" ht="15" thickBot="1" x14ac:dyDescent="0.35">
      <c r="AT503" s="10" t="s">
        <v>411</v>
      </c>
      <c r="AU503" s="11">
        <v>500030.9</v>
      </c>
      <c r="AV503" s="11">
        <v>499658.9</v>
      </c>
      <c r="AW503" s="11">
        <v>129</v>
      </c>
      <c r="AX503" s="11">
        <v>129</v>
      </c>
      <c r="BG503" s="10" t="s">
        <v>411</v>
      </c>
      <c r="BH503" s="11">
        <v>999872.4</v>
      </c>
      <c r="BI503" s="11">
        <v>129</v>
      </c>
      <c r="BJ503" s="11">
        <v>129</v>
      </c>
      <c r="BK503" s="11">
        <v>129</v>
      </c>
    </row>
    <row r="504" spans="46:63" ht="15" thickBot="1" x14ac:dyDescent="0.35">
      <c r="AT504" s="10" t="s">
        <v>413</v>
      </c>
      <c r="AU504" s="11">
        <v>500030.4</v>
      </c>
      <c r="AV504" s="11">
        <v>499657.9</v>
      </c>
      <c r="AW504" s="11">
        <v>128</v>
      </c>
      <c r="AX504" s="11">
        <v>128</v>
      </c>
      <c r="BG504" s="10" t="s">
        <v>413</v>
      </c>
      <c r="BH504" s="11">
        <v>999871.9</v>
      </c>
      <c r="BI504" s="11">
        <v>128</v>
      </c>
      <c r="BJ504" s="11">
        <v>128</v>
      </c>
      <c r="BK504" s="11">
        <v>128</v>
      </c>
    </row>
    <row r="505" spans="46:63" ht="15" thickBot="1" x14ac:dyDescent="0.35">
      <c r="AT505" s="10" t="s">
        <v>415</v>
      </c>
      <c r="AU505" s="11">
        <v>500029.9</v>
      </c>
      <c r="AV505" s="11">
        <v>499656.9</v>
      </c>
      <c r="AW505" s="11">
        <v>127</v>
      </c>
      <c r="AX505" s="11">
        <v>127</v>
      </c>
      <c r="BG505" s="10" t="s">
        <v>415</v>
      </c>
      <c r="BH505" s="11">
        <v>999871.4</v>
      </c>
      <c r="BI505" s="11">
        <v>127</v>
      </c>
      <c r="BJ505" s="11">
        <v>127</v>
      </c>
      <c r="BK505" s="11">
        <v>127</v>
      </c>
    </row>
    <row r="506" spans="46:63" ht="15" thickBot="1" x14ac:dyDescent="0.35">
      <c r="AT506" s="10" t="s">
        <v>416</v>
      </c>
      <c r="AU506" s="11">
        <v>500029.4</v>
      </c>
      <c r="AV506" s="11">
        <v>499655.9</v>
      </c>
      <c r="AW506" s="11">
        <v>126</v>
      </c>
      <c r="AX506" s="11">
        <v>126</v>
      </c>
      <c r="BG506" s="10" t="s">
        <v>416</v>
      </c>
      <c r="BH506" s="11">
        <v>999870.9</v>
      </c>
      <c r="BI506" s="11">
        <v>126</v>
      </c>
      <c r="BJ506" s="11">
        <v>126</v>
      </c>
      <c r="BK506" s="11">
        <v>126</v>
      </c>
    </row>
    <row r="507" spans="46:63" ht="15" thickBot="1" x14ac:dyDescent="0.35">
      <c r="AT507" s="10" t="s">
        <v>417</v>
      </c>
      <c r="AU507" s="11">
        <v>500028.9</v>
      </c>
      <c r="AV507" s="11">
        <v>499654.9</v>
      </c>
      <c r="AW507" s="11">
        <v>125</v>
      </c>
      <c r="AX507" s="11">
        <v>125</v>
      </c>
      <c r="BG507" s="10" t="s">
        <v>417</v>
      </c>
      <c r="BH507" s="11">
        <v>999865.4</v>
      </c>
      <c r="BI507" s="11">
        <v>125</v>
      </c>
      <c r="BJ507" s="11">
        <v>125</v>
      </c>
      <c r="BK507" s="11">
        <v>125</v>
      </c>
    </row>
    <row r="508" spans="46:63" ht="15" thickBot="1" x14ac:dyDescent="0.35">
      <c r="AT508" s="10" t="s">
        <v>418</v>
      </c>
      <c r="AU508" s="11">
        <v>500028.4</v>
      </c>
      <c r="AV508" s="11">
        <v>499653.9</v>
      </c>
      <c r="AW508" s="11">
        <v>124</v>
      </c>
      <c r="AX508" s="11">
        <v>124</v>
      </c>
      <c r="BG508" s="10" t="s">
        <v>418</v>
      </c>
      <c r="BH508" s="11">
        <v>999864.9</v>
      </c>
      <c r="BI508" s="11">
        <v>124</v>
      </c>
      <c r="BJ508" s="11">
        <v>124</v>
      </c>
      <c r="BK508" s="11">
        <v>124</v>
      </c>
    </row>
    <row r="509" spans="46:63" ht="15" thickBot="1" x14ac:dyDescent="0.35">
      <c r="AT509" s="10" t="s">
        <v>420</v>
      </c>
      <c r="AU509" s="11">
        <v>500027.9</v>
      </c>
      <c r="AV509" s="11">
        <v>499652.9</v>
      </c>
      <c r="AW509" s="11">
        <v>123</v>
      </c>
      <c r="AX509" s="11">
        <v>123</v>
      </c>
      <c r="BG509" s="10" t="s">
        <v>420</v>
      </c>
      <c r="BH509" s="11">
        <v>999864.4</v>
      </c>
      <c r="BI509" s="11">
        <v>123</v>
      </c>
      <c r="BJ509" s="11">
        <v>123</v>
      </c>
      <c r="BK509" s="11">
        <v>123</v>
      </c>
    </row>
    <row r="510" spans="46:63" ht="15" thickBot="1" x14ac:dyDescent="0.35">
      <c r="AT510" s="10" t="s">
        <v>423</v>
      </c>
      <c r="AU510" s="11">
        <v>500027.4</v>
      </c>
      <c r="AV510" s="11">
        <v>499651.9</v>
      </c>
      <c r="AW510" s="11">
        <v>122</v>
      </c>
      <c r="AX510" s="11">
        <v>122</v>
      </c>
      <c r="BG510" s="10" t="s">
        <v>423</v>
      </c>
      <c r="BH510" s="11">
        <v>999863.9</v>
      </c>
      <c r="BI510" s="11">
        <v>122</v>
      </c>
      <c r="BJ510" s="11">
        <v>122</v>
      </c>
      <c r="BK510" s="11">
        <v>122</v>
      </c>
    </row>
    <row r="511" spans="46:63" ht="15" thickBot="1" x14ac:dyDescent="0.35">
      <c r="AT511" s="10" t="s">
        <v>424</v>
      </c>
      <c r="AU511" s="11">
        <v>500026.9</v>
      </c>
      <c r="AV511" s="11">
        <v>499650.9</v>
      </c>
      <c r="AW511" s="11">
        <v>121</v>
      </c>
      <c r="AX511" s="11">
        <v>121</v>
      </c>
      <c r="BG511" s="10" t="s">
        <v>424</v>
      </c>
      <c r="BH511" s="11">
        <v>999863.4</v>
      </c>
      <c r="BI511" s="11">
        <v>121</v>
      </c>
      <c r="BJ511" s="11">
        <v>121</v>
      </c>
      <c r="BK511" s="11">
        <v>121</v>
      </c>
    </row>
    <row r="512" spans="46:63" ht="15" thickBot="1" x14ac:dyDescent="0.35">
      <c r="AT512" s="10" t="s">
        <v>425</v>
      </c>
      <c r="AU512" s="11">
        <v>500021.4</v>
      </c>
      <c r="AV512" s="11">
        <v>499649.9</v>
      </c>
      <c r="AW512" s="11">
        <v>120</v>
      </c>
      <c r="AX512" s="11">
        <v>120</v>
      </c>
      <c r="BG512" s="10" t="s">
        <v>425</v>
      </c>
      <c r="BH512" s="11">
        <v>999862.9</v>
      </c>
      <c r="BI512" s="11">
        <v>120</v>
      </c>
      <c r="BJ512" s="11">
        <v>120</v>
      </c>
      <c r="BK512" s="11">
        <v>120</v>
      </c>
    </row>
    <row r="513" spans="46:63" ht="15" thickBot="1" x14ac:dyDescent="0.35">
      <c r="AT513" s="10" t="s">
        <v>426</v>
      </c>
      <c r="AU513" s="11">
        <v>500020.9</v>
      </c>
      <c r="AV513" s="11">
        <v>499648.9</v>
      </c>
      <c r="AW513" s="11">
        <v>119</v>
      </c>
      <c r="AX513" s="11">
        <v>119</v>
      </c>
      <c r="BG513" s="10" t="s">
        <v>426</v>
      </c>
      <c r="BH513" s="11">
        <v>999862.4</v>
      </c>
      <c r="BI513" s="11">
        <v>119</v>
      </c>
      <c r="BJ513" s="11">
        <v>119</v>
      </c>
      <c r="BK513" s="11">
        <v>119</v>
      </c>
    </row>
    <row r="514" spans="46:63" ht="15" thickBot="1" x14ac:dyDescent="0.35">
      <c r="AT514" s="10" t="s">
        <v>427</v>
      </c>
      <c r="AU514" s="11">
        <v>500020.4</v>
      </c>
      <c r="AV514" s="11">
        <v>499647.9</v>
      </c>
      <c r="AW514" s="11">
        <v>118</v>
      </c>
      <c r="AX514" s="11">
        <v>118</v>
      </c>
      <c r="BG514" s="10" t="s">
        <v>427</v>
      </c>
      <c r="BH514" s="11">
        <v>999861.9</v>
      </c>
      <c r="BI514" s="11">
        <v>118</v>
      </c>
      <c r="BJ514" s="11">
        <v>118</v>
      </c>
      <c r="BK514" s="11">
        <v>118</v>
      </c>
    </row>
    <row r="515" spans="46:63" ht="15" thickBot="1" x14ac:dyDescent="0.35">
      <c r="AT515" s="10" t="s">
        <v>430</v>
      </c>
      <c r="AU515" s="11">
        <v>500019.9</v>
      </c>
      <c r="AV515" s="11">
        <v>499646.9</v>
      </c>
      <c r="AW515" s="11">
        <v>117</v>
      </c>
      <c r="AX515" s="11">
        <v>117</v>
      </c>
      <c r="BG515" s="10" t="s">
        <v>430</v>
      </c>
      <c r="BH515" s="11">
        <v>999861.4</v>
      </c>
      <c r="BI515" s="11">
        <v>117</v>
      </c>
      <c r="BJ515" s="11">
        <v>117</v>
      </c>
      <c r="BK515" s="11">
        <v>117</v>
      </c>
    </row>
    <row r="516" spans="46:63" ht="15" thickBot="1" x14ac:dyDescent="0.35">
      <c r="AT516" s="10" t="s">
        <v>431</v>
      </c>
      <c r="AU516" s="11">
        <v>500019.4</v>
      </c>
      <c r="AV516" s="11">
        <v>499645.9</v>
      </c>
      <c r="AW516" s="11">
        <v>116</v>
      </c>
      <c r="AX516" s="11">
        <v>116</v>
      </c>
      <c r="BG516" s="10" t="s">
        <v>431</v>
      </c>
      <c r="BH516" s="11">
        <v>999860.9</v>
      </c>
      <c r="BI516" s="11">
        <v>116</v>
      </c>
      <c r="BJ516" s="11">
        <v>116</v>
      </c>
      <c r="BK516" s="11">
        <v>116</v>
      </c>
    </row>
    <row r="517" spans="46:63" ht="15" thickBot="1" x14ac:dyDescent="0.35">
      <c r="AT517" s="10" t="s">
        <v>432</v>
      </c>
      <c r="AU517" s="11">
        <v>500018.9</v>
      </c>
      <c r="AV517" s="11">
        <v>499644.9</v>
      </c>
      <c r="AW517" s="11">
        <v>115</v>
      </c>
      <c r="AX517" s="11">
        <v>115</v>
      </c>
      <c r="BG517" s="10" t="s">
        <v>432</v>
      </c>
      <c r="BH517" s="11">
        <v>999855.4</v>
      </c>
      <c r="BI517" s="11">
        <v>115</v>
      </c>
      <c r="BJ517" s="11">
        <v>115</v>
      </c>
      <c r="BK517" s="11">
        <v>115</v>
      </c>
    </row>
    <row r="518" spans="46:63" ht="15" thickBot="1" x14ac:dyDescent="0.35">
      <c r="AT518" s="10" t="s">
        <v>434</v>
      </c>
      <c r="AU518" s="11">
        <v>500018.4</v>
      </c>
      <c r="AV518" s="11">
        <v>499643.9</v>
      </c>
      <c r="AW518" s="11">
        <v>114</v>
      </c>
      <c r="AX518" s="11">
        <v>114</v>
      </c>
      <c r="BG518" s="10" t="s">
        <v>434</v>
      </c>
      <c r="BH518" s="11">
        <v>999854.9</v>
      </c>
      <c r="BI518" s="11">
        <v>114</v>
      </c>
      <c r="BJ518" s="11">
        <v>114</v>
      </c>
      <c r="BK518" s="11">
        <v>114</v>
      </c>
    </row>
    <row r="519" spans="46:63" ht="15" thickBot="1" x14ac:dyDescent="0.35">
      <c r="AT519" s="10" t="s">
        <v>435</v>
      </c>
      <c r="AU519" s="11">
        <v>500017.9</v>
      </c>
      <c r="AV519" s="11">
        <v>499642.9</v>
      </c>
      <c r="AW519" s="11">
        <v>113</v>
      </c>
      <c r="AX519" s="11">
        <v>113</v>
      </c>
      <c r="BG519" s="10" t="s">
        <v>435</v>
      </c>
      <c r="BH519" s="11">
        <v>999854.4</v>
      </c>
      <c r="BI519" s="11">
        <v>113</v>
      </c>
      <c r="BJ519" s="11">
        <v>113</v>
      </c>
      <c r="BK519" s="11">
        <v>113</v>
      </c>
    </row>
    <row r="520" spans="46:63" ht="15" thickBot="1" x14ac:dyDescent="0.35">
      <c r="AT520" s="10" t="s">
        <v>436</v>
      </c>
      <c r="AU520" s="11">
        <v>500017.4</v>
      </c>
      <c r="AV520" s="11">
        <v>499641.9</v>
      </c>
      <c r="AW520" s="11">
        <v>112</v>
      </c>
      <c r="AX520" s="11">
        <v>112</v>
      </c>
      <c r="BG520" s="10" t="s">
        <v>436</v>
      </c>
      <c r="BH520" s="11">
        <v>999853.9</v>
      </c>
      <c r="BI520" s="11">
        <v>112</v>
      </c>
      <c r="BJ520" s="11">
        <v>112</v>
      </c>
      <c r="BK520" s="11">
        <v>112</v>
      </c>
    </row>
    <row r="521" spans="46:63" ht="15" thickBot="1" x14ac:dyDescent="0.35">
      <c r="AT521" s="10" t="s">
        <v>438</v>
      </c>
      <c r="AU521" s="11">
        <v>500016.9</v>
      </c>
      <c r="AV521" s="11">
        <v>499640.9</v>
      </c>
      <c r="AW521" s="11">
        <v>111</v>
      </c>
      <c r="AX521" s="11">
        <v>111</v>
      </c>
      <c r="BG521" s="10" t="s">
        <v>438</v>
      </c>
      <c r="BH521" s="11">
        <v>999853.4</v>
      </c>
      <c r="BI521" s="11">
        <v>111</v>
      </c>
      <c r="BJ521" s="11">
        <v>111</v>
      </c>
      <c r="BK521" s="11">
        <v>111</v>
      </c>
    </row>
    <row r="522" spans="46:63" ht="15" thickBot="1" x14ac:dyDescent="0.35">
      <c r="AT522" s="10" t="s">
        <v>439</v>
      </c>
      <c r="AU522" s="11">
        <v>500011.4</v>
      </c>
      <c r="AV522" s="11">
        <v>499639.9</v>
      </c>
      <c r="AW522" s="11">
        <v>110</v>
      </c>
      <c r="AX522" s="11">
        <v>110</v>
      </c>
      <c r="BG522" s="10" t="s">
        <v>439</v>
      </c>
      <c r="BH522" s="11">
        <v>999852.9</v>
      </c>
      <c r="BI522" s="11">
        <v>110</v>
      </c>
      <c r="BJ522" s="11">
        <v>110</v>
      </c>
      <c r="BK522" s="11">
        <v>110</v>
      </c>
    </row>
    <row r="523" spans="46:63" ht="15" thickBot="1" x14ac:dyDescent="0.35">
      <c r="AT523" s="10" t="s">
        <v>441</v>
      </c>
      <c r="AU523" s="11">
        <v>500010.9</v>
      </c>
      <c r="AV523" s="11">
        <v>499638.9</v>
      </c>
      <c r="AW523" s="11">
        <v>109</v>
      </c>
      <c r="AX523" s="11">
        <v>109</v>
      </c>
      <c r="BG523" s="10" t="s">
        <v>441</v>
      </c>
      <c r="BH523" s="11">
        <v>999852.4</v>
      </c>
      <c r="BI523" s="11">
        <v>109</v>
      </c>
      <c r="BJ523" s="11">
        <v>109</v>
      </c>
      <c r="BK523" s="11">
        <v>109</v>
      </c>
    </row>
    <row r="524" spans="46:63" ht="15" thickBot="1" x14ac:dyDescent="0.35">
      <c r="AT524" s="10" t="s">
        <v>442</v>
      </c>
      <c r="AU524" s="11">
        <v>500010.4</v>
      </c>
      <c r="AV524" s="11">
        <v>499637.9</v>
      </c>
      <c r="AW524" s="11">
        <v>108</v>
      </c>
      <c r="AX524" s="11">
        <v>108</v>
      </c>
      <c r="BG524" s="10" t="s">
        <v>442</v>
      </c>
      <c r="BH524" s="11">
        <v>999851.9</v>
      </c>
      <c r="BI524" s="11">
        <v>108</v>
      </c>
      <c r="BJ524" s="11">
        <v>108</v>
      </c>
      <c r="BK524" s="11">
        <v>108</v>
      </c>
    </row>
    <row r="525" spans="46:63" ht="15" thickBot="1" x14ac:dyDescent="0.35">
      <c r="AT525" s="10" t="s">
        <v>445</v>
      </c>
      <c r="AU525" s="11">
        <v>500009.9</v>
      </c>
      <c r="AV525" s="11">
        <v>499636.9</v>
      </c>
      <c r="AW525" s="11">
        <v>107</v>
      </c>
      <c r="AX525" s="11">
        <v>107</v>
      </c>
      <c r="BG525" s="10" t="s">
        <v>445</v>
      </c>
      <c r="BH525" s="11">
        <v>999851.4</v>
      </c>
      <c r="BI525" s="11">
        <v>107</v>
      </c>
      <c r="BJ525" s="11">
        <v>107</v>
      </c>
      <c r="BK525" s="11">
        <v>107</v>
      </c>
    </row>
    <row r="526" spans="46:63" ht="15" thickBot="1" x14ac:dyDescent="0.35">
      <c r="AT526" s="10" t="s">
        <v>446</v>
      </c>
      <c r="AU526" s="11">
        <v>500009.4</v>
      </c>
      <c r="AV526" s="11">
        <v>499635.9</v>
      </c>
      <c r="AW526" s="11">
        <v>106</v>
      </c>
      <c r="AX526" s="11">
        <v>106</v>
      </c>
      <c r="BG526" s="10" t="s">
        <v>446</v>
      </c>
      <c r="BH526" s="11">
        <v>999850.9</v>
      </c>
      <c r="BI526" s="11">
        <v>106</v>
      </c>
      <c r="BJ526" s="11">
        <v>106</v>
      </c>
      <c r="BK526" s="11">
        <v>106</v>
      </c>
    </row>
    <row r="527" spans="46:63" ht="15" thickBot="1" x14ac:dyDescent="0.35">
      <c r="AT527" s="10" t="s">
        <v>447</v>
      </c>
      <c r="AU527" s="11">
        <v>500008.9</v>
      </c>
      <c r="AV527" s="11">
        <v>499634.9</v>
      </c>
      <c r="AW527" s="11">
        <v>105</v>
      </c>
      <c r="AX527" s="11">
        <v>105</v>
      </c>
      <c r="BG527" s="10" t="s">
        <v>447</v>
      </c>
      <c r="BH527" s="11">
        <v>999845.4</v>
      </c>
      <c r="BI527" s="11">
        <v>105</v>
      </c>
      <c r="BJ527" s="11">
        <v>105</v>
      </c>
      <c r="BK527" s="11">
        <v>105</v>
      </c>
    </row>
    <row r="528" spans="46:63" ht="15" thickBot="1" x14ac:dyDescent="0.35">
      <c r="AT528" s="10" t="s">
        <v>448</v>
      </c>
      <c r="AU528" s="11">
        <v>500008.4</v>
      </c>
      <c r="AV528" s="11">
        <v>499633.9</v>
      </c>
      <c r="AW528" s="11">
        <v>104</v>
      </c>
      <c r="AX528" s="11">
        <v>104</v>
      </c>
      <c r="BG528" s="10" t="s">
        <v>448</v>
      </c>
      <c r="BH528" s="11">
        <v>999844.9</v>
      </c>
      <c r="BI528" s="11">
        <v>104</v>
      </c>
      <c r="BJ528" s="11">
        <v>104</v>
      </c>
      <c r="BK528" s="11">
        <v>104</v>
      </c>
    </row>
    <row r="529" spans="46:63" ht="15" thickBot="1" x14ac:dyDescent="0.35">
      <c r="AT529" s="10" t="s">
        <v>449</v>
      </c>
      <c r="AU529" s="11">
        <v>500007.9</v>
      </c>
      <c r="AV529" s="11">
        <v>499632.9</v>
      </c>
      <c r="AW529" s="11">
        <v>103</v>
      </c>
      <c r="AX529" s="11">
        <v>103</v>
      </c>
      <c r="BG529" s="10" t="s">
        <v>449</v>
      </c>
      <c r="BH529" s="11">
        <v>999844.4</v>
      </c>
      <c r="BI529" s="11">
        <v>103</v>
      </c>
      <c r="BJ529" s="11">
        <v>103</v>
      </c>
      <c r="BK529" s="11">
        <v>103</v>
      </c>
    </row>
    <row r="530" spans="46:63" ht="15" thickBot="1" x14ac:dyDescent="0.35">
      <c r="AT530" s="10" t="s">
        <v>450</v>
      </c>
      <c r="AU530" s="11">
        <v>500007.4</v>
      </c>
      <c r="AV530" s="11">
        <v>499631.9</v>
      </c>
      <c r="AW530" s="11">
        <v>102</v>
      </c>
      <c r="AX530" s="11">
        <v>102</v>
      </c>
      <c r="BG530" s="10" t="s">
        <v>450</v>
      </c>
      <c r="BH530" s="11">
        <v>999843.9</v>
      </c>
      <c r="BI530" s="11">
        <v>102</v>
      </c>
      <c r="BJ530" s="11">
        <v>102</v>
      </c>
      <c r="BK530" s="11">
        <v>102</v>
      </c>
    </row>
    <row r="531" spans="46:63" ht="15" thickBot="1" x14ac:dyDescent="0.35">
      <c r="AT531" s="10" t="s">
        <v>451</v>
      </c>
      <c r="AU531" s="11">
        <v>500006.9</v>
      </c>
      <c r="AV531" s="11">
        <v>499630.9</v>
      </c>
      <c r="AW531" s="11">
        <v>101</v>
      </c>
      <c r="AX531" s="11">
        <v>101</v>
      </c>
      <c r="BG531" s="10" t="s">
        <v>451</v>
      </c>
      <c r="BH531" s="11">
        <v>999843.4</v>
      </c>
      <c r="BI531" s="11">
        <v>101</v>
      </c>
      <c r="BJ531" s="11">
        <v>101</v>
      </c>
      <c r="BK531" s="11">
        <v>101</v>
      </c>
    </row>
    <row r="532" spans="46:63" ht="15" thickBot="1" x14ac:dyDescent="0.35">
      <c r="AT532" s="10" t="s">
        <v>453</v>
      </c>
      <c r="AU532" s="11">
        <v>500001.4</v>
      </c>
      <c r="AV532" s="11">
        <v>499629.9</v>
      </c>
      <c r="AW532" s="11">
        <v>100</v>
      </c>
      <c r="AX532" s="11">
        <v>100</v>
      </c>
      <c r="BG532" s="10" t="s">
        <v>453</v>
      </c>
      <c r="BH532" s="11">
        <v>999842.9</v>
      </c>
      <c r="BI532" s="11">
        <v>100</v>
      </c>
      <c r="BJ532" s="11">
        <v>100</v>
      </c>
      <c r="BK532" s="11">
        <v>100</v>
      </c>
    </row>
    <row r="533" spans="46:63" ht="15" thickBot="1" x14ac:dyDescent="0.35">
      <c r="AT533" s="10" t="s">
        <v>455</v>
      </c>
      <c r="AU533" s="11">
        <v>500000.9</v>
      </c>
      <c r="AV533" s="11">
        <v>499628.9</v>
      </c>
      <c r="AW533" s="11">
        <v>99</v>
      </c>
      <c r="AX533" s="11">
        <v>99</v>
      </c>
      <c r="BG533" s="10" t="s">
        <v>455</v>
      </c>
      <c r="BH533" s="11">
        <v>999842.4</v>
      </c>
      <c r="BI533" s="11">
        <v>99</v>
      </c>
      <c r="BJ533" s="11">
        <v>99</v>
      </c>
      <c r="BK533" s="11">
        <v>99</v>
      </c>
    </row>
    <row r="534" spans="46:63" ht="15" thickBot="1" x14ac:dyDescent="0.35">
      <c r="AT534" s="10" t="s">
        <v>457</v>
      </c>
      <c r="AU534" s="11">
        <v>500000.4</v>
      </c>
      <c r="AV534" s="11">
        <v>499627.9</v>
      </c>
      <c r="AW534" s="11">
        <v>98</v>
      </c>
      <c r="AX534" s="11">
        <v>98</v>
      </c>
      <c r="BG534" s="10" t="s">
        <v>457</v>
      </c>
      <c r="BH534" s="11">
        <v>999841.9</v>
      </c>
      <c r="BI534" s="11">
        <v>98</v>
      </c>
      <c r="BJ534" s="11">
        <v>98</v>
      </c>
      <c r="BK534" s="11">
        <v>98</v>
      </c>
    </row>
    <row r="535" spans="46:63" ht="15" thickBot="1" x14ac:dyDescent="0.35">
      <c r="AT535" s="10" t="s">
        <v>458</v>
      </c>
      <c r="AU535" s="11">
        <v>499999.9</v>
      </c>
      <c r="AV535" s="11">
        <v>499626.9</v>
      </c>
      <c r="AW535" s="11">
        <v>97</v>
      </c>
      <c r="AX535" s="11">
        <v>97</v>
      </c>
      <c r="BG535" s="10" t="s">
        <v>458</v>
      </c>
      <c r="BH535" s="11">
        <v>999841.4</v>
      </c>
      <c r="BI535" s="11">
        <v>97</v>
      </c>
      <c r="BJ535" s="11">
        <v>97</v>
      </c>
      <c r="BK535" s="11">
        <v>97</v>
      </c>
    </row>
    <row r="536" spans="46:63" ht="15" thickBot="1" x14ac:dyDescent="0.35">
      <c r="AT536" s="10" t="s">
        <v>460</v>
      </c>
      <c r="AU536" s="11">
        <v>499999.4</v>
      </c>
      <c r="AV536" s="11">
        <v>499625.9</v>
      </c>
      <c r="AW536" s="11">
        <v>96</v>
      </c>
      <c r="AX536" s="11">
        <v>96</v>
      </c>
      <c r="BG536" s="10" t="s">
        <v>460</v>
      </c>
      <c r="BH536" s="11">
        <v>999840.9</v>
      </c>
      <c r="BI536" s="11">
        <v>96</v>
      </c>
      <c r="BJ536" s="11">
        <v>96</v>
      </c>
      <c r="BK536" s="11">
        <v>96</v>
      </c>
    </row>
    <row r="537" spans="46:63" ht="15" thickBot="1" x14ac:dyDescent="0.35">
      <c r="AT537" s="10" t="s">
        <v>462</v>
      </c>
      <c r="AU537" s="11">
        <v>499998.9</v>
      </c>
      <c r="AV537" s="11">
        <v>499624.9</v>
      </c>
      <c r="AW537" s="11">
        <v>95</v>
      </c>
      <c r="AX537" s="11">
        <v>95</v>
      </c>
      <c r="BG537" s="10" t="s">
        <v>462</v>
      </c>
      <c r="BH537" s="11">
        <v>999835.4</v>
      </c>
      <c r="BI537" s="11">
        <v>95</v>
      </c>
      <c r="BJ537" s="11">
        <v>95</v>
      </c>
      <c r="BK537" s="11">
        <v>95</v>
      </c>
    </row>
    <row r="538" spans="46:63" ht="15" thickBot="1" x14ac:dyDescent="0.35">
      <c r="AT538" s="10" t="s">
        <v>463</v>
      </c>
      <c r="AU538" s="11">
        <v>499998.4</v>
      </c>
      <c r="AV538" s="11">
        <v>499623.9</v>
      </c>
      <c r="AW538" s="11">
        <v>94</v>
      </c>
      <c r="AX538" s="11">
        <v>94</v>
      </c>
      <c r="BG538" s="10" t="s">
        <v>463</v>
      </c>
      <c r="BH538" s="11">
        <v>999834.9</v>
      </c>
      <c r="BI538" s="11">
        <v>94</v>
      </c>
      <c r="BJ538" s="11">
        <v>94</v>
      </c>
      <c r="BK538" s="11">
        <v>94</v>
      </c>
    </row>
    <row r="539" spans="46:63" ht="15" thickBot="1" x14ac:dyDescent="0.35">
      <c r="AT539" s="10" t="s">
        <v>466</v>
      </c>
      <c r="AU539" s="11">
        <v>499997.9</v>
      </c>
      <c r="AV539" s="11">
        <v>499622.9</v>
      </c>
      <c r="AW539" s="11">
        <v>93</v>
      </c>
      <c r="AX539" s="11">
        <v>93</v>
      </c>
      <c r="BG539" s="10" t="s">
        <v>466</v>
      </c>
      <c r="BH539" s="11">
        <v>999834.4</v>
      </c>
      <c r="BI539" s="11">
        <v>93</v>
      </c>
      <c r="BJ539" s="11">
        <v>93</v>
      </c>
      <c r="BK539" s="11">
        <v>93</v>
      </c>
    </row>
    <row r="540" spans="46:63" ht="15" thickBot="1" x14ac:dyDescent="0.35">
      <c r="AT540" s="10" t="s">
        <v>467</v>
      </c>
      <c r="AU540" s="11">
        <v>499997.4</v>
      </c>
      <c r="AV540" s="11">
        <v>499621.9</v>
      </c>
      <c r="AW540" s="11">
        <v>92</v>
      </c>
      <c r="AX540" s="11">
        <v>92</v>
      </c>
      <c r="BG540" s="10" t="s">
        <v>467</v>
      </c>
      <c r="BH540" s="11">
        <v>999833.9</v>
      </c>
      <c r="BI540" s="11">
        <v>92</v>
      </c>
      <c r="BJ540" s="11">
        <v>92</v>
      </c>
      <c r="BK540" s="11">
        <v>92</v>
      </c>
    </row>
    <row r="541" spans="46:63" ht="15" thickBot="1" x14ac:dyDescent="0.35">
      <c r="AT541" s="10" t="s">
        <v>468</v>
      </c>
      <c r="AU541" s="11">
        <v>499996.9</v>
      </c>
      <c r="AV541" s="11">
        <v>499620.9</v>
      </c>
      <c r="AW541" s="11">
        <v>91</v>
      </c>
      <c r="AX541" s="11">
        <v>91</v>
      </c>
      <c r="BG541" s="10" t="s">
        <v>468</v>
      </c>
      <c r="BH541" s="11">
        <v>999833.4</v>
      </c>
      <c r="BI541" s="11">
        <v>91</v>
      </c>
      <c r="BJ541" s="11">
        <v>91</v>
      </c>
      <c r="BK541" s="11">
        <v>91</v>
      </c>
    </row>
    <row r="542" spans="46:63" ht="15" thickBot="1" x14ac:dyDescent="0.35">
      <c r="AT542" s="10" t="s">
        <v>469</v>
      </c>
      <c r="AU542" s="11">
        <v>499991.4</v>
      </c>
      <c r="AV542" s="11">
        <v>499619.9</v>
      </c>
      <c r="AW542" s="11">
        <v>90</v>
      </c>
      <c r="AX542" s="11">
        <v>90</v>
      </c>
      <c r="BG542" s="10" t="s">
        <v>469</v>
      </c>
      <c r="BH542" s="11">
        <v>999832.9</v>
      </c>
      <c r="BI542" s="11">
        <v>90</v>
      </c>
      <c r="BJ542" s="11">
        <v>90</v>
      </c>
      <c r="BK542" s="11">
        <v>90</v>
      </c>
    </row>
    <row r="543" spans="46:63" ht="15" thickBot="1" x14ac:dyDescent="0.35">
      <c r="AT543" s="10" t="s">
        <v>470</v>
      </c>
      <c r="AU543" s="11">
        <v>499990.9</v>
      </c>
      <c r="AV543" s="11">
        <v>499618.9</v>
      </c>
      <c r="AW543" s="11">
        <v>89</v>
      </c>
      <c r="AX543" s="11">
        <v>89</v>
      </c>
      <c r="BG543" s="10" t="s">
        <v>470</v>
      </c>
      <c r="BH543" s="11">
        <v>999832.4</v>
      </c>
      <c r="BI543" s="11">
        <v>89</v>
      </c>
      <c r="BJ543" s="11">
        <v>89</v>
      </c>
      <c r="BK543" s="11">
        <v>89</v>
      </c>
    </row>
    <row r="544" spans="46:63" ht="15" thickBot="1" x14ac:dyDescent="0.35">
      <c r="AT544" s="10" t="s">
        <v>471</v>
      </c>
      <c r="AU544" s="11">
        <v>499990.4</v>
      </c>
      <c r="AV544" s="11">
        <v>499617.9</v>
      </c>
      <c r="AW544" s="11">
        <v>88</v>
      </c>
      <c r="AX544" s="11">
        <v>88</v>
      </c>
      <c r="BG544" s="10" t="s">
        <v>471</v>
      </c>
      <c r="BH544" s="11">
        <v>999831.9</v>
      </c>
      <c r="BI544" s="11">
        <v>88</v>
      </c>
      <c r="BJ544" s="11">
        <v>88</v>
      </c>
      <c r="BK544" s="11">
        <v>88</v>
      </c>
    </row>
    <row r="545" spans="46:63" ht="15" thickBot="1" x14ac:dyDescent="0.35">
      <c r="AT545" s="10" t="s">
        <v>472</v>
      </c>
      <c r="AU545" s="11">
        <v>499989.9</v>
      </c>
      <c r="AV545" s="11">
        <v>499616.9</v>
      </c>
      <c r="AW545" s="11">
        <v>87</v>
      </c>
      <c r="AX545" s="11">
        <v>87</v>
      </c>
      <c r="BG545" s="10" t="s">
        <v>472</v>
      </c>
      <c r="BH545" s="11">
        <v>999831.4</v>
      </c>
      <c r="BI545" s="11">
        <v>87</v>
      </c>
      <c r="BJ545" s="11">
        <v>87</v>
      </c>
      <c r="BK545" s="11">
        <v>87</v>
      </c>
    </row>
    <row r="546" spans="46:63" ht="15" thickBot="1" x14ac:dyDescent="0.35">
      <c r="AT546" s="10" t="s">
        <v>473</v>
      </c>
      <c r="AU546" s="11">
        <v>499989.4</v>
      </c>
      <c r="AV546" s="11">
        <v>499615.9</v>
      </c>
      <c r="AW546" s="11">
        <v>86</v>
      </c>
      <c r="AX546" s="11">
        <v>86</v>
      </c>
      <c r="BG546" s="10" t="s">
        <v>473</v>
      </c>
      <c r="BH546" s="11">
        <v>999830.9</v>
      </c>
      <c r="BI546" s="11">
        <v>86</v>
      </c>
      <c r="BJ546" s="11">
        <v>86</v>
      </c>
      <c r="BK546" s="11">
        <v>86</v>
      </c>
    </row>
    <row r="547" spans="46:63" ht="15" thickBot="1" x14ac:dyDescent="0.35">
      <c r="AT547" s="10" t="s">
        <v>476</v>
      </c>
      <c r="AU547" s="11">
        <v>499988.9</v>
      </c>
      <c r="AV547" s="11">
        <v>499614.9</v>
      </c>
      <c r="AW547" s="11">
        <v>85</v>
      </c>
      <c r="AX547" s="11">
        <v>85</v>
      </c>
      <c r="BG547" s="10" t="s">
        <v>476</v>
      </c>
      <c r="BH547" s="11">
        <v>999825.4</v>
      </c>
      <c r="BI547" s="11">
        <v>85</v>
      </c>
      <c r="BJ547" s="11">
        <v>85</v>
      </c>
      <c r="BK547" s="11">
        <v>85</v>
      </c>
    </row>
    <row r="548" spans="46:63" ht="15" thickBot="1" x14ac:dyDescent="0.35">
      <c r="AT548" s="10" t="s">
        <v>477</v>
      </c>
      <c r="AU548" s="11">
        <v>499988.4</v>
      </c>
      <c r="AV548" s="11">
        <v>499613.9</v>
      </c>
      <c r="AW548" s="11">
        <v>84</v>
      </c>
      <c r="AX548" s="11">
        <v>84</v>
      </c>
      <c r="BG548" s="10" t="s">
        <v>477</v>
      </c>
      <c r="BH548" s="11">
        <v>999824.9</v>
      </c>
      <c r="BI548" s="11">
        <v>84</v>
      </c>
      <c r="BJ548" s="11">
        <v>84</v>
      </c>
      <c r="BK548" s="11">
        <v>84</v>
      </c>
    </row>
    <row r="549" spans="46:63" ht="15" thickBot="1" x14ac:dyDescent="0.35">
      <c r="AT549" s="10" t="s">
        <v>478</v>
      </c>
      <c r="AU549" s="11">
        <v>499987.9</v>
      </c>
      <c r="AV549" s="11">
        <v>499612.9</v>
      </c>
      <c r="AW549" s="11">
        <v>83</v>
      </c>
      <c r="AX549" s="11">
        <v>83</v>
      </c>
      <c r="BG549" s="10" t="s">
        <v>478</v>
      </c>
      <c r="BH549" s="11">
        <v>999824.4</v>
      </c>
      <c r="BI549" s="11">
        <v>83</v>
      </c>
      <c r="BJ549" s="11">
        <v>83</v>
      </c>
      <c r="BK549" s="11">
        <v>83</v>
      </c>
    </row>
    <row r="550" spans="46:63" ht="15" thickBot="1" x14ac:dyDescent="0.35">
      <c r="AT550" s="10" t="s">
        <v>479</v>
      </c>
      <c r="AU550" s="11">
        <v>499987.4</v>
      </c>
      <c r="AV550" s="11">
        <v>499611.9</v>
      </c>
      <c r="AW550" s="11">
        <v>82</v>
      </c>
      <c r="AX550" s="11">
        <v>82</v>
      </c>
      <c r="BG550" s="10" t="s">
        <v>479</v>
      </c>
      <c r="BH550" s="11">
        <v>999823.9</v>
      </c>
      <c r="BI550" s="11">
        <v>82</v>
      </c>
      <c r="BJ550" s="11">
        <v>82</v>
      </c>
      <c r="BK550" s="11">
        <v>82</v>
      </c>
    </row>
    <row r="551" spans="46:63" ht="15" thickBot="1" x14ac:dyDescent="0.35">
      <c r="AT551" s="10" t="s">
        <v>480</v>
      </c>
      <c r="AU551" s="11">
        <v>499986.9</v>
      </c>
      <c r="AV551" s="11">
        <v>499610.9</v>
      </c>
      <c r="AW551" s="11">
        <v>81</v>
      </c>
      <c r="AX551" s="11">
        <v>81</v>
      </c>
      <c r="BG551" s="10" t="s">
        <v>480</v>
      </c>
      <c r="BH551" s="11">
        <v>999823.4</v>
      </c>
      <c r="BI551" s="11">
        <v>81</v>
      </c>
      <c r="BJ551" s="11">
        <v>81</v>
      </c>
      <c r="BK551" s="11">
        <v>81</v>
      </c>
    </row>
    <row r="552" spans="46:63" ht="15" thickBot="1" x14ac:dyDescent="0.35">
      <c r="AT552" s="10" t="s">
        <v>481</v>
      </c>
      <c r="AU552" s="11">
        <v>499981.4</v>
      </c>
      <c r="AV552" s="11">
        <v>499609.9</v>
      </c>
      <c r="AW552" s="11">
        <v>80</v>
      </c>
      <c r="AX552" s="11">
        <v>80</v>
      </c>
      <c r="BG552" s="10" t="s">
        <v>481</v>
      </c>
      <c r="BH552" s="11">
        <v>999822.9</v>
      </c>
      <c r="BI552" s="11">
        <v>80</v>
      </c>
      <c r="BJ552" s="11">
        <v>80</v>
      </c>
      <c r="BK552" s="11">
        <v>80</v>
      </c>
    </row>
    <row r="553" spans="46:63" ht="15" thickBot="1" x14ac:dyDescent="0.35">
      <c r="AT553" s="10" t="s">
        <v>482</v>
      </c>
      <c r="AU553" s="11">
        <v>499980.9</v>
      </c>
      <c r="AV553" s="11">
        <v>499608.9</v>
      </c>
      <c r="AW553" s="11">
        <v>79</v>
      </c>
      <c r="AX553" s="11">
        <v>79</v>
      </c>
      <c r="BG553" s="10" t="s">
        <v>482</v>
      </c>
      <c r="BH553" s="11">
        <v>999822.4</v>
      </c>
      <c r="BI553" s="11">
        <v>79</v>
      </c>
      <c r="BJ553" s="11">
        <v>79</v>
      </c>
      <c r="BK553" s="11">
        <v>79</v>
      </c>
    </row>
    <row r="554" spans="46:63" ht="15" thickBot="1" x14ac:dyDescent="0.35">
      <c r="AT554" s="10" t="s">
        <v>484</v>
      </c>
      <c r="AU554" s="11">
        <v>499980.4</v>
      </c>
      <c r="AV554" s="11">
        <v>499607.9</v>
      </c>
      <c r="AW554" s="11">
        <v>78</v>
      </c>
      <c r="AX554" s="11">
        <v>78</v>
      </c>
      <c r="BG554" s="10" t="s">
        <v>484</v>
      </c>
      <c r="BH554" s="11">
        <v>999821.9</v>
      </c>
      <c r="BI554" s="11">
        <v>78</v>
      </c>
      <c r="BJ554" s="11">
        <v>78</v>
      </c>
      <c r="BK554" s="11">
        <v>78</v>
      </c>
    </row>
    <row r="555" spans="46:63" ht="15" thickBot="1" x14ac:dyDescent="0.35">
      <c r="AT555" s="10" t="s">
        <v>486</v>
      </c>
      <c r="AU555" s="11">
        <v>499979.9</v>
      </c>
      <c r="AV555" s="11">
        <v>499606.9</v>
      </c>
      <c r="AW555" s="11">
        <v>77</v>
      </c>
      <c r="AX555" s="11">
        <v>77</v>
      </c>
      <c r="BG555" s="10" t="s">
        <v>486</v>
      </c>
      <c r="BH555" s="11">
        <v>999821.4</v>
      </c>
      <c r="BI555" s="11">
        <v>77</v>
      </c>
      <c r="BJ555" s="11">
        <v>77</v>
      </c>
      <c r="BK555" s="11">
        <v>77</v>
      </c>
    </row>
    <row r="556" spans="46:63" ht="15" thickBot="1" x14ac:dyDescent="0.35">
      <c r="AT556" s="10" t="s">
        <v>488</v>
      </c>
      <c r="AU556" s="11">
        <v>499979.4</v>
      </c>
      <c r="AV556" s="11">
        <v>499605.9</v>
      </c>
      <c r="AW556" s="11">
        <v>76</v>
      </c>
      <c r="AX556" s="11">
        <v>76</v>
      </c>
      <c r="BG556" s="10" t="s">
        <v>488</v>
      </c>
      <c r="BH556" s="11">
        <v>999820.9</v>
      </c>
      <c r="BI556" s="11">
        <v>76</v>
      </c>
      <c r="BJ556" s="11">
        <v>76</v>
      </c>
      <c r="BK556" s="11">
        <v>76</v>
      </c>
    </row>
    <row r="557" spans="46:63" ht="15" thickBot="1" x14ac:dyDescent="0.35">
      <c r="AT557" s="10" t="s">
        <v>490</v>
      </c>
      <c r="AU557" s="11">
        <v>499978.4</v>
      </c>
      <c r="AV557" s="11">
        <v>499604.9</v>
      </c>
      <c r="AW557" s="11">
        <v>75</v>
      </c>
      <c r="AX557" s="11">
        <v>75</v>
      </c>
      <c r="BG557" s="10" t="s">
        <v>490</v>
      </c>
      <c r="BH557" s="11">
        <v>999815.4</v>
      </c>
      <c r="BI557" s="11">
        <v>75</v>
      </c>
      <c r="BJ557" s="11">
        <v>75</v>
      </c>
      <c r="BK557" s="11">
        <v>75</v>
      </c>
    </row>
    <row r="558" spans="46:63" ht="15" thickBot="1" x14ac:dyDescent="0.35">
      <c r="AT558" s="10" t="s">
        <v>492</v>
      </c>
      <c r="AU558" s="11">
        <v>499977.4</v>
      </c>
      <c r="AV558" s="11">
        <v>499603.9</v>
      </c>
      <c r="AW558" s="11">
        <v>74</v>
      </c>
      <c r="AX558" s="11">
        <v>74</v>
      </c>
      <c r="BG558" s="10" t="s">
        <v>492</v>
      </c>
      <c r="BH558" s="11">
        <v>999814.9</v>
      </c>
      <c r="BI558" s="11">
        <v>74</v>
      </c>
      <c r="BJ558" s="11">
        <v>74</v>
      </c>
      <c r="BK558" s="11">
        <v>74</v>
      </c>
    </row>
    <row r="559" spans="46:63" ht="15" thickBot="1" x14ac:dyDescent="0.35">
      <c r="AT559" s="10" t="s">
        <v>494</v>
      </c>
      <c r="AU559" s="11">
        <v>499976.4</v>
      </c>
      <c r="AV559" s="11">
        <v>499602.9</v>
      </c>
      <c r="AW559" s="11">
        <v>73</v>
      </c>
      <c r="AX559" s="11">
        <v>73</v>
      </c>
      <c r="BG559" s="10" t="s">
        <v>494</v>
      </c>
      <c r="BH559" s="11">
        <v>999814.4</v>
      </c>
      <c r="BI559" s="11">
        <v>73</v>
      </c>
      <c r="BJ559" s="11">
        <v>73</v>
      </c>
      <c r="BK559" s="11">
        <v>73</v>
      </c>
    </row>
    <row r="560" spans="46:63" ht="15" thickBot="1" x14ac:dyDescent="0.35">
      <c r="AT560" s="10" t="s">
        <v>496</v>
      </c>
      <c r="AU560" s="11">
        <v>499975.4</v>
      </c>
      <c r="AV560" s="11">
        <v>499601.9</v>
      </c>
      <c r="AW560" s="11">
        <v>72</v>
      </c>
      <c r="AX560" s="11">
        <v>72</v>
      </c>
      <c r="BG560" s="10" t="s">
        <v>496</v>
      </c>
      <c r="BH560" s="11">
        <v>999813.9</v>
      </c>
      <c r="BI560" s="11">
        <v>72</v>
      </c>
      <c r="BJ560" s="11">
        <v>72</v>
      </c>
      <c r="BK560" s="11">
        <v>72</v>
      </c>
    </row>
    <row r="561" spans="46:63" ht="15" thickBot="1" x14ac:dyDescent="0.35">
      <c r="AT561" s="10" t="s">
        <v>497</v>
      </c>
      <c r="AU561" s="11">
        <v>499974.40000000002</v>
      </c>
      <c r="AV561" s="11">
        <v>499600.9</v>
      </c>
      <c r="AW561" s="11">
        <v>71</v>
      </c>
      <c r="AX561" s="11">
        <v>71</v>
      </c>
      <c r="BG561" s="10" t="s">
        <v>497</v>
      </c>
      <c r="BH561" s="11">
        <v>999813.4</v>
      </c>
      <c r="BI561" s="11">
        <v>71</v>
      </c>
      <c r="BJ561" s="11">
        <v>71</v>
      </c>
      <c r="BK561" s="11">
        <v>71</v>
      </c>
    </row>
    <row r="562" spans="46:63" ht="15" thickBot="1" x14ac:dyDescent="0.35">
      <c r="AT562" s="10" t="s">
        <v>498</v>
      </c>
      <c r="AU562" s="11">
        <v>499973.4</v>
      </c>
      <c r="AV562" s="11">
        <v>499599.9</v>
      </c>
      <c r="AW562" s="11">
        <v>70</v>
      </c>
      <c r="AX562" s="11">
        <v>70</v>
      </c>
      <c r="BG562" s="10" t="s">
        <v>498</v>
      </c>
      <c r="BH562" s="11">
        <v>999812.9</v>
      </c>
      <c r="BI562" s="11">
        <v>70</v>
      </c>
      <c r="BJ562" s="11">
        <v>70</v>
      </c>
      <c r="BK562" s="11">
        <v>70</v>
      </c>
    </row>
    <row r="563" spans="46:63" ht="15" thickBot="1" x14ac:dyDescent="0.35">
      <c r="AT563" s="10" t="s">
        <v>499</v>
      </c>
      <c r="AU563" s="11">
        <v>499972.4</v>
      </c>
      <c r="AV563" s="11">
        <v>499598.9</v>
      </c>
      <c r="AW563" s="11">
        <v>69</v>
      </c>
      <c r="AX563" s="11">
        <v>69</v>
      </c>
      <c r="BG563" s="10" t="s">
        <v>499</v>
      </c>
      <c r="BH563" s="11">
        <v>999812.4</v>
      </c>
      <c r="BI563" s="11">
        <v>69</v>
      </c>
      <c r="BJ563" s="11">
        <v>69</v>
      </c>
      <c r="BK563" s="11">
        <v>69</v>
      </c>
    </row>
    <row r="564" spans="46:63" ht="15" thickBot="1" x14ac:dyDescent="0.35">
      <c r="AT564" s="10" t="s">
        <v>500</v>
      </c>
      <c r="AU564" s="11">
        <v>499971.4</v>
      </c>
      <c r="AV564" s="11">
        <v>499597.9</v>
      </c>
      <c r="AW564" s="11">
        <v>68</v>
      </c>
      <c r="AX564" s="11">
        <v>68</v>
      </c>
      <c r="BG564" s="10" t="s">
        <v>500</v>
      </c>
      <c r="BH564" s="11">
        <v>999811.9</v>
      </c>
      <c r="BI564" s="11">
        <v>68</v>
      </c>
      <c r="BJ564" s="11">
        <v>68</v>
      </c>
      <c r="BK564" s="11">
        <v>68</v>
      </c>
    </row>
    <row r="565" spans="46:63" ht="15" thickBot="1" x14ac:dyDescent="0.35">
      <c r="AT565" s="10" t="s">
        <v>501</v>
      </c>
      <c r="AU565" s="11">
        <v>499970.4</v>
      </c>
      <c r="AV565" s="11">
        <v>499596.9</v>
      </c>
      <c r="AW565" s="11">
        <v>67</v>
      </c>
      <c r="AX565" s="11">
        <v>67</v>
      </c>
      <c r="BG565" s="10" t="s">
        <v>501</v>
      </c>
      <c r="BH565" s="11">
        <v>999811.4</v>
      </c>
      <c r="BI565" s="11">
        <v>67</v>
      </c>
      <c r="BJ565" s="11">
        <v>67</v>
      </c>
      <c r="BK565" s="11">
        <v>67</v>
      </c>
    </row>
    <row r="566" spans="46:63" ht="15" thickBot="1" x14ac:dyDescent="0.35">
      <c r="AT566" s="10" t="s">
        <v>502</v>
      </c>
      <c r="AU566" s="11">
        <v>499969.4</v>
      </c>
      <c r="AV566" s="11">
        <v>499595.9</v>
      </c>
      <c r="AW566" s="11">
        <v>66</v>
      </c>
      <c r="AX566" s="11">
        <v>66</v>
      </c>
      <c r="BG566" s="10" t="s">
        <v>502</v>
      </c>
      <c r="BH566" s="11">
        <v>999810.9</v>
      </c>
      <c r="BI566" s="11">
        <v>66</v>
      </c>
      <c r="BJ566" s="11">
        <v>66</v>
      </c>
      <c r="BK566" s="11">
        <v>66</v>
      </c>
    </row>
    <row r="567" spans="46:63" ht="15" thickBot="1" x14ac:dyDescent="0.35">
      <c r="AT567" s="10" t="s">
        <v>503</v>
      </c>
      <c r="AU567" s="11">
        <v>499968.4</v>
      </c>
      <c r="AV567" s="11">
        <v>499594.9</v>
      </c>
      <c r="AW567" s="11">
        <v>65</v>
      </c>
      <c r="AX567" s="11">
        <v>65</v>
      </c>
      <c r="BG567" s="10" t="s">
        <v>503</v>
      </c>
      <c r="BH567" s="11">
        <v>999805.4</v>
      </c>
      <c r="BI567" s="11">
        <v>65</v>
      </c>
      <c r="BJ567" s="11">
        <v>65</v>
      </c>
      <c r="BK567" s="11">
        <v>65</v>
      </c>
    </row>
    <row r="568" spans="46:63" ht="15" thickBot="1" x14ac:dyDescent="0.35">
      <c r="AT568" s="10" t="s">
        <v>504</v>
      </c>
      <c r="AU568" s="11">
        <v>499967.4</v>
      </c>
      <c r="AV568" s="11">
        <v>499593.9</v>
      </c>
      <c r="AW568" s="11">
        <v>64</v>
      </c>
      <c r="AX568" s="11">
        <v>64</v>
      </c>
      <c r="BG568" s="10" t="s">
        <v>504</v>
      </c>
      <c r="BH568" s="11">
        <v>999804.9</v>
      </c>
      <c r="BI568" s="11">
        <v>64</v>
      </c>
      <c r="BJ568" s="11">
        <v>64</v>
      </c>
      <c r="BK568" s="11">
        <v>64</v>
      </c>
    </row>
    <row r="569" spans="46:63" ht="15" thickBot="1" x14ac:dyDescent="0.35">
      <c r="AT569" s="10" t="s">
        <v>505</v>
      </c>
      <c r="AU569" s="11">
        <v>499966.4</v>
      </c>
      <c r="AV569" s="11">
        <v>499592.9</v>
      </c>
      <c r="AW569" s="11">
        <v>63</v>
      </c>
      <c r="AX569" s="11">
        <v>63</v>
      </c>
      <c r="BG569" s="10" t="s">
        <v>505</v>
      </c>
      <c r="BH569" s="11">
        <v>999804.4</v>
      </c>
      <c r="BI569" s="11">
        <v>63</v>
      </c>
      <c r="BJ569" s="11">
        <v>63</v>
      </c>
      <c r="BK569" s="11">
        <v>63</v>
      </c>
    </row>
    <row r="570" spans="46:63" ht="15" thickBot="1" x14ac:dyDescent="0.35">
      <c r="AT570" s="10" t="s">
        <v>506</v>
      </c>
      <c r="AU570" s="11">
        <v>499965.4</v>
      </c>
      <c r="AV570" s="11">
        <v>499591.9</v>
      </c>
      <c r="AW570" s="11">
        <v>62</v>
      </c>
      <c r="AX570" s="11">
        <v>62</v>
      </c>
      <c r="BG570" s="10" t="s">
        <v>506</v>
      </c>
      <c r="BH570" s="11">
        <v>999803.9</v>
      </c>
      <c r="BI570" s="11">
        <v>62</v>
      </c>
      <c r="BJ570" s="11">
        <v>62</v>
      </c>
      <c r="BK570" s="11">
        <v>62</v>
      </c>
    </row>
    <row r="571" spans="46:63" ht="15" thickBot="1" x14ac:dyDescent="0.35">
      <c r="AT571" s="10" t="s">
        <v>507</v>
      </c>
      <c r="AU571" s="11">
        <v>499964.4</v>
      </c>
      <c r="AV571" s="11">
        <v>499590.9</v>
      </c>
      <c r="AW571" s="11">
        <v>61</v>
      </c>
      <c r="AX571" s="11">
        <v>61</v>
      </c>
      <c r="BG571" s="10" t="s">
        <v>507</v>
      </c>
      <c r="BH571" s="11">
        <v>999803.4</v>
      </c>
      <c r="BI571" s="11">
        <v>61</v>
      </c>
      <c r="BJ571" s="11">
        <v>61</v>
      </c>
      <c r="BK571" s="11">
        <v>61</v>
      </c>
    </row>
    <row r="572" spans="46:63" ht="15" thickBot="1" x14ac:dyDescent="0.35">
      <c r="AT572" s="10" t="s">
        <v>509</v>
      </c>
      <c r="AU572" s="11">
        <v>499963.4</v>
      </c>
      <c r="AV572" s="11">
        <v>499589.9</v>
      </c>
      <c r="AW572" s="11">
        <v>60</v>
      </c>
      <c r="AX572" s="11">
        <v>60</v>
      </c>
      <c r="BG572" s="10" t="s">
        <v>509</v>
      </c>
      <c r="BH572" s="11">
        <v>999802.9</v>
      </c>
      <c r="BI572" s="11">
        <v>60</v>
      </c>
      <c r="BJ572" s="11">
        <v>60</v>
      </c>
      <c r="BK572" s="11">
        <v>60</v>
      </c>
    </row>
    <row r="573" spans="46:63" ht="15" thickBot="1" x14ac:dyDescent="0.35">
      <c r="AT573" s="10" t="s">
        <v>510</v>
      </c>
      <c r="AU573" s="11">
        <v>499962.4</v>
      </c>
      <c r="AV573" s="11">
        <v>499588.9</v>
      </c>
      <c r="AW573" s="11">
        <v>59</v>
      </c>
      <c r="AX573" s="11">
        <v>59</v>
      </c>
      <c r="BG573" s="10" t="s">
        <v>510</v>
      </c>
      <c r="BH573" s="11">
        <v>999802.4</v>
      </c>
      <c r="BI573" s="11">
        <v>59</v>
      </c>
      <c r="BJ573" s="11">
        <v>59</v>
      </c>
      <c r="BK573" s="11">
        <v>59</v>
      </c>
    </row>
    <row r="574" spans="46:63" ht="15" thickBot="1" x14ac:dyDescent="0.35">
      <c r="AT574" s="10" t="s">
        <v>512</v>
      </c>
      <c r="AU574" s="11">
        <v>499961.4</v>
      </c>
      <c r="AV574" s="11">
        <v>499587.9</v>
      </c>
      <c r="AW574" s="11">
        <v>58</v>
      </c>
      <c r="AX574" s="11">
        <v>58</v>
      </c>
      <c r="BG574" s="10" t="s">
        <v>512</v>
      </c>
      <c r="BH574" s="11">
        <v>999801.9</v>
      </c>
      <c r="BI574" s="11">
        <v>58</v>
      </c>
      <c r="BJ574" s="11">
        <v>58</v>
      </c>
      <c r="BK574" s="11">
        <v>58</v>
      </c>
    </row>
    <row r="575" spans="46:63" ht="15" thickBot="1" x14ac:dyDescent="0.35">
      <c r="AT575" s="10" t="s">
        <v>514</v>
      </c>
      <c r="AU575" s="11">
        <v>499960.4</v>
      </c>
      <c r="AV575" s="11">
        <v>499586.9</v>
      </c>
      <c r="AW575" s="11">
        <v>57</v>
      </c>
      <c r="AX575" s="11">
        <v>57</v>
      </c>
      <c r="BG575" s="10" t="s">
        <v>514</v>
      </c>
      <c r="BH575" s="11">
        <v>999801.4</v>
      </c>
      <c r="BI575" s="11">
        <v>57</v>
      </c>
      <c r="BJ575" s="11">
        <v>57</v>
      </c>
      <c r="BK575" s="11">
        <v>57</v>
      </c>
    </row>
    <row r="576" spans="46:63" ht="15" thickBot="1" x14ac:dyDescent="0.35">
      <c r="AT576" s="10" t="s">
        <v>515</v>
      </c>
      <c r="AU576" s="11">
        <v>499959.4</v>
      </c>
      <c r="AV576" s="11">
        <v>499585.9</v>
      </c>
      <c r="AW576" s="11">
        <v>56</v>
      </c>
      <c r="AX576" s="11">
        <v>56</v>
      </c>
      <c r="BG576" s="10" t="s">
        <v>515</v>
      </c>
      <c r="BH576" s="11">
        <v>999800.9</v>
      </c>
      <c r="BI576" s="11">
        <v>56</v>
      </c>
      <c r="BJ576" s="11">
        <v>56</v>
      </c>
      <c r="BK576" s="11">
        <v>56</v>
      </c>
    </row>
    <row r="577" spans="46:63" ht="15" thickBot="1" x14ac:dyDescent="0.35">
      <c r="AT577" s="10" t="s">
        <v>517</v>
      </c>
      <c r="AU577" s="11">
        <v>499958.4</v>
      </c>
      <c r="AV577" s="11">
        <v>499584.9</v>
      </c>
      <c r="AW577" s="11">
        <v>55</v>
      </c>
      <c r="AX577" s="11">
        <v>55</v>
      </c>
      <c r="BG577" s="10" t="s">
        <v>517</v>
      </c>
      <c r="BH577" s="11">
        <v>999795.4</v>
      </c>
      <c r="BI577" s="11">
        <v>55</v>
      </c>
      <c r="BJ577" s="11">
        <v>55</v>
      </c>
      <c r="BK577" s="11">
        <v>55</v>
      </c>
    </row>
    <row r="578" spans="46:63" ht="15" thickBot="1" x14ac:dyDescent="0.35">
      <c r="AT578" s="10" t="s">
        <v>519</v>
      </c>
      <c r="AU578" s="11">
        <v>499957.4</v>
      </c>
      <c r="AV578" s="11">
        <v>499583.9</v>
      </c>
      <c r="AW578" s="11">
        <v>54</v>
      </c>
      <c r="AX578" s="11">
        <v>54</v>
      </c>
      <c r="BG578" s="10" t="s">
        <v>519</v>
      </c>
      <c r="BH578" s="11">
        <v>999794.9</v>
      </c>
      <c r="BI578" s="11">
        <v>54</v>
      </c>
      <c r="BJ578" s="11">
        <v>54</v>
      </c>
      <c r="BK578" s="11">
        <v>54</v>
      </c>
    </row>
    <row r="579" spans="46:63" ht="15" thickBot="1" x14ac:dyDescent="0.35">
      <c r="AT579" s="10" t="s">
        <v>520</v>
      </c>
      <c r="AU579" s="11">
        <v>499956.4</v>
      </c>
      <c r="AV579" s="11">
        <v>499582.9</v>
      </c>
      <c r="AW579" s="11">
        <v>53</v>
      </c>
      <c r="AX579" s="11">
        <v>53</v>
      </c>
      <c r="BG579" s="10" t="s">
        <v>520</v>
      </c>
      <c r="BH579" s="11">
        <v>999794.4</v>
      </c>
      <c r="BI579" s="11">
        <v>53</v>
      </c>
      <c r="BJ579" s="11">
        <v>53</v>
      </c>
      <c r="BK579" s="11">
        <v>53</v>
      </c>
    </row>
    <row r="580" spans="46:63" ht="15" thickBot="1" x14ac:dyDescent="0.35">
      <c r="AT580" s="10" t="s">
        <v>521</v>
      </c>
      <c r="AU580" s="11">
        <v>499955.4</v>
      </c>
      <c r="AV580" s="11">
        <v>499581.9</v>
      </c>
      <c r="AW580" s="11">
        <v>52</v>
      </c>
      <c r="AX580" s="11">
        <v>52</v>
      </c>
      <c r="BG580" s="10" t="s">
        <v>521</v>
      </c>
      <c r="BH580" s="11">
        <v>999793.9</v>
      </c>
      <c r="BI580" s="11">
        <v>52</v>
      </c>
      <c r="BJ580" s="11">
        <v>52</v>
      </c>
      <c r="BK580" s="11">
        <v>52</v>
      </c>
    </row>
    <row r="581" spans="46:63" ht="15" thickBot="1" x14ac:dyDescent="0.35">
      <c r="AT581" s="10" t="s">
        <v>523</v>
      </c>
      <c r="AU581" s="11">
        <v>499954.4</v>
      </c>
      <c r="AV581" s="11">
        <v>499580.9</v>
      </c>
      <c r="AW581" s="11">
        <v>51</v>
      </c>
      <c r="AX581" s="11">
        <v>51</v>
      </c>
      <c r="BG581" s="10" t="s">
        <v>523</v>
      </c>
      <c r="BH581" s="11">
        <v>999793.4</v>
      </c>
      <c r="BI581" s="11">
        <v>51</v>
      </c>
      <c r="BJ581" s="11">
        <v>51</v>
      </c>
      <c r="BK581" s="11">
        <v>51</v>
      </c>
    </row>
    <row r="582" spans="46:63" ht="15" thickBot="1" x14ac:dyDescent="0.35">
      <c r="AT582" s="10" t="s">
        <v>524</v>
      </c>
      <c r="AU582" s="11">
        <v>499953.4</v>
      </c>
      <c r="AV582" s="11">
        <v>499579.9</v>
      </c>
      <c r="AW582" s="11">
        <v>50</v>
      </c>
      <c r="AX582" s="11">
        <v>50</v>
      </c>
      <c r="BG582" s="10" t="s">
        <v>524</v>
      </c>
      <c r="BH582" s="11">
        <v>999792.9</v>
      </c>
      <c r="BI582" s="11">
        <v>50</v>
      </c>
      <c r="BJ582" s="11">
        <v>50</v>
      </c>
      <c r="BK582" s="11">
        <v>50</v>
      </c>
    </row>
    <row r="583" spans="46:63" ht="15" thickBot="1" x14ac:dyDescent="0.35">
      <c r="AT583" s="10" t="s">
        <v>525</v>
      </c>
      <c r="AU583" s="11">
        <v>499952.4</v>
      </c>
      <c r="AV583" s="11">
        <v>499578.9</v>
      </c>
      <c r="AW583" s="11">
        <v>49</v>
      </c>
      <c r="AX583" s="11">
        <v>49</v>
      </c>
      <c r="BG583" s="10" t="s">
        <v>525</v>
      </c>
      <c r="BH583" s="11">
        <v>999792.4</v>
      </c>
      <c r="BI583" s="11">
        <v>49</v>
      </c>
      <c r="BJ583" s="11">
        <v>49</v>
      </c>
      <c r="BK583" s="11">
        <v>49</v>
      </c>
    </row>
    <row r="584" spans="46:63" ht="15" thickBot="1" x14ac:dyDescent="0.35">
      <c r="AT584" s="10" t="s">
        <v>526</v>
      </c>
      <c r="AU584" s="11">
        <v>499951.4</v>
      </c>
      <c r="AV584" s="11">
        <v>499577.9</v>
      </c>
      <c r="AW584" s="11">
        <v>48</v>
      </c>
      <c r="AX584" s="11">
        <v>48</v>
      </c>
      <c r="BG584" s="10" t="s">
        <v>526</v>
      </c>
      <c r="BH584" s="11">
        <v>999791.9</v>
      </c>
      <c r="BI584" s="11">
        <v>48</v>
      </c>
      <c r="BJ584" s="11">
        <v>48</v>
      </c>
      <c r="BK584" s="11">
        <v>48</v>
      </c>
    </row>
    <row r="585" spans="46:63" ht="15" thickBot="1" x14ac:dyDescent="0.35">
      <c r="AT585" s="10" t="s">
        <v>527</v>
      </c>
      <c r="AU585" s="11">
        <v>499950.4</v>
      </c>
      <c r="AV585" s="11">
        <v>499576.9</v>
      </c>
      <c r="AW585" s="11">
        <v>47</v>
      </c>
      <c r="AX585" s="11">
        <v>47</v>
      </c>
      <c r="BG585" s="10" t="s">
        <v>527</v>
      </c>
      <c r="BH585" s="11">
        <v>999791.4</v>
      </c>
      <c r="BI585" s="11">
        <v>47</v>
      </c>
      <c r="BJ585" s="11">
        <v>47</v>
      </c>
      <c r="BK585" s="11">
        <v>47</v>
      </c>
    </row>
    <row r="586" spans="46:63" ht="15" thickBot="1" x14ac:dyDescent="0.35">
      <c r="AT586" s="10" t="s">
        <v>529</v>
      </c>
      <c r="AU586" s="11">
        <v>499949.4</v>
      </c>
      <c r="AV586" s="11">
        <v>499575.9</v>
      </c>
      <c r="AW586" s="11">
        <v>46</v>
      </c>
      <c r="AX586" s="11">
        <v>46</v>
      </c>
      <c r="BG586" s="10" t="s">
        <v>529</v>
      </c>
      <c r="BH586" s="11">
        <v>999790.9</v>
      </c>
      <c r="BI586" s="11">
        <v>46</v>
      </c>
      <c r="BJ586" s="11">
        <v>46</v>
      </c>
      <c r="BK586" s="11">
        <v>46</v>
      </c>
    </row>
    <row r="587" spans="46:63" ht="15" thickBot="1" x14ac:dyDescent="0.35">
      <c r="AT587" s="10" t="s">
        <v>530</v>
      </c>
      <c r="AU587" s="11">
        <v>499948.4</v>
      </c>
      <c r="AV587" s="11">
        <v>499574.9</v>
      </c>
      <c r="AW587" s="11">
        <v>45</v>
      </c>
      <c r="AX587" s="11">
        <v>45</v>
      </c>
      <c r="BG587" s="10" t="s">
        <v>530</v>
      </c>
      <c r="BH587" s="11">
        <v>999785.4</v>
      </c>
      <c r="BI587" s="11">
        <v>45</v>
      </c>
      <c r="BJ587" s="11">
        <v>45</v>
      </c>
      <c r="BK587" s="11">
        <v>45</v>
      </c>
    </row>
    <row r="588" spans="46:63" ht="15" thickBot="1" x14ac:dyDescent="0.35">
      <c r="AT588" s="10" t="s">
        <v>531</v>
      </c>
      <c r="AU588" s="11">
        <v>499947.4</v>
      </c>
      <c r="AV588" s="11">
        <v>499573.9</v>
      </c>
      <c r="AW588" s="11">
        <v>44</v>
      </c>
      <c r="AX588" s="11">
        <v>44</v>
      </c>
      <c r="BG588" s="10" t="s">
        <v>531</v>
      </c>
      <c r="BH588" s="11">
        <v>999784.9</v>
      </c>
      <c r="BI588" s="11">
        <v>44</v>
      </c>
      <c r="BJ588" s="11">
        <v>44</v>
      </c>
      <c r="BK588" s="11">
        <v>44</v>
      </c>
    </row>
    <row r="589" spans="46:63" ht="15" thickBot="1" x14ac:dyDescent="0.35">
      <c r="AT589" s="10" t="s">
        <v>532</v>
      </c>
      <c r="AU589" s="11">
        <v>499946.4</v>
      </c>
      <c r="AV589" s="11">
        <v>499572.9</v>
      </c>
      <c r="AW589" s="11">
        <v>43</v>
      </c>
      <c r="AX589" s="11">
        <v>43</v>
      </c>
      <c r="BG589" s="10" t="s">
        <v>532</v>
      </c>
      <c r="BH589" s="11">
        <v>999784.4</v>
      </c>
      <c r="BI589" s="11">
        <v>43</v>
      </c>
      <c r="BJ589" s="11">
        <v>43</v>
      </c>
      <c r="BK589" s="11">
        <v>43</v>
      </c>
    </row>
    <row r="590" spans="46:63" ht="15" thickBot="1" x14ac:dyDescent="0.35">
      <c r="AT590" s="10" t="s">
        <v>533</v>
      </c>
      <c r="AU590" s="11">
        <v>499945.4</v>
      </c>
      <c r="AV590" s="11">
        <v>499571.9</v>
      </c>
      <c r="AW590" s="11">
        <v>42</v>
      </c>
      <c r="AX590" s="11">
        <v>42</v>
      </c>
      <c r="BG590" s="10" t="s">
        <v>533</v>
      </c>
      <c r="BH590" s="11">
        <v>999783.9</v>
      </c>
      <c r="BI590" s="11">
        <v>42</v>
      </c>
      <c r="BJ590" s="11">
        <v>42</v>
      </c>
      <c r="BK590" s="11">
        <v>42</v>
      </c>
    </row>
    <row r="591" spans="46:63" ht="15" thickBot="1" x14ac:dyDescent="0.35">
      <c r="AT591" s="10" t="s">
        <v>534</v>
      </c>
      <c r="AU591" s="11">
        <v>499944.4</v>
      </c>
      <c r="AV591" s="11">
        <v>499570.9</v>
      </c>
      <c r="AW591" s="11">
        <v>41</v>
      </c>
      <c r="AX591" s="11">
        <v>41</v>
      </c>
      <c r="BG591" s="10" t="s">
        <v>534</v>
      </c>
      <c r="BH591" s="11">
        <v>999783.4</v>
      </c>
      <c r="BI591" s="11">
        <v>41</v>
      </c>
      <c r="BJ591" s="11">
        <v>41</v>
      </c>
      <c r="BK591" s="11">
        <v>41</v>
      </c>
    </row>
    <row r="592" spans="46:63" ht="15" thickBot="1" x14ac:dyDescent="0.35">
      <c r="AT592" s="10" t="s">
        <v>536</v>
      </c>
      <c r="AU592" s="11">
        <v>499943.4</v>
      </c>
      <c r="AV592" s="11">
        <v>499569.9</v>
      </c>
      <c r="AW592" s="11">
        <v>40</v>
      </c>
      <c r="AX592" s="11">
        <v>40</v>
      </c>
      <c r="BG592" s="10" t="s">
        <v>536</v>
      </c>
      <c r="BH592" s="11">
        <v>999782.9</v>
      </c>
      <c r="BI592" s="11">
        <v>40</v>
      </c>
      <c r="BJ592" s="11">
        <v>40</v>
      </c>
      <c r="BK592" s="11">
        <v>40</v>
      </c>
    </row>
    <row r="593" spans="46:63" ht="15" thickBot="1" x14ac:dyDescent="0.35">
      <c r="AT593" s="10" t="s">
        <v>537</v>
      </c>
      <c r="AU593" s="11">
        <v>499942.40000000002</v>
      </c>
      <c r="AV593" s="11">
        <v>499568.9</v>
      </c>
      <c r="AW593" s="11">
        <v>39</v>
      </c>
      <c r="AX593" s="11">
        <v>39</v>
      </c>
      <c r="BG593" s="10" t="s">
        <v>537</v>
      </c>
      <c r="BH593" s="11">
        <v>999782.40000000002</v>
      </c>
      <c r="BI593" s="11">
        <v>39</v>
      </c>
      <c r="BJ593" s="11">
        <v>39</v>
      </c>
      <c r="BK593" s="11">
        <v>39</v>
      </c>
    </row>
    <row r="594" spans="46:63" ht="15" thickBot="1" x14ac:dyDescent="0.35">
      <c r="AT594" s="10" t="s">
        <v>538</v>
      </c>
      <c r="AU594" s="11">
        <v>499941.4</v>
      </c>
      <c r="AV594" s="11">
        <v>499567.9</v>
      </c>
      <c r="AW594" s="11">
        <v>38</v>
      </c>
      <c r="AX594" s="11">
        <v>38</v>
      </c>
      <c r="BG594" s="10" t="s">
        <v>538</v>
      </c>
      <c r="BH594" s="11">
        <v>999781.9</v>
      </c>
      <c r="BI594" s="11">
        <v>38</v>
      </c>
      <c r="BJ594" s="11">
        <v>38</v>
      </c>
      <c r="BK594" s="11">
        <v>38</v>
      </c>
    </row>
    <row r="595" spans="46:63" ht="15" thickBot="1" x14ac:dyDescent="0.35">
      <c r="AT595" s="10" t="s">
        <v>539</v>
      </c>
      <c r="AU595" s="11">
        <v>499940.4</v>
      </c>
      <c r="AV595" s="11">
        <v>499566.9</v>
      </c>
      <c r="AW595" s="11">
        <v>37</v>
      </c>
      <c r="AX595" s="11">
        <v>37</v>
      </c>
      <c r="BG595" s="10" t="s">
        <v>539</v>
      </c>
      <c r="BH595" s="11">
        <v>999781.4</v>
      </c>
      <c r="BI595" s="11">
        <v>37</v>
      </c>
      <c r="BJ595" s="11">
        <v>37</v>
      </c>
      <c r="BK595" s="11">
        <v>37</v>
      </c>
    </row>
    <row r="596" spans="46:63" ht="15" thickBot="1" x14ac:dyDescent="0.35">
      <c r="AT596" s="10" t="s">
        <v>541</v>
      </c>
      <c r="AU596" s="11">
        <v>499939.4</v>
      </c>
      <c r="AV596" s="11">
        <v>499565.9</v>
      </c>
      <c r="AW596" s="11">
        <v>36</v>
      </c>
      <c r="AX596" s="11">
        <v>36</v>
      </c>
      <c r="BG596" s="10" t="s">
        <v>541</v>
      </c>
      <c r="BH596" s="11">
        <v>999780.9</v>
      </c>
      <c r="BI596" s="11">
        <v>36</v>
      </c>
      <c r="BJ596" s="11">
        <v>36</v>
      </c>
      <c r="BK596" s="11">
        <v>36</v>
      </c>
    </row>
    <row r="597" spans="46:63" ht="15" thickBot="1" x14ac:dyDescent="0.35">
      <c r="AT597" s="10" t="s">
        <v>542</v>
      </c>
      <c r="AU597" s="11">
        <v>499938.4</v>
      </c>
      <c r="AV597" s="11">
        <v>499564.9</v>
      </c>
      <c r="AW597" s="11">
        <v>35</v>
      </c>
      <c r="AX597" s="11">
        <v>35</v>
      </c>
      <c r="BG597" s="10" t="s">
        <v>542</v>
      </c>
      <c r="BH597" s="11">
        <v>999775.4</v>
      </c>
      <c r="BI597" s="11">
        <v>35</v>
      </c>
      <c r="BJ597" s="11">
        <v>35</v>
      </c>
      <c r="BK597" s="11">
        <v>35</v>
      </c>
    </row>
    <row r="598" spans="46:63" ht="15" thickBot="1" x14ac:dyDescent="0.35">
      <c r="AT598" s="10" t="s">
        <v>543</v>
      </c>
      <c r="AU598" s="11">
        <v>499937.4</v>
      </c>
      <c r="AV598" s="11">
        <v>499563.9</v>
      </c>
      <c r="AW598" s="11">
        <v>34</v>
      </c>
      <c r="AX598" s="11">
        <v>34</v>
      </c>
      <c r="BG598" s="10" t="s">
        <v>543</v>
      </c>
      <c r="BH598" s="11">
        <v>999774.9</v>
      </c>
      <c r="BI598" s="11">
        <v>34</v>
      </c>
      <c r="BJ598" s="11">
        <v>34</v>
      </c>
      <c r="BK598" s="11">
        <v>34</v>
      </c>
    </row>
    <row r="599" spans="46:63" ht="15" thickBot="1" x14ac:dyDescent="0.35">
      <c r="AT599" s="10" t="s">
        <v>544</v>
      </c>
      <c r="AU599" s="11">
        <v>499936.4</v>
      </c>
      <c r="AV599" s="11">
        <v>499562.9</v>
      </c>
      <c r="AW599" s="11">
        <v>33</v>
      </c>
      <c r="AX599" s="11">
        <v>33</v>
      </c>
      <c r="BG599" s="10" t="s">
        <v>544</v>
      </c>
      <c r="BH599" s="11">
        <v>999774.4</v>
      </c>
      <c r="BI599" s="11">
        <v>33</v>
      </c>
      <c r="BJ599" s="11">
        <v>33</v>
      </c>
      <c r="BK599" s="11">
        <v>33</v>
      </c>
    </row>
    <row r="600" spans="46:63" ht="15" thickBot="1" x14ac:dyDescent="0.35">
      <c r="AT600" s="10" t="s">
        <v>545</v>
      </c>
      <c r="AU600" s="11">
        <v>499935.4</v>
      </c>
      <c r="AV600" s="11">
        <v>499561.9</v>
      </c>
      <c r="AW600" s="11">
        <v>32</v>
      </c>
      <c r="AX600" s="11">
        <v>32</v>
      </c>
      <c r="BG600" s="10" t="s">
        <v>545</v>
      </c>
      <c r="BH600" s="11">
        <v>999773.9</v>
      </c>
      <c r="BI600" s="11">
        <v>32</v>
      </c>
      <c r="BJ600" s="11">
        <v>32</v>
      </c>
      <c r="BK600" s="11">
        <v>32</v>
      </c>
    </row>
    <row r="601" spans="46:63" ht="15" thickBot="1" x14ac:dyDescent="0.35">
      <c r="AT601" s="10" t="s">
        <v>546</v>
      </c>
      <c r="AU601" s="11">
        <v>499934.4</v>
      </c>
      <c r="AV601" s="11">
        <v>499560.9</v>
      </c>
      <c r="AW601" s="11">
        <v>31</v>
      </c>
      <c r="AX601" s="11">
        <v>31</v>
      </c>
      <c r="BG601" s="10" t="s">
        <v>546</v>
      </c>
      <c r="BH601" s="11">
        <v>999773.4</v>
      </c>
      <c r="BI601" s="11">
        <v>31</v>
      </c>
      <c r="BJ601" s="11">
        <v>31</v>
      </c>
      <c r="BK601" s="11">
        <v>31</v>
      </c>
    </row>
    <row r="602" spans="46:63" ht="15" thickBot="1" x14ac:dyDescent="0.35">
      <c r="AT602" s="10" t="s">
        <v>548</v>
      </c>
      <c r="AU602" s="11">
        <v>499933.4</v>
      </c>
      <c r="AV602" s="11">
        <v>499559.9</v>
      </c>
      <c r="AW602" s="11">
        <v>30</v>
      </c>
      <c r="AX602" s="11">
        <v>30</v>
      </c>
      <c r="BG602" s="10" t="s">
        <v>548</v>
      </c>
      <c r="BH602" s="11">
        <v>999772.9</v>
      </c>
      <c r="BI602" s="11">
        <v>30</v>
      </c>
      <c r="BJ602" s="11">
        <v>30</v>
      </c>
      <c r="BK602" s="11">
        <v>30</v>
      </c>
    </row>
    <row r="603" spans="46:63" ht="15" thickBot="1" x14ac:dyDescent="0.35">
      <c r="AT603" s="10" t="s">
        <v>549</v>
      </c>
      <c r="AU603" s="11">
        <v>499932.4</v>
      </c>
      <c r="AV603" s="11">
        <v>499558.9</v>
      </c>
      <c r="AW603" s="11">
        <v>29</v>
      </c>
      <c r="AX603" s="11">
        <v>29</v>
      </c>
      <c r="BG603" s="10" t="s">
        <v>549</v>
      </c>
      <c r="BH603" s="11">
        <v>999772.4</v>
      </c>
      <c r="BI603" s="11">
        <v>29</v>
      </c>
      <c r="BJ603" s="11">
        <v>29</v>
      </c>
      <c r="BK603" s="11">
        <v>29</v>
      </c>
    </row>
    <row r="604" spans="46:63" ht="15" thickBot="1" x14ac:dyDescent="0.35">
      <c r="AT604" s="10" t="s">
        <v>550</v>
      </c>
      <c r="AU604" s="11">
        <v>499931.4</v>
      </c>
      <c r="AV604" s="11">
        <v>499557.9</v>
      </c>
      <c r="AW604" s="11">
        <v>28</v>
      </c>
      <c r="AX604" s="11">
        <v>28</v>
      </c>
      <c r="BG604" s="10" t="s">
        <v>550</v>
      </c>
      <c r="BH604" s="11">
        <v>999771.9</v>
      </c>
      <c r="BI604" s="11">
        <v>28</v>
      </c>
      <c r="BJ604" s="11">
        <v>28</v>
      </c>
      <c r="BK604" s="11">
        <v>28</v>
      </c>
    </row>
    <row r="605" spans="46:63" ht="15" thickBot="1" x14ac:dyDescent="0.35">
      <c r="AT605" s="10" t="s">
        <v>551</v>
      </c>
      <c r="AU605" s="11">
        <v>499930.4</v>
      </c>
      <c r="AV605" s="11">
        <v>499556.9</v>
      </c>
      <c r="AW605" s="11">
        <v>27</v>
      </c>
      <c r="AX605" s="11">
        <v>27</v>
      </c>
      <c r="BG605" s="10" t="s">
        <v>551</v>
      </c>
      <c r="BH605" s="11">
        <v>999771.4</v>
      </c>
      <c r="BI605" s="11">
        <v>27</v>
      </c>
      <c r="BJ605" s="11">
        <v>27</v>
      </c>
      <c r="BK605" s="11">
        <v>27</v>
      </c>
    </row>
    <row r="606" spans="46:63" ht="15" thickBot="1" x14ac:dyDescent="0.35">
      <c r="AT606" s="10" t="s">
        <v>552</v>
      </c>
      <c r="AU606" s="11">
        <v>499929.4</v>
      </c>
      <c r="AV606" s="11">
        <v>499555.9</v>
      </c>
      <c r="AW606" s="11">
        <v>26</v>
      </c>
      <c r="AX606" s="11">
        <v>26</v>
      </c>
      <c r="BG606" s="10" t="s">
        <v>552</v>
      </c>
      <c r="BH606" s="11">
        <v>999770.9</v>
      </c>
      <c r="BI606" s="11">
        <v>26</v>
      </c>
      <c r="BJ606" s="11">
        <v>26</v>
      </c>
      <c r="BK606" s="11">
        <v>26</v>
      </c>
    </row>
    <row r="607" spans="46:63" ht="15" thickBot="1" x14ac:dyDescent="0.35">
      <c r="AT607" s="10" t="s">
        <v>554</v>
      </c>
      <c r="AU607" s="11">
        <v>499928.4</v>
      </c>
      <c r="AV607" s="11">
        <v>499554.9</v>
      </c>
      <c r="AW607" s="11">
        <v>25</v>
      </c>
      <c r="AX607" s="11">
        <v>25</v>
      </c>
      <c r="BG607" s="10" t="s">
        <v>554</v>
      </c>
      <c r="BH607" s="11">
        <v>999765.4</v>
      </c>
      <c r="BI607" s="11">
        <v>25</v>
      </c>
      <c r="BJ607" s="11">
        <v>25</v>
      </c>
      <c r="BK607" s="11">
        <v>25</v>
      </c>
    </row>
    <row r="608" spans="46:63" ht="15" thickBot="1" x14ac:dyDescent="0.35">
      <c r="AT608" s="10" t="s">
        <v>555</v>
      </c>
      <c r="AU608" s="11">
        <v>499927.4</v>
      </c>
      <c r="AV608" s="11">
        <v>499553.9</v>
      </c>
      <c r="AW608" s="11">
        <v>24</v>
      </c>
      <c r="AX608" s="11">
        <v>24</v>
      </c>
      <c r="BG608" s="10" t="s">
        <v>555</v>
      </c>
      <c r="BH608" s="11">
        <v>999764.9</v>
      </c>
      <c r="BI608" s="11">
        <v>24</v>
      </c>
      <c r="BJ608" s="11">
        <v>24</v>
      </c>
      <c r="BK608" s="11">
        <v>24</v>
      </c>
    </row>
    <row r="609" spans="46:63" ht="15" thickBot="1" x14ac:dyDescent="0.35">
      <c r="AT609" s="10" t="s">
        <v>556</v>
      </c>
      <c r="AU609" s="11">
        <v>499926.4</v>
      </c>
      <c r="AV609" s="11">
        <v>499552.9</v>
      </c>
      <c r="AW609" s="11">
        <v>23</v>
      </c>
      <c r="AX609" s="11">
        <v>23</v>
      </c>
      <c r="BG609" s="10" t="s">
        <v>556</v>
      </c>
      <c r="BH609" s="11">
        <v>999764.4</v>
      </c>
      <c r="BI609" s="11">
        <v>23</v>
      </c>
      <c r="BJ609" s="11">
        <v>23</v>
      </c>
      <c r="BK609" s="11">
        <v>23</v>
      </c>
    </row>
    <row r="610" spans="46:63" ht="15" thickBot="1" x14ac:dyDescent="0.35">
      <c r="AT610" s="10" t="s">
        <v>557</v>
      </c>
      <c r="AU610" s="11">
        <v>499925.4</v>
      </c>
      <c r="AV610" s="11">
        <v>499551.9</v>
      </c>
      <c r="AW610" s="11">
        <v>22</v>
      </c>
      <c r="AX610" s="11">
        <v>22</v>
      </c>
      <c r="BG610" s="10" t="s">
        <v>557</v>
      </c>
      <c r="BH610" s="11">
        <v>999763.9</v>
      </c>
      <c r="BI610" s="11">
        <v>22</v>
      </c>
      <c r="BJ610" s="11">
        <v>22</v>
      </c>
      <c r="BK610" s="11">
        <v>22</v>
      </c>
    </row>
    <row r="611" spans="46:63" ht="15" thickBot="1" x14ac:dyDescent="0.35">
      <c r="AT611" s="10" t="s">
        <v>558</v>
      </c>
      <c r="AU611" s="11">
        <v>499924.4</v>
      </c>
      <c r="AV611" s="11">
        <v>499550.9</v>
      </c>
      <c r="AW611" s="11">
        <v>21</v>
      </c>
      <c r="AX611" s="11">
        <v>21</v>
      </c>
      <c r="BG611" s="10" t="s">
        <v>558</v>
      </c>
      <c r="BH611" s="11">
        <v>999763.4</v>
      </c>
      <c r="BI611" s="11">
        <v>21</v>
      </c>
      <c r="BJ611" s="11">
        <v>21</v>
      </c>
      <c r="BK611" s="11">
        <v>21</v>
      </c>
    </row>
    <row r="612" spans="46:63" ht="15" thickBot="1" x14ac:dyDescent="0.35">
      <c r="AT612" s="10" t="s">
        <v>560</v>
      </c>
      <c r="AU612" s="11">
        <v>499923.4</v>
      </c>
      <c r="AV612" s="11">
        <v>499549.9</v>
      </c>
      <c r="AW612" s="11">
        <v>20</v>
      </c>
      <c r="AX612" s="11">
        <v>20</v>
      </c>
      <c r="BG612" s="10" t="s">
        <v>560</v>
      </c>
      <c r="BH612" s="11">
        <v>999762.9</v>
      </c>
      <c r="BI612" s="11">
        <v>20</v>
      </c>
      <c r="BJ612" s="11">
        <v>20</v>
      </c>
      <c r="BK612" s="11">
        <v>20</v>
      </c>
    </row>
    <row r="613" spans="46:63" ht="15" thickBot="1" x14ac:dyDescent="0.35">
      <c r="AT613" s="10" t="s">
        <v>561</v>
      </c>
      <c r="AU613" s="11">
        <v>499922.4</v>
      </c>
      <c r="AV613" s="11">
        <v>499548.9</v>
      </c>
      <c r="AW613" s="11">
        <v>19</v>
      </c>
      <c r="AX613" s="11">
        <v>19</v>
      </c>
      <c r="BG613" s="10" t="s">
        <v>561</v>
      </c>
      <c r="BH613" s="11">
        <v>999762.4</v>
      </c>
      <c r="BI613" s="11">
        <v>19</v>
      </c>
      <c r="BJ613" s="11">
        <v>19</v>
      </c>
      <c r="BK613" s="11">
        <v>19</v>
      </c>
    </row>
    <row r="614" spans="46:63" ht="15" thickBot="1" x14ac:dyDescent="0.35">
      <c r="AT614" s="10" t="s">
        <v>562</v>
      </c>
      <c r="AU614" s="11">
        <v>499921.4</v>
      </c>
      <c r="AV614" s="11">
        <v>499547.9</v>
      </c>
      <c r="AW614" s="11">
        <v>18</v>
      </c>
      <c r="AX614" s="11">
        <v>18</v>
      </c>
      <c r="BG614" s="10" t="s">
        <v>562</v>
      </c>
      <c r="BH614" s="11">
        <v>999761.9</v>
      </c>
      <c r="BI614" s="11">
        <v>18</v>
      </c>
      <c r="BJ614" s="11">
        <v>18</v>
      </c>
      <c r="BK614" s="11">
        <v>18</v>
      </c>
    </row>
    <row r="615" spans="46:63" ht="15" thickBot="1" x14ac:dyDescent="0.35">
      <c r="AT615" s="10" t="s">
        <v>563</v>
      </c>
      <c r="AU615" s="11">
        <v>499920.4</v>
      </c>
      <c r="AV615" s="11">
        <v>499546.9</v>
      </c>
      <c r="AW615" s="11">
        <v>17</v>
      </c>
      <c r="AX615" s="11">
        <v>17</v>
      </c>
      <c r="BG615" s="10" t="s">
        <v>563</v>
      </c>
      <c r="BH615" s="11">
        <v>999761.4</v>
      </c>
      <c r="BI615" s="11">
        <v>17</v>
      </c>
      <c r="BJ615" s="11">
        <v>17</v>
      </c>
      <c r="BK615" s="11">
        <v>17</v>
      </c>
    </row>
    <row r="616" spans="46:63" ht="15" thickBot="1" x14ac:dyDescent="0.35">
      <c r="AT616" s="10" t="s">
        <v>565</v>
      </c>
      <c r="AU616" s="11">
        <v>499919.4</v>
      </c>
      <c r="AV616" s="11">
        <v>499545.9</v>
      </c>
      <c r="AW616" s="11">
        <v>16</v>
      </c>
      <c r="AX616" s="11">
        <v>16</v>
      </c>
      <c r="BG616" s="10" t="s">
        <v>565</v>
      </c>
      <c r="BH616" s="11">
        <v>999760.9</v>
      </c>
      <c r="BI616" s="11">
        <v>16</v>
      </c>
      <c r="BJ616" s="11">
        <v>16</v>
      </c>
      <c r="BK616" s="11">
        <v>16</v>
      </c>
    </row>
    <row r="617" spans="46:63" ht="15" thickBot="1" x14ac:dyDescent="0.35">
      <c r="AT617" s="10" t="s">
        <v>566</v>
      </c>
      <c r="AU617" s="11">
        <v>499918.4</v>
      </c>
      <c r="AV617" s="11">
        <v>499544.9</v>
      </c>
      <c r="AW617" s="11">
        <v>15</v>
      </c>
      <c r="AX617" s="11">
        <v>15</v>
      </c>
      <c r="BG617" s="10" t="s">
        <v>566</v>
      </c>
      <c r="BH617" s="11">
        <v>999755.4</v>
      </c>
      <c r="BI617" s="11">
        <v>15</v>
      </c>
      <c r="BJ617" s="11">
        <v>15</v>
      </c>
      <c r="BK617" s="11">
        <v>15</v>
      </c>
    </row>
    <row r="618" spans="46:63" ht="15" thickBot="1" x14ac:dyDescent="0.35">
      <c r="AT618" s="10" t="s">
        <v>567</v>
      </c>
      <c r="AU618" s="11">
        <v>499917.4</v>
      </c>
      <c r="AV618" s="11">
        <v>499543.9</v>
      </c>
      <c r="AW618" s="11">
        <v>14</v>
      </c>
      <c r="AX618" s="11">
        <v>14</v>
      </c>
      <c r="BG618" s="10" t="s">
        <v>567</v>
      </c>
      <c r="BH618" s="11">
        <v>999754.9</v>
      </c>
      <c r="BI618" s="11">
        <v>14</v>
      </c>
      <c r="BJ618" s="11">
        <v>14</v>
      </c>
      <c r="BK618" s="11">
        <v>14</v>
      </c>
    </row>
    <row r="619" spans="46:63" ht="15" thickBot="1" x14ac:dyDescent="0.35">
      <c r="AT619" s="10" t="s">
        <v>568</v>
      </c>
      <c r="AU619" s="11">
        <v>499916.4</v>
      </c>
      <c r="AV619" s="11">
        <v>499542.9</v>
      </c>
      <c r="AW619" s="11">
        <v>13</v>
      </c>
      <c r="AX619" s="11">
        <v>13</v>
      </c>
      <c r="BG619" s="10" t="s">
        <v>568</v>
      </c>
      <c r="BH619" s="11">
        <v>999754.4</v>
      </c>
      <c r="BI619" s="11">
        <v>13</v>
      </c>
      <c r="BJ619" s="11">
        <v>13</v>
      </c>
      <c r="BK619" s="11">
        <v>13</v>
      </c>
    </row>
    <row r="620" spans="46:63" ht="15" thickBot="1" x14ac:dyDescent="0.35">
      <c r="AT620" s="10" t="s">
        <v>571</v>
      </c>
      <c r="AU620" s="11">
        <v>499915.4</v>
      </c>
      <c r="AV620" s="11">
        <v>499541.9</v>
      </c>
      <c r="AW620" s="11">
        <v>12</v>
      </c>
      <c r="AX620" s="11">
        <v>12</v>
      </c>
      <c r="BG620" s="10" t="s">
        <v>571</v>
      </c>
      <c r="BH620" s="11">
        <v>999753.9</v>
      </c>
      <c r="BI620" s="11">
        <v>12</v>
      </c>
      <c r="BJ620" s="11">
        <v>12</v>
      </c>
      <c r="BK620" s="11">
        <v>12</v>
      </c>
    </row>
    <row r="621" spans="46:63" ht="15" thickBot="1" x14ac:dyDescent="0.35">
      <c r="AT621" s="10" t="s">
        <v>572</v>
      </c>
      <c r="AU621" s="11">
        <v>499914.4</v>
      </c>
      <c r="AV621" s="11">
        <v>499540.9</v>
      </c>
      <c r="AW621" s="11">
        <v>11</v>
      </c>
      <c r="AX621" s="11">
        <v>11</v>
      </c>
      <c r="BG621" s="10" t="s">
        <v>572</v>
      </c>
      <c r="BH621" s="11">
        <v>999753.4</v>
      </c>
      <c r="BI621" s="11">
        <v>11</v>
      </c>
      <c r="BJ621" s="11">
        <v>11</v>
      </c>
      <c r="BK621" s="11">
        <v>11</v>
      </c>
    </row>
    <row r="622" spans="46:63" ht="15" thickBot="1" x14ac:dyDescent="0.35">
      <c r="AT622" s="10" t="s">
        <v>574</v>
      </c>
      <c r="AU622" s="11">
        <v>499913.4</v>
      </c>
      <c r="AV622" s="11">
        <v>499539.9</v>
      </c>
      <c r="AW622" s="11">
        <v>10</v>
      </c>
      <c r="AX622" s="11">
        <v>10</v>
      </c>
      <c r="BG622" s="10" t="s">
        <v>574</v>
      </c>
      <c r="BH622" s="11">
        <v>999752.9</v>
      </c>
      <c r="BI622" s="11">
        <v>10</v>
      </c>
      <c r="BJ622" s="11">
        <v>10</v>
      </c>
      <c r="BK622" s="11">
        <v>10</v>
      </c>
    </row>
    <row r="623" spans="46:63" ht="15" thickBot="1" x14ac:dyDescent="0.35">
      <c r="AT623" s="10" t="s">
        <v>575</v>
      </c>
      <c r="AU623" s="11">
        <v>499912.4</v>
      </c>
      <c r="AV623" s="11">
        <v>499538.9</v>
      </c>
      <c r="AW623" s="11">
        <v>9</v>
      </c>
      <c r="AX623" s="11">
        <v>9</v>
      </c>
      <c r="BG623" s="10" t="s">
        <v>575</v>
      </c>
      <c r="BH623" s="11">
        <v>999752.4</v>
      </c>
      <c r="BI623" s="11">
        <v>9</v>
      </c>
      <c r="BJ623" s="11">
        <v>9</v>
      </c>
      <c r="BK623" s="11">
        <v>9</v>
      </c>
    </row>
    <row r="624" spans="46:63" ht="15" thickBot="1" x14ac:dyDescent="0.35">
      <c r="AT624" s="10" t="s">
        <v>576</v>
      </c>
      <c r="AU624" s="11">
        <v>499911.4</v>
      </c>
      <c r="AV624" s="11">
        <v>499537.9</v>
      </c>
      <c r="AW624" s="11">
        <v>8</v>
      </c>
      <c r="AX624" s="11">
        <v>8</v>
      </c>
      <c r="BG624" s="10" t="s">
        <v>576</v>
      </c>
      <c r="BH624" s="11">
        <v>999751.9</v>
      </c>
      <c r="BI624" s="11">
        <v>8</v>
      </c>
      <c r="BJ624" s="11">
        <v>8</v>
      </c>
      <c r="BK624" s="11">
        <v>8</v>
      </c>
    </row>
    <row r="625" spans="46:67" ht="15" thickBot="1" x14ac:dyDescent="0.35">
      <c r="AT625" s="10" t="s">
        <v>577</v>
      </c>
      <c r="AU625" s="11">
        <v>499910.40000000002</v>
      </c>
      <c r="AV625" s="11">
        <v>499536.9</v>
      </c>
      <c r="AW625" s="11">
        <v>7</v>
      </c>
      <c r="AX625" s="11">
        <v>7</v>
      </c>
      <c r="BG625" s="10" t="s">
        <v>577</v>
      </c>
      <c r="BH625" s="11">
        <v>999751.4</v>
      </c>
      <c r="BI625" s="11">
        <v>7</v>
      </c>
      <c r="BJ625" s="11">
        <v>7</v>
      </c>
      <c r="BK625" s="11">
        <v>7</v>
      </c>
    </row>
    <row r="626" spans="46:67" ht="15" thickBot="1" x14ac:dyDescent="0.35">
      <c r="AT626" s="10" t="s">
        <v>578</v>
      </c>
      <c r="AU626" s="11">
        <v>499909.4</v>
      </c>
      <c r="AV626" s="11">
        <v>499535.9</v>
      </c>
      <c r="AW626" s="11">
        <v>6</v>
      </c>
      <c r="AX626" s="11">
        <v>6</v>
      </c>
      <c r="BG626" s="10" t="s">
        <v>578</v>
      </c>
      <c r="BH626" s="11">
        <v>999750.9</v>
      </c>
      <c r="BI626" s="11">
        <v>6</v>
      </c>
      <c r="BJ626" s="11">
        <v>6</v>
      </c>
      <c r="BK626" s="11">
        <v>6</v>
      </c>
    </row>
    <row r="627" spans="46:67" ht="15" thickBot="1" x14ac:dyDescent="0.35">
      <c r="AT627" s="10" t="s">
        <v>581</v>
      </c>
      <c r="AU627" s="11">
        <v>499908.4</v>
      </c>
      <c r="AV627" s="11">
        <v>499534.9</v>
      </c>
      <c r="AW627" s="11">
        <v>5</v>
      </c>
      <c r="AX627" s="11">
        <v>5</v>
      </c>
      <c r="BG627" s="10" t="s">
        <v>581</v>
      </c>
      <c r="BH627" s="11">
        <v>999745.4</v>
      </c>
      <c r="BI627" s="11">
        <v>5</v>
      </c>
      <c r="BJ627" s="11">
        <v>5</v>
      </c>
      <c r="BK627" s="11">
        <v>5</v>
      </c>
    </row>
    <row r="628" spans="46:67" ht="15" thickBot="1" x14ac:dyDescent="0.35">
      <c r="AT628" s="10" t="s">
        <v>582</v>
      </c>
      <c r="AU628" s="11">
        <v>499907.4</v>
      </c>
      <c r="AV628" s="11">
        <v>499533.9</v>
      </c>
      <c r="AW628" s="11">
        <v>4</v>
      </c>
      <c r="AX628" s="11">
        <v>4</v>
      </c>
      <c r="BG628" s="10" t="s">
        <v>582</v>
      </c>
      <c r="BH628" s="11">
        <v>999744.9</v>
      </c>
      <c r="BI628" s="11">
        <v>4</v>
      </c>
      <c r="BJ628" s="11">
        <v>4</v>
      </c>
      <c r="BK628" s="11">
        <v>4</v>
      </c>
    </row>
    <row r="629" spans="46:67" ht="15" thickBot="1" x14ac:dyDescent="0.35">
      <c r="AT629" s="10" t="s">
        <v>583</v>
      </c>
      <c r="AU629" s="11">
        <v>499906.4</v>
      </c>
      <c r="AV629" s="11">
        <v>499532.9</v>
      </c>
      <c r="AW629" s="11">
        <v>3</v>
      </c>
      <c r="AX629" s="11">
        <v>3</v>
      </c>
      <c r="BG629" s="10" t="s">
        <v>583</v>
      </c>
      <c r="BH629" s="11">
        <v>999744.4</v>
      </c>
      <c r="BI629" s="11">
        <v>3</v>
      </c>
      <c r="BJ629" s="11">
        <v>3</v>
      </c>
      <c r="BK629" s="11">
        <v>3</v>
      </c>
    </row>
    <row r="630" spans="46:67" ht="15" thickBot="1" x14ac:dyDescent="0.35">
      <c r="AT630" s="10" t="s">
        <v>586</v>
      </c>
      <c r="AU630" s="11">
        <v>499905.4</v>
      </c>
      <c r="AV630" s="11">
        <v>499531.9</v>
      </c>
      <c r="AW630" s="11">
        <v>2</v>
      </c>
      <c r="AX630" s="11">
        <v>2</v>
      </c>
      <c r="BG630" s="10" t="s">
        <v>586</v>
      </c>
      <c r="BH630" s="11">
        <v>999743.9</v>
      </c>
      <c r="BI630" s="11">
        <v>2</v>
      </c>
      <c r="BJ630" s="11">
        <v>2</v>
      </c>
      <c r="BK630" s="11">
        <v>2</v>
      </c>
    </row>
    <row r="631" spans="46:67" ht="15" thickBot="1" x14ac:dyDescent="0.35">
      <c r="AT631" s="10" t="s">
        <v>588</v>
      </c>
      <c r="AU631" s="11">
        <v>499904.4</v>
      </c>
      <c r="AV631" s="11">
        <v>499530.9</v>
      </c>
      <c r="AW631" s="11">
        <v>1</v>
      </c>
      <c r="AX631" s="11">
        <v>1</v>
      </c>
      <c r="BG631" s="10" t="s">
        <v>588</v>
      </c>
      <c r="BH631" s="11">
        <v>999743.4</v>
      </c>
      <c r="BI631" s="11">
        <v>1</v>
      </c>
      <c r="BJ631" s="11">
        <v>1</v>
      </c>
      <c r="BK631" s="11">
        <v>1</v>
      </c>
    </row>
    <row r="632" spans="46:67" ht="15" thickBot="1" x14ac:dyDescent="0.35">
      <c r="AT632" s="10" t="s">
        <v>589</v>
      </c>
      <c r="AU632" s="11">
        <v>499776.9</v>
      </c>
      <c r="AV632" s="11">
        <v>499529.9</v>
      </c>
      <c r="AW632" s="11">
        <v>0</v>
      </c>
      <c r="AX632" s="11">
        <v>0</v>
      </c>
      <c r="BG632" s="10" t="s">
        <v>589</v>
      </c>
      <c r="BH632" s="11">
        <v>999741.9</v>
      </c>
      <c r="BI632" s="11">
        <v>0</v>
      </c>
      <c r="BJ632" s="11">
        <v>0</v>
      </c>
      <c r="BK632" s="11">
        <v>0</v>
      </c>
    </row>
    <row r="633" spans="46:67" ht="18.600000000000001" thickBot="1" x14ac:dyDescent="0.35">
      <c r="AT633" s="6"/>
      <c r="BG633" s="6"/>
    </row>
    <row r="634" spans="46:67" ht="15" thickBot="1" x14ac:dyDescent="0.35">
      <c r="AT634" s="10" t="s">
        <v>4335</v>
      </c>
      <c r="AU634" s="10" t="s">
        <v>42</v>
      </c>
      <c r="AV634" s="10" t="s">
        <v>43</v>
      </c>
      <c r="AW634" s="10" t="s">
        <v>44</v>
      </c>
      <c r="AX634" s="10" t="s">
        <v>45</v>
      </c>
      <c r="AY634" s="10" t="s">
        <v>592</v>
      </c>
      <c r="AZ634" s="10" t="s">
        <v>593</v>
      </c>
      <c r="BA634" s="10" t="s">
        <v>594</v>
      </c>
      <c r="BB634" s="10" t="s">
        <v>595</v>
      </c>
      <c r="BG634" s="10" t="s">
        <v>4335</v>
      </c>
      <c r="BH634" s="10" t="s">
        <v>42</v>
      </c>
      <c r="BI634" s="10" t="s">
        <v>43</v>
      </c>
      <c r="BJ634" s="10" t="s">
        <v>44</v>
      </c>
      <c r="BK634" s="10" t="s">
        <v>45</v>
      </c>
      <c r="BL634" s="10" t="s">
        <v>592</v>
      </c>
      <c r="BM634" s="10" t="s">
        <v>593</v>
      </c>
      <c r="BN634" s="10" t="s">
        <v>594</v>
      </c>
      <c r="BO634" s="10" t="s">
        <v>595</v>
      </c>
    </row>
    <row r="635" spans="46:67" ht="15" thickBot="1" x14ac:dyDescent="0.35">
      <c r="AT635" s="10" t="s">
        <v>62</v>
      </c>
      <c r="AU635" s="11">
        <v>499997.4</v>
      </c>
      <c r="AV635" s="11">
        <v>499593.9</v>
      </c>
      <c r="AW635" s="11">
        <v>206</v>
      </c>
      <c r="AX635" s="11">
        <v>206</v>
      </c>
      <c r="AY635" s="11">
        <v>1000003.2</v>
      </c>
      <c r="AZ635" s="11">
        <v>1000000</v>
      </c>
      <c r="BA635" s="11">
        <v>-3.2</v>
      </c>
      <c r="BB635" s="11">
        <v>0</v>
      </c>
      <c r="BG635" s="10" t="s">
        <v>62</v>
      </c>
      <c r="BH635" s="11">
        <v>999854.9</v>
      </c>
      <c r="BI635" s="11">
        <v>142</v>
      </c>
      <c r="BJ635" s="11">
        <v>0</v>
      </c>
      <c r="BK635" s="11">
        <v>0</v>
      </c>
      <c r="BL635" s="11">
        <v>999996.9</v>
      </c>
      <c r="BM635" s="11">
        <v>1000000</v>
      </c>
      <c r="BN635" s="11">
        <v>3.1</v>
      </c>
      <c r="BO635" s="11">
        <v>0</v>
      </c>
    </row>
    <row r="636" spans="46:67" ht="15" thickBot="1" x14ac:dyDescent="0.35">
      <c r="AT636" s="10" t="s">
        <v>63</v>
      </c>
      <c r="AU636" s="11">
        <v>499997.4</v>
      </c>
      <c r="AV636" s="11">
        <v>499593.9</v>
      </c>
      <c r="AW636" s="11">
        <v>206</v>
      </c>
      <c r="AX636" s="11">
        <v>206</v>
      </c>
      <c r="AY636" s="11">
        <v>1000003.2</v>
      </c>
      <c r="AZ636" s="11">
        <v>1000000</v>
      </c>
      <c r="BA636" s="11">
        <v>-3.2</v>
      </c>
      <c r="BB636" s="11">
        <v>0</v>
      </c>
      <c r="BG636" s="10" t="s">
        <v>63</v>
      </c>
      <c r="BH636" s="11">
        <v>999854.9</v>
      </c>
      <c r="BI636" s="11">
        <v>142</v>
      </c>
      <c r="BJ636" s="11">
        <v>0</v>
      </c>
      <c r="BK636" s="11">
        <v>0</v>
      </c>
      <c r="BL636" s="11">
        <v>999996.9</v>
      </c>
      <c r="BM636" s="11">
        <v>1000000</v>
      </c>
      <c r="BN636" s="11">
        <v>3.1</v>
      </c>
      <c r="BO636" s="11">
        <v>0</v>
      </c>
    </row>
    <row r="637" spans="46:67" ht="15" thickBot="1" x14ac:dyDescent="0.35">
      <c r="AT637" s="10" t="s">
        <v>64</v>
      </c>
      <c r="AU637" s="11">
        <v>500009.4</v>
      </c>
      <c r="AV637" s="11">
        <v>499593.9</v>
      </c>
      <c r="AW637" s="11">
        <v>206</v>
      </c>
      <c r="AX637" s="11">
        <v>206</v>
      </c>
      <c r="AY637" s="11">
        <v>1000015.2</v>
      </c>
      <c r="AZ637" s="11">
        <v>1000000</v>
      </c>
      <c r="BA637" s="11">
        <v>-15.2</v>
      </c>
      <c r="BB637" s="11">
        <v>0</v>
      </c>
      <c r="BG637" s="10" t="s">
        <v>64</v>
      </c>
      <c r="BH637" s="11">
        <v>999842.9</v>
      </c>
      <c r="BI637" s="11">
        <v>142</v>
      </c>
      <c r="BJ637" s="11">
        <v>0</v>
      </c>
      <c r="BK637" s="11">
        <v>0</v>
      </c>
      <c r="BL637" s="11">
        <v>999984.9</v>
      </c>
      <c r="BM637" s="11">
        <v>1000000</v>
      </c>
      <c r="BN637" s="11">
        <v>15.1</v>
      </c>
      <c r="BO637" s="11">
        <v>0</v>
      </c>
    </row>
    <row r="638" spans="46:67" ht="15" thickBot="1" x14ac:dyDescent="0.35">
      <c r="AT638" s="10" t="s">
        <v>65</v>
      </c>
      <c r="AU638" s="11">
        <v>499972.4</v>
      </c>
      <c r="AV638" s="11">
        <v>499701.9</v>
      </c>
      <c r="AW638" s="11">
        <v>206</v>
      </c>
      <c r="AX638" s="11">
        <v>206</v>
      </c>
      <c r="AY638" s="11">
        <v>1000086.2</v>
      </c>
      <c r="AZ638" s="11">
        <v>1000000</v>
      </c>
      <c r="BA638" s="11">
        <v>-86.2</v>
      </c>
      <c r="BB638" s="11">
        <v>-0.01</v>
      </c>
      <c r="BG638" s="10" t="s">
        <v>65</v>
      </c>
      <c r="BH638" s="11">
        <v>999881.4</v>
      </c>
      <c r="BI638" s="11">
        <v>34</v>
      </c>
      <c r="BJ638" s="11">
        <v>0</v>
      </c>
      <c r="BK638" s="11">
        <v>0</v>
      </c>
      <c r="BL638" s="11">
        <v>999915.4</v>
      </c>
      <c r="BM638" s="11">
        <v>1000000</v>
      </c>
      <c r="BN638" s="11">
        <v>84.6</v>
      </c>
      <c r="BO638" s="11">
        <v>0.01</v>
      </c>
    </row>
    <row r="639" spans="46:67" ht="15" thickBot="1" x14ac:dyDescent="0.35">
      <c r="AT639" s="10" t="s">
        <v>66</v>
      </c>
      <c r="AU639" s="11">
        <v>499980.4</v>
      </c>
      <c r="AV639" s="11">
        <v>499605.9</v>
      </c>
      <c r="AW639" s="11">
        <v>206</v>
      </c>
      <c r="AX639" s="11">
        <v>206</v>
      </c>
      <c r="AY639" s="11">
        <v>999998.2</v>
      </c>
      <c r="AZ639" s="11">
        <v>1000000</v>
      </c>
      <c r="BA639" s="11">
        <v>1.8</v>
      </c>
      <c r="BB639" s="11">
        <v>0</v>
      </c>
      <c r="BG639" s="10" t="s">
        <v>66</v>
      </c>
      <c r="BH639" s="11">
        <v>999871.9</v>
      </c>
      <c r="BI639" s="11">
        <v>130</v>
      </c>
      <c r="BJ639" s="11">
        <v>0</v>
      </c>
      <c r="BK639" s="11">
        <v>0</v>
      </c>
      <c r="BL639" s="11">
        <v>1000001.9</v>
      </c>
      <c r="BM639" s="11">
        <v>1000000</v>
      </c>
      <c r="BN639" s="11">
        <v>-1.9</v>
      </c>
      <c r="BO639" s="11">
        <v>0</v>
      </c>
    </row>
    <row r="640" spans="46:67" ht="15" thickBot="1" x14ac:dyDescent="0.35">
      <c r="AT640" s="10" t="s">
        <v>67</v>
      </c>
      <c r="AU640" s="11">
        <v>499958.4</v>
      </c>
      <c r="AV640" s="11">
        <v>499669.9</v>
      </c>
      <c r="AW640" s="11">
        <v>206</v>
      </c>
      <c r="AX640" s="11">
        <v>206</v>
      </c>
      <c r="AY640" s="11">
        <v>1000040.2</v>
      </c>
      <c r="AZ640" s="11">
        <v>1000000</v>
      </c>
      <c r="BA640" s="11">
        <v>-40.200000000000003</v>
      </c>
      <c r="BB640" s="11">
        <v>0</v>
      </c>
      <c r="BG640" s="10" t="s">
        <v>67</v>
      </c>
      <c r="BH640" s="11">
        <v>999893.4</v>
      </c>
      <c r="BI640" s="11">
        <v>66</v>
      </c>
      <c r="BJ640" s="11">
        <v>0</v>
      </c>
      <c r="BK640" s="11">
        <v>0</v>
      </c>
      <c r="BL640" s="11">
        <v>999959.4</v>
      </c>
      <c r="BM640" s="11">
        <v>1000000</v>
      </c>
      <c r="BN640" s="11">
        <v>40.6</v>
      </c>
      <c r="BO640" s="11">
        <v>0</v>
      </c>
    </row>
    <row r="641" spans="46:67" ht="15" thickBot="1" x14ac:dyDescent="0.35">
      <c r="AT641" s="10" t="s">
        <v>68</v>
      </c>
      <c r="AU641" s="11">
        <v>500048.9</v>
      </c>
      <c r="AV641" s="11">
        <v>499593.9</v>
      </c>
      <c r="AW641" s="11">
        <v>206</v>
      </c>
      <c r="AX641" s="11">
        <v>206</v>
      </c>
      <c r="AY641" s="11">
        <v>1000054.7</v>
      </c>
      <c r="AZ641" s="11">
        <v>1000000</v>
      </c>
      <c r="BA641" s="11">
        <v>-54.7</v>
      </c>
      <c r="BB641" s="11">
        <v>-0.01</v>
      </c>
      <c r="BG641" s="10" t="s">
        <v>68</v>
      </c>
      <c r="BH641" s="11">
        <v>999803.4</v>
      </c>
      <c r="BI641" s="11">
        <v>142</v>
      </c>
      <c r="BJ641" s="11">
        <v>0</v>
      </c>
      <c r="BK641" s="11">
        <v>0</v>
      </c>
      <c r="BL641" s="11">
        <v>999945.4</v>
      </c>
      <c r="BM641" s="11">
        <v>1000000</v>
      </c>
      <c r="BN641" s="11">
        <v>54.6</v>
      </c>
      <c r="BO641" s="11">
        <v>0.01</v>
      </c>
    </row>
    <row r="642" spans="46:67" ht="15" thickBot="1" x14ac:dyDescent="0.35">
      <c r="AT642" s="10" t="s">
        <v>69</v>
      </c>
      <c r="AU642" s="11">
        <v>499997.4</v>
      </c>
      <c r="AV642" s="11">
        <v>499593.9</v>
      </c>
      <c r="AW642" s="11">
        <v>206</v>
      </c>
      <c r="AX642" s="11">
        <v>206</v>
      </c>
      <c r="AY642" s="11">
        <v>1000003.2</v>
      </c>
      <c r="AZ642" s="11">
        <v>1000000</v>
      </c>
      <c r="BA642" s="11">
        <v>-3.2</v>
      </c>
      <c r="BB642" s="11">
        <v>0</v>
      </c>
      <c r="BG642" s="10" t="s">
        <v>69</v>
      </c>
      <c r="BH642" s="11">
        <v>999854.9</v>
      </c>
      <c r="BI642" s="11">
        <v>142</v>
      </c>
      <c r="BJ642" s="11">
        <v>0</v>
      </c>
      <c r="BK642" s="11">
        <v>0</v>
      </c>
      <c r="BL642" s="11">
        <v>999996.9</v>
      </c>
      <c r="BM642" s="11">
        <v>1000000</v>
      </c>
      <c r="BN642" s="11">
        <v>3.1</v>
      </c>
      <c r="BO642" s="11">
        <v>0</v>
      </c>
    </row>
    <row r="643" spans="46:67" ht="15" thickBot="1" x14ac:dyDescent="0.35">
      <c r="AT643" s="10" t="s">
        <v>70</v>
      </c>
      <c r="AU643" s="11">
        <v>500016.9</v>
      </c>
      <c r="AV643" s="11">
        <v>499593.9</v>
      </c>
      <c r="AW643" s="11">
        <v>206</v>
      </c>
      <c r="AX643" s="11">
        <v>206</v>
      </c>
      <c r="AY643" s="11">
        <v>1000022.7</v>
      </c>
      <c r="AZ643" s="11">
        <v>1000000</v>
      </c>
      <c r="BA643" s="11">
        <v>-22.7</v>
      </c>
      <c r="BB643" s="11">
        <v>0</v>
      </c>
      <c r="BG643" s="10" t="s">
        <v>70</v>
      </c>
      <c r="BH643" s="11">
        <v>999835.4</v>
      </c>
      <c r="BI643" s="11">
        <v>142</v>
      </c>
      <c r="BJ643" s="11">
        <v>0</v>
      </c>
      <c r="BK643" s="11">
        <v>0</v>
      </c>
      <c r="BL643" s="11">
        <v>999977.4</v>
      </c>
      <c r="BM643" s="11">
        <v>1000000</v>
      </c>
      <c r="BN643" s="11">
        <v>22.6</v>
      </c>
      <c r="BO643" s="11">
        <v>0</v>
      </c>
    </row>
    <row r="644" spans="46:67" ht="15" thickBot="1" x14ac:dyDescent="0.35">
      <c r="AT644" s="10" t="s">
        <v>71</v>
      </c>
      <c r="AU644" s="11">
        <v>499999.9</v>
      </c>
      <c r="AV644" s="11">
        <v>499593.9</v>
      </c>
      <c r="AW644" s="11">
        <v>206</v>
      </c>
      <c r="AX644" s="11">
        <v>206</v>
      </c>
      <c r="AY644" s="11">
        <v>1000005.7</v>
      </c>
      <c r="AZ644" s="11">
        <v>1000000</v>
      </c>
      <c r="BA644" s="11">
        <v>-5.7</v>
      </c>
      <c r="BB644" s="11">
        <v>0</v>
      </c>
      <c r="BG644" s="10" t="s">
        <v>71</v>
      </c>
      <c r="BH644" s="11">
        <v>999852.4</v>
      </c>
      <c r="BI644" s="11">
        <v>142</v>
      </c>
      <c r="BJ644" s="11">
        <v>0</v>
      </c>
      <c r="BK644" s="11">
        <v>0</v>
      </c>
      <c r="BL644" s="11">
        <v>999994.4</v>
      </c>
      <c r="BM644" s="11">
        <v>1000000</v>
      </c>
      <c r="BN644" s="11">
        <v>5.6</v>
      </c>
      <c r="BO644" s="11">
        <v>0</v>
      </c>
    </row>
    <row r="645" spans="46:67" ht="15" thickBot="1" x14ac:dyDescent="0.35">
      <c r="AT645" s="10" t="s">
        <v>72</v>
      </c>
      <c r="AU645" s="11">
        <v>500010.9</v>
      </c>
      <c r="AV645" s="11">
        <v>499593.9</v>
      </c>
      <c r="AW645" s="11">
        <v>206</v>
      </c>
      <c r="AX645" s="11">
        <v>206</v>
      </c>
      <c r="AY645" s="11">
        <v>1000016.7</v>
      </c>
      <c r="AZ645" s="11">
        <v>1000000</v>
      </c>
      <c r="BA645" s="11">
        <v>-16.7</v>
      </c>
      <c r="BB645" s="11">
        <v>0</v>
      </c>
      <c r="BG645" s="10" t="s">
        <v>72</v>
      </c>
      <c r="BH645" s="11">
        <v>999841.4</v>
      </c>
      <c r="BI645" s="11">
        <v>142</v>
      </c>
      <c r="BJ645" s="11">
        <v>0</v>
      </c>
      <c r="BK645" s="11">
        <v>0</v>
      </c>
      <c r="BL645" s="11">
        <v>999983.4</v>
      </c>
      <c r="BM645" s="11">
        <v>1000000</v>
      </c>
      <c r="BN645" s="11">
        <v>16.600000000000001</v>
      </c>
      <c r="BO645" s="11">
        <v>0</v>
      </c>
    </row>
    <row r="646" spans="46:67" ht="15" thickBot="1" x14ac:dyDescent="0.35">
      <c r="AT646" s="10" t="s">
        <v>73</v>
      </c>
      <c r="AU646" s="11">
        <v>500106.9</v>
      </c>
      <c r="AV646" s="11">
        <v>499682.9</v>
      </c>
      <c r="AW646" s="11">
        <v>206</v>
      </c>
      <c r="AX646" s="11">
        <v>206</v>
      </c>
      <c r="AY646" s="11">
        <v>1000201.7</v>
      </c>
      <c r="AZ646" s="11">
        <v>1000000</v>
      </c>
      <c r="BA646" s="11">
        <v>-201.7</v>
      </c>
      <c r="BB646" s="11">
        <v>-0.02</v>
      </c>
      <c r="BG646" s="10" t="s">
        <v>73</v>
      </c>
      <c r="BH646" s="11">
        <v>999745.4</v>
      </c>
      <c r="BI646" s="11">
        <v>53</v>
      </c>
      <c r="BJ646" s="11">
        <v>0</v>
      </c>
      <c r="BK646" s="11">
        <v>0</v>
      </c>
      <c r="BL646" s="11">
        <v>999798.4</v>
      </c>
      <c r="BM646" s="11">
        <v>1000000</v>
      </c>
      <c r="BN646" s="11">
        <v>201.6</v>
      </c>
      <c r="BO646" s="11">
        <v>0.02</v>
      </c>
    </row>
    <row r="647" spans="46:67" ht="15" thickBot="1" x14ac:dyDescent="0.35">
      <c r="AT647" s="10" t="s">
        <v>74</v>
      </c>
      <c r="AU647" s="11">
        <v>499997.4</v>
      </c>
      <c r="AV647" s="11">
        <v>499621.9</v>
      </c>
      <c r="AW647" s="11">
        <v>57</v>
      </c>
      <c r="AX647" s="11">
        <v>206</v>
      </c>
      <c r="AY647" s="11">
        <v>999882.2</v>
      </c>
      <c r="AZ647" s="11">
        <v>1000000</v>
      </c>
      <c r="BA647" s="11">
        <v>117.8</v>
      </c>
      <c r="BB647" s="11">
        <v>0.01</v>
      </c>
      <c r="BG647" s="10" t="s">
        <v>74</v>
      </c>
      <c r="BH647" s="11">
        <v>999854.9</v>
      </c>
      <c r="BI647" s="11">
        <v>114</v>
      </c>
      <c r="BJ647" s="11">
        <v>149</v>
      </c>
      <c r="BK647" s="11">
        <v>0</v>
      </c>
      <c r="BL647" s="11">
        <v>1000117.9</v>
      </c>
      <c r="BM647" s="11">
        <v>1000000</v>
      </c>
      <c r="BN647" s="11">
        <v>-117.9</v>
      </c>
      <c r="BO647" s="11">
        <v>-0.01</v>
      </c>
    </row>
    <row r="648" spans="46:67" ht="15" thickBot="1" x14ac:dyDescent="0.35">
      <c r="AT648" s="10" t="s">
        <v>75</v>
      </c>
      <c r="AU648" s="11">
        <v>500077.9</v>
      </c>
      <c r="AV648" s="11">
        <v>499728.9</v>
      </c>
      <c r="AW648" s="11">
        <v>206</v>
      </c>
      <c r="AX648" s="11">
        <v>206</v>
      </c>
      <c r="AY648" s="11">
        <v>1000218.7</v>
      </c>
      <c r="AZ648" s="11">
        <v>1000000</v>
      </c>
      <c r="BA648" s="11">
        <v>-218.7</v>
      </c>
      <c r="BB648" s="11">
        <v>-0.02</v>
      </c>
      <c r="BG648" s="10" t="s">
        <v>75</v>
      </c>
      <c r="BH648" s="11">
        <v>999774.4</v>
      </c>
      <c r="BI648" s="11">
        <v>7</v>
      </c>
      <c r="BJ648" s="11">
        <v>0</v>
      </c>
      <c r="BK648" s="11">
        <v>0</v>
      </c>
      <c r="BL648" s="11">
        <v>999781.4</v>
      </c>
      <c r="BM648" s="11">
        <v>1000000</v>
      </c>
      <c r="BN648" s="11">
        <v>218.6</v>
      </c>
      <c r="BO648" s="11">
        <v>0.02</v>
      </c>
    </row>
    <row r="649" spans="46:67" ht="15" thickBot="1" x14ac:dyDescent="0.35">
      <c r="AT649" s="10" t="s">
        <v>76</v>
      </c>
      <c r="AU649" s="11">
        <v>500008.9</v>
      </c>
      <c r="AV649" s="11">
        <v>499593.9</v>
      </c>
      <c r="AW649" s="11">
        <v>206</v>
      </c>
      <c r="AX649" s="11">
        <v>206</v>
      </c>
      <c r="AY649" s="11">
        <v>1000014.7</v>
      </c>
      <c r="AZ649" s="11">
        <v>1000000</v>
      </c>
      <c r="BA649" s="11">
        <v>-14.7</v>
      </c>
      <c r="BB649" s="11">
        <v>0</v>
      </c>
      <c r="BG649" s="10" t="s">
        <v>76</v>
      </c>
      <c r="BH649" s="11">
        <v>999843.4</v>
      </c>
      <c r="BI649" s="11">
        <v>142</v>
      </c>
      <c r="BJ649" s="11">
        <v>0</v>
      </c>
      <c r="BK649" s="11">
        <v>0</v>
      </c>
      <c r="BL649" s="11">
        <v>999985.4</v>
      </c>
      <c r="BM649" s="11">
        <v>1000000</v>
      </c>
      <c r="BN649" s="11">
        <v>14.6</v>
      </c>
      <c r="BO649" s="11">
        <v>0</v>
      </c>
    </row>
    <row r="650" spans="46:67" ht="15" thickBot="1" x14ac:dyDescent="0.35">
      <c r="AT650" s="10" t="s">
        <v>77</v>
      </c>
      <c r="AU650" s="11">
        <v>500046.9</v>
      </c>
      <c r="AV650" s="11">
        <v>499593.9</v>
      </c>
      <c r="AW650" s="11">
        <v>206</v>
      </c>
      <c r="AX650" s="11">
        <v>206</v>
      </c>
      <c r="AY650" s="11">
        <v>1000052.7</v>
      </c>
      <c r="AZ650" s="11">
        <v>1000000</v>
      </c>
      <c r="BA650" s="11">
        <v>-52.7</v>
      </c>
      <c r="BB650" s="11">
        <v>-0.01</v>
      </c>
      <c r="BG650" s="10" t="s">
        <v>77</v>
      </c>
      <c r="BH650" s="11">
        <v>999805.4</v>
      </c>
      <c r="BI650" s="11">
        <v>142</v>
      </c>
      <c r="BJ650" s="11">
        <v>0</v>
      </c>
      <c r="BK650" s="11">
        <v>0</v>
      </c>
      <c r="BL650" s="11">
        <v>999947.4</v>
      </c>
      <c r="BM650" s="11">
        <v>1000000</v>
      </c>
      <c r="BN650" s="11">
        <v>52.6</v>
      </c>
      <c r="BO650" s="11">
        <v>0.01</v>
      </c>
    </row>
    <row r="651" spans="46:67" ht="15" thickBot="1" x14ac:dyDescent="0.35">
      <c r="AT651" s="10" t="s">
        <v>78</v>
      </c>
      <c r="AU651" s="11">
        <v>500050.4</v>
      </c>
      <c r="AV651" s="11">
        <v>499593.9</v>
      </c>
      <c r="AW651" s="11">
        <v>206</v>
      </c>
      <c r="AX651" s="11">
        <v>206</v>
      </c>
      <c r="AY651" s="11">
        <v>1000056.2</v>
      </c>
      <c r="AZ651" s="11">
        <v>1000000</v>
      </c>
      <c r="BA651" s="11">
        <v>-56.2</v>
      </c>
      <c r="BB651" s="11">
        <v>-0.01</v>
      </c>
      <c r="BG651" s="10" t="s">
        <v>78</v>
      </c>
      <c r="BH651" s="11">
        <v>999801.9</v>
      </c>
      <c r="BI651" s="11">
        <v>142</v>
      </c>
      <c r="BJ651" s="11">
        <v>0</v>
      </c>
      <c r="BK651" s="11">
        <v>0</v>
      </c>
      <c r="BL651" s="11">
        <v>999943.9</v>
      </c>
      <c r="BM651" s="11">
        <v>1000000</v>
      </c>
      <c r="BN651" s="11">
        <v>56.1</v>
      </c>
      <c r="BO651" s="11">
        <v>0.01</v>
      </c>
    </row>
    <row r="652" spans="46:67" ht="15" thickBot="1" x14ac:dyDescent="0.35">
      <c r="AT652" s="10" t="s">
        <v>79</v>
      </c>
      <c r="AU652" s="11">
        <v>500068.9</v>
      </c>
      <c r="AV652" s="11">
        <v>499719.9</v>
      </c>
      <c r="AW652" s="11">
        <v>206</v>
      </c>
      <c r="AX652" s="11">
        <v>206</v>
      </c>
      <c r="AY652" s="11">
        <v>1000200.7</v>
      </c>
      <c r="AZ652" s="11">
        <v>1000000</v>
      </c>
      <c r="BA652" s="11">
        <v>-200.7</v>
      </c>
      <c r="BB652" s="11">
        <v>-0.02</v>
      </c>
      <c r="BG652" s="10" t="s">
        <v>79</v>
      </c>
      <c r="BH652" s="11">
        <v>999783.4</v>
      </c>
      <c r="BI652" s="11">
        <v>16</v>
      </c>
      <c r="BJ652" s="11">
        <v>0</v>
      </c>
      <c r="BK652" s="11">
        <v>0</v>
      </c>
      <c r="BL652" s="11">
        <v>999799.4</v>
      </c>
      <c r="BM652" s="11">
        <v>1000000</v>
      </c>
      <c r="BN652" s="11">
        <v>200.6</v>
      </c>
      <c r="BO652" s="11">
        <v>0.02</v>
      </c>
    </row>
    <row r="653" spans="46:67" ht="15" thickBot="1" x14ac:dyDescent="0.35">
      <c r="AT653" s="10" t="s">
        <v>80</v>
      </c>
      <c r="AU653" s="11">
        <v>500026.9</v>
      </c>
      <c r="AV653" s="11">
        <v>499627.9</v>
      </c>
      <c r="AW653" s="11">
        <v>206</v>
      </c>
      <c r="AX653" s="11">
        <v>206</v>
      </c>
      <c r="AY653" s="11">
        <v>1000066.7</v>
      </c>
      <c r="AZ653" s="11">
        <v>1000000</v>
      </c>
      <c r="BA653" s="11">
        <v>-66.7</v>
      </c>
      <c r="BB653" s="11">
        <v>-0.01</v>
      </c>
      <c r="BG653" s="10" t="s">
        <v>80</v>
      </c>
      <c r="BH653" s="11">
        <v>999825.4</v>
      </c>
      <c r="BI653" s="11">
        <v>108</v>
      </c>
      <c r="BJ653" s="11">
        <v>0</v>
      </c>
      <c r="BK653" s="11">
        <v>0</v>
      </c>
      <c r="BL653" s="11">
        <v>999933.4</v>
      </c>
      <c r="BM653" s="11">
        <v>1000000</v>
      </c>
      <c r="BN653" s="11">
        <v>66.599999999999994</v>
      </c>
      <c r="BO653" s="11">
        <v>0.01</v>
      </c>
    </row>
    <row r="654" spans="46:67" ht="15" thickBot="1" x14ac:dyDescent="0.35">
      <c r="AT654" s="10" t="s">
        <v>81</v>
      </c>
      <c r="AU654" s="11">
        <v>499997.4</v>
      </c>
      <c r="AV654" s="11">
        <v>499593.9</v>
      </c>
      <c r="AW654" s="11">
        <v>206</v>
      </c>
      <c r="AX654" s="11">
        <v>206</v>
      </c>
      <c r="AY654" s="11">
        <v>1000003.2</v>
      </c>
      <c r="AZ654" s="11">
        <v>1000000</v>
      </c>
      <c r="BA654" s="11">
        <v>-3.2</v>
      </c>
      <c r="BB654" s="11">
        <v>0</v>
      </c>
      <c r="BG654" s="10" t="s">
        <v>81</v>
      </c>
      <c r="BH654" s="11">
        <v>999854.9</v>
      </c>
      <c r="BI654" s="11">
        <v>142</v>
      </c>
      <c r="BJ654" s="11">
        <v>0</v>
      </c>
      <c r="BK654" s="11">
        <v>0</v>
      </c>
      <c r="BL654" s="11">
        <v>999996.9</v>
      </c>
      <c r="BM654" s="11">
        <v>1000000</v>
      </c>
      <c r="BN654" s="11">
        <v>3.1</v>
      </c>
      <c r="BO654" s="11">
        <v>0</v>
      </c>
    </row>
    <row r="655" spans="46:67" ht="15" thickBot="1" x14ac:dyDescent="0.35">
      <c r="AT655" s="10" t="s">
        <v>82</v>
      </c>
      <c r="AU655" s="11">
        <v>499948.4</v>
      </c>
      <c r="AV655" s="11">
        <v>499691.9</v>
      </c>
      <c r="AW655" s="11">
        <v>206</v>
      </c>
      <c r="AX655" s="11">
        <v>206</v>
      </c>
      <c r="AY655" s="11">
        <v>1000052.2</v>
      </c>
      <c r="AZ655" s="11">
        <v>1000000</v>
      </c>
      <c r="BA655" s="11">
        <v>-52.2</v>
      </c>
      <c r="BB655" s="11">
        <v>-0.01</v>
      </c>
      <c r="BG655" s="10" t="s">
        <v>82</v>
      </c>
      <c r="BH655" s="11">
        <v>999903.4</v>
      </c>
      <c r="BI655" s="11">
        <v>44</v>
      </c>
      <c r="BJ655" s="11">
        <v>0</v>
      </c>
      <c r="BK655" s="11">
        <v>0</v>
      </c>
      <c r="BL655" s="11">
        <v>999947.4</v>
      </c>
      <c r="BM655" s="11">
        <v>1000000</v>
      </c>
      <c r="BN655" s="11">
        <v>52.6</v>
      </c>
      <c r="BO655" s="11">
        <v>0.01</v>
      </c>
    </row>
    <row r="656" spans="46:67" ht="15" thickBot="1" x14ac:dyDescent="0.35">
      <c r="AT656" s="10" t="s">
        <v>83</v>
      </c>
      <c r="AU656" s="11">
        <v>499997.4</v>
      </c>
      <c r="AV656" s="11">
        <v>499593.9</v>
      </c>
      <c r="AW656" s="11">
        <v>206</v>
      </c>
      <c r="AX656" s="11">
        <v>206</v>
      </c>
      <c r="AY656" s="11">
        <v>1000003.2</v>
      </c>
      <c r="AZ656" s="11">
        <v>1000000</v>
      </c>
      <c r="BA656" s="11">
        <v>-3.2</v>
      </c>
      <c r="BB656" s="11">
        <v>0</v>
      </c>
      <c r="BG656" s="10" t="s">
        <v>83</v>
      </c>
      <c r="BH656" s="11">
        <v>999854.9</v>
      </c>
      <c r="BI656" s="11">
        <v>142</v>
      </c>
      <c r="BJ656" s="11">
        <v>0</v>
      </c>
      <c r="BK656" s="11">
        <v>0</v>
      </c>
      <c r="BL656" s="11">
        <v>999996.9</v>
      </c>
      <c r="BM656" s="11">
        <v>1000000</v>
      </c>
      <c r="BN656" s="11">
        <v>3.1</v>
      </c>
      <c r="BO656" s="11">
        <v>0</v>
      </c>
    </row>
    <row r="657" spans="46:67" ht="15" thickBot="1" x14ac:dyDescent="0.35">
      <c r="AT657" s="10" t="s">
        <v>84</v>
      </c>
      <c r="AU657" s="11">
        <v>500090.9</v>
      </c>
      <c r="AV657" s="11">
        <v>499694.9</v>
      </c>
      <c r="AW657" s="11">
        <v>206</v>
      </c>
      <c r="AX657" s="11">
        <v>206</v>
      </c>
      <c r="AY657" s="11">
        <v>1000197.7</v>
      </c>
      <c r="AZ657" s="11">
        <v>1000000</v>
      </c>
      <c r="BA657" s="11">
        <v>-197.7</v>
      </c>
      <c r="BB657" s="11">
        <v>-0.02</v>
      </c>
      <c r="BG657" s="10" t="s">
        <v>84</v>
      </c>
      <c r="BH657" s="11">
        <v>999761.4</v>
      </c>
      <c r="BI657" s="11">
        <v>41</v>
      </c>
      <c r="BJ657" s="11">
        <v>0</v>
      </c>
      <c r="BK657" s="11">
        <v>0</v>
      </c>
      <c r="BL657" s="11">
        <v>999802.4</v>
      </c>
      <c r="BM657" s="11">
        <v>1000000</v>
      </c>
      <c r="BN657" s="11">
        <v>197.6</v>
      </c>
      <c r="BO657" s="11">
        <v>0.02</v>
      </c>
    </row>
    <row r="658" spans="46:67" ht="15" thickBot="1" x14ac:dyDescent="0.35">
      <c r="AT658" s="10" t="s">
        <v>85</v>
      </c>
      <c r="AU658" s="11">
        <v>500000.9</v>
      </c>
      <c r="AV658" s="11">
        <v>499593.9</v>
      </c>
      <c r="AW658" s="11">
        <v>206</v>
      </c>
      <c r="AX658" s="11">
        <v>206</v>
      </c>
      <c r="AY658" s="11">
        <v>1000006.7</v>
      </c>
      <c r="AZ658" s="11">
        <v>1000000</v>
      </c>
      <c r="BA658" s="11">
        <v>-6.7</v>
      </c>
      <c r="BB658" s="11">
        <v>0</v>
      </c>
      <c r="BG658" s="10" t="s">
        <v>85</v>
      </c>
      <c r="BH658" s="11">
        <v>999851.4</v>
      </c>
      <c r="BI658" s="11">
        <v>142</v>
      </c>
      <c r="BJ658" s="11">
        <v>0</v>
      </c>
      <c r="BK658" s="11">
        <v>0</v>
      </c>
      <c r="BL658" s="11">
        <v>999993.4</v>
      </c>
      <c r="BM658" s="11">
        <v>1000000</v>
      </c>
      <c r="BN658" s="11">
        <v>6.6</v>
      </c>
      <c r="BO658" s="11">
        <v>0</v>
      </c>
    </row>
    <row r="659" spans="46:67" ht="15" thickBot="1" x14ac:dyDescent="0.35">
      <c r="AT659" s="10" t="s">
        <v>86</v>
      </c>
      <c r="AU659" s="11">
        <v>500006.9</v>
      </c>
      <c r="AV659" s="11">
        <v>499593.9</v>
      </c>
      <c r="AW659" s="11">
        <v>206</v>
      </c>
      <c r="AX659" s="11">
        <v>206</v>
      </c>
      <c r="AY659" s="11">
        <v>1000012.7</v>
      </c>
      <c r="AZ659" s="11">
        <v>1000000</v>
      </c>
      <c r="BA659" s="11">
        <v>-12.7</v>
      </c>
      <c r="BB659" s="11">
        <v>0</v>
      </c>
      <c r="BG659" s="10" t="s">
        <v>86</v>
      </c>
      <c r="BH659" s="11">
        <v>999845.4</v>
      </c>
      <c r="BI659" s="11">
        <v>142</v>
      </c>
      <c r="BJ659" s="11">
        <v>0</v>
      </c>
      <c r="BK659" s="11">
        <v>0</v>
      </c>
      <c r="BL659" s="11">
        <v>999987.4</v>
      </c>
      <c r="BM659" s="11">
        <v>1000000</v>
      </c>
      <c r="BN659" s="11">
        <v>12.6</v>
      </c>
      <c r="BO659" s="11">
        <v>0</v>
      </c>
    </row>
    <row r="660" spans="46:67" ht="15" thickBot="1" x14ac:dyDescent="0.35">
      <c r="AT660" s="10" t="s">
        <v>87</v>
      </c>
      <c r="AU660" s="11">
        <v>499997.4</v>
      </c>
      <c r="AV660" s="11">
        <v>499593.9</v>
      </c>
      <c r="AW660" s="11">
        <v>206</v>
      </c>
      <c r="AX660" s="11">
        <v>206</v>
      </c>
      <c r="AY660" s="11">
        <v>1000003.2</v>
      </c>
      <c r="AZ660" s="11">
        <v>1000000</v>
      </c>
      <c r="BA660" s="11">
        <v>-3.2</v>
      </c>
      <c r="BB660" s="11">
        <v>0</v>
      </c>
      <c r="BG660" s="10" t="s">
        <v>87</v>
      </c>
      <c r="BH660" s="11">
        <v>999854.9</v>
      </c>
      <c r="BI660" s="11">
        <v>142</v>
      </c>
      <c r="BJ660" s="11">
        <v>0</v>
      </c>
      <c r="BK660" s="11">
        <v>0</v>
      </c>
      <c r="BL660" s="11">
        <v>999996.9</v>
      </c>
      <c r="BM660" s="11">
        <v>1000000</v>
      </c>
      <c r="BN660" s="11">
        <v>3.1</v>
      </c>
      <c r="BO660" s="11">
        <v>0</v>
      </c>
    </row>
    <row r="661" spans="46:67" ht="15" thickBot="1" x14ac:dyDescent="0.35">
      <c r="AT661" s="10" t="s">
        <v>88</v>
      </c>
      <c r="AU661" s="11">
        <v>499952.4</v>
      </c>
      <c r="AV661" s="11">
        <v>499688.9</v>
      </c>
      <c r="AW661" s="11">
        <v>206</v>
      </c>
      <c r="AX661" s="11">
        <v>206</v>
      </c>
      <c r="AY661" s="11">
        <v>1000053.2</v>
      </c>
      <c r="AZ661" s="11">
        <v>1000000</v>
      </c>
      <c r="BA661" s="11">
        <v>-53.2</v>
      </c>
      <c r="BB661" s="11">
        <v>-0.01</v>
      </c>
      <c r="BG661" s="10" t="s">
        <v>88</v>
      </c>
      <c r="BH661" s="11">
        <v>999901.4</v>
      </c>
      <c r="BI661" s="11">
        <v>47</v>
      </c>
      <c r="BJ661" s="11">
        <v>0</v>
      </c>
      <c r="BK661" s="11">
        <v>0</v>
      </c>
      <c r="BL661" s="11">
        <v>999948.4</v>
      </c>
      <c r="BM661" s="11">
        <v>1000000</v>
      </c>
      <c r="BN661" s="11">
        <v>51.6</v>
      </c>
      <c r="BO661" s="11">
        <v>0.01</v>
      </c>
    </row>
    <row r="662" spans="46:67" ht="15" thickBot="1" x14ac:dyDescent="0.35">
      <c r="AT662" s="10" t="s">
        <v>89</v>
      </c>
      <c r="AU662" s="11">
        <v>500011.4</v>
      </c>
      <c r="AV662" s="11">
        <v>499593.9</v>
      </c>
      <c r="AW662" s="11">
        <v>206</v>
      </c>
      <c r="AX662" s="11">
        <v>206</v>
      </c>
      <c r="AY662" s="11">
        <v>1000017.2</v>
      </c>
      <c r="AZ662" s="11">
        <v>1000000</v>
      </c>
      <c r="BA662" s="11">
        <v>-17.2</v>
      </c>
      <c r="BB662" s="11">
        <v>0</v>
      </c>
      <c r="BG662" s="10" t="s">
        <v>89</v>
      </c>
      <c r="BH662" s="11">
        <v>999840.9</v>
      </c>
      <c r="BI662" s="11">
        <v>142</v>
      </c>
      <c r="BJ662" s="11">
        <v>0</v>
      </c>
      <c r="BK662" s="11">
        <v>0</v>
      </c>
      <c r="BL662" s="11">
        <v>999982.9</v>
      </c>
      <c r="BM662" s="11">
        <v>1000000</v>
      </c>
      <c r="BN662" s="11">
        <v>17.100000000000001</v>
      </c>
      <c r="BO662" s="11">
        <v>0</v>
      </c>
    </row>
    <row r="663" spans="46:67" ht="15" thickBot="1" x14ac:dyDescent="0.35">
      <c r="AT663" s="10" t="s">
        <v>90</v>
      </c>
      <c r="AU663" s="11">
        <v>500049.9</v>
      </c>
      <c r="AV663" s="11">
        <v>499631.9</v>
      </c>
      <c r="AW663" s="11">
        <v>206</v>
      </c>
      <c r="AX663" s="11">
        <v>206</v>
      </c>
      <c r="AY663" s="11">
        <v>1000093.7</v>
      </c>
      <c r="AZ663" s="11">
        <v>1000000</v>
      </c>
      <c r="BA663" s="11">
        <v>-93.7</v>
      </c>
      <c r="BB663" s="11">
        <v>-0.01</v>
      </c>
      <c r="BG663" s="10" t="s">
        <v>90</v>
      </c>
      <c r="BH663" s="11">
        <v>999802.4</v>
      </c>
      <c r="BI663" s="11">
        <v>104</v>
      </c>
      <c r="BJ663" s="11">
        <v>0</v>
      </c>
      <c r="BK663" s="11">
        <v>0</v>
      </c>
      <c r="BL663" s="11">
        <v>999906.4</v>
      </c>
      <c r="BM663" s="11">
        <v>1000000</v>
      </c>
      <c r="BN663" s="11">
        <v>93.6</v>
      </c>
      <c r="BO663" s="11">
        <v>0.01</v>
      </c>
    </row>
    <row r="664" spans="46:67" ht="15" thickBot="1" x14ac:dyDescent="0.35">
      <c r="AT664" s="10" t="s">
        <v>91</v>
      </c>
      <c r="AU664" s="11">
        <v>500018.9</v>
      </c>
      <c r="AV664" s="11">
        <v>499593.9</v>
      </c>
      <c r="AW664" s="11">
        <v>206</v>
      </c>
      <c r="AX664" s="11">
        <v>206</v>
      </c>
      <c r="AY664" s="11">
        <v>1000024.7</v>
      </c>
      <c r="AZ664" s="11">
        <v>1000000</v>
      </c>
      <c r="BA664" s="11">
        <v>-24.7</v>
      </c>
      <c r="BB664" s="11">
        <v>0</v>
      </c>
      <c r="BG664" s="10" t="s">
        <v>91</v>
      </c>
      <c r="BH664" s="11">
        <v>999833.4</v>
      </c>
      <c r="BI664" s="11">
        <v>142</v>
      </c>
      <c r="BJ664" s="11">
        <v>0</v>
      </c>
      <c r="BK664" s="11">
        <v>0</v>
      </c>
      <c r="BL664" s="11">
        <v>999975.4</v>
      </c>
      <c r="BM664" s="11">
        <v>1000000</v>
      </c>
      <c r="BN664" s="11">
        <v>24.6</v>
      </c>
      <c r="BO664" s="11">
        <v>0</v>
      </c>
    </row>
    <row r="665" spans="46:67" ht="15" thickBot="1" x14ac:dyDescent="0.35">
      <c r="AT665" s="10" t="s">
        <v>92</v>
      </c>
      <c r="AU665" s="11">
        <v>499997.4</v>
      </c>
      <c r="AV665" s="11">
        <v>499593.9</v>
      </c>
      <c r="AW665" s="11">
        <v>206</v>
      </c>
      <c r="AX665" s="11">
        <v>206</v>
      </c>
      <c r="AY665" s="11">
        <v>1000003.2</v>
      </c>
      <c r="AZ665" s="11">
        <v>1000000</v>
      </c>
      <c r="BA665" s="11">
        <v>-3.2</v>
      </c>
      <c r="BB665" s="11">
        <v>0</v>
      </c>
      <c r="BG665" s="10" t="s">
        <v>92</v>
      </c>
      <c r="BH665" s="11">
        <v>999854.9</v>
      </c>
      <c r="BI665" s="11">
        <v>142</v>
      </c>
      <c r="BJ665" s="11">
        <v>0</v>
      </c>
      <c r="BK665" s="11">
        <v>0</v>
      </c>
      <c r="BL665" s="11">
        <v>999996.9</v>
      </c>
      <c r="BM665" s="11">
        <v>1000000</v>
      </c>
      <c r="BN665" s="11">
        <v>3.1</v>
      </c>
      <c r="BO665" s="11">
        <v>0</v>
      </c>
    </row>
    <row r="666" spans="46:67" ht="15" thickBot="1" x14ac:dyDescent="0.35">
      <c r="AT666" s="10" t="s">
        <v>93</v>
      </c>
      <c r="AU666" s="11">
        <v>499999.4</v>
      </c>
      <c r="AV666" s="11">
        <v>499593.9</v>
      </c>
      <c r="AW666" s="11">
        <v>206</v>
      </c>
      <c r="AX666" s="11">
        <v>206</v>
      </c>
      <c r="AY666" s="11">
        <v>1000005.2</v>
      </c>
      <c r="AZ666" s="11">
        <v>1000000</v>
      </c>
      <c r="BA666" s="11">
        <v>-5.2</v>
      </c>
      <c r="BB666" s="11">
        <v>0</v>
      </c>
      <c r="BG666" s="10" t="s">
        <v>93</v>
      </c>
      <c r="BH666" s="11">
        <v>999852.9</v>
      </c>
      <c r="BI666" s="11">
        <v>142</v>
      </c>
      <c r="BJ666" s="11">
        <v>0</v>
      </c>
      <c r="BK666" s="11">
        <v>0</v>
      </c>
      <c r="BL666" s="11">
        <v>999994.9</v>
      </c>
      <c r="BM666" s="11">
        <v>1000000</v>
      </c>
      <c r="BN666" s="11">
        <v>5.0999999999999996</v>
      </c>
      <c r="BO666" s="11">
        <v>0</v>
      </c>
    </row>
    <row r="667" spans="46:67" ht="15" thickBot="1" x14ac:dyDescent="0.35">
      <c r="AT667" s="10" t="s">
        <v>94</v>
      </c>
      <c r="AU667" s="11">
        <v>499954.4</v>
      </c>
      <c r="AV667" s="11">
        <v>499636.9</v>
      </c>
      <c r="AW667" s="11">
        <v>57</v>
      </c>
      <c r="AX667" s="11">
        <v>206</v>
      </c>
      <c r="AY667" s="11">
        <v>999854.3</v>
      </c>
      <c r="AZ667" s="11">
        <v>1000000</v>
      </c>
      <c r="BA667" s="11">
        <v>145.69999999999999</v>
      </c>
      <c r="BB667" s="11">
        <v>0.01</v>
      </c>
      <c r="BG667" s="10" t="s">
        <v>94</v>
      </c>
      <c r="BH667" s="11">
        <v>999895.4</v>
      </c>
      <c r="BI667" s="11">
        <v>99</v>
      </c>
      <c r="BJ667" s="11">
        <v>149</v>
      </c>
      <c r="BK667" s="11">
        <v>0</v>
      </c>
      <c r="BL667" s="11">
        <v>1000143.4</v>
      </c>
      <c r="BM667" s="11">
        <v>1000000</v>
      </c>
      <c r="BN667" s="11">
        <v>-143.4</v>
      </c>
      <c r="BO667" s="11">
        <v>-0.01</v>
      </c>
    </row>
    <row r="668" spans="46:67" ht="15" thickBot="1" x14ac:dyDescent="0.35">
      <c r="AT668" s="10" t="s">
        <v>95</v>
      </c>
      <c r="AU668" s="11">
        <v>499924.4</v>
      </c>
      <c r="AV668" s="11">
        <v>499707.9</v>
      </c>
      <c r="AW668" s="11">
        <v>57</v>
      </c>
      <c r="AX668" s="11">
        <v>206</v>
      </c>
      <c r="AY668" s="11">
        <v>999895.2</v>
      </c>
      <c r="AZ668" s="11">
        <v>1000000</v>
      </c>
      <c r="BA668" s="11">
        <v>104.8</v>
      </c>
      <c r="BB668" s="11">
        <v>0.01</v>
      </c>
      <c r="BG668" s="10" t="s">
        <v>95</v>
      </c>
      <c r="BH668" s="11">
        <v>999925.4</v>
      </c>
      <c r="BI668" s="11">
        <v>28</v>
      </c>
      <c r="BJ668" s="11">
        <v>149</v>
      </c>
      <c r="BK668" s="11">
        <v>0</v>
      </c>
      <c r="BL668" s="11">
        <v>1000102.4</v>
      </c>
      <c r="BM668" s="11">
        <v>1000000</v>
      </c>
      <c r="BN668" s="11">
        <v>-102.4</v>
      </c>
      <c r="BO668" s="11">
        <v>-0.01</v>
      </c>
    </row>
    <row r="669" spans="46:67" ht="15" thickBot="1" x14ac:dyDescent="0.35">
      <c r="AT669" s="10" t="s">
        <v>96</v>
      </c>
      <c r="AU669" s="11">
        <v>500027.9</v>
      </c>
      <c r="AV669" s="11">
        <v>499593.9</v>
      </c>
      <c r="AW669" s="11">
        <v>206</v>
      </c>
      <c r="AX669" s="11">
        <v>206</v>
      </c>
      <c r="AY669" s="11">
        <v>1000033.7</v>
      </c>
      <c r="AZ669" s="11">
        <v>1000000</v>
      </c>
      <c r="BA669" s="11">
        <v>-33.700000000000003</v>
      </c>
      <c r="BB669" s="11">
        <v>0</v>
      </c>
      <c r="BG669" s="10" t="s">
        <v>96</v>
      </c>
      <c r="BH669" s="11">
        <v>999824.4</v>
      </c>
      <c r="BI669" s="11">
        <v>142</v>
      </c>
      <c r="BJ669" s="11">
        <v>0</v>
      </c>
      <c r="BK669" s="11">
        <v>0</v>
      </c>
      <c r="BL669" s="11">
        <v>999966.4</v>
      </c>
      <c r="BM669" s="11">
        <v>1000000</v>
      </c>
      <c r="BN669" s="11">
        <v>33.6</v>
      </c>
      <c r="BO669" s="11">
        <v>0</v>
      </c>
    </row>
    <row r="670" spans="46:67" ht="15" thickBot="1" x14ac:dyDescent="0.35">
      <c r="AT670" s="10" t="s">
        <v>97</v>
      </c>
      <c r="AU670" s="11">
        <v>499946.4</v>
      </c>
      <c r="AV670" s="11">
        <v>499617.9</v>
      </c>
      <c r="AW670" s="11">
        <v>57</v>
      </c>
      <c r="AX670" s="11">
        <v>206</v>
      </c>
      <c r="AY670" s="11">
        <v>999827.3</v>
      </c>
      <c r="AZ670" s="11">
        <v>1000000</v>
      </c>
      <c r="BA670" s="11">
        <v>172.7</v>
      </c>
      <c r="BB670" s="11">
        <v>0.02</v>
      </c>
      <c r="BG670" s="10" t="s">
        <v>97</v>
      </c>
      <c r="BH670" s="11">
        <v>999904.4</v>
      </c>
      <c r="BI670" s="11">
        <v>118</v>
      </c>
      <c r="BJ670" s="11">
        <v>149</v>
      </c>
      <c r="BK670" s="11">
        <v>0</v>
      </c>
      <c r="BL670" s="11">
        <v>1000171.4</v>
      </c>
      <c r="BM670" s="11">
        <v>1000000</v>
      </c>
      <c r="BN670" s="11">
        <v>-171.4</v>
      </c>
      <c r="BO670" s="11">
        <v>-0.02</v>
      </c>
    </row>
    <row r="671" spans="46:67" ht="15" thickBot="1" x14ac:dyDescent="0.35">
      <c r="AT671" s="10" t="s">
        <v>98</v>
      </c>
      <c r="AU671" s="11">
        <v>499965.4</v>
      </c>
      <c r="AV671" s="11">
        <v>499608.9</v>
      </c>
      <c r="AW671" s="11">
        <v>206</v>
      </c>
      <c r="AX671" s="11">
        <v>206</v>
      </c>
      <c r="AY671" s="11">
        <v>999986.2</v>
      </c>
      <c r="AZ671" s="11">
        <v>1000000</v>
      </c>
      <c r="BA671" s="11">
        <v>13.8</v>
      </c>
      <c r="BB671" s="11">
        <v>0</v>
      </c>
      <c r="BG671" s="10" t="s">
        <v>98</v>
      </c>
      <c r="BH671" s="11">
        <v>999884.9</v>
      </c>
      <c r="BI671" s="11">
        <v>127</v>
      </c>
      <c r="BJ671" s="11">
        <v>0</v>
      </c>
      <c r="BK671" s="11">
        <v>0</v>
      </c>
      <c r="BL671" s="11">
        <v>1000011.9</v>
      </c>
      <c r="BM671" s="11">
        <v>1000000</v>
      </c>
      <c r="BN671" s="11">
        <v>-11.9</v>
      </c>
      <c r="BO671" s="11">
        <v>0</v>
      </c>
    </row>
    <row r="672" spans="46:67" ht="15" thickBot="1" x14ac:dyDescent="0.35">
      <c r="AT672" s="10" t="s">
        <v>99</v>
      </c>
      <c r="AU672" s="11">
        <v>499998.9</v>
      </c>
      <c r="AV672" s="11">
        <v>499593.9</v>
      </c>
      <c r="AW672" s="11">
        <v>206</v>
      </c>
      <c r="AX672" s="11">
        <v>206</v>
      </c>
      <c r="AY672" s="11">
        <v>1000004.7</v>
      </c>
      <c r="AZ672" s="11">
        <v>1000000</v>
      </c>
      <c r="BA672" s="11">
        <v>-4.7</v>
      </c>
      <c r="BB672" s="11">
        <v>0</v>
      </c>
      <c r="BG672" s="10" t="s">
        <v>99</v>
      </c>
      <c r="BH672" s="11">
        <v>999853.4</v>
      </c>
      <c r="BI672" s="11">
        <v>142</v>
      </c>
      <c r="BJ672" s="11">
        <v>0</v>
      </c>
      <c r="BK672" s="11">
        <v>0</v>
      </c>
      <c r="BL672" s="11">
        <v>999995.4</v>
      </c>
      <c r="BM672" s="11">
        <v>1000000</v>
      </c>
      <c r="BN672" s="11">
        <v>4.5999999999999996</v>
      </c>
      <c r="BO672" s="11">
        <v>0</v>
      </c>
    </row>
    <row r="673" spans="46:67" ht="15" thickBot="1" x14ac:dyDescent="0.35">
      <c r="AT673" s="10" t="s">
        <v>100</v>
      </c>
      <c r="AU673" s="11">
        <v>500037.4</v>
      </c>
      <c r="AV673" s="11">
        <v>499593.9</v>
      </c>
      <c r="AW673" s="11">
        <v>206</v>
      </c>
      <c r="AX673" s="11">
        <v>206</v>
      </c>
      <c r="AY673" s="11">
        <v>1000043.2</v>
      </c>
      <c r="AZ673" s="11">
        <v>1000000</v>
      </c>
      <c r="BA673" s="11">
        <v>-43.2</v>
      </c>
      <c r="BB673" s="11">
        <v>0</v>
      </c>
      <c r="BG673" s="10" t="s">
        <v>100</v>
      </c>
      <c r="BH673" s="11">
        <v>999814.9</v>
      </c>
      <c r="BI673" s="11">
        <v>142</v>
      </c>
      <c r="BJ673" s="11">
        <v>0</v>
      </c>
      <c r="BK673" s="11">
        <v>0</v>
      </c>
      <c r="BL673" s="11">
        <v>999956.9</v>
      </c>
      <c r="BM673" s="11">
        <v>1000000</v>
      </c>
      <c r="BN673" s="11">
        <v>43.1</v>
      </c>
      <c r="BO673" s="11">
        <v>0</v>
      </c>
    </row>
    <row r="674" spans="46:67" ht="15" thickBot="1" x14ac:dyDescent="0.35">
      <c r="AT674" s="10" t="s">
        <v>101</v>
      </c>
      <c r="AU674" s="11">
        <v>500009.9</v>
      </c>
      <c r="AV674" s="11">
        <v>499593.9</v>
      </c>
      <c r="AW674" s="11">
        <v>206</v>
      </c>
      <c r="AX674" s="11">
        <v>206</v>
      </c>
      <c r="AY674" s="11">
        <v>1000015.7</v>
      </c>
      <c r="AZ674" s="11">
        <v>1000000</v>
      </c>
      <c r="BA674" s="11">
        <v>-15.7</v>
      </c>
      <c r="BB674" s="11">
        <v>0</v>
      </c>
      <c r="BG674" s="10" t="s">
        <v>101</v>
      </c>
      <c r="BH674" s="11">
        <v>999842.4</v>
      </c>
      <c r="BI674" s="11">
        <v>142</v>
      </c>
      <c r="BJ674" s="11">
        <v>0</v>
      </c>
      <c r="BK674" s="11">
        <v>0</v>
      </c>
      <c r="BL674" s="11">
        <v>999984.4</v>
      </c>
      <c r="BM674" s="11">
        <v>1000000</v>
      </c>
      <c r="BN674" s="11">
        <v>15.6</v>
      </c>
      <c r="BO674" s="11">
        <v>0</v>
      </c>
    </row>
    <row r="675" spans="46:67" ht="15" thickBot="1" x14ac:dyDescent="0.35">
      <c r="AT675" s="10" t="s">
        <v>102</v>
      </c>
      <c r="AU675" s="11">
        <v>500058.9</v>
      </c>
      <c r="AV675" s="11">
        <v>499660.9</v>
      </c>
      <c r="AW675" s="11">
        <v>206</v>
      </c>
      <c r="AX675" s="11">
        <v>206</v>
      </c>
      <c r="AY675" s="11">
        <v>1000131.7</v>
      </c>
      <c r="AZ675" s="11">
        <v>1000000</v>
      </c>
      <c r="BA675" s="11">
        <v>-131.69999999999999</v>
      </c>
      <c r="BB675" s="11">
        <v>-0.01</v>
      </c>
      <c r="BG675" s="10" t="s">
        <v>102</v>
      </c>
      <c r="BH675" s="11">
        <v>999793.4</v>
      </c>
      <c r="BI675" s="11">
        <v>75</v>
      </c>
      <c r="BJ675" s="11">
        <v>0</v>
      </c>
      <c r="BK675" s="11">
        <v>0</v>
      </c>
      <c r="BL675" s="11">
        <v>999868.4</v>
      </c>
      <c r="BM675" s="11">
        <v>1000000</v>
      </c>
      <c r="BN675" s="11">
        <v>131.6</v>
      </c>
      <c r="BO675" s="11">
        <v>0.01</v>
      </c>
    </row>
    <row r="676" spans="46:67" ht="15" thickBot="1" x14ac:dyDescent="0.35">
      <c r="AT676" s="10" t="s">
        <v>103</v>
      </c>
      <c r="AU676" s="11">
        <v>500098.9</v>
      </c>
      <c r="AV676" s="11">
        <v>499683.9</v>
      </c>
      <c r="AW676" s="11">
        <v>206</v>
      </c>
      <c r="AX676" s="11">
        <v>206</v>
      </c>
      <c r="AY676" s="11">
        <v>1000194.7</v>
      </c>
      <c r="AZ676" s="11">
        <v>1000000</v>
      </c>
      <c r="BA676" s="11">
        <v>-194.7</v>
      </c>
      <c r="BB676" s="11">
        <v>-0.02</v>
      </c>
      <c r="BG676" s="10" t="s">
        <v>103</v>
      </c>
      <c r="BH676" s="11">
        <v>999753.4</v>
      </c>
      <c r="BI676" s="11">
        <v>52</v>
      </c>
      <c r="BJ676" s="11">
        <v>0</v>
      </c>
      <c r="BK676" s="11">
        <v>0</v>
      </c>
      <c r="BL676" s="11">
        <v>999805.4</v>
      </c>
      <c r="BM676" s="11">
        <v>1000000</v>
      </c>
      <c r="BN676" s="11">
        <v>194.6</v>
      </c>
      <c r="BO676" s="11">
        <v>0.02</v>
      </c>
    </row>
    <row r="677" spans="46:67" ht="15" thickBot="1" x14ac:dyDescent="0.35">
      <c r="AT677" s="10" t="s">
        <v>104</v>
      </c>
      <c r="AU677" s="11">
        <v>499979.4</v>
      </c>
      <c r="AV677" s="11">
        <v>499593.9</v>
      </c>
      <c r="AW677" s="11">
        <v>57</v>
      </c>
      <c r="AX677" s="11">
        <v>206</v>
      </c>
      <c r="AY677" s="11">
        <v>999836.3</v>
      </c>
      <c r="AZ677" s="11">
        <v>1000000</v>
      </c>
      <c r="BA677" s="11">
        <v>163.69999999999999</v>
      </c>
      <c r="BB677" s="11">
        <v>0.02</v>
      </c>
      <c r="BG677" s="10" t="s">
        <v>104</v>
      </c>
      <c r="BH677" s="11">
        <v>999872.9</v>
      </c>
      <c r="BI677" s="11">
        <v>142</v>
      </c>
      <c r="BJ677" s="11">
        <v>149</v>
      </c>
      <c r="BK677" s="11">
        <v>0</v>
      </c>
      <c r="BL677" s="11">
        <v>1000163.9</v>
      </c>
      <c r="BM677" s="11">
        <v>1000000</v>
      </c>
      <c r="BN677" s="11">
        <v>-163.9</v>
      </c>
      <c r="BO677" s="11">
        <v>-0.02</v>
      </c>
    </row>
    <row r="678" spans="46:67" ht="15" thickBot="1" x14ac:dyDescent="0.35">
      <c r="AT678" s="10" t="s">
        <v>105</v>
      </c>
      <c r="AU678" s="11">
        <v>499953.4</v>
      </c>
      <c r="AV678" s="11">
        <v>499681.9</v>
      </c>
      <c r="AW678" s="11">
        <v>57</v>
      </c>
      <c r="AX678" s="11">
        <v>206</v>
      </c>
      <c r="AY678" s="11">
        <v>999898.2</v>
      </c>
      <c r="AZ678" s="11">
        <v>1000000</v>
      </c>
      <c r="BA678" s="11">
        <v>101.8</v>
      </c>
      <c r="BB678" s="11">
        <v>0.01</v>
      </c>
      <c r="BG678" s="10" t="s">
        <v>105</v>
      </c>
      <c r="BH678" s="11">
        <v>999900.9</v>
      </c>
      <c r="BI678" s="11">
        <v>54</v>
      </c>
      <c r="BJ678" s="11">
        <v>149</v>
      </c>
      <c r="BK678" s="11">
        <v>0</v>
      </c>
      <c r="BL678" s="11">
        <v>1000103.9</v>
      </c>
      <c r="BM678" s="11">
        <v>1000000</v>
      </c>
      <c r="BN678" s="11">
        <v>-103.9</v>
      </c>
      <c r="BO678" s="11">
        <v>-0.01</v>
      </c>
    </row>
    <row r="679" spans="46:67" ht="15" thickBot="1" x14ac:dyDescent="0.35">
      <c r="AT679" s="10" t="s">
        <v>106</v>
      </c>
      <c r="AU679" s="11">
        <v>500057.9</v>
      </c>
      <c r="AV679" s="11">
        <v>499684.9</v>
      </c>
      <c r="AW679" s="11">
        <v>206</v>
      </c>
      <c r="AX679" s="11">
        <v>206</v>
      </c>
      <c r="AY679" s="11">
        <v>1000154.7</v>
      </c>
      <c r="AZ679" s="11">
        <v>1000000</v>
      </c>
      <c r="BA679" s="11">
        <v>-154.69999999999999</v>
      </c>
      <c r="BB679" s="11">
        <v>-0.02</v>
      </c>
      <c r="BG679" s="10" t="s">
        <v>106</v>
      </c>
      <c r="BH679" s="11">
        <v>999794.4</v>
      </c>
      <c r="BI679" s="11">
        <v>51</v>
      </c>
      <c r="BJ679" s="11">
        <v>0</v>
      </c>
      <c r="BK679" s="11">
        <v>0</v>
      </c>
      <c r="BL679" s="11">
        <v>999845.4</v>
      </c>
      <c r="BM679" s="11">
        <v>1000000</v>
      </c>
      <c r="BN679" s="11">
        <v>154.6</v>
      </c>
      <c r="BO679" s="11">
        <v>0.02</v>
      </c>
    </row>
    <row r="680" spans="46:67" ht="15" thickBot="1" x14ac:dyDescent="0.35">
      <c r="AT680" s="10" t="s">
        <v>107</v>
      </c>
      <c r="AU680" s="11">
        <v>500028.4</v>
      </c>
      <c r="AV680" s="11">
        <v>499620.9</v>
      </c>
      <c r="AW680" s="11">
        <v>206</v>
      </c>
      <c r="AX680" s="11">
        <v>206</v>
      </c>
      <c r="AY680" s="11">
        <v>1000061.2</v>
      </c>
      <c r="AZ680" s="11">
        <v>1000000</v>
      </c>
      <c r="BA680" s="11">
        <v>-61.2</v>
      </c>
      <c r="BB680" s="11">
        <v>-0.01</v>
      </c>
      <c r="BG680" s="10" t="s">
        <v>107</v>
      </c>
      <c r="BH680" s="11">
        <v>999823.9</v>
      </c>
      <c r="BI680" s="11">
        <v>115</v>
      </c>
      <c r="BJ680" s="11">
        <v>0</v>
      </c>
      <c r="BK680" s="11">
        <v>0</v>
      </c>
      <c r="BL680" s="11">
        <v>999938.9</v>
      </c>
      <c r="BM680" s="11">
        <v>1000000</v>
      </c>
      <c r="BN680" s="11">
        <v>61.1</v>
      </c>
      <c r="BO680" s="11">
        <v>0.01</v>
      </c>
    </row>
    <row r="681" spans="46:67" ht="15" thickBot="1" x14ac:dyDescent="0.35">
      <c r="AT681" s="10" t="s">
        <v>108</v>
      </c>
      <c r="AU681" s="11">
        <v>499997.4</v>
      </c>
      <c r="AV681" s="11">
        <v>499593.9</v>
      </c>
      <c r="AW681" s="11">
        <v>206</v>
      </c>
      <c r="AX681" s="11">
        <v>206</v>
      </c>
      <c r="AY681" s="11">
        <v>1000003.2</v>
      </c>
      <c r="AZ681" s="11">
        <v>1000000</v>
      </c>
      <c r="BA681" s="11">
        <v>-3.2</v>
      </c>
      <c r="BB681" s="11">
        <v>0</v>
      </c>
      <c r="BG681" s="10" t="s">
        <v>108</v>
      </c>
      <c r="BH681" s="11">
        <v>999854.9</v>
      </c>
      <c r="BI681" s="11">
        <v>142</v>
      </c>
      <c r="BJ681" s="11">
        <v>0</v>
      </c>
      <c r="BK681" s="11">
        <v>0</v>
      </c>
      <c r="BL681" s="11">
        <v>999996.9</v>
      </c>
      <c r="BM681" s="11">
        <v>1000000</v>
      </c>
      <c r="BN681" s="11">
        <v>3.1</v>
      </c>
      <c r="BO681" s="11">
        <v>0</v>
      </c>
    </row>
    <row r="682" spans="46:67" ht="15" thickBot="1" x14ac:dyDescent="0.35">
      <c r="AT682" s="10" t="s">
        <v>109</v>
      </c>
      <c r="AU682" s="11">
        <v>500070.40000000002</v>
      </c>
      <c r="AV682" s="11">
        <v>499646.9</v>
      </c>
      <c r="AW682" s="11">
        <v>206</v>
      </c>
      <c r="AX682" s="11">
        <v>206</v>
      </c>
      <c r="AY682" s="11">
        <v>1000129.2</v>
      </c>
      <c r="AZ682" s="11">
        <v>1000000</v>
      </c>
      <c r="BA682" s="11">
        <v>-129.19999999999999</v>
      </c>
      <c r="BB682" s="11">
        <v>-0.01</v>
      </c>
      <c r="BG682" s="10" t="s">
        <v>109</v>
      </c>
      <c r="BH682" s="11">
        <v>999781.9</v>
      </c>
      <c r="BI682" s="11">
        <v>89</v>
      </c>
      <c r="BJ682" s="11">
        <v>0</v>
      </c>
      <c r="BK682" s="11">
        <v>0</v>
      </c>
      <c r="BL682" s="11">
        <v>999870.9</v>
      </c>
      <c r="BM682" s="11">
        <v>1000000</v>
      </c>
      <c r="BN682" s="11">
        <v>129.1</v>
      </c>
      <c r="BO682" s="11">
        <v>0.01</v>
      </c>
    </row>
    <row r="683" spans="46:67" ht="15" thickBot="1" x14ac:dyDescent="0.35">
      <c r="AT683" s="10" t="s">
        <v>110</v>
      </c>
      <c r="AU683" s="11">
        <v>499951.4</v>
      </c>
      <c r="AV683" s="11">
        <v>499680.9</v>
      </c>
      <c r="AW683" s="11">
        <v>206</v>
      </c>
      <c r="AX683" s="11">
        <v>206</v>
      </c>
      <c r="AY683" s="11">
        <v>1000044.2</v>
      </c>
      <c r="AZ683" s="11">
        <v>1000000</v>
      </c>
      <c r="BA683" s="11">
        <v>-44.2</v>
      </c>
      <c r="BB683" s="11">
        <v>0</v>
      </c>
      <c r="BG683" s="10" t="s">
        <v>110</v>
      </c>
      <c r="BH683" s="11">
        <v>999901.9</v>
      </c>
      <c r="BI683" s="11">
        <v>55</v>
      </c>
      <c r="BJ683" s="11">
        <v>0</v>
      </c>
      <c r="BK683" s="11">
        <v>0</v>
      </c>
      <c r="BL683" s="11">
        <v>999956.9</v>
      </c>
      <c r="BM683" s="11">
        <v>1000000</v>
      </c>
      <c r="BN683" s="11">
        <v>43.1</v>
      </c>
      <c r="BO683" s="11">
        <v>0</v>
      </c>
    </row>
    <row r="684" spans="46:67" ht="15" thickBot="1" x14ac:dyDescent="0.35">
      <c r="AT684" s="10" t="s">
        <v>111</v>
      </c>
      <c r="AU684" s="11">
        <v>499957.4</v>
      </c>
      <c r="AV684" s="11">
        <v>499637.9</v>
      </c>
      <c r="AW684" s="11">
        <v>206</v>
      </c>
      <c r="AX684" s="11">
        <v>206</v>
      </c>
      <c r="AY684" s="11">
        <v>1000007.2</v>
      </c>
      <c r="AZ684" s="11">
        <v>1000000</v>
      </c>
      <c r="BA684" s="11">
        <v>-7.2</v>
      </c>
      <c r="BB684" s="11">
        <v>0</v>
      </c>
      <c r="BG684" s="10" t="s">
        <v>111</v>
      </c>
      <c r="BH684" s="11">
        <v>999893.9</v>
      </c>
      <c r="BI684" s="11">
        <v>98</v>
      </c>
      <c r="BJ684" s="11">
        <v>0</v>
      </c>
      <c r="BK684" s="11">
        <v>0</v>
      </c>
      <c r="BL684" s="11">
        <v>999991.9</v>
      </c>
      <c r="BM684" s="11">
        <v>1000000</v>
      </c>
      <c r="BN684" s="11">
        <v>8.1</v>
      </c>
      <c r="BO684" s="11">
        <v>0</v>
      </c>
    </row>
    <row r="685" spans="46:67" ht="15" thickBot="1" x14ac:dyDescent="0.35">
      <c r="AT685" s="10" t="s">
        <v>112</v>
      </c>
      <c r="AU685" s="11">
        <v>499966.4</v>
      </c>
      <c r="AV685" s="11">
        <v>499593.9</v>
      </c>
      <c r="AW685" s="11">
        <v>57</v>
      </c>
      <c r="AX685" s="11">
        <v>206</v>
      </c>
      <c r="AY685" s="11">
        <v>999823.3</v>
      </c>
      <c r="AZ685" s="11">
        <v>1000000</v>
      </c>
      <c r="BA685" s="11">
        <v>176.7</v>
      </c>
      <c r="BB685" s="11">
        <v>0.02</v>
      </c>
      <c r="BG685" s="10" t="s">
        <v>112</v>
      </c>
      <c r="BH685" s="11">
        <v>999884.4</v>
      </c>
      <c r="BI685" s="11">
        <v>142</v>
      </c>
      <c r="BJ685" s="11">
        <v>149</v>
      </c>
      <c r="BK685" s="11">
        <v>0</v>
      </c>
      <c r="BL685" s="11">
        <v>1000175.4</v>
      </c>
      <c r="BM685" s="11">
        <v>1000000</v>
      </c>
      <c r="BN685" s="11">
        <v>-175.4</v>
      </c>
      <c r="BO685" s="11">
        <v>-0.02</v>
      </c>
    </row>
    <row r="686" spans="46:67" ht="15" thickBot="1" x14ac:dyDescent="0.35">
      <c r="AT686" s="10" t="s">
        <v>113</v>
      </c>
      <c r="AU686" s="11">
        <v>500010.4</v>
      </c>
      <c r="AV686" s="11">
        <v>499593.9</v>
      </c>
      <c r="AW686" s="11">
        <v>206</v>
      </c>
      <c r="AX686" s="11">
        <v>206</v>
      </c>
      <c r="AY686" s="11">
        <v>1000016.2</v>
      </c>
      <c r="AZ686" s="11">
        <v>1000000</v>
      </c>
      <c r="BA686" s="11">
        <v>-16.2</v>
      </c>
      <c r="BB686" s="11">
        <v>0</v>
      </c>
      <c r="BG686" s="10" t="s">
        <v>113</v>
      </c>
      <c r="BH686" s="11">
        <v>999841.9</v>
      </c>
      <c r="BI686" s="11">
        <v>142</v>
      </c>
      <c r="BJ686" s="11">
        <v>0</v>
      </c>
      <c r="BK686" s="11">
        <v>0</v>
      </c>
      <c r="BL686" s="11">
        <v>999983.9</v>
      </c>
      <c r="BM686" s="11">
        <v>1000000</v>
      </c>
      <c r="BN686" s="11">
        <v>16.100000000000001</v>
      </c>
      <c r="BO686" s="11">
        <v>0</v>
      </c>
    </row>
    <row r="687" spans="46:67" ht="15" thickBot="1" x14ac:dyDescent="0.35">
      <c r="AT687" s="10" t="s">
        <v>114</v>
      </c>
      <c r="AU687" s="11">
        <v>499997.4</v>
      </c>
      <c r="AV687" s="11">
        <v>499593.9</v>
      </c>
      <c r="AW687" s="11">
        <v>206</v>
      </c>
      <c r="AX687" s="11">
        <v>206</v>
      </c>
      <c r="AY687" s="11">
        <v>1000003.2</v>
      </c>
      <c r="AZ687" s="11">
        <v>1000000</v>
      </c>
      <c r="BA687" s="11">
        <v>-3.2</v>
      </c>
      <c r="BB687" s="11">
        <v>0</v>
      </c>
      <c r="BG687" s="10" t="s">
        <v>114</v>
      </c>
      <c r="BH687" s="11">
        <v>999854.9</v>
      </c>
      <c r="BI687" s="11">
        <v>142</v>
      </c>
      <c r="BJ687" s="11">
        <v>0</v>
      </c>
      <c r="BK687" s="11">
        <v>0</v>
      </c>
      <c r="BL687" s="11">
        <v>999996.9</v>
      </c>
      <c r="BM687" s="11">
        <v>1000000</v>
      </c>
      <c r="BN687" s="11">
        <v>3.1</v>
      </c>
      <c r="BO687" s="11">
        <v>0</v>
      </c>
    </row>
    <row r="688" spans="46:67" ht="15" thickBot="1" x14ac:dyDescent="0.35">
      <c r="AT688" s="10" t="s">
        <v>115</v>
      </c>
      <c r="AU688" s="11">
        <v>500038.9</v>
      </c>
      <c r="AV688" s="11">
        <v>499611.9</v>
      </c>
      <c r="AW688" s="11">
        <v>206</v>
      </c>
      <c r="AX688" s="11">
        <v>206</v>
      </c>
      <c r="AY688" s="11">
        <v>1000062.7</v>
      </c>
      <c r="AZ688" s="11">
        <v>1000000</v>
      </c>
      <c r="BA688" s="11">
        <v>-62.7</v>
      </c>
      <c r="BB688" s="11">
        <v>-0.01</v>
      </c>
      <c r="BG688" s="10" t="s">
        <v>115</v>
      </c>
      <c r="BH688" s="11">
        <v>999813.4</v>
      </c>
      <c r="BI688" s="11">
        <v>124</v>
      </c>
      <c r="BJ688" s="11">
        <v>0</v>
      </c>
      <c r="BK688" s="11">
        <v>0</v>
      </c>
      <c r="BL688" s="11">
        <v>999937.4</v>
      </c>
      <c r="BM688" s="11">
        <v>1000000</v>
      </c>
      <c r="BN688" s="11">
        <v>62.6</v>
      </c>
      <c r="BO688" s="11">
        <v>0.01</v>
      </c>
    </row>
    <row r="689" spans="46:67" ht="15" thickBot="1" x14ac:dyDescent="0.35">
      <c r="AT689" s="10" t="s">
        <v>116</v>
      </c>
      <c r="AU689" s="11">
        <v>500049.4</v>
      </c>
      <c r="AV689" s="11">
        <v>499618.9</v>
      </c>
      <c r="AW689" s="11">
        <v>206</v>
      </c>
      <c r="AX689" s="11">
        <v>206</v>
      </c>
      <c r="AY689" s="11">
        <v>1000080.2</v>
      </c>
      <c r="AZ689" s="11">
        <v>1000000</v>
      </c>
      <c r="BA689" s="11">
        <v>-80.2</v>
      </c>
      <c r="BB689" s="11">
        <v>-0.01</v>
      </c>
      <c r="BG689" s="10" t="s">
        <v>116</v>
      </c>
      <c r="BH689" s="11">
        <v>999802.9</v>
      </c>
      <c r="BI689" s="11">
        <v>117</v>
      </c>
      <c r="BJ689" s="11">
        <v>0</v>
      </c>
      <c r="BK689" s="11">
        <v>0</v>
      </c>
      <c r="BL689" s="11">
        <v>999919.9</v>
      </c>
      <c r="BM689" s="11">
        <v>1000000</v>
      </c>
      <c r="BN689" s="11">
        <v>80.099999999999994</v>
      </c>
      <c r="BO689" s="11">
        <v>0.01</v>
      </c>
    </row>
    <row r="690" spans="46:67" ht="15" thickBot="1" x14ac:dyDescent="0.35">
      <c r="AT690" s="10" t="s">
        <v>117</v>
      </c>
      <c r="AU690" s="11">
        <v>500000.4</v>
      </c>
      <c r="AV690" s="11">
        <v>499593.9</v>
      </c>
      <c r="AW690" s="11">
        <v>206</v>
      </c>
      <c r="AX690" s="11">
        <v>206</v>
      </c>
      <c r="AY690" s="11">
        <v>1000006.2</v>
      </c>
      <c r="AZ690" s="11">
        <v>1000000</v>
      </c>
      <c r="BA690" s="11">
        <v>-6.2</v>
      </c>
      <c r="BB690" s="11">
        <v>0</v>
      </c>
      <c r="BG690" s="10" t="s">
        <v>117</v>
      </c>
      <c r="BH690" s="11">
        <v>999851.9</v>
      </c>
      <c r="BI690" s="11">
        <v>142</v>
      </c>
      <c r="BJ690" s="11">
        <v>0</v>
      </c>
      <c r="BK690" s="11">
        <v>0</v>
      </c>
      <c r="BL690" s="11">
        <v>999993.9</v>
      </c>
      <c r="BM690" s="11">
        <v>1000000</v>
      </c>
      <c r="BN690" s="11">
        <v>6.1</v>
      </c>
      <c r="BO690" s="11">
        <v>0</v>
      </c>
    </row>
    <row r="691" spans="46:67" ht="15" thickBot="1" x14ac:dyDescent="0.35">
      <c r="AT691" s="10" t="s">
        <v>118</v>
      </c>
      <c r="AU691" s="11">
        <v>499956.4</v>
      </c>
      <c r="AV691" s="11">
        <v>499593.9</v>
      </c>
      <c r="AW691" s="11">
        <v>57</v>
      </c>
      <c r="AX691" s="11">
        <v>206</v>
      </c>
      <c r="AY691" s="11">
        <v>999813.3</v>
      </c>
      <c r="AZ691" s="11">
        <v>1000000</v>
      </c>
      <c r="BA691" s="11">
        <v>186.7</v>
      </c>
      <c r="BB691" s="11">
        <v>0.02</v>
      </c>
      <c r="BG691" s="10" t="s">
        <v>118</v>
      </c>
      <c r="BH691" s="11">
        <v>999894.4</v>
      </c>
      <c r="BI691" s="11">
        <v>142</v>
      </c>
      <c r="BJ691" s="11">
        <v>149</v>
      </c>
      <c r="BK691" s="11">
        <v>0</v>
      </c>
      <c r="BL691" s="11">
        <v>1000185.4</v>
      </c>
      <c r="BM691" s="11">
        <v>1000000</v>
      </c>
      <c r="BN691" s="11">
        <v>-185.4</v>
      </c>
      <c r="BO691" s="11">
        <v>-0.02</v>
      </c>
    </row>
    <row r="692" spans="46:67" ht="15" thickBot="1" x14ac:dyDescent="0.35">
      <c r="AT692" s="10" t="s">
        <v>119</v>
      </c>
      <c r="AU692" s="11">
        <v>500058.4</v>
      </c>
      <c r="AV692" s="11">
        <v>499667.9</v>
      </c>
      <c r="AW692" s="11">
        <v>206</v>
      </c>
      <c r="AX692" s="11">
        <v>206</v>
      </c>
      <c r="AY692" s="11">
        <v>1000138.2</v>
      </c>
      <c r="AZ692" s="11">
        <v>1000000</v>
      </c>
      <c r="BA692" s="11">
        <v>-138.19999999999999</v>
      </c>
      <c r="BB692" s="11">
        <v>-0.01</v>
      </c>
      <c r="BG692" s="10" t="s">
        <v>119</v>
      </c>
      <c r="BH692" s="11">
        <v>999793.9</v>
      </c>
      <c r="BI692" s="11">
        <v>68</v>
      </c>
      <c r="BJ692" s="11">
        <v>0</v>
      </c>
      <c r="BK692" s="11">
        <v>0</v>
      </c>
      <c r="BL692" s="11">
        <v>999861.9</v>
      </c>
      <c r="BM692" s="11">
        <v>1000000</v>
      </c>
      <c r="BN692" s="11">
        <v>138.1</v>
      </c>
      <c r="BO692" s="11">
        <v>0.01</v>
      </c>
    </row>
    <row r="693" spans="46:67" ht="15" thickBot="1" x14ac:dyDescent="0.35">
      <c r="AT693" s="10" t="s">
        <v>120</v>
      </c>
      <c r="AU693" s="11">
        <v>499997.4</v>
      </c>
      <c r="AV693" s="11">
        <v>499603.9</v>
      </c>
      <c r="AW693" s="11">
        <v>206</v>
      </c>
      <c r="AX693" s="11">
        <v>206</v>
      </c>
      <c r="AY693" s="11">
        <v>1000013.2</v>
      </c>
      <c r="AZ693" s="11">
        <v>1000000</v>
      </c>
      <c r="BA693" s="11">
        <v>-13.2</v>
      </c>
      <c r="BB693" s="11">
        <v>0</v>
      </c>
      <c r="BG693" s="10" t="s">
        <v>120</v>
      </c>
      <c r="BH693" s="11">
        <v>999854.9</v>
      </c>
      <c r="BI693" s="11">
        <v>132</v>
      </c>
      <c r="BJ693" s="11">
        <v>0</v>
      </c>
      <c r="BK693" s="11">
        <v>0</v>
      </c>
      <c r="BL693" s="11">
        <v>999986.9</v>
      </c>
      <c r="BM693" s="11">
        <v>1000000</v>
      </c>
      <c r="BN693" s="11">
        <v>13.1</v>
      </c>
      <c r="BO693" s="11">
        <v>0</v>
      </c>
    </row>
    <row r="694" spans="46:67" ht="15" thickBot="1" x14ac:dyDescent="0.35">
      <c r="AT694" s="10" t="s">
        <v>121</v>
      </c>
      <c r="AU694" s="11">
        <v>500100.9</v>
      </c>
      <c r="AV694" s="11">
        <v>499711.9</v>
      </c>
      <c r="AW694" s="11">
        <v>206</v>
      </c>
      <c r="AX694" s="11">
        <v>206</v>
      </c>
      <c r="AY694" s="11">
        <v>1000224.7</v>
      </c>
      <c r="AZ694" s="11">
        <v>1000000</v>
      </c>
      <c r="BA694" s="11">
        <v>-224.7</v>
      </c>
      <c r="BB694" s="11">
        <v>-0.02</v>
      </c>
      <c r="BG694" s="10" t="s">
        <v>121</v>
      </c>
      <c r="BH694" s="11">
        <v>999751.4</v>
      </c>
      <c r="BI694" s="11">
        <v>24</v>
      </c>
      <c r="BJ694" s="11">
        <v>0</v>
      </c>
      <c r="BK694" s="11">
        <v>0</v>
      </c>
      <c r="BL694" s="11">
        <v>999775.4</v>
      </c>
      <c r="BM694" s="11">
        <v>1000000</v>
      </c>
      <c r="BN694" s="11">
        <v>224.6</v>
      </c>
      <c r="BO694" s="11">
        <v>0.02</v>
      </c>
    </row>
    <row r="695" spans="46:67" ht="15" thickBot="1" x14ac:dyDescent="0.35">
      <c r="AT695" s="10" t="s">
        <v>122</v>
      </c>
      <c r="AU695" s="11">
        <v>500056.9</v>
      </c>
      <c r="AV695" s="11">
        <v>499664.9</v>
      </c>
      <c r="AW695" s="11">
        <v>206</v>
      </c>
      <c r="AX695" s="11">
        <v>206</v>
      </c>
      <c r="AY695" s="11">
        <v>1000133.7</v>
      </c>
      <c r="AZ695" s="11">
        <v>1000000</v>
      </c>
      <c r="BA695" s="11">
        <v>-133.69999999999999</v>
      </c>
      <c r="BB695" s="11">
        <v>-0.01</v>
      </c>
      <c r="BG695" s="10" t="s">
        <v>122</v>
      </c>
      <c r="BH695" s="11">
        <v>999795.4</v>
      </c>
      <c r="BI695" s="11">
        <v>71</v>
      </c>
      <c r="BJ695" s="11">
        <v>0</v>
      </c>
      <c r="BK695" s="11">
        <v>0</v>
      </c>
      <c r="BL695" s="11">
        <v>999866.4</v>
      </c>
      <c r="BM695" s="11">
        <v>1000000</v>
      </c>
      <c r="BN695" s="11">
        <v>133.6</v>
      </c>
      <c r="BO695" s="11">
        <v>0.01</v>
      </c>
    </row>
    <row r="696" spans="46:67" ht="15" thickBot="1" x14ac:dyDescent="0.35">
      <c r="AT696" s="10" t="s">
        <v>123</v>
      </c>
      <c r="AU696" s="11">
        <v>500061.4</v>
      </c>
      <c r="AV696" s="11">
        <v>499615.9</v>
      </c>
      <c r="AW696" s="11">
        <v>206</v>
      </c>
      <c r="AX696" s="11">
        <v>206</v>
      </c>
      <c r="AY696" s="11">
        <v>1000089.2</v>
      </c>
      <c r="AZ696" s="11">
        <v>1000000</v>
      </c>
      <c r="BA696" s="11">
        <v>-89.2</v>
      </c>
      <c r="BB696" s="11">
        <v>-0.01</v>
      </c>
      <c r="BG696" s="10" t="s">
        <v>123</v>
      </c>
      <c r="BH696" s="11">
        <v>999790.9</v>
      </c>
      <c r="BI696" s="11">
        <v>120</v>
      </c>
      <c r="BJ696" s="11">
        <v>0</v>
      </c>
      <c r="BK696" s="11">
        <v>0</v>
      </c>
      <c r="BL696" s="11">
        <v>999910.9</v>
      </c>
      <c r="BM696" s="11">
        <v>1000000</v>
      </c>
      <c r="BN696" s="11">
        <v>89.1</v>
      </c>
      <c r="BO696" s="11">
        <v>0.01</v>
      </c>
    </row>
    <row r="697" spans="46:67" ht="15" thickBot="1" x14ac:dyDescent="0.35">
      <c r="AT697" s="10" t="s">
        <v>124</v>
      </c>
      <c r="AU697" s="11">
        <v>499997.9</v>
      </c>
      <c r="AV697" s="11">
        <v>499593.9</v>
      </c>
      <c r="AW697" s="11">
        <v>206</v>
      </c>
      <c r="AX697" s="11">
        <v>206</v>
      </c>
      <c r="AY697" s="11">
        <v>1000003.7</v>
      </c>
      <c r="AZ697" s="11">
        <v>1000000</v>
      </c>
      <c r="BA697" s="11">
        <v>-3.7</v>
      </c>
      <c r="BB697" s="11">
        <v>0</v>
      </c>
      <c r="BG697" s="10" t="s">
        <v>124</v>
      </c>
      <c r="BH697" s="11">
        <v>999854.4</v>
      </c>
      <c r="BI697" s="11">
        <v>142</v>
      </c>
      <c r="BJ697" s="11">
        <v>0</v>
      </c>
      <c r="BK697" s="11">
        <v>0</v>
      </c>
      <c r="BL697" s="11">
        <v>999996.4</v>
      </c>
      <c r="BM697" s="11">
        <v>1000000</v>
      </c>
      <c r="BN697" s="11">
        <v>3.6</v>
      </c>
      <c r="BO697" s="11">
        <v>0</v>
      </c>
    </row>
    <row r="698" spans="46:67" ht="15" thickBot="1" x14ac:dyDescent="0.35">
      <c r="AT698" s="10" t="s">
        <v>125</v>
      </c>
      <c r="AU698" s="11">
        <v>500036.9</v>
      </c>
      <c r="AV698" s="11">
        <v>499619.9</v>
      </c>
      <c r="AW698" s="11">
        <v>206</v>
      </c>
      <c r="AX698" s="11">
        <v>206</v>
      </c>
      <c r="AY698" s="11">
        <v>1000068.7</v>
      </c>
      <c r="AZ698" s="11">
        <v>1000000</v>
      </c>
      <c r="BA698" s="11">
        <v>-68.7</v>
      </c>
      <c r="BB698" s="11">
        <v>-0.01</v>
      </c>
      <c r="BG698" s="10" t="s">
        <v>125</v>
      </c>
      <c r="BH698" s="11">
        <v>999815.4</v>
      </c>
      <c r="BI698" s="11">
        <v>116</v>
      </c>
      <c r="BJ698" s="11">
        <v>0</v>
      </c>
      <c r="BK698" s="11">
        <v>0</v>
      </c>
      <c r="BL698" s="11">
        <v>999931.4</v>
      </c>
      <c r="BM698" s="11">
        <v>1000000</v>
      </c>
      <c r="BN698" s="11">
        <v>68.599999999999994</v>
      </c>
      <c r="BO698" s="11">
        <v>0.01</v>
      </c>
    </row>
    <row r="699" spans="46:67" ht="15" thickBot="1" x14ac:dyDescent="0.35">
      <c r="AT699" s="10" t="s">
        <v>126</v>
      </c>
      <c r="AU699" s="11">
        <v>499963.4</v>
      </c>
      <c r="AV699" s="11">
        <v>499721.9</v>
      </c>
      <c r="AW699" s="11">
        <v>206</v>
      </c>
      <c r="AX699" s="11">
        <v>206</v>
      </c>
      <c r="AY699" s="11">
        <v>1000097.2</v>
      </c>
      <c r="AZ699" s="11">
        <v>1000000</v>
      </c>
      <c r="BA699" s="11">
        <v>-97.2</v>
      </c>
      <c r="BB699" s="11">
        <v>-0.01</v>
      </c>
      <c r="BG699" s="10" t="s">
        <v>126</v>
      </c>
      <c r="BH699" s="11">
        <v>999890.9</v>
      </c>
      <c r="BI699" s="11">
        <v>14</v>
      </c>
      <c r="BJ699" s="11">
        <v>0</v>
      </c>
      <c r="BK699" s="11">
        <v>0</v>
      </c>
      <c r="BL699" s="11">
        <v>999904.9</v>
      </c>
      <c r="BM699" s="11">
        <v>1000000</v>
      </c>
      <c r="BN699" s="11">
        <v>95.1</v>
      </c>
      <c r="BO699" s="11">
        <v>0.01</v>
      </c>
    </row>
    <row r="700" spans="46:67" ht="15" thickBot="1" x14ac:dyDescent="0.35">
      <c r="AT700" s="10" t="s">
        <v>127</v>
      </c>
      <c r="AU700" s="11">
        <v>500081.4</v>
      </c>
      <c r="AV700" s="11">
        <v>499650.9</v>
      </c>
      <c r="AW700" s="11">
        <v>206</v>
      </c>
      <c r="AX700" s="11">
        <v>206</v>
      </c>
      <c r="AY700" s="11">
        <v>1000144.2</v>
      </c>
      <c r="AZ700" s="11">
        <v>1000000</v>
      </c>
      <c r="BA700" s="11">
        <v>-144.19999999999999</v>
      </c>
      <c r="BB700" s="11">
        <v>-0.01</v>
      </c>
      <c r="BG700" s="10" t="s">
        <v>127</v>
      </c>
      <c r="BH700" s="11">
        <v>999770.9</v>
      </c>
      <c r="BI700" s="11">
        <v>85</v>
      </c>
      <c r="BJ700" s="11">
        <v>0</v>
      </c>
      <c r="BK700" s="11">
        <v>0</v>
      </c>
      <c r="BL700" s="11">
        <v>999855.9</v>
      </c>
      <c r="BM700" s="11">
        <v>1000000</v>
      </c>
      <c r="BN700" s="11">
        <v>144.1</v>
      </c>
      <c r="BO700" s="11">
        <v>0.01</v>
      </c>
    </row>
    <row r="701" spans="46:67" ht="15" thickBot="1" x14ac:dyDescent="0.35">
      <c r="AT701" s="10" t="s">
        <v>128</v>
      </c>
      <c r="AU701" s="11">
        <v>500059.4</v>
      </c>
      <c r="AV701" s="11">
        <v>499609.9</v>
      </c>
      <c r="AW701" s="11">
        <v>206</v>
      </c>
      <c r="AX701" s="11">
        <v>206</v>
      </c>
      <c r="AY701" s="11">
        <v>1000081.2</v>
      </c>
      <c r="AZ701" s="11">
        <v>1000000</v>
      </c>
      <c r="BA701" s="11">
        <v>-81.2</v>
      </c>
      <c r="BB701" s="11">
        <v>-0.01</v>
      </c>
      <c r="BG701" s="10" t="s">
        <v>128</v>
      </c>
      <c r="BH701" s="11">
        <v>999792.9</v>
      </c>
      <c r="BI701" s="11">
        <v>126</v>
      </c>
      <c r="BJ701" s="11">
        <v>0</v>
      </c>
      <c r="BK701" s="11">
        <v>0</v>
      </c>
      <c r="BL701" s="11">
        <v>999918.9</v>
      </c>
      <c r="BM701" s="11">
        <v>1000000</v>
      </c>
      <c r="BN701" s="11">
        <v>81.099999999999994</v>
      </c>
      <c r="BO701" s="11">
        <v>0.01</v>
      </c>
    </row>
    <row r="702" spans="46:67" ht="15" thickBot="1" x14ac:dyDescent="0.35">
      <c r="AT702" s="10" t="s">
        <v>129</v>
      </c>
      <c r="AU702" s="11">
        <v>499974.40000000002</v>
      </c>
      <c r="AV702" s="11">
        <v>499689.9</v>
      </c>
      <c r="AW702" s="11">
        <v>206</v>
      </c>
      <c r="AX702" s="11">
        <v>206</v>
      </c>
      <c r="AY702" s="11">
        <v>1000076.2</v>
      </c>
      <c r="AZ702" s="11">
        <v>1000000</v>
      </c>
      <c r="BA702" s="11">
        <v>-76.2</v>
      </c>
      <c r="BB702" s="11">
        <v>-0.01</v>
      </c>
      <c r="BG702" s="10" t="s">
        <v>129</v>
      </c>
      <c r="BH702" s="11">
        <v>999875.4</v>
      </c>
      <c r="BI702" s="11">
        <v>46</v>
      </c>
      <c r="BJ702" s="11">
        <v>0</v>
      </c>
      <c r="BK702" s="11">
        <v>0</v>
      </c>
      <c r="BL702" s="11">
        <v>999921.4</v>
      </c>
      <c r="BM702" s="11">
        <v>1000000</v>
      </c>
      <c r="BN702" s="11">
        <v>78.599999999999994</v>
      </c>
      <c r="BO702" s="11">
        <v>0.01</v>
      </c>
    </row>
    <row r="703" spans="46:67" ht="15" thickBot="1" x14ac:dyDescent="0.35">
      <c r="AT703" s="10" t="s">
        <v>130</v>
      </c>
      <c r="AU703" s="11">
        <v>500007.4</v>
      </c>
      <c r="AV703" s="11">
        <v>499598.9</v>
      </c>
      <c r="AW703" s="11">
        <v>206</v>
      </c>
      <c r="AX703" s="11">
        <v>206</v>
      </c>
      <c r="AY703" s="11">
        <v>1000018.2</v>
      </c>
      <c r="AZ703" s="11">
        <v>1000000</v>
      </c>
      <c r="BA703" s="11">
        <v>-18.2</v>
      </c>
      <c r="BB703" s="11">
        <v>0</v>
      </c>
      <c r="BG703" s="10" t="s">
        <v>130</v>
      </c>
      <c r="BH703" s="11">
        <v>999844.9</v>
      </c>
      <c r="BI703" s="11">
        <v>137</v>
      </c>
      <c r="BJ703" s="11">
        <v>0</v>
      </c>
      <c r="BK703" s="11">
        <v>0</v>
      </c>
      <c r="BL703" s="11">
        <v>999981.9</v>
      </c>
      <c r="BM703" s="11">
        <v>1000000</v>
      </c>
      <c r="BN703" s="11">
        <v>18.100000000000001</v>
      </c>
      <c r="BO703" s="11">
        <v>0</v>
      </c>
    </row>
    <row r="704" spans="46:67" ht="15" thickBot="1" x14ac:dyDescent="0.35">
      <c r="AT704" s="10" t="s">
        <v>131</v>
      </c>
      <c r="AU704" s="11">
        <v>500078.4</v>
      </c>
      <c r="AV704" s="11">
        <v>499690.9</v>
      </c>
      <c r="AW704" s="11">
        <v>206</v>
      </c>
      <c r="AX704" s="11">
        <v>206</v>
      </c>
      <c r="AY704" s="11">
        <v>1000181.2</v>
      </c>
      <c r="AZ704" s="11">
        <v>1000000</v>
      </c>
      <c r="BA704" s="11">
        <v>-181.2</v>
      </c>
      <c r="BB704" s="11">
        <v>-0.02</v>
      </c>
      <c r="BG704" s="10" t="s">
        <v>131</v>
      </c>
      <c r="BH704" s="11">
        <v>999773.9</v>
      </c>
      <c r="BI704" s="11">
        <v>45</v>
      </c>
      <c r="BJ704" s="11">
        <v>0</v>
      </c>
      <c r="BK704" s="11">
        <v>0</v>
      </c>
      <c r="BL704" s="11">
        <v>999818.9</v>
      </c>
      <c r="BM704" s="11">
        <v>1000000</v>
      </c>
      <c r="BN704" s="11">
        <v>181.1</v>
      </c>
      <c r="BO704" s="11">
        <v>0.02</v>
      </c>
    </row>
    <row r="705" spans="46:67" ht="15" thickBot="1" x14ac:dyDescent="0.35">
      <c r="AT705" s="10" t="s">
        <v>132</v>
      </c>
      <c r="AU705" s="11">
        <v>500001.4</v>
      </c>
      <c r="AV705" s="11">
        <v>499593.9</v>
      </c>
      <c r="AW705" s="11">
        <v>206</v>
      </c>
      <c r="AX705" s="11">
        <v>206</v>
      </c>
      <c r="AY705" s="11">
        <v>1000007.2</v>
      </c>
      <c r="AZ705" s="11">
        <v>1000000</v>
      </c>
      <c r="BA705" s="11">
        <v>-7.2</v>
      </c>
      <c r="BB705" s="11">
        <v>0</v>
      </c>
      <c r="BG705" s="10" t="s">
        <v>132</v>
      </c>
      <c r="BH705" s="11">
        <v>999850.9</v>
      </c>
      <c r="BI705" s="11">
        <v>142</v>
      </c>
      <c r="BJ705" s="11">
        <v>0</v>
      </c>
      <c r="BK705" s="11">
        <v>0</v>
      </c>
      <c r="BL705" s="11">
        <v>999992.9</v>
      </c>
      <c r="BM705" s="11">
        <v>1000000</v>
      </c>
      <c r="BN705" s="11">
        <v>7.1</v>
      </c>
      <c r="BO705" s="11">
        <v>0</v>
      </c>
    </row>
    <row r="706" spans="46:67" ht="15" thickBot="1" x14ac:dyDescent="0.35">
      <c r="AT706" s="10" t="s">
        <v>133</v>
      </c>
      <c r="AU706" s="11">
        <v>500089.9</v>
      </c>
      <c r="AV706" s="11">
        <v>499693.9</v>
      </c>
      <c r="AW706" s="11">
        <v>206</v>
      </c>
      <c r="AX706" s="11">
        <v>206</v>
      </c>
      <c r="AY706" s="11">
        <v>1000195.7</v>
      </c>
      <c r="AZ706" s="11">
        <v>1000000</v>
      </c>
      <c r="BA706" s="11">
        <v>-195.7</v>
      </c>
      <c r="BB706" s="11">
        <v>-0.02</v>
      </c>
      <c r="BG706" s="10" t="s">
        <v>133</v>
      </c>
      <c r="BH706" s="11">
        <v>999762.4</v>
      </c>
      <c r="BI706" s="11">
        <v>42</v>
      </c>
      <c r="BJ706" s="11">
        <v>0</v>
      </c>
      <c r="BK706" s="11">
        <v>0</v>
      </c>
      <c r="BL706" s="11">
        <v>999804.4</v>
      </c>
      <c r="BM706" s="11">
        <v>1000000</v>
      </c>
      <c r="BN706" s="11">
        <v>195.6</v>
      </c>
      <c r="BO706" s="11">
        <v>0.02</v>
      </c>
    </row>
    <row r="707" spans="46:67" ht="15" thickBot="1" x14ac:dyDescent="0.35">
      <c r="AT707" s="10" t="s">
        <v>134</v>
      </c>
      <c r="AU707" s="11">
        <v>500007.9</v>
      </c>
      <c r="AV707" s="11">
        <v>499593.9</v>
      </c>
      <c r="AW707" s="11">
        <v>206</v>
      </c>
      <c r="AX707" s="11">
        <v>206</v>
      </c>
      <c r="AY707" s="11">
        <v>1000013.7</v>
      </c>
      <c r="AZ707" s="11">
        <v>1000000</v>
      </c>
      <c r="BA707" s="11">
        <v>-13.7</v>
      </c>
      <c r="BB707" s="11">
        <v>0</v>
      </c>
      <c r="BG707" s="10" t="s">
        <v>134</v>
      </c>
      <c r="BH707" s="11">
        <v>999844.4</v>
      </c>
      <c r="BI707" s="11">
        <v>142</v>
      </c>
      <c r="BJ707" s="11">
        <v>0</v>
      </c>
      <c r="BK707" s="11">
        <v>0</v>
      </c>
      <c r="BL707" s="11">
        <v>999986.4</v>
      </c>
      <c r="BM707" s="11">
        <v>1000000</v>
      </c>
      <c r="BN707" s="11">
        <v>13.6</v>
      </c>
      <c r="BO707" s="11">
        <v>0</v>
      </c>
    </row>
    <row r="708" spans="46:67" ht="15" thickBot="1" x14ac:dyDescent="0.35">
      <c r="AT708" s="10" t="s">
        <v>135</v>
      </c>
      <c r="AU708" s="11">
        <v>499997.4</v>
      </c>
      <c r="AV708" s="11">
        <v>499593.9</v>
      </c>
      <c r="AW708" s="11">
        <v>206</v>
      </c>
      <c r="AX708" s="11">
        <v>206</v>
      </c>
      <c r="AY708" s="11">
        <v>1000003.2</v>
      </c>
      <c r="AZ708" s="11">
        <v>1000000</v>
      </c>
      <c r="BA708" s="11">
        <v>-3.2</v>
      </c>
      <c r="BB708" s="11">
        <v>0</v>
      </c>
      <c r="BG708" s="10" t="s">
        <v>135</v>
      </c>
      <c r="BH708" s="11">
        <v>999854.9</v>
      </c>
      <c r="BI708" s="11">
        <v>142</v>
      </c>
      <c r="BJ708" s="11">
        <v>0</v>
      </c>
      <c r="BK708" s="11">
        <v>0</v>
      </c>
      <c r="BL708" s="11">
        <v>999996.9</v>
      </c>
      <c r="BM708" s="11">
        <v>1000000</v>
      </c>
      <c r="BN708" s="11">
        <v>3.1</v>
      </c>
      <c r="BO708" s="11">
        <v>0</v>
      </c>
    </row>
    <row r="709" spans="46:67" ht="15" thickBot="1" x14ac:dyDescent="0.35">
      <c r="AT709" s="10" t="s">
        <v>136</v>
      </c>
      <c r="AU709" s="11">
        <v>500030.4</v>
      </c>
      <c r="AV709" s="11">
        <v>499642.9</v>
      </c>
      <c r="AW709" s="11">
        <v>206</v>
      </c>
      <c r="AX709" s="11">
        <v>206</v>
      </c>
      <c r="AY709" s="11">
        <v>1000085.2</v>
      </c>
      <c r="AZ709" s="11">
        <v>1000000</v>
      </c>
      <c r="BA709" s="11">
        <v>-85.2</v>
      </c>
      <c r="BB709" s="11">
        <v>-0.01</v>
      </c>
      <c r="BG709" s="10" t="s">
        <v>136</v>
      </c>
      <c r="BH709" s="11">
        <v>999821.9</v>
      </c>
      <c r="BI709" s="11">
        <v>93</v>
      </c>
      <c r="BJ709" s="11">
        <v>0</v>
      </c>
      <c r="BK709" s="11">
        <v>0</v>
      </c>
      <c r="BL709" s="11">
        <v>999914.9</v>
      </c>
      <c r="BM709" s="11">
        <v>1000000</v>
      </c>
      <c r="BN709" s="11">
        <v>85.1</v>
      </c>
      <c r="BO709" s="11">
        <v>0.01</v>
      </c>
    </row>
    <row r="710" spans="46:67" ht="15" thickBot="1" x14ac:dyDescent="0.35">
      <c r="AT710" s="10" t="s">
        <v>137</v>
      </c>
      <c r="AU710" s="11">
        <v>500039.9</v>
      </c>
      <c r="AV710" s="11">
        <v>499624.9</v>
      </c>
      <c r="AW710" s="11">
        <v>206</v>
      </c>
      <c r="AX710" s="11">
        <v>206</v>
      </c>
      <c r="AY710" s="11">
        <v>1000076.7</v>
      </c>
      <c r="AZ710" s="11">
        <v>1000000</v>
      </c>
      <c r="BA710" s="11">
        <v>-76.7</v>
      </c>
      <c r="BB710" s="11">
        <v>-0.01</v>
      </c>
      <c r="BG710" s="10" t="s">
        <v>137</v>
      </c>
      <c r="BH710" s="11">
        <v>999812.4</v>
      </c>
      <c r="BI710" s="11">
        <v>111</v>
      </c>
      <c r="BJ710" s="11">
        <v>0</v>
      </c>
      <c r="BK710" s="11">
        <v>0</v>
      </c>
      <c r="BL710" s="11">
        <v>999923.4</v>
      </c>
      <c r="BM710" s="11">
        <v>1000000</v>
      </c>
      <c r="BN710" s="11">
        <v>76.599999999999994</v>
      </c>
      <c r="BO710" s="11">
        <v>0.01</v>
      </c>
    </row>
    <row r="711" spans="46:67" ht="15" thickBot="1" x14ac:dyDescent="0.35">
      <c r="AT711" s="10" t="s">
        <v>138</v>
      </c>
      <c r="AU711" s="11">
        <v>499975.4</v>
      </c>
      <c r="AV711" s="11">
        <v>499661.9</v>
      </c>
      <c r="AW711" s="11">
        <v>206</v>
      </c>
      <c r="AX711" s="11">
        <v>206</v>
      </c>
      <c r="AY711" s="11">
        <v>1000049.2</v>
      </c>
      <c r="AZ711" s="11">
        <v>1000000</v>
      </c>
      <c r="BA711" s="11">
        <v>-49.2</v>
      </c>
      <c r="BB711" s="11">
        <v>0</v>
      </c>
      <c r="BG711" s="10" t="s">
        <v>138</v>
      </c>
      <c r="BH711" s="11">
        <v>999874.9</v>
      </c>
      <c r="BI711" s="11">
        <v>74</v>
      </c>
      <c r="BJ711" s="11">
        <v>0</v>
      </c>
      <c r="BK711" s="11">
        <v>0</v>
      </c>
      <c r="BL711" s="11">
        <v>999948.9</v>
      </c>
      <c r="BM711" s="11">
        <v>1000000</v>
      </c>
      <c r="BN711" s="11">
        <v>51.1</v>
      </c>
      <c r="BO711" s="11">
        <v>0.01</v>
      </c>
    </row>
    <row r="712" spans="46:67" ht="15" thickBot="1" x14ac:dyDescent="0.35">
      <c r="AT712" s="10" t="s">
        <v>139</v>
      </c>
      <c r="AU712" s="11">
        <v>499960.4</v>
      </c>
      <c r="AV712" s="11">
        <v>499593.9</v>
      </c>
      <c r="AW712" s="11">
        <v>57</v>
      </c>
      <c r="AX712" s="11">
        <v>206</v>
      </c>
      <c r="AY712" s="11">
        <v>999817.3</v>
      </c>
      <c r="AZ712" s="11">
        <v>1000000</v>
      </c>
      <c r="BA712" s="11">
        <v>182.7</v>
      </c>
      <c r="BB712" s="11">
        <v>0.02</v>
      </c>
      <c r="BG712" s="10" t="s">
        <v>139</v>
      </c>
      <c r="BH712" s="11">
        <v>999892.4</v>
      </c>
      <c r="BI712" s="11">
        <v>142</v>
      </c>
      <c r="BJ712" s="11">
        <v>149</v>
      </c>
      <c r="BK712" s="11">
        <v>0</v>
      </c>
      <c r="BL712" s="11">
        <v>1000183.4</v>
      </c>
      <c r="BM712" s="11">
        <v>1000000</v>
      </c>
      <c r="BN712" s="11">
        <v>-183.4</v>
      </c>
      <c r="BO712" s="11">
        <v>-0.02</v>
      </c>
    </row>
    <row r="713" spans="46:67" ht="15" thickBot="1" x14ac:dyDescent="0.35">
      <c r="AT713" s="10" t="s">
        <v>140</v>
      </c>
      <c r="AU713" s="11">
        <v>500030.9</v>
      </c>
      <c r="AV713" s="11">
        <v>499600.9</v>
      </c>
      <c r="AW713" s="11">
        <v>206</v>
      </c>
      <c r="AX713" s="11">
        <v>206</v>
      </c>
      <c r="AY713" s="11">
        <v>1000043.7</v>
      </c>
      <c r="AZ713" s="11">
        <v>1000000</v>
      </c>
      <c r="BA713" s="11">
        <v>-43.7</v>
      </c>
      <c r="BB713" s="11">
        <v>0</v>
      </c>
      <c r="BG713" s="10" t="s">
        <v>140</v>
      </c>
      <c r="BH713" s="11">
        <v>999821.4</v>
      </c>
      <c r="BI713" s="11">
        <v>135</v>
      </c>
      <c r="BJ713" s="11">
        <v>0</v>
      </c>
      <c r="BK713" s="11">
        <v>0</v>
      </c>
      <c r="BL713" s="11">
        <v>999956.4</v>
      </c>
      <c r="BM713" s="11">
        <v>1000000</v>
      </c>
      <c r="BN713" s="11">
        <v>43.6</v>
      </c>
      <c r="BO713" s="11">
        <v>0</v>
      </c>
    </row>
    <row r="714" spans="46:67" ht="15" thickBot="1" x14ac:dyDescent="0.35">
      <c r="AT714" s="10" t="s">
        <v>141</v>
      </c>
      <c r="AU714" s="11">
        <v>499980.9</v>
      </c>
      <c r="AV714" s="11">
        <v>499602.9</v>
      </c>
      <c r="AW714" s="11">
        <v>206</v>
      </c>
      <c r="AX714" s="11">
        <v>206</v>
      </c>
      <c r="AY714" s="11">
        <v>999995.7</v>
      </c>
      <c r="AZ714" s="11">
        <v>1000000</v>
      </c>
      <c r="BA714" s="11">
        <v>4.3</v>
      </c>
      <c r="BB714" s="11">
        <v>0</v>
      </c>
      <c r="BG714" s="10" t="s">
        <v>141</v>
      </c>
      <c r="BH714" s="11">
        <v>999871.4</v>
      </c>
      <c r="BI714" s="11">
        <v>133</v>
      </c>
      <c r="BJ714" s="11">
        <v>0</v>
      </c>
      <c r="BK714" s="11">
        <v>0</v>
      </c>
      <c r="BL714" s="11">
        <v>1000004.4</v>
      </c>
      <c r="BM714" s="11">
        <v>1000000</v>
      </c>
      <c r="BN714" s="11">
        <v>-4.4000000000000004</v>
      </c>
      <c r="BO714" s="11">
        <v>0</v>
      </c>
    </row>
    <row r="715" spans="46:67" ht="15" thickBot="1" x14ac:dyDescent="0.35">
      <c r="AT715" s="10" t="s">
        <v>142</v>
      </c>
      <c r="AU715" s="11">
        <v>500021.4</v>
      </c>
      <c r="AV715" s="11">
        <v>499593.9</v>
      </c>
      <c r="AW715" s="11">
        <v>206</v>
      </c>
      <c r="AX715" s="11">
        <v>206</v>
      </c>
      <c r="AY715" s="11">
        <v>1000027.2</v>
      </c>
      <c r="AZ715" s="11">
        <v>1000000</v>
      </c>
      <c r="BA715" s="11">
        <v>-27.2</v>
      </c>
      <c r="BB715" s="11">
        <v>0</v>
      </c>
      <c r="BG715" s="10" t="s">
        <v>142</v>
      </c>
      <c r="BH715" s="11">
        <v>999830.9</v>
      </c>
      <c r="BI715" s="11">
        <v>142</v>
      </c>
      <c r="BJ715" s="11">
        <v>0</v>
      </c>
      <c r="BK715" s="11">
        <v>0</v>
      </c>
      <c r="BL715" s="11">
        <v>999972.9</v>
      </c>
      <c r="BM715" s="11">
        <v>1000000</v>
      </c>
      <c r="BN715" s="11">
        <v>27.1</v>
      </c>
      <c r="BO715" s="11">
        <v>0</v>
      </c>
    </row>
    <row r="716" spans="46:67" ht="15" thickBot="1" x14ac:dyDescent="0.35">
      <c r="AT716" s="10" t="s">
        <v>143</v>
      </c>
      <c r="AU716" s="11">
        <v>500080.4</v>
      </c>
      <c r="AV716" s="11">
        <v>499702.9</v>
      </c>
      <c r="AW716" s="11">
        <v>206</v>
      </c>
      <c r="AX716" s="11">
        <v>206</v>
      </c>
      <c r="AY716" s="11">
        <v>1000195.2</v>
      </c>
      <c r="AZ716" s="11">
        <v>1000000</v>
      </c>
      <c r="BA716" s="11">
        <v>-195.2</v>
      </c>
      <c r="BB716" s="11">
        <v>-0.02</v>
      </c>
      <c r="BG716" s="10" t="s">
        <v>143</v>
      </c>
      <c r="BH716" s="11">
        <v>999771.9</v>
      </c>
      <c r="BI716" s="11">
        <v>33</v>
      </c>
      <c r="BJ716" s="11">
        <v>0</v>
      </c>
      <c r="BK716" s="11">
        <v>0</v>
      </c>
      <c r="BL716" s="11">
        <v>999804.9</v>
      </c>
      <c r="BM716" s="11">
        <v>1000000</v>
      </c>
      <c r="BN716" s="11">
        <v>195.1</v>
      </c>
      <c r="BO716" s="11">
        <v>0.02</v>
      </c>
    </row>
    <row r="717" spans="46:67" ht="15" thickBot="1" x14ac:dyDescent="0.35">
      <c r="AT717" s="10" t="s">
        <v>144</v>
      </c>
      <c r="AU717" s="11">
        <v>499964.4</v>
      </c>
      <c r="AV717" s="11">
        <v>499596.9</v>
      </c>
      <c r="AW717" s="11">
        <v>206</v>
      </c>
      <c r="AX717" s="11">
        <v>206</v>
      </c>
      <c r="AY717" s="11">
        <v>999973.2</v>
      </c>
      <c r="AZ717" s="11">
        <v>1000000</v>
      </c>
      <c r="BA717" s="11">
        <v>26.8</v>
      </c>
      <c r="BB717" s="11">
        <v>0</v>
      </c>
      <c r="BG717" s="10" t="s">
        <v>144</v>
      </c>
      <c r="BH717" s="11">
        <v>999885.4</v>
      </c>
      <c r="BI717" s="11">
        <v>139</v>
      </c>
      <c r="BJ717" s="11">
        <v>0</v>
      </c>
      <c r="BK717" s="11">
        <v>0</v>
      </c>
      <c r="BL717" s="11">
        <v>1000024.4</v>
      </c>
      <c r="BM717" s="11">
        <v>1000000</v>
      </c>
      <c r="BN717" s="11">
        <v>-24.4</v>
      </c>
      <c r="BO717" s="11">
        <v>0</v>
      </c>
    </row>
    <row r="718" spans="46:67" ht="15" thickBot="1" x14ac:dyDescent="0.35">
      <c r="AT718" s="10" t="s">
        <v>145</v>
      </c>
      <c r="AU718" s="11">
        <v>499950.4</v>
      </c>
      <c r="AV718" s="11">
        <v>499644.9</v>
      </c>
      <c r="AW718" s="11">
        <v>57</v>
      </c>
      <c r="AX718" s="11">
        <v>206</v>
      </c>
      <c r="AY718" s="11">
        <v>999858.3</v>
      </c>
      <c r="AZ718" s="11">
        <v>1000000</v>
      </c>
      <c r="BA718" s="11">
        <v>141.69999999999999</v>
      </c>
      <c r="BB718" s="11">
        <v>0.01</v>
      </c>
      <c r="BG718" s="10" t="s">
        <v>145</v>
      </c>
      <c r="BH718" s="11">
        <v>999902.4</v>
      </c>
      <c r="BI718" s="11">
        <v>91</v>
      </c>
      <c r="BJ718" s="11">
        <v>149</v>
      </c>
      <c r="BK718" s="11">
        <v>0</v>
      </c>
      <c r="BL718" s="11">
        <v>1000142.4</v>
      </c>
      <c r="BM718" s="11">
        <v>1000000</v>
      </c>
      <c r="BN718" s="11">
        <v>-142.4</v>
      </c>
      <c r="BO718" s="11">
        <v>-0.01</v>
      </c>
    </row>
    <row r="719" spans="46:67" ht="15" thickBot="1" x14ac:dyDescent="0.35">
      <c r="AT719" s="10" t="s">
        <v>146</v>
      </c>
      <c r="AU719" s="11">
        <v>500008.4</v>
      </c>
      <c r="AV719" s="11">
        <v>499599.9</v>
      </c>
      <c r="AW719" s="11">
        <v>206</v>
      </c>
      <c r="AX719" s="11">
        <v>206</v>
      </c>
      <c r="AY719" s="11">
        <v>1000020.2</v>
      </c>
      <c r="AZ719" s="11">
        <v>1000000</v>
      </c>
      <c r="BA719" s="11">
        <v>-20.2</v>
      </c>
      <c r="BB719" s="11">
        <v>0</v>
      </c>
      <c r="BG719" s="10" t="s">
        <v>146</v>
      </c>
      <c r="BH719" s="11">
        <v>999843.9</v>
      </c>
      <c r="BI719" s="11">
        <v>136</v>
      </c>
      <c r="BJ719" s="11">
        <v>0</v>
      </c>
      <c r="BK719" s="11">
        <v>0</v>
      </c>
      <c r="BL719" s="11">
        <v>999979.9</v>
      </c>
      <c r="BM719" s="11">
        <v>1000000</v>
      </c>
      <c r="BN719" s="11">
        <v>20.100000000000001</v>
      </c>
      <c r="BO719" s="11">
        <v>0</v>
      </c>
    </row>
    <row r="720" spans="46:67" ht="15" thickBot="1" x14ac:dyDescent="0.35">
      <c r="AT720" s="10" t="s">
        <v>147</v>
      </c>
      <c r="AU720" s="11">
        <v>499943.4</v>
      </c>
      <c r="AV720" s="11">
        <v>499714.9</v>
      </c>
      <c r="AW720" s="11">
        <v>206</v>
      </c>
      <c r="AX720" s="11">
        <v>206</v>
      </c>
      <c r="AY720" s="11">
        <v>1000070.2</v>
      </c>
      <c r="AZ720" s="11">
        <v>1000000</v>
      </c>
      <c r="BA720" s="11">
        <v>-70.2</v>
      </c>
      <c r="BB720" s="11">
        <v>-0.01</v>
      </c>
      <c r="BG720" s="10" t="s">
        <v>147</v>
      </c>
      <c r="BH720" s="11">
        <v>999910.9</v>
      </c>
      <c r="BI720" s="11">
        <v>21</v>
      </c>
      <c r="BJ720" s="11">
        <v>0</v>
      </c>
      <c r="BK720" s="11">
        <v>0</v>
      </c>
      <c r="BL720" s="11">
        <v>999931.9</v>
      </c>
      <c r="BM720" s="11">
        <v>1000000</v>
      </c>
      <c r="BN720" s="11">
        <v>68.099999999999994</v>
      </c>
      <c r="BO720" s="11">
        <v>0.01</v>
      </c>
    </row>
    <row r="721" spans="46:67" ht="15" thickBot="1" x14ac:dyDescent="0.35">
      <c r="AT721" s="10" t="s">
        <v>148</v>
      </c>
      <c r="AU721" s="11">
        <v>500059.9</v>
      </c>
      <c r="AV721" s="11">
        <v>499655.9</v>
      </c>
      <c r="AW721" s="11">
        <v>206</v>
      </c>
      <c r="AX721" s="11">
        <v>206</v>
      </c>
      <c r="AY721" s="11">
        <v>1000127.7</v>
      </c>
      <c r="AZ721" s="11">
        <v>1000000</v>
      </c>
      <c r="BA721" s="11">
        <v>-127.7</v>
      </c>
      <c r="BB721" s="11">
        <v>-0.01</v>
      </c>
      <c r="BG721" s="10" t="s">
        <v>148</v>
      </c>
      <c r="BH721" s="11">
        <v>999792.4</v>
      </c>
      <c r="BI721" s="11">
        <v>80</v>
      </c>
      <c r="BJ721" s="11">
        <v>0</v>
      </c>
      <c r="BK721" s="11">
        <v>0</v>
      </c>
      <c r="BL721" s="11">
        <v>999872.4</v>
      </c>
      <c r="BM721" s="11">
        <v>1000000</v>
      </c>
      <c r="BN721" s="11">
        <v>127.6</v>
      </c>
      <c r="BO721" s="11">
        <v>0.01</v>
      </c>
    </row>
    <row r="722" spans="46:67" ht="15" thickBot="1" x14ac:dyDescent="0.35">
      <c r="AT722" s="10" t="s">
        <v>149</v>
      </c>
      <c r="AU722" s="11">
        <v>500038.40000000002</v>
      </c>
      <c r="AV722" s="11">
        <v>499657.9</v>
      </c>
      <c r="AW722" s="11">
        <v>206</v>
      </c>
      <c r="AX722" s="11">
        <v>206</v>
      </c>
      <c r="AY722" s="11">
        <v>1000108.2</v>
      </c>
      <c r="AZ722" s="11">
        <v>1000000</v>
      </c>
      <c r="BA722" s="11">
        <v>-108.2</v>
      </c>
      <c r="BB722" s="11">
        <v>-0.01</v>
      </c>
      <c r="BG722" s="10" t="s">
        <v>149</v>
      </c>
      <c r="BH722" s="11">
        <v>999813.9</v>
      </c>
      <c r="BI722" s="11">
        <v>78</v>
      </c>
      <c r="BJ722" s="11">
        <v>0</v>
      </c>
      <c r="BK722" s="11">
        <v>0</v>
      </c>
      <c r="BL722" s="11">
        <v>999891.9</v>
      </c>
      <c r="BM722" s="11">
        <v>1000000</v>
      </c>
      <c r="BN722" s="11">
        <v>108.1</v>
      </c>
      <c r="BO722" s="11">
        <v>0.01</v>
      </c>
    </row>
    <row r="723" spans="46:67" ht="15" thickBot="1" x14ac:dyDescent="0.35">
      <c r="AT723" s="10" t="s">
        <v>150</v>
      </c>
      <c r="AU723" s="11">
        <v>499939.4</v>
      </c>
      <c r="AV723" s="11">
        <v>499647.9</v>
      </c>
      <c r="AW723" s="11">
        <v>57</v>
      </c>
      <c r="AX723" s="11">
        <v>206</v>
      </c>
      <c r="AY723" s="11">
        <v>999850.3</v>
      </c>
      <c r="AZ723" s="11">
        <v>1000000</v>
      </c>
      <c r="BA723" s="11">
        <v>149.69999999999999</v>
      </c>
      <c r="BB723" s="11">
        <v>0.01</v>
      </c>
      <c r="BG723" s="10" t="s">
        <v>150</v>
      </c>
      <c r="BH723" s="11">
        <v>999912.9</v>
      </c>
      <c r="BI723" s="11">
        <v>88</v>
      </c>
      <c r="BJ723" s="11">
        <v>149</v>
      </c>
      <c r="BK723" s="11">
        <v>0</v>
      </c>
      <c r="BL723" s="11">
        <v>1000149.9</v>
      </c>
      <c r="BM723" s="11">
        <v>1000000</v>
      </c>
      <c r="BN723" s="11">
        <v>-149.9</v>
      </c>
      <c r="BO723" s="11">
        <v>-0.01</v>
      </c>
    </row>
    <row r="724" spans="46:67" ht="15" thickBot="1" x14ac:dyDescent="0.35">
      <c r="AT724" s="10" t="s">
        <v>151</v>
      </c>
      <c r="AU724" s="11">
        <v>500068.4</v>
      </c>
      <c r="AV724" s="11">
        <v>499649.9</v>
      </c>
      <c r="AW724" s="11">
        <v>206</v>
      </c>
      <c r="AX724" s="11">
        <v>206</v>
      </c>
      <c r="AY724" s="11">
        <v>1000130.2</v>
      </c>
      <c r="AZ724" s="11">
        <v>1000000</v>
      </c>
      <c r="BA724" s="11">
        <v>-130.19999999999999</v>
      </c>
      <c r="BB724" s="11">
        <v>-0.01</v>
      </c>
      <c r="BG724" s="10" t="s">
        <v>151</v>
      </c>
      <c r="BH724" s="11">
        <v>999783.9</v>
      </c>
      <c r="BI724" s="11">
        <v>86</v>
      </c>
      <c r="BJ724" s="11">
        <v>0</v>
      </c>
      <c r="BK724" s="11">
        <v>0</v>
      </c>
      <c r="BL724" s="11">
        <v>999869.9</v>
      </c>
      <c r="BM724" s="11">
        <v>1000000</v>
      </c>
      <c r="BN724" s="11">
        <v>130.1</v>
      </c>
      <c r="BO724" s="11">
        <v>0.01</v>
      </c>
    </row>
    <row r="725" spans="46:67" ht="15" thickBot="1" x14ac:dyDescent="0.35">
      <c r="AT725" s="10" t="s">
        <v>152</v>
      </c>
      <c r="AU725" s="11">
        <v>499959.4</v>
      </c>
      <c r="AV725" s="11">
        <v>499678.9</v>
      </c>
      <c r="AW725" s="11">
        <v>206</v>
      </c>
      <c r="AX725" s="11">
        <v>206</v>
      </c>
      <c r="AY725" s="11">
        <v>1000050.2</v>
      </c>
      <c r="AZ725" s="11">
        <v>1000000</v>
      </c>
      <c r="BA725" s="11">
        <v>-50.2</v>
      </c>
      <c r="BB725" s="11">
        <v>-0.01</v>
      </c>
      <c r="BG725" s="10" t="s">
        <v>152</v>
      </c>
      <c r="BH725" s="11">
        <v>999892.9</v>
      </c>
      <c r="BI725" s="11">
        <v>57</v>
      </c>
      <c r="BJ725" s="11">
        <v>0</v>
      </c>
      <c r="BK725" s="11">
        <v>0</v>
      </c>
      <c r="BL725" s="11">
        <v>999949.9</v>
      </c>
      <c r="BM725" s="11">
        <v>1000000</v>
      </c>
      <c r="BN725" s="11">
        <v>50.1</v>
      </c>
      <c r="BO725" s="11">
        <v>0.01</v>
      </c>
    </row>
    <row r="726" spans="46:67" ht="15" thickBot="1" x14ac:dyDescent="0.35">
      <c r="AT726" s="10" t="s">
        <v>153</v>
      </c>
      <c r="AU726" s="11">
        <v>500080.9</v>
      </c>
      <c r="AV726" s="11">
        <v>499656.9</v>
      </c>
      <c r="AW726" s="11">
        <v>206</v>
      </c>
      <c r="AX726" s="11">
        <v>206</v>
      </c>
      <c r="AY726" s="11">
        <v>1000149.7</v>
      </c>
      <c r="AZ726" s="11">
        <v>1000000</v>
      </c>
      <c r="BA726" s="11">
        <v>-149.69999999999999</v>
      </c>
      <c r="BB726" s="11">
        <v>-0.01</v>
      </c>
      <c r="BG726" s="10" t="s">
        <v>153</v>
      </c>
      <c r="BH726" s="11">
        <v>999771.4</v>
      </c>
      <c r="BI726" s="11">
        <v>79</v>
      </c>
      <c r="BJ726" s="11">
        <v>0</v>
      </c>
      <c r="BK726" s="11">
        <v>0</v>
      </c>
      <c r="BL726" s="11">
        <v>999850.4</v>
      </c>
      <c r="BM726" s="11">
        <v>1000000</v>
      </c>
      <c r="BN726" s="11">
        <v>149.6</v>
      </c>
      <c r="BO726" s="11">
        <v>0.01</v>
      </c>
    </row>
    <row r="727" spans="46:67" ht="15" thickBot="1" x14ac:dyDescent="0.35">
      <c r="AT727" s="10" t="s">
        <v>154</v>
      </c>
      <c r="AU727" s="11">
        <v>500029.4</v>
      </c>
      <c r="AV727" s="11">
        <v>499668.9</v>
      </c>
      <c r="AW727" s="11">
        <v>206</v>
      </c>
      <c r="AX727" s="11">
        <v>206</v>
      </c>
      <c r="AY727" s="11">
        <v>1000110.2</v>
      </c>
      <c r="AZ727" s="11">
        <v>1000000</v>
      </c>
      <c r="BA727" s="11">
        <v>-110.2</v>
      </c>
      <c r="BB727" s="11">
        <v>-0.01</v>
      </c>
      <c r="BG727" s="10" t="s">
        <v>154</v>
      </c>
      <c r="BH727" s="11">
        <v>999822.9</v>
      </c>
      <c r="BI727" s="11">
        <v>67</v>
      </c>
      <c r="BJ727" s="11">
        <v>0</v>
      </c>
      <c r="BK727" s="11">
        <v>0</v>
      </c>
      <c r="BL727" s="11">
        <v>999889.9</v>
      </c>
      <c r="BM727" s="11">
        <v>1000000</v>
      </c>
      <c r="BN727" s="11">
        <v>110.1</v>
      </c>
      <c r="BO727" s="11">
        <v>0.01</v>
      </c>
    </row>
    <row r="728" spans="46:67" ht="15" thickBot="1" x14ac:dyDescent="0.35">
      <c r="AT728" s="10" t="s">
        <v>155</v>
      </c>
      <c r="AU728" s="11">
        <v>500067.4</v>
      </c>
      <c r="AV728" s="11">
        <v>499673.9</v>
      </c>
      <c r="AW728" s="11">
        <v>206</v>
      </c>
      <c r="AX728" s="11">
        <v>206</v>
      </c>
      <c r="AY728" s="11">
        <v>1000153.2</v>
      </c>
      <c r="AZ728" s="11">
        <v>1000000</v>
      </c>
      <c r="BA728" s="11">
        <v>-153.19999999999999</v>
      </c>
      <c r="BB728" s="11">
        <v>-0.02</v>
      </c>
      <c r="BG728" s="10" t="s">
        <v>155</v>
      </c>
      <c r="BH728" s="11">
        <v>999784.9</v>
      </c>
      <c r="BI728" s="11">
        <v>62</v>
      </c>
      <c r="BJ728" s="11">
        <v>0</v>
      </c>
      <c r="BK728" s="11">
        <v>0</v>
      </c>
      <c r="BL728" s="11">
        <v>999846.9</v>
      </c>
      <c r="BM728" s="11">
        <v>1000000</v>
      </c>
      <c r="BN728" s="11">
        <v>153.1</v>
      </c>
      <c r="BO728" s="11">
        <v>0.02</v>
      </c>
    </row>
    <row r="729" spans="46:67" ht="15" thickBot="1" x14ac:dyDescent="0.35">
      <c r="AT729" s="10" t="s">
        <v>156</v>
      </c>
      <c r="AU729" s="11">
        <v>499998.4</v>
      </c>
      <c r="AV729" s="11">
        <v>499593.9</v>
      </c>
      <c r="AW729" s="11">
        <v>57</v>
      </c>
      <c r="AX729" s="11">
        <v>206</v>
      </c>
      <c r="AY729" s="11">
        <v>999855.3</v>
      </c>
      <c r="AZ729" s="11">
        <v>1000000</v>
      </c>
      <c r="BA729" s="11">
        <v>144.69999999999999</v>
      </c>
      <c r="BB729" s="11">
        <v>0.01</v>
      </c>
      <c r="BG729" s="10" t="s">
        <v>156</v>
      </c>
      <c r="BH729" s="11">
        <v>999853.9</v>
      </c>
      <c r="BI729" s="11">
        <v>142</v>
      </c>
      <c r="BJ729" s="11">
        <v>149</v>
      </c>
      <c r="BK729" s="11">
        <v>0</v>
      </c>
      <c r="BL729" s="11">
        <v>1000144.9</v>
      </c>
      <c r="BM729" s="11">
        <v>1000000</v>
      </c>
      <c r="BN729" s="11">
        <v>-144.9</v>
      </c>
      <c r="BO729" s="11">
        <v>-0.01</v>
      </c>
    </row>
    <row r="730" spans="46:67" ht="15" thickBot="1" x14ac:dyDescent="0.35">
      <c r="AT730" s="10" t="s">
        <v>157</v>
      </c>
      <c r="AU730" s="11">
        <v>500097.4</v>
      </c>
      <c r="AV730" s="11">
        <v>499671.9</v>
      </c>
      <c r="AW730" s="11">
        <v>206</v>
      </c>
      <c r="AX730" s="11">
        <v>206</v>
      </c>
      <c r="AY730" s="11">
        <v>1000181.2</v>
      </c>
      <c r="AZ730" s="11">
        <v>1000000</v>
      </c>
      <c r="BA730" s="11">
        <v>-181.2</v>
      </c>
      <c r="BB730" s="11">
        <v>-0.02</v>
      </c>
      <c r="BG730" s="10" t="s">
        <v>157</v>
      </c>
      <c r="BH730" s="11">
        <v>999754.9</v>
      </c>
      <c r="BI730" s="11">
        <v>64</v>
      </c>
      <c r="BJ730" s="11">
        <v>0</v>
      </c>
      <c r="BK730" s="11">
        <v>0</v>
      </c>
      <c r="BL730" s="11">
        <v>999818.9</v>
      </c>
      <c r="BM730" s="11">
        <v>1000000</v>
      </c>
      <c r="BN730" s="11">
        <v>181.1</v>
      </c>
      <c r="BO730" s="11">
        <v>0.02</v>
      </c>
    </row>
    <row r="731" spans="46:67" ht="15" thickBot="1" x14ac:dyDescent="0.35">
      <c r="AT731" s="10" t="s">
        <v>158</v>
      </c>
      <c r="AU731" s="11">
        <v>499942.40000000002</v>
      </c>
      <c r="AV731" s="11">
        <v>499659.9</v>
      </c>
      <c r="AW731" s="11">
        <v>57</v>
      </c>
      <c r="AX731" s="11">
        <v>206</v>
      </c>
      <c r="AY731" s="11">
        <v>999865.2</v>
      </c>
      <c r="AZ731" s="11">
        <v>1000000</v>
      </c>
      <c r="BA731" s="11">
        <v>134.80000000000001</v>
      </c>
      <c r="BB731" s="11">
        <v>0.01</v>
      </c>
      <c r="BG731" s="10" t="s">
        <v>158</v>
      </c>
      <c r="BH731" s="11">
        <v>999911.4</v>
      </c>
      <c r="BI731" s="11">
        <v>76</v>
      </c>
      <c r="BJ731" s="11">
        <v>149</v>
      </c>
      <c r="BK731" s="11">
        <v>0</v>
      </c>
      <c r="BL731" s="11">
        <v>1000136.4</v>
      </c>
      <c r="BM731" s="11">
        <v>1000000</v>
      </c>
      <c r="BN731" s="11">
        <v>-136.4</v>
      </c>
      <c r="BO731" s="11">
        <v>-0.01</v>
      </c>
    </row>
    <row r="732" spans="46:67" ht="15" thickBot="1" x14ac:dyDescent="0.35">
      <c r="AT732" s="10" t="s">
        <v>159</v>
      </c>
      <c r="AU732" s="11">
        <v>500066.9</v>
      </c>
      <c r="AV732" s="11">
        <v>499726.9</v>
      </c>
      <c r="AW732" s="11">
        <v>206</v>
      </c>
      <c r="AX732" s="11">
        <v>206</v>
      </c>
      <c r="AY732" s="11">
        <v>1000205.7</v>
      </c>
      <c r="AZ732" s="11">
        <v>1000000</v>
      </c>
      <c r="BA732" s="11">
        <v>-205.7</v>
      </c>
      <c r="BB732" s="11">
        <v>-0.02</v>
      </c>
      <c r="BG732" s="10" t="s">
        <v>159</v>
      </c>
      <c r="BH732" s="11">
        <v>999785.4</v>
      </c>
      <c r="BI732" s="11">
        <v>9</v>
      </c>
      <c r="BJ732" s="11">
        <v>0</v>
      </c>
      <c r="BK732" s="11">
        <v>0</v>
      </c>
      <c r="BL732" s="11">
        <v>999794.4</v>
      </c>
      <c r="BM732" s="11">
        <v>1000000</v>
      </c>
      <c r="BN732" s="11">
        <v>205.6</v>
      </c>
      <c r="BO732" s="11">
        <v>0.02</v>
      </c>
    </row>
    <row r="733" spans="46:67" ht="15" thickBot="1" x14ac:dyDescent="0.35">
      <c r="AT733" s="10" t="s">
        <v>160</v>
      </c>
      <c r="AU733" s="11">
        <v>500047.4</v>
      </c>
      <c r="AV733" s="11">
        <v>499628.9</v>
      </c>
      <c r="AW733" s="11">
        <v>206</v>
      </c>
      <c r="AX733" s="11">
        <v>206</v>
      </c>
      <c r="AY733" s="11">
        <v>1000088.2</v>
      </c>
      <c r="AZ733" s="11">
        <v>1000000</v>
      </c>
      <c r="BA733" s="11">
        <v>-88.2</v>
      </c>
      <c r="BB733" s="11">
        <v>-0.01</v>
      </c>
      <c r="BG733" s="10" t="s">
        <v>160</v>
      </c>
      <c r="BH733" s="11">
        <v>999804.9</v>
      </c>
      <c r="BI733" s="11">
        <v>107</v>
      </c>
      <c r="BJ733" s="11">
        <v>0</v>
      </c>
      <c r="BK733" s="11">
        <v>0</v>
      </c>
      <c r="BL733" s="11">
        <v>999911.9</v>
      </c>
      <c r="BM733" s="11">
        <v>1000000</v>
      </c>
      <c r="BN733" s="11">
        <v>88.1</v>
      </c>
      <c r="BO733" s="11">
        <v>0.01</v>
      </c>
    </row>
    <row r="734" spans="46:67" ht="15" thickBot="1" x14ac:dyDescent="0.35">
      <c r="AT734" s="10" t="s">
        <v>161</v>
      </c>
      <c r="AU734" s="11">
        <v>499938.4</v>
      </c>
      <c r="AV734" s="11">
        <v>499653.9</v>
      </c>
      <c r="AW734" s="11">
        <v>57</v>
      </c>
      <c r="AX734" s="11">
        <v>206</v>
      </c>
      <c r="AY734" s="11">
        <v>999855.3</v>
      </c>
      <c r="AZ734" s="11">
        <v>1000000</v>
      </c>
      <c r="BA734" s="11">
        <v>144.69999999999999</v>
      </c>
      <c r="BB734" s="11">
        <v>0.01</v>
      </c>
      <c r="BG734" s="10" t="s">
        <v>161</v>
      </c>
      <c r="BH734" s="11">
        <v>999913.4</v>
      </c>
      <c r="BI734" s="11">
        <v>82</v>
      </c>
      <c r="BJ734" s="11">
        <v>149</v>
      </c>
      <c r="BK734" s="11">
        <v>0</v>
      </c>
      <c r="BL734" s="11">
        <v>1000144.4</v>
      </c>
      <c r="BM734" s="11">
        <v>1000000</v>
      </c>
      <c r="BN734" s="11">
        <v>-144.4</v>
      </c>
      <c r="BO734" s="11">
        <v>-0.01</v>
      </c>
    </row>
    <row r="735" spans="46:67" ht="15" thickBot="1" x14ac:dyDescent="0.35">
      <c r="AT735" s="10" t="s">
        <v>162</v>
      </c>
      <c r="AU735" s="11">
        <v>499978.4</v>
      </c>
      <c r="AV735" s="11">
        <v>499665.9</v>
      </c>
      <c r="AW735" s="11">
        <v>206</v>
      </c>
      <c r="AX735" s="11">
        <v>206</v>
      </c>
      <c r="AY735" s="11">
        <v>1000056.2</v>
      </c>
      <c r="AZ735" s="11">
        <v>1000000</v>
      </c>
      <c r="BA735" s="11">
        <v>-56.2</v>
      </c>
      <c r="BB735" s="11">
        <v>-0.01</v>
      </c>
      <c r="BG735" s="10" t="s">
        <v>162</v>
      </c>
      <c r="BH735" s="11">
        <v>999873.4</v>
      </c>
      <c r="BI735" s="11">
        <v>70</v>
      </c>
      <c r="BJ735" s="11">
        <v>0</v>
      </c>
      <c r="BK735" s="11">
        <v>0</v>
      </c>
      <c r="BL735" s="11">
        <v>999943.4</v>
      </c>
      <c r="BM735" s="11">
        <v>1000000</v>
      </c>
      <c r="BN735" s="11">
        <v>56.6</v>
      </c>
      <c r="BO735" s="11">
        <v>0.01</v>
      </c>
    </row>
    <row r="736" spans="46:67" ht="15" thickBot="1" x14ac:dyDescent="0.35">
      <c r="AT736" s="10" t="s">
        <v>163</v>
      </c>
      <c r="AU736" s="11">
        <v>500040.9</v>
      </c>
      <c r="AV736" s="11">
        <v>499593.9</v>
      </c>
      <c r="AW736" s="11">
        <v>206</v>
      </c>
      <c r="AX736" s="11">
        <v>206</v>
      </c>
      <c r="AY736" s="11">
        <v>1000046.7</v>
      </c>
      <c r="AZ736" s="11">
        <v>1000000</v>
      </c>
      <c r="BA736" s="11">
        <v>-46.7</v>
      </c>
      <c r="BB736" s="11">
        <v>0</v>
      </c>
      <c r="BG736" s="10" t="s">
        <v>163</v>
      </c>
      <c r="BH736" s="11">
        <v>999811.4</v>
      </c>
      <c r="BI736" s="11">
        <v>142</v>
      </c>
      <c r="BJ736" s="11">
        <v>0</v>
      </c>
      <c r="BK736" s="11">
        <v>0</v>
      </c>
      <c r="BL736" s="11">
        <v>999953.4</v>
      </c>
      <c r="BM736" s="11">
        <v>1000000</v>
      </c>
      <c r="BN736" s="11">
        <v>46.6</v>
      </c>
      <c r="BO736" s="11">
        <v>0</v>
      </c>
    </row>
    <row r="737" spans="46:67" ht="15" thickBot="1" x14ac:dyDescent="0.35">
      <c r="AT737" s="10" t="s">
        <v>164</v>
      </c>
      <c r="AU737" s="11">
        <v>500029.9</v>
      </c>
      <c r="AV737" s="11">
        <v>499626.9</v>
      </c>
      <c r="AW737" s="11">
        <v>206</v>
      </c>
      <c r="AX737" s="11">
        <v>206</v>
      </c>
      <c r="AY737" s="11">
        <v>1000068.7</v>
      </c>
      <c r="AZ737" s="11">
        <v>1000000</v>
      </c>
      <c r="BA737" s="11">
        <v>-68.7</v>
      </c>
      <c r="BB737" s="11">
        <v>-0.01</v>
      </c>
      <c r="BG737" s="10" t="s">
        <v>164</v>
      </c>
      <c r="BH737" s="11">
        <v>999822.4</v>
      </c>
      <c r="BI737" s="11">
        <v>109</v>
      </c>
      <c r="BJ737" s="11">
        <v>0</v>
      </c>
      <c r="BK737" s="11">
        <v>0</v>
      </c>
      <c r="BL737" s="11">
        <v>999931.4</v>
      </c>
      <c r="BM737" s="11">
        <v>1000000</v>
      </c>
      <c r="BN737" s="11">
        <v>68.599999999999994</v>
      </c>
      <c r="BO737" s="11">
        <v>0.01</v>
      </c>
    </row>
    <row r="738" spans="46:67" ht="15" thickBot="1" x14ac:dyDescent="0.35">
      <c r="AT738" s="10" t="s">
        <v>165</v>
      </c>
      <c r="AU738" s="11">
        <v>499968.4</v>
      </c>
      <c r="AV738" s="11">
        <v>499671.9</v>
      </c>
      <c r="AW738" s="11">
        <v>57</v>
      </c>
      <c r="AX738" s="11">
        <v>206</v>
      </c>
      <c r="AY738" s="11">
        <v>999903.2</v>
      </c>
      <c r="AZ738" s="11">
        <v>1000000</v>
      </c>
      <c r="BA738" s="11">
        <v>96.8</v>
      </c>
      <c r="BB738" s="11">
        <v>0.01</v>
      </c>
      <c r="BG738" s="10" t="s">
        <v>165</v>
      </c>
      <c r="BH738" s="11">
        <v>999883.4</v>
      </c>
      <c r="BI738" s="11">
        <v>64</v>
      </c>
      <c r="BJ738" s="11">
        <v>149</v>
      </c>
      <c r="BK738" s="11">
        <v>0</v>
      </c>
      <c r="BL738" s="11">
        <v>1000096.4</v>
      </c>
      <c r="BM738" s="11">
        <v>1000000</v>
      </c>
      <c r="BN738" s="11">
        <v>-96.4</v>
      </c>
      <c r="BO738" s="11">
        <v>-0.01</v>
      </c>
    </row>
    <row r="739" spans="46:67" ht="15" thickBot="1" x14ac:dyDescent="0.35">
      <c r="AT739" s="10" t="s">
        <v>166</v>
      </c>
      <c r="AU739" s="11">
        <v>500017.4</v>
      </c>
      <c r="AV739" s="11">
        <v>499593.9</v>
      </c>
      <c r="AW739" s="11">
        <v>206</v>
      </c>
      <c r="AX739" s="11">
        <v>206</v>
      </c>
      <c r="AY739" s="11">
        <v>1000023.2</v>
      </c>
      <c r="AZ739" s="11">
        <v>1000000</v>
      </c>
      <c r="BA739" s="11">
        <v>-23.2</v>
      </c>
      <c r="BB739" s="11">
        <v>0</v>
      </c>
      <c r="BG739" s="10" t="s">
        <v>166</v>
      </c>
      <c r="BH739" s="11">
        <v>999834.9</v>
      </c>
      <c r="BI739" s="11">
        <v>142</v>
      </c>
      <c r="BJ739" s="11">
        <v>0</v>
      </c>
      <c r="BK739" s="11">
        <v>0</v>
      </c>
      <c r="BL739" s="11">
        <v>999976.9</v>
      </c>
      <c r="BM739" s="11">
        <v>1000000</v>
      </c>
      <c r="BN739" s="11">
        <v>23.1</v>
      </c>
      <c r="BO739" s="11">
        <v>0</v>
      </c>
    </row>
    <row r="740" spans="46:67" ht="15" thickBot="1" x14ac:dyDescent="0.35">
      <c r="AT740" s="10" t="s">
        <v>167</v>
      </c>
      <c r="AU740" s="11">
        <v>500047.9</v>
      </c>
      <c r="AV740" s="11">
        <v>499538.9</v>
      </c>
      <c r="AW740" s="11">
        <v>206</v>
      </c>
      <c r="AX740" s="11">
        <v>17</v>
      </c>
      <c r="AY740" s="11">
        <v>999809.8</v>
      </c>
      <c r="AZ740" s="11">
        <v>1000000</v>
      </c>
      <c r="BA740" s="11">
        <v>190.2</v>
      </c>
      <c r="BB740" s="11">
        <v>0.02</v>
      </c>
      <c r="BG740" s="10" t="s">
        <v>167</v>
      </c>
      <c r="BH740" s="11">
        <v>999804.4</v>
      </c>
      <c r="BI740" s="11">
        <v>197</v>
      </c>
      <c r="BJ740" s="11">
        <v>0</v>
      </c>
      <c r="BK740" s="11">
        <v>189</v>
      </c>
      <c r="BL740" s="11">
        <v>1000190.4</v>
      </c>
      <c r="BM740" s="11">
        <v>1000000</v>
      </c>
      <c r="BN740" s="11">
        <v>-190.4</v>
      </c>
      <c r="BO740" s="11">
        <v>-0.02</v>
      </c>
    </row>
    <row r="741" spans="46:67" ht="15" thickBot="1" x14ac:dyDescent="0.35">
      <c r="AT741" s="10" t="s">
        <v>168</v>
      </c>
      <c r="AU741" s="11">
        <v>499935.4</v>
      </c>
      <c r="AV741" s="11">
        <v>499712.9</v>
      </c>
      <c r="AW741" s="11">
        <v>57</v>
      </c>
      <c r="AX741" s="11">
        <v>206</v>
      </c>
      <c r="AY741" s="11">
        <v>999911.2</v>
      </c>
      <c r="AZ741" s="11">
        <v>1000000</v>
      </c>
      <c r="BA741" s="11">
        <v>88.8</v>
      </c>
      <c r="BB741" s="11">
        <v>0.01</v>
      </c>
      <c r="BG741" s="10" t="s">
        <v>168</v>
      </c>
      <c r="BH741" s="11">
        <v>999914.9</v>
      </c>
      <c r="BI741" s="11">
        <v>23</v>
      </c>
      <c r="BJ741" s="11">
        <v>149</v>
      </c>
      <c r="BK741" s="11">
        <v>0</v>
      </c>
      <c r="BL741" s="11">
        <v>1000086.9</v>
      </c>
      <c r="BM741" s="11">
        <v>1000000</v>
      </c>
      <c r="BN741" s="11">
        <v>-86.9</v>
      </c>
      <c r="BO741" s="11">
        <v>-0.01</v>
      </c>
    </row>
    <row r="742" spans="46:67" ht="15" thickBot="1" x14ac:dyDescent="0.35">
      <c r="AT742" s="10" t="s">
        <v>169</v>
      </c>
      <c r="AU742" s="11">
        <v>500109.9</v>
      </c>
      <c r="AV742" s="11">
        <v>499733.9</v>
      </c>
      <c r="AW742" s="11">
        <v>206</v>
      </c>
      <c r="AX742" s="11">
        <v>206</v>
      </c>
      <c r="AY742" s="11">
        <v>1000255.7</v>
      </c>
      <c r="AZ742" s="11">
        <v>1000000</v>
      </c>
      <c r="BA742" s="11">
        <v>-255.7</v>
      </c>
      <c r="BB742" s="11">
        <v>-0.03</v>
      </c>
      <c r="BG742" s="10" t="s">
        <v>169</v>
      </c>
      <c r="BH742" s="11">
        <v>999741.9</v>
      </c>
      <c r="BI742" s="11">
        <v>2</v>
      </c>
      <c r="BJ742" s="11">
        <v>0</v>
      </c>
      <c r="BK742" s="11">
        <v>0</v>
      </c>
      <c r="BL742" s="11">
        <v>999743.9</v>
      </c>
      <c r="BM742" s="11">
        <v>1000000</v>
      </c>
      <c r="BN742" s="11">
        <v>256.10000000000002</v>
      </c>
      <c r="BO742" s="11">
        <v>0.03</v>
      </c>
    </row>
    <row r="743" spans="46:67" ht="15" thickBot="1" x14ac:dyDescent="0.35">
      <c r="AT743" s="10" t="s">
        <v>170</v>
      </c>
      <c r="AU743" s="11">
        <v>499961.4</v>
      </c>
      <c r="AV743" s="11">
        <v>499734.9</v>
      </c>
      <c r="AW743" s="11">
        <v>206</v>
      </c>
      <c r="AX743" s="11">
        <v>206</v>
      </c>
      <c r="AY743" s="11">
        <v>1000108.2</v>
      </c>
      <c r="AZ743" s="11">
        <v>1000000</v>
      </c>
      <c r="BA743" s="11">
        <v>-108.2</v>
      </c>
      <c r="BB743" s="11">
        <v>-0.01</v>
      </c>
      <c r="BG743" s="10" t="s">
        <v>170</v>
      </c>
      <c r="BH743" s="11">
        <v>999891.9</v>
      </c>
      <c r="BI743" s="11">
        <v>1</v>
      </c>
      <c r="BJ743" s="11">
        <v>0</v>
      </c>
      <c r="BK743" s="11">
        <v>0</v>
      </c>
      <c r="BL743" s="11">
        <v>999892.9</v>
      </c>
      <c r="BM743" s="11">
        <v>1000000</v>
      </c>
      <c r="BN743" s="11">
        <v>107.1</v>
      </c>
      <c r="BO743" s="11">
        <v>0.01</v>
      </c>
    </row>
    <row r="744" spans="46:67" ht="15" thickBot="1" x14ac:dyDescent="0.35">
      <c r="AT744" s="10" t="s">
        <v>171</v>
      </c>
      <c r="AU744" s="11">
        <v>499930.4</v>
      </c>
      <c r="AV744" s="11">
        <v>499724.9</v>
      </c>
      <c r="AW744" s="11">
        <v>57</v>
      </c>
      <c r="AX744" s="11">
        <v>206</v>
      </c>
      <c r="AY744" s="11">
        <v>999918.2</v>
      </c>
      <c r="AZ744" s="11">
        <v>1000000</v>
      </c>
      <c r="BA744" s="11">
        <v>81.8</v>
      </c>
      <c r="BB744" s="11">
        <v>0.01</v>
      </c>
      <c r="BG744" s="10" t="s">
        <v>171</v>
      </c>
      <c r="BH744" s="11">
        <v>999922.4</v>
      </c>
      <c r="BI744" s="11">
        <v>11</v>
      </c>
      <c r="BJ744" s="11">
        <v>149</v>
      </c>
      <c r="BK744" s="11">
        <v>0</v>
      </c>
      <c r="BL744" s="11">
        <v>1000082.4</v>
      </c>
      <c r="BM744" s="11">
        <v>1000000</v>
      </c>
      <c r="BN744" s="11">
        <v>-82.4</v>
      </c>
      <c r="BO744" s="11">
        <v>-0.01</v>
      </c>
    </row>
    <row r="745" spans="46:67" ht="15" thickBot="1" x14ac:dyDescent="0.35">
      <c r="AT745" s="10" t="s">
        <v>172</v>
      </c>
      <c r="AU745" s="11">
        <v>499977.4</v>
      </c>
      <c r="AV745" s="11">
        <v>499676.9</v>
      </c>
      <c r="AW745" s="11">
        <v>206</v>
      </c>
      <c r="AX745" s="11">
        <v>206</v>
      </c>
      <c r="AY745" s="11">
        <v>1000066.2</v>
      </c>
      <c r="AZ745" s="11">
        <v>1000000</v>
      </c>
      <c r="BA745" s="11">
        <v>-66.2</v>
      </c>
      <c r="BB745" s="11">
        <v>-0.01</v>
      </c>
      <c r="BG745" s="10" t="s">
        <v>172</v>
      </c>
      <c r="BH745" s="11">
        <v>999873.9</v>
      </c>
      <c r="BI745" s="11">
        <v>59</v>
      </c>
      <c r="BJ745" s="11">
        <v>0</v>
      </c>
      <c r="BK745" s="11">
        <v>0</v>
      </c>
      <c r="BL745" s="11">
        <v>999932.9</v>
      </c>
      <c r="BM745" s="11">
        <v>1000000</v>
      </c>
      <c r="BN745" s="11">
        <v>67.099999999999994</v>
      </c>
      <c r="BO745" s="11">
        <v>0.01</v>
      </c>
    </row>
    <row r="746" spans="46:67" ht="15" thickBot="1" x14ac:dyDescent="0.35">
      <c r="AT746" s="10" t="s">
        <v>173</v>
      </c>
      <c r="AU746" s="11">
        <v>499976.4</v>
      </c>
      <c r="AV746" s="11">
        <v>499686.9</v>
      </c>
      <c r="AW746" s="11">
        <v>206</v>
      </c>
      <c r="AX746" s="11">
        <v>206</v>
      </c>
      <c r="AY746" s="11">
        <v>1000075.2</v>
      </c>
      <c r="AZ746" s="11">
        <v>1000000</v>
      </c>
      <c r="BA746" s="11">
        <v>-75.2</v>
      </c>
      <c r="BB746" s="11">
        <v>-0.01</v>
      </c>
      <c r="BG746" s="10" t="s">
        <v>173</v>
      </c>
      <c r="BH746" s="11">
        <v>999874.4</v>
      </c>
      <c r="BI746" s="11">
        <v>49</v>
      </c>
      <c r="BJ746" s="11">
        <v>0</v>
      </c>
      <c r="BK746" s="11">
        <v>0</v>
      </c>
      <c r="BL746" s="11">
        <v>999923.4</v>
      </c>
      <c r="BM746" s="11">
        <v>1000000</v>
      </c>
      <c r="BN746" s="11">
        <v>76.599999999999994</v>
      </c>
      <c r="BO746" s="11">
        <v>0.01</v>
      </c>
    </row>
    <row r="747" spans="46:67" ht="15" thickBot="1" x14ac:dyDescent="0.35">
      <c r="AT747" s="10" t="s">
        <v>174</v>
      </c>
      <c r="AU747" s="11">
        <v>500098.4</v>
      </c>
      <c r="AV747" s="11">
        <v>499708.9</v>
      </c>
      <c r="AW747" s="11">
        <v>206</v>
      </c>
      <c r="AX747" s="11">
        <v>206</v>
      </c>
      <c r="AY747" s="11">
        <v>1000219.2</v>
      </c>
      <c r="AZ747" s="11">
        <v>1000000</v>
      </c>
      <c r="BA747" s="11">
        <v>-219.2</v>
      </c>
      <c r="BB747" s="11">
        <v>-0.02</v>
      </c>
      <c r="BG747" s="10" t="s">
        <v>174</v>
      </c>
      <c r="BH747" s="11">
        <v>999753.9</v>
      </c>
      <c r="BI747" s="11">
        <v>27</v>
      </c>
      <c r="BJ747" s="11">
        <v>0</v>
      </c>
      <c r="BK747" s="11">
        <v>0</v>
      </c>
      <c r="BL747" s="11">
        <v>999780.9</v>
      </c>
      <c r="BM747" s="11">
        <v>1000000</v>
      </c>
      <c r="BN747" s="11">
        <v>219.1</v>
      </c>
      <c r="BO747" s="11">
        <v>0.02</v>
      </c>
    </row>
    <row r="748" spans="46:67" ht="15" thickBot="1" x14ac:dyDescent="0.35">
      <c r="AT748" s="10" t="s">
        <v>175</v>
      </c>
      <c r="AU748" s="11">
        <v>499973.4</v>
      </c>
      <c r="AV748" s="11">
        <v>499696.9</v>
      </c>
      <c r="AW748" s="11">
        <v>206</v>
      </c>
      <c r="AX748" s="11">
        <v>206</v>
      </c>
      <c r="AY748" s="11">
        <v>1000082.2</v>
      </c>
      <c r="AZ748" s="11">
        <v>1000000</v>
      </c>
      <c r="BA748" s="11">
        <v>-82.2</v>
      </c>
      <c r="BB748" s="11">
        <v>-0.01</v>
      </c>
      <c r="BG748" s="10" t="s">
        <v>175</v>
      </c>
      <c r="BH748" s="11">
        <v>999880.9</v>
      </c>
      <c r="BI748" s="11">
        <v>39</v>
      </c>
      <c r="BJ748" s="11">
        <v>0</v>
      </c>
      <c r="BK748" s="11">
        <v>0</v>
      </c>
      <c r="BL748" s="11">
        <v>999919.9</v>
      </c>
      <c r="BM748" s="11">
        <v>1000000</v>
      </c>
      <c r="BN748" s="11">
        <v>80.099999999999994</v>
      </c>
      <c r="BO748" s="11">
        <v>0.01</v>
      </c>
    </row>
    <row r="749" spans="46:67" ht="15" thickBot="1" x14ac:dyDescent="0.35">
      <c r="AT749" s="10" t="s">
        <v>176</v>
      </c>
      <c r="AU749" s="11">
        <v>499925.4</v>
      </c>
      <c r="AV749" s="11">
        <v>499537.9</v>
      </c>
      <c r="AW749" s="11">
        <v>57</v>
      </c>
      <c r="AX749" s="11">
        <v>17</v>
      </c>
      <c r="AY749" s="11">
        <v>999537.3</v>
      </c>
      <c r="AZ749" s="11">
        <v>1000000</v>
      </c>
      <c r="BA749" s="11">
        <v>462.7</v>
      </c>
      <c r="BB749" s="11">
        <v>0.05</v>
      </c>
      <c r="BG749" s="10" t="s">
        <v>176</v>
      </c>
      <c r="BH749" s="11">
        <v>999924.9</v>
      </c>
      <c r="BI749" s="11">
        <v>198</v>
      </c>
      <c r="BJ749" s="11">
        <v>149</v>
      </c>
      <c r="BK749" s="11">
        <v>189</v>
      </c>
      <c r="BL749" s="11">
        <v>1000460.9</v>
      </c>
      <c r="BM749" s="11">
        <v>1000000</v>
      </c>
      <c r="BN749" s="11">
        <v>-460.9</v>
      </c>
      <c r="BO749" s="11">
        <v>-0.05</v>
      </c>
    </row>
    <row r="750" spans="46:67" ht="15" thickBot="1" x14ac:dyDescent="0.35">
      <c r="AT750" s="10" t="s">
        <v>177</v>
      </c>
      <c r="AU750" s="11">
        <v>500099.4</v>
      </c>
      <c r="AV750" s="11">
        <v>499722.9</v>
      </c>
      <c r="AW750" s="11">
        <v>206</v>
      </c>
      <c r="AX750" s="11">
        <v>206</v>
      </c>
      <c r="AY750" s="11">
        <v>1000234.2</v>
      </c>
      <c r="AZ750" s="11">
        <v>1000000</v>
      </c>
      <c r="BA750" s="11">
        <v>-234.2</v>
      </c>
      <c r="BB750" s="11">
        <v>-0.02</v>
      </c>
      <c r="BG750" s="10" t="s">
        <v>177</v>
      </c>
      <c r="BH750" s="11">
        <v>999752.9</v>
      </c>
      <c r="BI750" s="11">
        <v>13</v>
      </c>
      <c r="BJ750" s="11">
        <v>0</v>
      </c>
      <c r="BK750" s="11">
        <v>0</v>
      </c>
      <c r="BL750" s="11">
        <v>999765.9</v>
      </c>
      <c r="BM750" s="11">
        <v>1000000</v>
      </c>
      <c r="BN750" s="11">
        <v>234.1</v>
      </c>
      <c r="BO750" s="11">
        <v>0.02</v>
      </c>
    </row>
    <row r="751" spans="46:67" ht="15" thickBot="1" x14ac:dyDescent="0.35">
      <c r="AT751" s="10" t="s">
        <v>178</v>
      </c>
      <c r="AU751" s="11">
        <v>500078.9</v>
      </c>
      <c r="AV751" s="11">
        <v>499709.9</v>
      </c>
      <c r="AW751" s="11">
        <v>206</v>
      </c>
      <c r="AX751" s="11">
        <v>206</v>
      </c>
      <c r="AY751" s="11">
        <v>1000200.7</v>
      </c>
      <c r="AZ751" s="11">
        <v>1000000</v>
      </c>
      <c r="BA751" s="11">
        <v>-200.7</v>
      </c>
      <c r="BB751" s="11">
        <v>-0.02</v>
      </c>
      <c r="BG751" s="10" t="s">
        <v>178</v>
      </c>
      <c r="BH751" s="11">
        <v>999773.4</v>
      </c>
      <c r="BI751" s="11">
        <v>26</v>
      </c>
      <c r="BJ751" s="11">
        <v>0</v>
      </c>
      <c r="BK751" s="11">
        <v>0</v>
      </c>
      <c r="BL751" s="11">
        <v>999799.4</v>
      </c>
      <c r="BM751" s="11">
        <v>1000000</v>
      </c>
      <c r="BN751" s="11">
        <v>200.6</v>
      </c>
      <c r="BO751" s="11">
        <v>0.02</v>
      </c>
    </row>
    <row r="752" spans="46:67" ht="15" thickBot="1" x14ac:dyDescent="0.35">
      <c r="AT752" s="10" t="s">
        <v>179</v>
      </c>
      <c r="AU752" s="11">
        <v>499927.4</v>
      </c>
      <c r="AV752" s="11">
        <v>499652.9</v>
      </c>
      <c r="AW752" s="11">
        <v>57</v>
      </c>
      <c r="AX752" s="11">
        <v>206</v>
      </c>
      <c r="AY752" s="11">
        <v>999843.3</v>
      </c>
      <c r="AZ752" s="11">
        <v>1000000</v>
      </c>
      <c r="BA752" s="11">
        <v>156.69999999999999</v>
      </c>
      <c r="BB752" s="11">
        <v>0.02</v>
      </c>
      <c r="BG752" s="10" t="s">
        <v>179</v>
      </c>
      <c r="BH752" s="11">
        <v>999923.9</v>
      </c>
      <c r="BI752" s="11">
        <v>83</v>
      </c>
      <c r="BJ752" s="11">
        <v>149</v>
      </c>
      <c r="BK752" s="11">
        <v>0</v>
      </c>
      <c r="BL752" s="11">
        <v>1000155.9</v>
      </c>
      <c r="BM752" s="11">
        <v>1000000</v>
      </c>
      <c r="BN752" s="11">
        <v>-155.9</v>
      </c>
      <c r="BO752" s="11">
        <v>-0.02</v>
      </c>
    </row>
    <row r="753" spans="46:67" ht="15" thickBot="1" x14ac:dyDescent="0.35">
      <c r="AT753" s="10" t="s">
        <v>180</v>
      </c>
      <c r="AU753" s="11">
        <v>499947.4</v>
      </c>
      <c r="AV753" s="11">
        <v>499705.9</v>
      </c>
      <c r="AW753" s="11">
        <v>57</v>
      </c>
      <c r="AX753" s="11">
        <v>206</v>
      </c>
      <c r="AY753" s="11">
        <v>999916.2</v>
      </c>
      <c r="AZ753" s="11">
        <v>1000000</v>
      </c>
      <c r="BA753" s="11">
        <v>83.8</v>
      </c>
      <c r="BB753" s="11">
        <v>0.01</v>
      </c>
      <c r="BG753" s="10" t="s">
        <v>180</v>
      </c>
      <c r="BH753" s="11">
        <v>999903.9</v>
      </c>
      <c r="BI753" s="11">
        <v>30</v>
      </c>
      <c r="BJ753" s="11">
        <v>149</v>
      </c>
      <c r="BK753" s="11">
        <v>0</v>
      </c>
      <c r="BL753" s="11">
        <v>1000082.9</v>
      </c>
      <c r="BM753" s="11">
        <v>1000000</v>
      </c>
      <c r="BN753" s="11">
        <v>-82.9</v>
      </c>
      <c r="BO753" s="11">
        <v>-0.01</v>
      </c>
    </row>
    <row r="754" spans="46:67" ht="15" thickBot="1" x14ac:dyDescent="0.35">
      <c r="AT754" s="10" t="s">
        <v>181</v>
      </c>
      <c r="AU754" s="11">
        <v>499969.4</v>
      </c>
      <c r="AV754" s="11">
        <v>499717.9</v>
      </c>
      <c r="AW754" s="11">
        <v>206</v>
      </c>
      <c r="AX754" s="11">
        <v>206</v>
      </c>
      <c r="AY754" s="11">
        <v>1000099.2</v>
      </c>
      <c r="AZ754" s="11">
        <v>1000000</v>
      </c>
      <c r="BA754" s="11">
        <v>-99.2</v>
      </c>
      <c r="BB754" s="11">
        <v>-0.01</v>
      </c>
      <c r="BG754" s="10" t="s">
        <v>181</v>
      </c>
      <c r="BH754" s="11">
        <v>999882.9</v>
      </c>
      <c r="BI754" s="11">
        <v>18</v>
      </c>
      <c r="BJ754" s="11">
        <v>0</v>
      </c>
      <c r="BK754" s="11">
        <v>0</v>
      </c>
      <c r="BL754" s="11">
        <v>999900.9</v>
      </c>
      <c r="BM754" s="11">
        <v>1000000</v>
      </c>
      <c r="BN754" s="11">
        <v>99.1</v>
      </c>
      <c r="BO754" s="11">
        <v>0.01</v>
      </c>
    </row>
    <row r="755" spans="46:67" ht="15" thickBot="1" x14ac:dyDescent="0.35">
      <c r="AT755" s="10" t="s">
        <v>182</v>
      </c>
      <c r="AU755" s="11">
        <v>499929.4</v>
      </c>
      <c r="AV755" s="11">
        <v>499718.9</v>
      </c>
      <c r="AW755" s="11">
        <v>57</v>
      </c>
      <c r="AX755" s="11">
        <v>206</v>
      </c>
      <c r="AY755" s="11">
        <v>999911.2</v>
      </c>
      <c r="AZ755" s="11">
        <v>1000000</v>
      </c>
      <c r="BA755" s="11">
        <v>88.8</v>
      </c>
      <c r="BB755" s="11">
        <v>0.01</v>
      </c>
      <c r="BG755" s="10" t="s">
        <v>182</v>
      </c>
      <c r="BH755" s="11">
        <v>999922.9</v>
      </c>
      <c r="BI755" s="11">
        <v>17</v>
      </c>
      <c r="BJ755" s="11">
        <v>149</v>
      </c>
      <c r="BK755" s="11">
        <v>0</v>
      </c>
      <c r="BL755" s="11">
        <v>1000088.9</v>
      </c>
      <c r="BM755" s="11">
        <v>1000000</v>
      </c>
      <c r="BN755" s="11">
        <v>-88.9</v>
      </c>
      <c r="BO755" s="11">
        <v>-0.01</v>
      </c>
    </row>
    <row r="756" spans="46:67" ht="15" thickBot="1" x14ac:dyDescent="0.35">
      <c r="AT756" s="10" t="s">
        <v>183</v>
      </c>
      <c r="AU756" s="11">
        <v>499962.4</v>
      </c>
      <c r="AV756" s="11">
        <v>499731.9</v>
      </c>
      <c r="AW756" s="11">
        <v>206</v>
      </c>
      <c r="AX756" s="11">
        <v>206</v>
      </c>
      <c r="AY756" s="11">
        <v>1000106.2</v>
      </c>
      <c r="AZ756" s="11">
        <v>1000000</v>
      </c>
      <c r="BA756" s="11">
        <v>-106.2</v>
      </c>
      <c r="BB756" s="11">
        <v>-0.01</v>
      </c>
      <c r="BG756" s="10" t="s">
        <v>183</v>
      </c>
      <c r="BH756" s="11">
        <v>999891.4</v>
      </c>
      <c r="BI756" s="11">
        <v>4</v>
      </c>
      <c r="BJ756" s="11">
        <v>0</v>
      </c>
      <c r="BK756" s="11">
        <v>0</v>
      </c>
      <c r="BL756" s="11">
        <v>999895.4</v>
      </c>
      <c r="BM756" s="11">
        <v>1000000</v>
      </c>
      <c r="BN756" s="11">
        <v>104.6</v>
      </c>
      <c r="BO756" s="11">
        <v>0.01</v>
      </c>
    </row>
    <row r="757" spans="46:67" ht="15" thickBot="1" x14ac:dyDescent="0.35">
      <c r="AT757" s="10" t="s">
        <v>184</v>
      </c>
      <c r="AU757" s="11">
        <v>499931.4</v>
      </c>
      <c r="AV757" s="11">
        <v>499654.9</v>
      </c>
      <c r="AW757" s="11">
        <v>57</v>
      </c>
      <c r="AX757" s="11">
        <v>206</v>
      </c>
      <c r="AY757" s="11">
        <v>999849.3</v>
      </c>
      <c r="AZ757" s="11">
        <v>1000000</v>
      </c>
      <c r="BA757" s="11">
        <v>150.69999999999999</v>
      </c>
      <c r="BB757" s="11">
        <v>0.02</v>
      </c>
      <c r="BG757" s="10" t="s">
        <v>184</v>
      </c>
      <c r="BH757" s="11">
        <v>999921.9</v>
      </c>
      <c r="BI757" s="11">
        <v>81</v>
      </c>
      <c r="BJ757" s="11">
        <v>149</v>
      </c>
      <c r="BK757" s="11">
        <v>0</v>
      </c>
      <c r="BL757" s="11">
        <v>1000151.9</v>
      </c>
      <c r="BM757" s="11">
        <v>1000000</v>
      </c>
      <c r="BN757" s="11">
        <v>-151.9</v>
      </c>
      <c r="BO757" s="11">
        <v>-0.02</v>
      </c>
    </row>
    <row r="758" spans="46:67" ht="15" thickBot="1" x14ac:dyDescent="0.35">
      <c r="AT758" s="10" t="s">
        <v>185</v>
      </c>
      <c r="AU758" s="11">
        <v>499923.4</v>
      </c>
      <c r="AV758" s="11">
        <v>499533.9</v>
      </c>
      <c r="AW758" s="11">
        <v>57</v>
      </c>
      <c r="AX758" s="11">
        <v>17</v>
      </c>
      <c r="AY758" s="11">
        <v>999531.3</v>
      </c>
      <c r="AZ758" s="11">
        <v>1000000</v>
      </c>
      <c r="BA758" s="11">
        <v>468.7</v>
      </c>
      <c r="BB758" s="11">
        <v>0.05</v>
      </c>
      <c r="BG758" s="10" t="s">
        <v>185</v>
      </c>
      <c r="BH758" s="11">
        <v>999930.9</v>
      </c>
      <c r="BI758" s="11">
        <v>202</v>
      </c>
      <c r="BJ758" s="11">
        <v>149</v>
      </c>
      <c r="BK758" s="11">
        <v>189</v>
      </c>
      <c r="BL758" s="11">
        <v>1000470.9</v>
      </c>
      <c r="BM758" s="11">
        <v>1000000</v>
      </c>
      <c r="BN758" s="11">
        <v>-470.9</v>
      </c>
      <c r="BO758" s="11">
        <v>-0.05</v>
      </c>
    </row>
    <row r="759" spans="46:67" ht="15" thickBot="1" x14ac:dyDescent="0.35">
      <c r="AT759" s="10" t="s">
        <v>186</v>
      </c>
      <c r="AU759" s="11">
        <v>499967.4</v>
      </c>
      <c r="AV759" s="11">
        <v>499662.9</v>
      </c>
      <c r="AW759" s="11">
        <v>57</v>
      </c>
      <c r="AX759" s="11">
        <v>206</v>
      </c>
      <c r="AY759" s="11">
        <v>999893.2</v>
      </c>
      <c r="AZ759" s="11">
        <v>1000000</v>
      </c>
      <c r="BA759" s="11">
        <v>106.8</v>
      </c>
      <c r="BB759" s="11">
        <v>0.01</v>
      </c>
      <c r="BG759" s="10" t="s">
        <v>186</v>
      </c>
      <c r="BH759" s="11">
        <v>999883.9</v>
      </c>
      <c r="BI759" s="11">
        <v>73</v>
      </c>
      <c r="BJ759" s="11">
        <v>149</v>
      </c>
      <c r="BK759" s="11">
        <v>0</v>
      </c>
      <c r="BL759" s="11">
        <v>1000105.9</v>
      </c>
      <c r="BM759" s="11">
        <v>1000000</v>
      </c>
      <c r="BN759" s="11">
        <v>-105.9</v>
      </c>
      <c r="BO759" s="11">
        <v>-0.01</v>
      </c>
    </row>
    <row r="760" spans="46:67" ht="15" thickBot="1" x14ac:dyDescent="0.35">
      <c r="AT760" s="10" t="s">
        <v>187</v>
      </c>
      <c r="AU760" s="11">
        <v>500037.9</v>
      </c>
      <c r="AV760" s="11">
        <v>499658.9</v>
      </c>
      <c r="AW760" s="11">
        <v>206</v>
      </c>
      <c r="AX760" s="11">
        <v>206</v>
      </c>
      <c r="AY760" s="11">
        <v>1000108.7</v>
      </c>
      <c r="AZ760" s="11">
        <v>1000000</v>
      </c>
      <c r="BA760" s="11">
        <v>-108.7</v>
      </c>
      <c r="BB760" s="11">
        <v>-0.01</v>
      </c>
      <c r="BG760" s="10" t="s">
        <v>187</v>
      </c>
      <c r="BH760" s="11">
        <v>999814.4</v>
      </c>
      <c r="BI760" s="11">
        <v>77</v>
      </c>
      <c r="BJ760" s="11">
        <v>0</v>
      </c>
      <c r="BK760" s="11">
        <v>0</v>
      </c>
      <c r="BL760" s="11">
        <v>999891.4</v>
      </c>
      <c r="BM760" s="11">
        <v>1000000</v>
      </c>
      <c r="BN760" s="11">
        <v>108.6</v>
      </c>
      <c r="BO760" s="11">
        <v>0.01</v>
      </c>
    </row>
    <row r="761" spans="46:67" ht="15" thickBot="1" x14ac:dyDescent="0.35">
      <c r="AT761" s="10" t="s">
        <v>188</v>
      </c>
      <c r="AU761" s="11">
        <v>500070.9</v>
      </c>
      <c r="AV761" s="11">
        <v>499692.9</v>
      </c>
      <c r="AW761" s="11">
        <v>206</v>
      </c>
      <c r="AX761" s="11">
        <v>206</v>
      </c>
      <c r="AY761" s="11">
        <v>1000175.7</v>
      </c>
      <c r="AZ761" s="11">
        <v>1000000</v>
      </c>
      <c r="BA761" s="11">
        <v>-175.7</v>
      </c>
      <c r="BB761" s="11">
        <v>-0.02</v>
      </c>
      <c r="BG761" s="10" t="s">
        <v>188</v>
      </c>
      <c r="BH761" s="11">
        <v>999781.4</v>
      </c>
      <c r="BI761" s="11">
        <v>43</v>
      </c>
      <c r="BJ761" s="11">
        <v>0</v>
      </c>
      <c r="BK761" s="11">
        <v>0</v>
      </c>
      <c r="BL761" s="11">
        <v>999824.4</v>
      </c>
      <c r="BM761" s="11">
        <v>1000000</v>
      </c>
      <c r="BN761" s="11">
        <v>175.6</v>
      </c>
      <c r="BO761" s="11">
        <v>0.02</v>
      </c>
    </row>
    <row r="762" spans="46:67" ht="15" thickBot="1" x14ac:dyDescent="0.35">
      <c r="AT762" s="10" t="s">
        <v>189</v>
      </c>
      <c r="AU762" s="11">
        <v>500097.9</v>
      </c>
      <c r="AV762" s="11">
        <v>499713.9</v>
      </c>
      <c r="AW762" s="11">
        <v>206</v>
      </c>
      <c r="AX762" s="11">
        <v>206</v>
      </c>
      <c r="AY762" s="11">
        <v>1000223.7</v>
      </c>
      <c r="AZ762" s="11">
        <v>1000000</v>
      </c>
      <c r="BA762" s="11">
        <v>-223.7</v>
      </c>
      <c r="BB762" s="11">
        <v>-0.02</v>
      </c>
      <c r="BG762" s="10" t="s">
        <v>189</v>
      </c>
      <c r="BH762" s="11">
        <v>999754.4</v>
      </c>
      <c r="BI762" s="11">
        <v>22</v>
      </c>
      <c r="BJ762" s="11">
        <v>0</v>
      </c>
      <c r="BK762" s="11">
        <v>0</v>
      </c>
      <c r="BL762" s="11">
        <v>999776.4</v>
      </c>
      <c r="BM762" s="11">
        <v>1000000</v>
      </c>
      <c r="BN762" s="11">
        <v>223.6</v>
      </c>
      <c r="BO762" s="11">
        <v>0.02</v>
      </c>
    </row>
    <row r="763" spans="46:67" ht="15" thickBot="1" x14ac:dyDescent="0.35">
      <c r="AT763" s="10" t="s">
        <v>190</v>
      </c>
      <c r="AU763" s="11">
        <v>500041.4</v>
      </c>
      <c r="AV763" s="11">
        <v>499703.9</v>
      </c>
      <c r="AW763" s="11">
        <v>206</v>
      </c>
      <c r="AX763" s="11">
        <v>206</v>
      </c>
      <c r="AY763" s="11">
        <v>1000157.2</v>
      </c>
      <c r="AZ763" s="11">
        <v>1000000</v>
      </c>
      <c r="BA763" s="11">
        <v>-157.19999999999999</v>
      </c>
      <c r="BB763" s="11">
        <v>-0.02</v>
      </c>
      <c r="BG763" s="10" t="s">
        <v>190</v>
      </c>
      <c r="BH763" s="11">
        <v>999810.9</v>
      </c>
      <c r="BI763" s="11">
        <v>32</v>
      </c>
      <c r="BJ763" s="11">
        <v>0</v>
      </c>
      <c r="BK763" s="11">
        <v>0</v>
      </c>
      <c r="BL763" s="11">
        <v>999842.9</v>
      </c>
      <c r="BM763" s="11">
        <v>1000000</v>
      </c>
      <c r="BN763" s="11">
        <v>157.1</v>
      </c>
      <c r="BO763" s="11">
        <v>0.02</v>
      </c>
    </row>
    <row r="764" spans="46:67" ht="15" thickBot="1" x14ac:dyDescent="0.35">
      <c r="AT764" s="10" t="s">
        <v>191</v>
      </c>
      <c r="AU764" s="11">
        <v>499937.4</v>
      </c>
      <c r="AV764" s="11">
        <v>499675.9</v>
      </c>
      <c r="AW764" s="11">
        <v>57</v>
      </c>
      <c r="AX764" s="11">
        <v>206</v>
      </c>
      <c r="AY764" s="11">
        <v>999876.2</v>
      </c>
      <c r="AZ764" s="11">
        <v>1000000</v>
      </c>
      <c r="BA764" s="11">
        <v>123.8</v>
      </c>
      <c r="BB764" s="11">
        <v>0.01</v>
      </c>
      <c r="BG764" s="10" t="s">
        <v>191</v>
      </c>
      <c r="BH764" s="11">
        <v>999913.9</v>
      </c>
      <c r="BI764" s="11">
        <v>60</v>
      </c>
      <c r="BJ764" s="11">
        <v>149</v>
      </c>
      <c r="BK764" s="11">
        <v>0</v>
      </c>
      <c r="BL764" s="11">
        <v>1000122.9</v>
      </c>
      <c r="BM764" s="11">
        <v>1000000</v>
      </c>
      <c r="BN764" s="11">
        <v>-122.9</v>
      </c>
      <c r="BO764" s="11">
        <v>-0.01</v>
      </c>
    </row>
    <row r="765" spans="46:67" ht="15" thickBot="1" x14ac:dyDescent="0.35">
      <c r="AT765" s="10" t="s">
        <v>192</v>
      </c>
      <c r="AU765" s="11">
        <v>499979.9</v>
      </c>
      <c r="AV765" s="11">
        <v>499698.9</v>
      </c>
      <c r="AW765" s="11">
        <v>206</v>
      </c>
      <c r="AX765" s="11">
        <v>206</v>
      </c>
      <c r="AY765" s="11">
        <v>1000090.7</v>
      </c>
      <c r="AZ765" s="11">
        <v>1000000</v>
      </c>
      <c r="BA765" s="11">
        <v>-90.7</v>
      </c>
      <c r="BB765" s="11">
        <v>-0.01</v>
      </c>
      <c r="BG765" s="10" t="s">
        <v>192</v>
      </c>
      <c r="BH765" s="11">
        <v>999872.4</v>
      </c>
      <c r="BI765" s="11">
        <v>37</v>
      </c>
      <c r="BJ765" s="11">
        <v>0</v>
      </c>
      <c r="BK765" s="11">
        <v>0</v>
      </c>
      <c r="BL765" s="11">
        <v>999909.4</v>
      </c>
      <c r="BM765" s="11">
        <v>1000000</v>
      </c>
      <c r="BN765" s="11">
        <v>90.6</v>
      </c>
      <c r="BO765" s="11">
        <v>0.01</v>
      </c>
    </row>
    <row r="766" spans="46:67" ht="15" thickBot="1" x14ac:dyDescent="0.35">
      <c r="AT766" s="10" t="s">
        <v>193</v>
      </c>
      <c r="AU766" s="11">
        <v>500096.9</v>
      </c>
      <c r="AV766" s="11">
        <v>499687.9</v>
      </c>
      <c r="AW766" s="11">
        <v>206</v>
      </c>
      <c r="AX766" s="11">
        <v>206</v>
      </c>
      <c r="AY766" s="11">
        <v>1000196.7</v>
      </c>
      <c r="AZ766" s="11">
        <v>1000000</v>
      </c>
      <c r="BA766" s="11">
        <v>-196.7</v>
      </c>
      <c r="BB766" s="11">
        <v>-0.02</v>
      </c>
      <c r="BG766" s="10" t="s">
        <v>193</v>
      </c>
      <c r="BH766" s="11">
        <v>999755.4</v>
      </c>
      <c r="BI766" s="11">
        <v>48</v>
      </c>
      <c r="BJ766" s="11">
        <v>0</v>
      </c>
      <c r="BK766" s="11">
        <v>0</v>
      </c>
      <c r="BL766" s="11">
        <v>999803.4</v>
      </c>
      <c r="BM766" s="11">
        <v>1000000</v>
      </c>
      <c r="BN766" s="11">
        <v>196.6</v>
      </c>
      <c r="BO766" s="11">
        <v>0.02</v>
      </c>
    </row>
    <row r="767" spans="46:67" ht="15" thickBot="1" x14ac:dyDescent="0.35">
      <c r="AT767" s="10" t="s">
        <v>194</v>
      </c>
      <c r="AU767" s="11">
        <v>499932.4</v>
      </c>
      <c r="AV767" s="11">
        <v>499616.9</v>
      </c>
      <c r="AW767" s="11">
        <v>57</v>
      </c>
      <c r="AX767" s="11">
        <v>17</v>
      </c>
      <c r="AY767" s="11">
        <v>999623.3</v>
      </c>
      <c r="AZ767" s="11">
        <v>1000000</v>
      </c>
      <c r="BA767" s="11">
        <v>376.7</v>
      </c>
      <c r="BB767" s="11">
        <v>0.04</v>
      </c>
      <c r="BG767" s="10" t="s">
        <v>194</v>
      </c>
      <c r="BH767" s="11">
        <v>999921.4</v>
      </c>
      <c r="BI767" s="11">
        <v>119</v>
      </c>
      <c r="BJ767" s="11">
        <v>149</v>
      </c>
      <c r="BK767" s="11">
        <v>189</v>
      </c>
      <c r="BL767" s="11">
        <v>1000378.4</v>
      </c>
      <c r="BM767" s="11">
        <v>1000000</v>
      </c>
      <c r="BN767" s="11">
        <v>-378.4</v>
      </c>
      <c r="BO767" s="11">
        <v>-0.04</v>
      </c>
    </row>
    <row r="768" spans="46:67" ht="15" thickBot="1" x14ac:dyDescent="0.35">
      <c r="AT768" s="10" t="s">
        <v>195</v>
      </c>
      <c r="AU768" s="11">
        <v>500079.9</v>
      </c>
      <c r="AV768" s="11">
        <v>499725.9</v>
      </c>
      <c r="AW768" s="11">
        <v>206</v>
      </c>
      <c r="AX768" s="11">
        <v>206</v>
      </c>
      <c r="AY768" s="11">
        <v>1000217.7</v>
      </c>
      <c r="AZ768" s="11">
        <v>1000000</v>
      </c>
      <c r="BA768" s="11">
        <v>-217.7</v>
      </c>
      <c r="BB768" s="11">
        <v>-0.02</v>
      </c>
      <c r="BG768" s="10" t="s">
        <v>195</v>
      </c>
      <c r="BH768" s="11">
        <v>999772.4</v>
      </c>
      <c r="BI768" s="11">
        <v>10</v>
      </c>
      <c r="BJ768" s="11">
        <v>0</v>
      </c>
      <c r="BK768" s="11">
        <v>0</v>
      </c>
      <c r="BL768" s="11">
        <v>999782.40000000002</v>
      </c>
      <c r="BM768" s="11">
        <v>1000000</v>
      </c>
      <c r="BN768" s="11">
        <v>217.6</v>
      </c>
      <c r="BO768" s="11">
        <v>0.02</v>
      </c>
    </row>
    <row r="769" spans="46:67" ht="15" thickBot="1" x14ac:dyDescent="0.35">
      <c r="AT769" s="10" t="s">
        <v>196</v>
      </c>
      <c r="AU769" s="11">
        <v>500050.9</v>
      </c>
      <c r="AV769" s="11">
        <v>499643.9</v>
      </c>
      <c r="AW769" s="11">
        <v>206</v>
      </c>
      <c r="AX769" s="11">
        <v>206</v>
      </c>
      <c r="AY769" s="11">
        <v>1000106.7</v>
      </c>
      <c r="AZ769" s="11">
        <v>1000000</v>
      </c>
      <c r="BA769" s="11">
        <v>-106.7</v>
      </c>
      <c r="BB769" s="11">
        <v>-0.01</v>
      </c>
      <c r="BG769" s="10" t="s">
        <v>196</v>
      </c>
      <c r="BH769" s="11">
        <v>999801.4</v>
      </c>
      <c r="BI769" s="11">
        <v>92</v>
      </c>
      <c r="BJ769" s="11">
        <v>0</v>
      </c>
      <c r="BK769" s="11">
        <v>0</v>
      </c>
      <c r="BL769" s="11">
        <v>999893.4</v>
      </c>
      <c r="BM769" s="11">
        <v>1000000</v>
      </c>
      <c r="BN769" s="11">
        <v>106.6</v>
      </c>
      <c r="BO769" s="11">
        <v>0.01</v>
      </c>
    </row>
    <row r="770" spans="46:67" ht="15" thickBot="1" x14ac:dyDescent="0.35">
      <c r="AT770" s="10" t="s">
        <v>197</v>
      </c>
      <c r="AU770" s="11">
        <v>499916.4</v>
      </c>
      <c r="AV770" s="11">
        <v>499593.9</v>
      </c>
      <c r="AW770" s="11">
        <v>57</v>
      </c>
      <c r="AX770" s="11">
        <v>206</v>
      </c>
      <c r="AY770" s="11">
        <v>999773.3</v>
      </c>
      <c r="AZ770" s="11">
        <v>1000000</v>
      </c>
      <c r="BA770" s="11">
        <v>226.7</v>
      </c>
      <c r="BB770" s="11">
        <v>0.02</v>
      </c>
      <c r="BG770" s="10" t="s">
        <v>197</v>
      </c>
      <c r="BH770" s="11">
        <v>999934.4</v>
      </c>
      <c r="BI770" s="11">
        <v>142</v>
      </c>
      <c r="BJ770" s="11">
        <v>149</v>
      </c>
      <c r="BK770" s="11">
        <v>0</v>
      </c>
      <c r="BL770" s="11">
        <v>1000225.4</v>
      </c>
      <c r="BM770" s="11">
        <v>1000000</v>
      </c>
      <c r="BN770" s="11">
        <v>-225.4</v>
      </c>
      <c r="BO770" s="11">
        <v>-0.02</v>
      </c>
    </row>
    <row r="771" spans="46:67" ht="15" thickBot="1" x14ac:dyDescent="0.35">
      <c r="AT771" s="10" t="s">
        <v>198</v>
      </c>
      <c r="AU771" s="11">
        <v>500028.9</v>
      </c>
      <c r="AV771" s="11">
        <v>499666.9</v>
      </c>
      <c r="AW771" s="11">
        <v>206</v>
      </c>
      <c r="AX771" s="11">
        <v>206</v>
      </c>
      <c r="AY771" s="11">
        <v>1000107.7</v>
      </c>
      <c r="AZ771" s="11">
        <v>1000000</v>
      </c>
      <c r="BA771" s="11">
        <v>-107.7</v>
      </c>
      <c r="BB771" s="11">
        <v>-0.01</v>
      </c>
      <c r="BG771" s="10" t="s">
        <v>198</v>
      </c>
      <c r="BH771" s="11">
        <v>999823.4</v>
      </c>
      <c r="BI771" s="11">
        <v>69</v>
      </c>
      <c r="BJ771" s="11">
        <v>0</v>
      </c>
      <c r="BK771" s="11">
        <v>0</v>
      </c>
      <c r="BL771" s="11">
        <v>999892.4</v>
      </c>
      <c r="BM771" s="11">
        <v>1000000</v>
      </c>
      <c r="BN771" s="11">
        <v>107.6</v>
      </c>
      <c r="BO771" s="11">
        <v>0.01</v>
      </c>
    </row>
    <row r="772" spans="46:67" ht="15" thickBot="1" x14ac:dyDescent="0.35">
      <c r="AT772" s="10" t="s">
        <v>199</v>
      </c>
      <c r="AU772" s="11">
        <v>500019.4</v>
      </c>
      <c r="AV772" s="11">
        <v>499593.9</v>
      </c>
      <c r="AW772" s="11">
        <v>206</v>
      </c>
      <c r="AX772" s="11">
        <v>206</v>
      </c>
      <c r="AY772" s="11">
        <v>1000025.2</v>
      </c>
      <c r="AZ772" s="11">
        <v>1000000</v>
      </c>
      <c r="BA772" s="11">
        <v>-25.2</v>
      </c>
      <c r="BB772" s="11">
        <v>0</v>
      </c>
      <c r="BG772" s="10" t="s">
        <v>199</v>
      </c>
      <c r="BH772" s="11">
        <v>999832.9</v>
      </c>
      <c r="BI772" s="11">
        <v>142</v>
      </c>
      <c r="BJ772" s="11">
        <v>0</v>
      </c>
      <c r="BK772" s="11">
        <v>0</v>
      </c>
      <c r="BL772" s="11">
        <v>999974.9</v>
      </c>
      <c r="BM772" s="11">
        <v>1000000</v>
      </c>
      <c r="BN772" s="11">
        <v>25.1</v>
      </c>
      <c r="BO772" s="11">
        <v>0</v>
      </c>
    </row>
    <row r="773" spans="46:67" ht="15" thickBot="1" x14ac:dyDescent="0.35">
      <c r="AT773" s="10" t="s">
        <v>200</v>
      </c>
      <c r="AU773" s="11">
        <v>499970.4</v>
      </c>
      <c r="AV773" s="11">
        <v>499633.9</v>
      </c>
      <c r="AW773" s="11">
        <v>206</v>
      </c>
      <c r="AX773" s="11">
        <v>17</v>
      </c>
      <c r="AY773" s="11">
        <v>999827.3</v>
      </c>
      <c r="AZ773" s="11">
        <v>1000000</v>
      </c>
      <c r="BA773" s="11">
        <v>172.7</v>
      </c>
      <c r="BB773" s="11">
        <v>0.02</v>
      </c>
      <c r="BG773" s="10" t="s">
        <v>200</v>
      </c>
      <c r="BH773" s="11">
        <v>999882.4</v>
      </c>
      <c r="BI773" s="11">
        <v>102</v>
      </c>
      <c r="BJ773" s="11">
        <v>0</v>
      </c>
      <c r="BK773" s="11">
        <v>189</v>
      </c>
      <c r="BL773" s="11">
        <v>1000173.4</v>
      </c>
      <c r="BM773" s="11">
        <v>1000000</v>
      </c>
      <c r="BN773" s="11">
        <v>-173.4</v>
      </c>
      <c r="BO773" s="11">
        <v>-0.02</v>
      </c>
    </row>
    <row r="774" spans="46:67" ht="15" thickBot="1" x14ac:dyDescent="0.35">
      <c r="AT774" s="10" t="s">
        <v>201</v>
      </c>
      <c r="AU774" s="11">
        <v>499914.4</v>
      </c>
      <c r="AV774" s="11">
        <v>499593.9</v>
      </c>
      <c r="AW774" s="11">
        <v>57</v>
      </c>
      <c r="AX774" s="11">
        <v>206</v>
      </c>
      <c r="AY774" s="11">
        <v>999771.3</v>
      </c>
      <c r="AZ774" s="11">
        <v>1000000</v>
      </c>
      <c r="BA774" s="11">
        <v>228.7</v>
      </c>
      <c r="BB774" s="11">
        <v>0.02</v>
      </c>
      <c r="BG774" s="10" t="s">
        <v>201</v>
      </c>
      <c r="BH774" s="11">
        <v>999935.4</v>
      </c>
      <c r="BI774" s="11">
        <v>142</v>
      </c>
      <c r="BJ774" s="11">
        <v>149</v>
      </c>
      <c r="BK774" s="11">
        <v>0</v>
      </c>
      <c r="BL774" s="11">
        <v>1000226.4</v>
      </c>
      <c r="BM774" s="11">
        <v>1000000</v>
      </c>
      <c r="BN774" s="11">
        <v>-226.4</v>
      </c>
      <c r="BO774" s="11">
        <v>-0.02</v>
      </c>
    </row>
    <row r="775" spans="46:67" ht="15" thickBot="1" x14ac:dyDescent="0.35">
      <c r="AT775" s="10" t="s">
        <v>202</v>
      </c>
      <c r="AU775" s="11">
        <v>500077.4</v>
      </c>
      <c r="AV775" s="11">
        <v>499710.9</v>
      </c>
      <c r="AW775" s="11">
        <v>206</v>
      </c>
      <c r="AX775" s="11">
        <v>206</v>
      </c>
      <c r="AY775" s="11">
        <v>1000200.2</v>
      </c>
      <c r="AZ775" s="11">
        <v>1000000</v>
      </c>
      <c r="BA775" s="11">
        <v>-200.2</v>
      </c>
      <c r="BB775" s="11">
        <v>-0.02</v>
      </c>
      <c r="BG775" s="10" t="s">
        <v>202</v>
      </c>
      <c r="BH775" s="11">
        <v>999774.9</v>
      </c>
      <c r="BI775" s="11">
        <v>25</v>
      </c>
      <c r="BJ775" s="11">
        <v>0</v>
      </c>
      <c r="BK775" s="11">
        <v>0</v>
      </c>
      <c r="BL775" s="11">
        <v>999799.9</v>
      </c>
      <c r="BM775" s="11">
        <v>1000000</v>
      </c>
      <c r="BN775" s="11">
        <v>200.1</v>
      </c>
      <c r="BO775" s="11">
        <v>0.02</v>
      </c>
    </row>
    <row r="776" spans="46:67" ht="15" thickBot="1" x14ac:dyDescent="0.35">
      <c r="AT776" s="10" t="s">
        <v>203</v>
      </c>
      <c r="AU776" s="11">
        <v>499955.4</v>
      </c>
      <c r="AV776" s="11">
        <v>499672.9</v>
      </c>
      <c r="AW776" s="11">
        <v>57</v>
      </c>
      <c r="AX776" s="11">
        <v>206</v>
      </c>
      <c r="AY776" s="11">
        <v>999891.2</v>
      </c>
      <c r="AZ776" s="11">
        <v>1000000</v>
      </c>
      <c r="BA776" s="11">
        <v>108.8</v>
      </c>
      <c r="BB776" s="11">
        <v>0.01</v>
      </c>
      <c r="BG776" s="10" t="s">
        <v>203</v>
      </c>
      <c r="BH776" s="11">
        <v>999894.9</v>
      </c>
      <c r="BI776" s="11">
        <v>63</v>
      </c>
      <c r="BJ776" s="11">
        <v>149</v>
      </c>
      <c r="BK776" s="11">
        <v>0</v>
      </c>
      <c r="BL776" s="11">
        <v>1000106.9</v>
      </c>
      <c r="BM776" s="11">
        <v>1000000</v>
      </c>
      <c r="BN776" s="11">
        <v>-106.9</v>
      </c>
      <c r="BO776" s="11">
        <v>-0.01</v>
      </c>
    </row>
    <row r="777" spans="46:67" ht="15" thickBot="1" x14ac:dyDescent="0.35">
      <c r="AT777" s="10" t="s">
        <v>204</v>
      </c>
      <c r="AU777" s="11">
        <v>500086.9</v>
      </c>
      <c r="AV777" s="11">
        <v>499674.9</v>
      </c>
      <c r="AW777" s="11">
        <v>206</v>
      </c>
      <c r="AX777" s="11">
        <v>206</v>
      </c>
      <c r="AY777" s="11">
        <v>1000173.7</v>
      </c>
      <c r="AZ777" s="11">
        <v>1000000</v>
      </c>
      <c r="BA777" s="11">
        <v>-173.7</v>
      </c>
      <c r="BB777" s="11">
        <v>-0.02</v>
      </c>
      <c r="BG777" s="10" t="s">
        <v>204</v>
      </c>
      <c r="BH777" s="11">
        <v>999765.4</v>
      </c>
      <c r="BI777" s="11">
        <v>61</v>
      </c>
      <c r="BJ777" s="11">
        <v>0</v>
      </c>
      <c r="BK777" s="11">
        <v>0</v>
      </c>
      <c r="BL777" s="11">
        <v>999826.4</v>
      </c>
      <c r="BM777" s="11">
        <v>1000000</v>
      </c>
      <c r="BN777" s="11">
        <v>173.6</v>
      </c>
      <c r="BO777" s="11">
        <v>0.02</v>
      </c>
    </row>
    <row r="778" spans="46:67" ht="15" thickBot="1" x14ac:dyDescent="0.35">
      <c r="AT778" s="10" t="s">
        <v>205</v>
      </c>
      <c r="AU778" s="11">
        <v>500107.4</v>
      </c>
      <c r="AV778" s="11">
        <v>499732.9</v>
      </c>
      <c r="AW778" s="11">
        <v>206</v>
      </c>
      <c r="AX778" s="11">
        <v>206</v>
      </c>
      <c r="AY778" s="11">
        <v>1000252.2</v>
      </c>
      <c r="AZ778" s="11">
        <v>1000000</v>
      </c>
      <c r="BA778" s="11">
        <v>-252.2</v>
      </c>
      <c r="BB778" s="11">
        <v>-0.03</v>
      </c>
      <c r="BG778" s="10" t="s">
        <v>205</v>
      </c>
      <c r="BH778" s="11">
        <v>999744.9</v>
      </c>
      <c r="BI778" s="11">
        <v>3</v>
      </c>
      <c r="BJ778" s="11">
        <v>0</v>
      </c>
      <c r="BK778" s="11">
        <v>0</v>
      </c>
      <c r="BL778" s="11">
        <v>999747.9</v>
      </c>
      <c r="BM778" s="11">
        <v>1000000</v>
      </c>
      <c r="BN778" s="11">
        <v>252.1</v>
      </c>
      <c r="BO778" s="11">
        <v>0.03</v>
      </c>
    </row>
    <row r="779" spans="46:67" ht="15" thickBot="1" x14ac:dyDescent="0.35">
      <c r="AT779" s="10" t="s">
        <v>206</v>
      </c>
      <c r="AU779" s="11">
        <v>499922.4</v>
      </c>
      <c r="AV779" s="11">
        <v>499640.9</v>
      </c>
      <c r="AW779" s="11">
        <v>57</v>
      </c>
      <c r="AX779" s="11">
        <v>206</v>
      </c>
      <c r="AY779" s="11">
        <v>999826.3</v>
      </c>
      <c r="AZ779" s="11">
        <v>1000000</v>
      </c>
      <c r="BA779" s="11">
        <v>173.7</v>
      </c>
      <c r="BB779" s="11">
        <v>0.02</v>
      </c>
      <c r="BG779" s="10" t="s">
        <v>206</v>
      </c>
      <c r="BH779" s="11">
        <v>999931.4</v>
      </c>
      <c r="BI779" s="11">
        <v>95</v>
      </c>
      <c r="BJ779" s="11">
        <v>149</v>
      </c>
      <c r="BK779" s="11">
        <v>0</v>
      </c>
      <c r="BL779" s="11">
        <v>1000175.4</v>
      </c>
      <c r="BM779" s="11">
        <v>1000000</v>
      </c>
      <c r="BN779" s="11">
        <v>-175.4</v>
      </c>
      <c r="BO779" s="11">
        <v>-0.02</v>
      </c>
    </row>
    <row r="780" spans="46:67" ht="15" thickBot="1" x14ac:dyDescent="0.35">
      <c r="AT780" s="10" t="s">
        <v>207</v>
      </c>
      <c r="AU780" s="11">
        <v>500018.4</v>
      </c>
      <c r="AV780" s="11">
        <v>499638.9</v>
      </c>
      <c r="AW780" s="11">
        <v>206</v>
      </c>
      <c r="AX780" s="11">
        <v>206</v>
      </c>
      <c r="AY780" s="11">
        <v>1000069.2</v>
      </c>
      <c r="AZ780" s="11">
        <v>1000000</v>
      </c>
      <c r="BA780" s="11">
        <v>-69.2</v>
      </c>
      <c r="BB780" s="11">
        <v>-0.01</v>
      </c>
      <c r="BG780" s="10" t="s">
        <v>207</v>
      </c>
      <c r="BH780" s="11">
        <v>999833.9</v>
      </c>
      <c r="BI780" s="11">
        <v>97</v>
      </c>
      <c r="BJ780" s="11">
        <v>0</v>
      </c>
      <c r="BK780" s="11">
        <v>0</v>
      </c>
      <c r="BL780" s="11">
        <v>999930.9</v>
      </c>
      <c r="BM780" s="11">
        <v>1000000</v>
      </c>
      <c r="BN780" s="11">
        <v>69.099999999999994</v>
      </c>
      <c r="BO780" s="11">
        <v>0.01</v>
      </c>
    </row>
    <row r="781" spans="46:67" ht="15" thickBot="1" x14ac:dyDescent="0.35">
      <c r="AT781" s="10" t="s">
        <v>208</v>
      </c>
      <c r="AU781" s="11">
        <v>500027.4</v>
      </c>
      <c r="AV781" s="11">
        <v>499593.9</v>
      </c>
      <c r="AW781" s="11">
        <v>206</v>
      </c>
      <c r="AX781" s="11">
        <v>206</v>
      </c>
      <c r="AY781" s="11">
        <v>1000033.2</v>
      </c>
      <c r="AZ781" s="11">
        <v>1000000</v>
      </c>
      <c r="BA781" s="11">
        <v>-33.200000000000003</v>
      </c>
      <c r="BB781" s="11">
        <v>0</v>
      </c>
      <c r="BG781" s="10" t="s">
        <v>208</v>
      </c>
      <c r="BH781" s="11">
        <v>999824.9</v>
      </c>
      <c r="BI781" s="11">
        <v>142</v>
      </c>
      <c r="BJ781" s="11">
        <v>0</v>
      </c>
      <c r="BK781" s="11">
        <v>0</v>
      </c>
      <c r="BL781" s="11">
        <v>999966.9</v>
      </c>
      <c r="BM781" s="11">
        <v>1000000</v>
      </c>
      <c r="BN781" s="11">
        <v>33.1</v>
      </c>
      <c r="BO781" s="11">
        <v>0</v>
      </c>
    </row>
    <row r="782" spans="46:67" ht="15" thickBot="1" x14ac:dyDescent="0.35">
      <c r="AT782" s="10" t="s">
        <v>209</v>
      </c>
      <c r="AU782" s="11">
        <v>499928.4</v>
      </c>
      <c r="AV782" s="11">
        <v>499593.9</v>
      </c>
      <c r="AW782" s="11">
        <v>57</v>
      </c>
      <c r="AX782" s="11">
        <v>206</v>
      </c>
      <c r="AY782" s="11">
        <v>999785.3</v>
      </c>
      <c r="AZ782" s="11">
        <v>1000000</v>
      </c>
      <c r="BA782" s="11">
        <v>214.7</v>
      </c>
      <c r="BB782" s="11">
        <v>0.02</v>
      </c>
      <c r="BG782" s="10" t="s">
        <v>209</v>
      </c>
      <c r="BH782" s="11">
        <v>999923.4</v>
      </c>
      <c r="BI782" s="11">
        <v>142</v>
      </c>
      <c r="BJ782" s="11">
        <v>149</v>
      </c>
      <c r="BK782" s="11">
        <v>0</v>
      </c>
      <c r="BL782" s="11">
        <v>1000214.4</v>
      </c>
      <c r="BM782" s="11">
        <v>1000000</v>
      </c>
      <c r="BN782" s="11">
        <v>-214.4</v>
      </c>
      <c r="BO782" s="11">
        <v>-0.02</v>
      </c>
    </row>
    <row r="783" spans="46:67" ht="15" thickBot="1" x14ac:dyDescent="0.35">
      <c r="AT783" s="10" t="s">
        <v>210</v>
      </c>
      <c r="AU783" s="11">
        <v>500091.4</v>
      </c>
      <c r="AV783" s="11">
        <v>499697.9</v>
      </c>
      <c r="AW783" s="11">
        <v>206</v>
      </c>
      <c r="AX783" s="11">
        <v>206</v>
      </c>
      <c r="AY783" s="11">
        <v>1000201.2</v>
      </c>
      <c r="AZ783" s="11">
        <v>1000000</v>
      </c>
      <c r="BA783" s="11">
        <v>-201.2</v>
      </c>
      <c r="BB783" s="11">
        <v>-0.02</v>
      </c>
      <c r="BG783" s="10" t="s">
        <v>210</v>
      </c>
      <c r="BH783" s="11">
        <v>999760.9</v>
      </c>
      <c r="BI783" s="11">
        <v>38</v>
      </c>
      <c r="BJ783" s="11">
        <v>0</v>
      </c>
      <c r="BK783" s="11">
        <v>0</v>
      </c>
      <c r="BL783" s="11">
        <v>999798.9</v>
      </c>
      <c r="BM783" s="11">
        <v>1000000</v>
      </c>
      <c r="BN783" s="11">
        <v>201.1</v>
      </c>
      <c r="BO783" s="11">
        <v>0.02</v>
      </c>
    </row>
    <row r="784" spans="46:67" ht="15" thickBot="1" x14ac:dyDescent="0.35">
      <c r="AT784" s="10" t="s">
        <v>211</v>
      </c>
      <c r="AU784" s="11">
        <v>499919.4</v>
      </c>
      <c r="AV784" s="11">
        <v>499663.9</v>
      </c>
      <c r="AW784" s="11">
        <v>57</v>
      </c>
      <c r="AX784" s="11">
        <v>206</v>
      </c>
      <c r="AY784" s="11">
        <v>999846.3</v>
      </c>
      <c r="AZ784" s="11">
        <v>1000000</v>
      </c>
      <c r="BA784" s="11">
        <v>153.69999999999999</v>
      </c>
      <c r="BB784" s="11">
        <v>0.02</v>
      </c>
      <c r="BG784" s="10" t="s">
        <v>211</v>
      </c>
      <c r="BH784" s="11">
        <v>999932.9</v>
      </c>
      <c r="BI784" s="11">
        <v>72</v>
      </c>
      <c r="BJ784" s="11">
        <v>149</v>
      </c>
      <c r="BK784" s="11">
        <v>0</v>
      </c>
      <c r="BL784" s="11">
        <v>1000153.9</v>
      </c>
      <c r="BM784" s="11">
        <v>1000000</v>
      </c>
      <c r="BN784" s="11">
        <v>-153.9</v>
      </c>
      <c r="BO784" s="11">
        <v>-0.02</v>
      </c>
    </row>
    <row r="785" spans="46:67" ht="15" thickBot="1" x14ac:dyDescent="0.35">
      <c r="AT785" s="10" t="s">
        <v>212</v>
      </c>
      <c r="AU785" s="11">
        <v>499912.4</v>
      </c>
      <c r="AV785" s="11">
        <v>499645.9</v>
      </c>
      <c r="AW785" s="11">
        <v>57</v>
      </c>
      <c r="AX785" s="11">
        <v>206</v>
      </c>
      <c r="AY785" s="11">
        <v>999821.3</v>
      </c>
      <c r="AZ785" s="11">
        <v>1000000</v>
      </c>
      <c r="BA785" s="11">
        <v>178.7</v>
      </c>
      <c r="BB785" s="11">
        <v>0.02</v>
      </c>
      <c r="BG785" s="10" t="s">
        <v>212</v>
      </c>
      <c r="BH785" s="11">
        <v>999941.4</v>
      </c>
      <c r="BI785" s="11">
        <v>90</v>
      </c>
      <c r="BJ785" s="11">
        <v>149</v>
      </c>
      <c r="BK785" s="11">
        <v>0</v>
      </c>
      <c r="BL785" s="11">
        <v>1000180.4</v>
      </c>
      <c r="BM785" s="11">
        <v>1000000</v>
      </c>
      <c r="BN785" s="11">
        <v>-180.4</v>
      </c>
      <c r="BO785" s="11">
        <v>-0.02</v>
      </c>
    </row>
    <row r="786" spans="46:67" ht="15" thickBot="1" x14ac:dyDescent="0.35">
      <c r="AT786" s="10" t="s">
        <v>213</v>
      </c>
      <c r="AU786" s="11">
        <v>499906.4</v>
      </c>
      <c r="AV786" s="11">
        <v>499595.9</v>
      </c>
      <c r="AW786" s="11">
        <v>57</v>
      </c>
      <c r="AX786" s="11">
        <v>206</v>
      </c>
      <c r="AY786" s="11">
        <v>999765.3</v>
      </c>
      <c r="AZ786" s="11">
        <v>1000000</v>
      </c>
      <c r="BA786" s="11">
        <v>234.7</v>
      </c>
      <c r="BB786" s="11">
        <v>0.02</v>
      </c>
      <c r="BG786" s="10" t="s">
        <v>213</v>
      </c>
      <c r="BH786" s="11">
        <v>999944.4</v>
      </c>
      <c r="BI786" s="11">
        <v>140</v>
      </c>
      <c r="BJ786" s="11">
        <v>149</v>
      </c>
      <c r="BK786" s="11">
        <v>0</v>
      </c>
      <c r="BL786" s="11">
        <v>1000233.4</v>
      </c>
      <c r="BM786" s="11">
        <v>1000000</v>
      </c>
      <c r="BN786" s="11">
        <v>-233.4</v>
      </c>
      <c r="BO786" s="11">
        <v>-0.02</v>
      </c>
    </row>
    <row r="787" spans="46:67" ht="15" thickBot="1" x14ac:dyDescent="0.35">
      <c r="AT787" s="10" t="s">
        <v>214</v>
      </c>
      <c r="AU787" s="11">
        <v>499936.4</v>
      </c>
      <c r="AV787" s="11">
        <v>499677.9</v>
      </c>
      <c r="AW787" s="11">
        <v>57</v>
      </c>
      <c r="AX787" s="11">
        <v>206</v>
      </c>
      <c r="AY787" s="11">
        <v>999877.2</v>
      </c>
      <c r="AZ787" s="11">
        <v>1000000</v>
      </c>
      <c r="BA787" s="11">
        <v>122.8</v>
      </c>
      <c r="BB787" s="11">
        <v>0.01</v>
      </c>
      <c r="BG787" s="10" t="s">
        <v>214</v>
      </c>
      <c r="BH787" s="11">
        <v>999914.4</v>
      </c>
      <c r="BI787" s="11">
        <v>58</v>
      </c>
      <c r="BJ787" s="11">
        <v>149</v>
      </c>
      <c r="BK787" s="11">
        <v>0</v>
      </c>
      <c r="BL787" s="11">
        <v>1000121.4</v>
      </c>
      <c r="BM787" s="11">
        <v>1000000</v>
      </c>
      <c r="BN787" s="11">
        <v>-121.4</v>
      </c>
      <c r="BO787" s="11">
        <v>-0.01</v>
      </c>
    </row>
    <row r="788" spans="46:67" ht="15" thickBot="1" x14ac:dyDescent="0.35">
      <c r="AT788" s="10" t="s">
        <v>215</v>
      </c>
      <c r="AU788" s="11">
        <v>499941.4</v>
      </c>
      <c r="AV788" s="11">
        <v>499593.9</v>
      </c>
      <c r="AW788" s="11">
        <v>57</v>
      </c>
      <c r="AX788" s="11">
        <v>206</v>
      </c>
      <c r="AY788" s="11">
        <v>999798.3</v>
      </c>
      <c r="AZ788" s="11">
        <v>1000000</v>
      </c>
      <c r="BA788" s="11">
        <v>201.7</v>
      </c>
      <c r="BB788" s="11">
        <v>0.02</v>
      </c>
      <c r="BG788" s="10" t="s">
        <v>215</v>
      </c>
      <c r="BH788" s="11">
        <v>999911.9</v>
      </c>
      <c r="BI788" s="11">
        <v>142</v>
      </c>
      <c r="BJ788" s="11">
        <v>149</v>
      </c>
      <c r="BK788" s="11">
        <v>0</v>
      </c>
      <c r="BL788" s="11">
        <v>1000202.9</v>
      </c>
      <c r="BM788" s="11">
        <v>1000000</v>
      </c>
      <c r="BN788" s="11">
        <v>-202.9</v>
      </c>
      <c r="BO788" s="11">
        <v>-0.02</v>
      </c>
    </row>
    <row r="789" spans="46:67" ht="15" thickBot="1" x14ac:dyDescent="0.35">
      <c r="AT789" s="10" t="s">
        <v>216</v>
      </c>
      <c r="AU789" s="11">
        <v>500087.4</v>
      </c>
      <c r="AV789" s="11">
        <v>499695.9</v>
      </c>
      <c r="AW789" s="11">
        <v>206</v>
      </c>
      <c r="AX789" s="11">
        <v>206</v>
      </c>
      <c r="AY789" s="11">
        <v>1000195.2</v>
      </c>
      <c r="AZ789" s="11">
        <v>1000000</v>
      </c>
      <c r="BA789" s="11">
        <v>-195.2</v>
      </c>
      <c r="BB789" s="11">
        <v>-0.02</v>
      </c>
      <c r="BG789" s="10" t="s">
        <v>216</v>
      </c>
      <c r="BH789" s="11">
        <v>999764.9</v>
      </c>
      <c r="BI789" s="11">
        <v>40</v>
      </c>
      <c r="BJ789" s="11">
        <v>0</v>
      </c>
      <c r="BK789" s="11">
        <v>0</v>
      </c>
      <c r="BL789" s="11">
        <v>999804.9</v>
      </c>
      <c r="BM789" s="11">
        <v>1000000</v>
      </c>
      <c r="BN789" s="11">
        <v>195.1</v>
      </c>
      <c r="BO789" s="11">
        <v>0.02</v>
      </c>
    </row>
    <row r="790" spans="46:67" ht="15" thickBot="1" x14ac:dyDescent="0.35">
      <c r="AT790" s="10" t="s">
        <v>217</v>
      </c>
      <c r="AU790" s="11">
        <v>499776.9</v>
      </c>
      <c r="AV790" s="11">
        <v>499595.9</v>
      </c>
      <c r="AW790" s="11">
        <v>57</v>
      </c>
      <c r="AX790" s="11">
        <v>206</v>
      </c>
      <c r="AY790" s="11">
        <v>999635.8</v>
      </c>
      <c r="AZ790" s="11">
        <v>1000000</v>
      </c>
      <c r="BA790" s="11">
        <v>364.2</v>
      </c>
      <c r="BB790" s="11">
        <v>0.04</v>
      </c>
      <c r="BG790" s="10" t="s">
        <v>217</v>
      </c>
      <c r="BH790" s="11">
        <v>1000077.4</v>
      </c>
      <c r="BI790" s="11">
        <v>140</v>
      </c>
      <c r="BJ790" s="11">
        <v>149</v>
      </c>
      <c r="BK790" s="11">
        <v>0</v>
      </c>
      <c r="BL790" s="11">
        <v>1000366.4</v>
      </c>
      <c r="BM790" s="11">
        <v>1000000</v>
      </c>
      <c r="BN790" s="11">
        <v>-366.4</v>
      </c>
      <c r="BO790" s="11">
        <v>-0.04</v>
      </c>
    </row>
    <row r="791" spans="46:67" ht="15" thickBot="1" x14ac:dyDescent="0.35">
      <c r="AT791" s="10" t="s">
        <v>218</v>
      </c>
      <c r="AU791" s="11">
        <v>500020.4</v>
      </c>
      <c r="AV791" s="11">
        <v>499606.9</v>
      </c>
      <c r="AW791" s="11">
        <v>206</v>
      </c>
      <c r="AX791" s="11">
        <v>206</v>
      </c>
      <c r="AY791" s="11">
        <v>1000039.2</v>
      </c>
      <c r="AZ791" s="11">
        <v>1000000</v>
      </c>
      <c r="BA791" s="11">
        <v>-39.200000000000003</v>
      </c>
      <c r="BB791" s="11">
        <v>0</v>
      </c>
      <c r="BG791" s="10" t="s">
        <v>218</v>
      </c>
      <c r="BH791" s="11">
        <v>999831.9</v>
      </c>
      <c r="BI791" s="11">
        <v>129</v>
      </c>
      <c r="BJ791" s="11">
        <v>0</v>
      </c>
      <c r="BK791" s="11">
        <v>0</v>
      </c>
      <c r="BL791" s="11">
        <v>999960.9</v>
      </c>
      <c r="BM791" s="11">
        <v>1000000</v>
      </c>
      <c r="BN791" s="11">
        <v>39.1</v>
      </c>
      <c r="BO791" s="11">
        <v>0</v>
      </c>
    </row>
    <row r="792" spans="46:67" ht="15" thickBot="1" x14ac:dyDescent="0.35">
      <c r="AT792" s="10" t="s">
        <v>219</v>
      </c>
      <c r="AU792" s="11">
        <v>499913.4</v>
      </c>
      <c r="AV792" s="11">
        <v>499593.9</v>
      </c>
      <c r="AW792" s="11">
        <v>57</v>
      </c>
      <c r="AX792" s="11">
        <v>206</v>
      </c>
      <c r="AY792" s="11">
        <v>999770.3</v>
      </c>
      <c r="AZ792" s="11">
        <v>1000000</v>
      </c>
      <c r="BA792" s="11">
        <v>229.7</v>
      </c>
      <c r="BB792" s="11">
        <v>0.02</v>
      </c>
      <c r="BG792" s="10" t="s">
        <v>219</v>
      </c>
      <c r="BH792" s="11">
        <v>999940.9</v>
      </c>
      <c r="BI792" s="11">
        <v>142</v>
      </c>
      <c r="BJ792" s="11">
        <v>149</v>
      </c>
      <c r="BK792" s="11">
        <v>0</v>
      </c>
      <c r="BL792" s="11">
        <v>1000231.9</v>
      </c>
      <c r="BM792" s="11">
        <v>1000000</v>
      </c>
      <c r="BN792" s="11">
        <v>-231.9</v>
      </c>
      <c r="BO792" s="11">
        <v>-0.02</v>
      </c>
    </row>
    <row r="793" spans="46:67" ht="15" thickBot="1" x14ac:dyDescent="0.35">
      <c r="AT793" s="10" t="s">
        <v>220</v>
      </c>
      <c r="AU793" s="11">
        <v>499944.4</v>
      </c>
      <c r="AV793" s="11">
        <v>499593.9</v>
      </c>
      <c r="AW793" s="11">
        <v>57</v>
      </c>
      <c r="AX793" s="11">
        <v>206</v>
      </c>
      <c r="AY793" s="11">
        <v>999801.3</v>
      </c>
      <c r="AZ793" s="11">
        <v>1000000</v>
      </c>
      <c r="BA793" s="11">
        <v>198.7</v>
      </c>
      <c r="BB793" s="11">
        <v>0.02</v>
      </c>
      <c r="BG793" s="10" t="s">
        <v>220</v>
      </c>
      <c r="BH793" s="11">
        <v>999905.4</v>
      </c>
      <c r="BI793" s="11">
        <v>142</v>
      </c>
      <c r="BJ793" s="11">
        <v>149</v>
      </c>
      <c r="BK793" s="11">
        <v>0</v>
      </c>
      <c r="BL793" s="11">
        <v>1000196.4</v>
      </c>
      <c r="BM793" s="11">
        <v>1000000</v>
      </c>
      <c r="BN793" s="11">
        <v>-196.4</v>
      </c>
      <c r="BO793" s="11">
        <v>-0.02</v>
      </c>
    </row>
    <row r="794" spans="46:67" ht="15" thickBot="1" x14ac:dyDescent="0.35">
      <c r="AT794" s="10" t="s">
        <v>221</v>
      </c>
      <c r="AU794" s="11">
        <v>500090.4</v>
      </c>
      <c r="AV794" s="11">
        <v>499700.9</v>
      </c>
      <c r="AW794" s="11">
        <v>206</v>
      </c>
      <c r="AX794" s="11">
        <v>206</v>
      </c>
      <c r="AY794" s="11">
        <v>1000203.2</v>
      </c>
      <c r="AZ794" s="11">
        <v>1000000</v>
      </c>
      <c r="BA794" s="11">
        <v>-203.2</v>
      </c>
      <c r="BB794" s="11">
        <v>-0.02</v>
      </c>
      <c r="BG794" s="10" t="s">
        <v>221</v>
      </c>
      <c r="BH794" s="11">
        <v>999761.9</v>
      </c>
      <c r="BI794" s="11">
        <v>35</v>
      </c>
      <c r="BJ794" s="11">
        <v>0</v>
      </c>
      <c r="BK794" s="11">
        <v>0</v>
      </c>
      <c r="BL794" s="11">
        <v>999796.9</v>
      </c>
      <c r="BM794" s="11">
        <v>1000000</v>
      </c>
      <c r="BN794" s="11">
        <v>203.1</v>
      </c>
      <c r="BO794" s="11">
        <v>0.02</v>
      </c>
    </row>
    <row r="795" spans="46:67" ht="15" thickBot="1" x14ac:dyDescent="0.35">
      <c r="AT795" s="10" t="s">
        <v>222</v>
      </c>
      <c r="AU795" s="11">
        <v>500089.4</v>
      </c>
      <c r="AV795" s="11">
        <v>499700.9</v>
      </c>
      <c r="AW795" s="11">
        <v>206</v>
      </c>
      <c r="AX795" s="11">
        <v>206</v>
      </c>
      <c r="AY795" s="11">
        <v>1000202.2</v>
      </c>
      <c r="AZ795" s="11">
        <v>1000000</v>
      </c>
      <c r="BA795" s="11">
        <v>-202.2</v>
      </c>
      <c r="BB795" s="11">
        <v>-0.02</v>
      </c>
      <c r="BG795" s="10" t="s">
        <v>222</v>
      </c>
      <c r="BH795" s="11">
        <v>999762.9</v>
      </c>
      <c r="BI795" s="11">
        <v>35</v>
      </c>
      <c r="BJ795" s="11">
        <v>0</v>
      </c>
      <c r="BK795" s="11">
        <v>0</v>
      </c>
      <c r="BL795" s="11">
        <v>999797.9</v>
      </c>
      <c r="BM795" s="11">
        <v>1000000</v>
      </c>
      <c r="BN795" s="11">
        <v>202.1</v>
      </c>
      <c r="BO795" s="11">
        <v>0.02</v>
      </c>
    </row>
    <row r="796" spans="46:67" ht="15" thickBot="1" x14ac:dyDescent="0.35">
      <c r="AT796" s="10" t="s">
        <v>223</v>
      </c>
      <c r="AU796" s="11">
        <v>499921.4</v>
      </c>
      <c r="AV796" s="11">
        <v>499648.9</v>
      </c>
      <c r="AW796" s="11">
        <v>57</v>
      </c>
      <c r="AX796" s="11">
        <v>206</v>
      </c>
      <c r="AY796" s="11">
        <v>999833.3</v>
      </c>
      <c r="AZ796" s="11">
        <v>1000000</v>
      </c>
      <c r="BA796" s="11">
        <v>166.7</v>
      </c>
      <c r="BB796" s="11">
        <v>0.02</v>
      </c>
      <c r="BG796" s="10" t="s">
        <v>223</v>
      </c>
      <c r="BH796" s="11">
        <v>999931.9</v>
      </c>
      <c r="BI796" s="11">
        <v>87</v>
      </c>
      <c r="BJ796" s="11">
        <v>149</v>
      </c>
      <c r="BK796" s="11">
        <v>0</v>
      </c>
      <c r="BL796" s="11">
        <v>1000167.9</v>
      </c>
      <c r="BM796" s="11">
        <v>1000000</v>
      </c>
      <c r="BN796" s="11">
        <v>-167.9</v>
      </c>
      <c r="BO796" s="11">
        <v>-0.02</v>
      </c>
    </row>
    <row r="797" spans="46:67" ht="15" thickBot="1" x14ac:dyDescent="0.35">
      <c r="AT797" s="10" t="s">
        <v>224</v>
      </c>
      <c r="AU797" s="11">
        <v>499911.4</v>
      </c>
      <c r="AV797" s="11">
        <v>499593.9</v>
      </c>
      <c r="AW797" s="11">
        <v>57</v>
      </c>
      <c r="AX797" s="11">
        <v>206</v>
      </c>
      <c r="AY797" s="11">
        <v>999768.3</v>
      </c>
      <c r="AZ797" s="11">
        <v>1000000</v>
      </c>
      <c r="BA797" s="11">
        <v>231.7</v>
      </c>
      <c r="BB797" s="11">
        <v>0.02</v>
      </c>
      <c r="BG797" s="10" t="s">
        <v>224</v>
      </c>
      <c r="BH797" s="11">
        <v>999941.9</v>
      </c>
      <c r="BI797" s="11">
        <v>142</v>
      </c>
      <c r="BJ797" s="11">
        <v>149</v>
      </c>
      <c r="BK797" s="11">
        <v>0</v>
      </c>
      <c r="BL797" s="11">
        <v>1000232.9</v>
      </c>
      <c r="BM797" s="11">
        <v>1000000</v>
      </c>
      <c r="BN797" s="11">
        <v>-232.9</v>
      </c>
      <c r="BO797" s="11">
        <v>-0.02</v>
      </c>
    </row>
    <row r="798" spans="46:67" ht="15" thickBot="1" x14ac:dyDescent="0.35">
      <c r="AT798" s="10" t="s">
        <v>225</v>
      </c>
      <c r="AU798" s="11">
        <v>499909.4</v>
      </c>
      <c r="AV798" s="11">
        <v>499623.9</v>
      </c>
      <c r="AW798" s="11">
        <v>57</v>
      </c>
      <c r="AX798" s="11">
        <v>206</v>
      </c>
      <c r="AY798" s="11">
        <v>999796.3</v>
      </c>
      <c r="AZ798" s="11">
        <v>1000000</v>
      </c>
      <c r="BA798" s="11">
        <v>203.7</v>
      </c>
      <c r="BB798" s="11">
        <v>0.02</v>
      </c>
      <c r="BG798" s="10" t="s">
        <v>225</v>
      </c>
      <c r="BH798" s="11">
        <v>999942.9</v>
      </c>
      <c r="BI798" s="11">
        <v>112</v>
      </c>
      <c r="BJ798" s="11">
        <v>149</v>
      </c>
      <c r="BK798" s="11">
        <v>0</v>
      </c>
      <c r="BL798" s="11">
        <v>1000203.9</v>
      </c>
      <c r="BM798" s="11">
        <v>1000000</v>
      </c>
      <c r="BN798" s="11">
        <v>-203.9</v>
      </c>
      <c r="BO798" s="11">
        <v>-0.02</v>
      </c>
    </row>
    <row r="799" spans="46:67" ht="15" thickBot="1" x14ac:dyDescent="0.35">
      <c r="AT799" s="10" t="s">
        <v>226</v>
      </c>
      <c r="AU799" s="11">
        <v>499910.40000000002</v>
      </c>
      <c r="AV799" s="11">
        <v>499610.9</v>
      </c>
      <c r="AW799" s="11">
        <v>57</v>
      </c>
      <c r="AX799" s="11">
        <v>206</v>
      </c>
      <c r="AY799" s="11">
        <v>999784.3</v>
      </c>
      <c r="AZ799" s="11">
        <v>1000000</v>
      </c>
      <c r="BA799" s="11">
        <v>215.7</v>
      </c>
      <c r="BB799" s="11">
        <v>0.02</v>
      </c>
      <c r="BG799" s="10" t="s">
        <v>226</v>
      </c>
      <c r="BH799" s="11">
        <v>999942.4</v>
      </c>
      <c r="BI799" s="11">
        <v>125</v>
      </c>
      <c r="BJ799" s="11">
        <v>149</v>
      </c>
      <c r="BK799" s="11">
        <v>0</v>
      </c>
      <c r="BL799" s="11">
        <v>1000216.4</v>
      </c>
      <c r="BM799" s="11">
        <v>1000000</v>
      </c>
      <c r="BN799" s="11">
        <v>-216.4</v>
      </c>
      <c r="BO799" s="11">
        <v>-0.02</v>
      </c>
    </row>
    <row r="800" spans="46:67" ht="15" thickBot="1" x14ac:dyDescent="0.35">
      <c r="AT800" s="10" t="s">
        <v>227</v>
      </c>
      <c r="AU800" s="11">
        <v>500067.9</v>
      </c>
      <c r="AV800" s="11">
        <v>499536.9</v>
      </c>
      <c r="AW800" s="11">
        <v>206</v>
      </c>
      <c r="AX800" s="11">
        <v>17</v>
      </c>
      <c r="AY800" s="11">
        <v>999827.8</v>
      </c>
      <c r="AZ800" s="11">
        <v>1000000</v>
      </c>
      <c r="BA800" s="11">
        <v>172.2</v>
      </c>
      <c r="BB800" s="11">
        <v>0.02</v>
      </c>
      <c r="BG800" s="10" t="s">
        <v>227</v>
      </c>
      <c r="BH800" s="11">
        <v>999784.4</v>
      </c>
      <c r="BI800" s="11">
        <v>199</v>
      </c>
      <c r="BJ800" s="11">
        <v>0</v>
      </c>
      <c r="BK800" s="11">
        <v>189</v>
      </c>
      <c r="BL800" s="11">
        <v>1000172.4</v>
      </c>
      <c r="BM800" s="11">
        <v>1000000</v>
      </c>
      <c r="BN800" s="11">
        <v>-172.4</v>
      </c>
      <c r="BO800" s="11">
        <v>-0.02</v>
      </c>
    </row>
    <row r="801" spans="46:67" ht="15" thickBot="1" x14ac:dyDescent="0.35">
      <c r="AT801" s="10" t="s">
        <v>228</v>
      </c>
      <c r="AU801" s="11">
        <v>499908.4</v>
      </c>
      <c r="AV801" s="11">
        <v>499593.9</v>
      </c>
      <c r="AW801" s="11">
        <v>57</v>
      </c>
      <c r="AX801" s="11">
        <v>206</v>
      </c>
      <c r="AY801" s="11">
        <v>999765.3</v>
      </c>
      <c r="AZ801" s="11">
        <v>1000000</v>
      </c>
      <c r="BA801" s="11">
        <v>234.7</v>
      </c>
      <c r="BB801" s="11">
        <v>0.02</v>
      </c>
      <c r="BG801" s="10" t="s">
        <v>228</v>
      </c>
      <c r="BH801" s="11">
        <v>999943.4</v>
      </c>
      <c r="BI801" s="11">
        <v>142</v>
      </c>
      <c r="BJ801" s="11">
        <v>149</v>
      </c>
      <c r="BK801" s="11">
        <v>0</v>
      </c>
      <c r="BL801" s="11">
        <v>1000234.4</v>
      </c>
      <c r="BM801" s="11">
        <v>1000000</v>
      </c>
      <c r="BN801" s="11">
        <v>-234.4</v>
      </c>
      <c r="BO801" s="11">
        <v>-0.02</v>
      </c>
    </row>
    <row r="802" spans="46:67" ht="15" thickBot="1" x14ac:dyDescent="0.35">
      <c r="AT802" s="10" t="s">
        <v>229</v>
      </c>
      <c r="AU802" s="11">
        <v>499907.4</v>
      </c>
      <c r="AV802" s="11">
        <v>499612.9</v>
      </c>
      <c r="AW802" s="11">
        <v>57</v>
      </c>
      <c r="AX802" s="11">
        <v>206</v>
      </c>
      <c r="AY802" s="11">
        <v>999783.3</v>
      </c>
      <c r="AZ802" s="11">
        <v>1000000</v>
      </c>
      <c r="BA802" s="11">
        <v>216.7</v>
      </c>
      <c r="BB802" s="11">
        <v>0.02</v>
      </c>
      <c r="BG802" s="10" t="s">
        <v>229</v>
      </c>
      <c r="BH802" s="11">
        <v>999943.9</v>
      </c>
      <c r="BI802" s="11">
        <v>123</v>
      </c>
      <c r="BJ802" s="11">
        <v>149</v>
      </c>
      <c r="BK802" s="11">
        <v>0</v>
      </c>
      <c r="BL802" s="11">
        <v>1000215.9</v>
      </c>
      <c r="BM802" s="11">
        <v>1000000</v>
      </c>
      <c r="BN802" s="11">
        <v>-215.9</v>
      </c>
      <c r="BO802" s="11">
        <v>-0.02</v>
      </c>
    </row>
    <row r="803" spans="46:67" ht="15" thickBot="1" x14ac:dyDescent="0.35">
      <c r="AT803" s="10" t="s">
        <v>230</v>
      </c>
      <c r="AU803" s="11">
        <v>499945.4</v>
      </c>
      <c r="AV803" s="11">
        <v>499635.9</v>
      </c>
      <c r="AW803" s="11">
        <v>57</v>
      </c>
      <c r="AX803" s="11">
        <v>206</v>
      </c>
      <c r="AY803" s="11">
        <v>999844.3</v>
      </c>
      <c r="AZ803" s="11">
        <v>1000000</v>
      </c>
      <c r="BA803" s="11">
        <v>155.69999999999999</v>
      </c>
      <c r="BB803" s="11">
        <v>0.02</v>
      </c>
      <c r="BG803" s="10" t="s">
        <v>230</v>
      </c>
      <c r="BH803" s="11">
        <v>999904.9</v>
      </c>
      <c r="BI803" s="11">
        <v>100</v>
      </c>
      <c r="BJ803" s="11">
        <v>149</v>
      </c>
      <c r="BK803" s="11">
        <v>0</v>
      </c>
      <c r="BL803" s="11">
        <v>1000153.9</v>
      </c>
      <c r="BM803" s="11">
        <v>1000000</v>
      </c>
      <c r="BN803" s="11">
        <v>-153.9</v>
      </c>
      <c r="BO803" s="11">
        <v>-0.02</v>
      </c>
    </row>
    <row r="804" spans="46:67" ht="15" thickBot="1" x14ac:dyDescent="0.35">
      <c r="AT804" s="10" t="s">
        <v>231</v>
      </c>
      <c r="AU804" s="11">
        <v>500039.4</v>
      </c>
      <c r="AV804" s="11">
        <v>499607.9</v>
      </c>
      <c r="AW804" s="11">
        <v>206</v>
      </c>
      <c r="AX804" s="11">
        <v>17</v>
      </c>
      <c r="AY804" s="11">
        <v>999870.2</v>
      </c>
      <c r="AZ804" s="11">
        <v>1000000</v>
      </c>
      <c r="BA804" s="11">
        <v>129.80000000000001</v>
      </c>
      <c r="BB804" s="11">
        <v>0.01</v>
      </c>
      <c r="BG804" s="10" t="s">
        <v>231</v>
      </c>
      <c r="BH804" s="11">
        <v>999812.9</v>
      </c>
      <c r="BI804" s="11">
        <v>128</v>
      </c>
      <c r="BJ804" s="11">
        <v>0</v>
      </c>
      <c r="BK804" s="11">
        <v>189</v>
      </c>
      <c r="BL804" s="11">
        <v>1000129.9</v>
      </c>
      <c r="BM804" s="11">
        <v>1000000</v>
      </c>
      <c r="BN804" s="11">
        <v>-129.9</v>
      </c>
      <c r="BO804" s="11">
        <v>-0.01</v>
      </c>
    </row>
    <row r="805" spans="46:67" ht="15" thickBot="1" x14ac:dyDescent="0.35">
      <c r="AT805" s="10" t="s">
        <v>232</v>
      </c>
      <c r="AU805" s="11">
        <v>499917.4</v>
      </c>
      <c r="AV805" s="11">
        <v>499623.9</v>
      </c>
      <c r="AW805" s="11">
        <v>57</v>
      </c>
      <c r="AX805" s="11">
        <v>206</v>
      </c>
      <c r="AY805" s="11">
        <v>999804.3</v>
      </c>
      <c r="AZ805" s="11">
        <v>1000000</v>
      </c>
      <c r="BA805" s="11">
        <v>195.7</v>
      </c>
      <c r="BB805" s="11">
        <v>0.02</v>
      </c>
      <c r="BG805" s="10" t="s">
        <v>232</v>
      </c>
      <c r="BH805" s="11">
        <v>999933.9</v>
      </c>
      <c r="BI805" s="11">
        <v>112</v>
      </c>
      <c r="BJ805" s="11">
        <v>149</v>
      </c>
      <c r="BK805" s="11">
        <v>0</v>
      </c>
      <c r="BL805" s="11">
        <v>1000194.9</v>
      </c>
      <c r="BM805" s="11">
        <v>1000000</v>
      </c>
      <c r="BN805" s="11">
        <v>-194.9</v>
      </c>
      <c r="BO805" s="11">
        <v>-0.02</v>
      </c>
    </row>
    <row r="806" spans="46:67" ht="15" thickBot="1" x14ac:dyDescent="0.35">
      <c r="AT806" s="10" t="s">
        <v>233</v>
      </c>
      <c r="AU806" s="11">
        <v>500019.9</v>
      </c>
      <c r="AV806" s="11">
        <v>499601.9</v>
      </c>
      <c r="AW806" s="11">
        <v>206</v>
      </c>
      <c r="AX806" s="11">
        <v>206</v>
      </c>
      <c r="AY806" s="11">
        <v>1000033.7</v>
      </c>
      <c r="AZ806" s="11">
        <v>1000000</v>
      </c>
      <c r="BA806" s="11">
        <v>-33.700000000000003</v>
      </c>
      <c r="BB806" s="11">
        <v>0</v>
      </c>
      <c r="BG806" s="10" t="s">
        <v>233</v>
      </c>
      <c r="BH806" s="11">
        <v>999832.4</v>
      </c>
      <c r="BI806" s="11">
        <v>134</v>
      </c>
      <c r="BJ806" s="11">
        <v>0</v>
      </c>
      <c r="BK806" s="11">
        <v>0</v>
      </c>
      <c r="BL806" s="11">
        <v>999966.4</v>
      </c>
      <c r="BM806" s="11">
        <v>1000000</v>
      </c>
      <c r="BN806" s="11">
        <v>33.6</v>
      </c>
      <c r="BO806" s="11">
        <v>0</v>
      </c>
    </row>
    <row r="807" spans="46:67" ht="15" thickBot="1" x14ac:dyDescent="0.35">
      <c r="AT807" s="10" t="s">
        <v>234</v>
      </c>
      <c r="AU807" s="11">
        <v>500057.4</v>
      </c>
      <c r="AV807" s="11">
        <v>499614.9</v>
      </c>
      <c r="AW807" s="11">
        <v>206</v>
      </c>
      <c r="AX807" s="11">
        <v>17</v>
      </c>
      <c r="AY807" s="11">
        <v>999895.2</v>
      </c>
      <c r="AZ807" s="11">
        <v>1000000</v>
      </c>
      <c r="BA807" s="11">
        <v>104.8</v>
      </c>
      <c r="BB807" s="11">
        <v>0.01</v>
      </c>
      <c r="BG807" s="10" t="s">
        <v>234</v>
      </c>
      <c r="BH807" s="11">
        <v>999794.9</v>
      </c>
      <c r="BI807" s="11">
        <v>121</v>
      </c>
      <c r="BJ807" s="11">
        <v>0</v>
      </c>
      <c r="BK807" s="11">
        <v>189</v>
      </c>
      <c r="BL807" s="11">
        <v>1000104.9</v>
      </c>
      <c r="BM807" s="11">
        <v>1000000</v>
      </c>
      <c r="BN807" s="11">
        <v>-104.9</v>
      </c>
      <c r="BO807" s="11">
        <v>-0.01</v>
      </c>
    </row>
    <row r="808" spans="46:67" ht="15" thickBot="1" x14ac:dyDescent="0.35">
      <c r="AT808" s="10" t="s">
        <v>235</v>
      </c>
      <c r="AU808" s="11">
        <v>500069.9</v>
      </c>
      <c r="AV808" s="11">
        <v>499630.9</v>
      </c>
      <c r="AW808" s="11">
        <v>206</v>
      </c>
      <c r="AX808" s="11">
        <v>17</v>
      </c>
      <c r="AY808" s="11">
        <v>999923.7</v>
      </c>
      <c r="AZ808" s="11">
        <v>1000000</v>
      </c>
      <c r="BA808" s="11">
        <v>76.3</v>
      </c>
      <c r="BB808" s="11">
        <v>0.01</v>
      </c>
      <c r="BG808" s="10" t="s">
        <v>235</v>
      </c>
      <c r="BH808" s="11">
        <v>999782.40000000002</v>
      </c>
      <c r="BI808" s="11">
        <v>105</v>
      </c>
      <c r="BJ808" s="11">
        <v>0</v>
      </c>
      <c r="BK808" s="11">
        <v>189</v>
      </c>
      <c r="BL808" s="11">
        <v>1000076.4</v>
      </c>
      <c r="BM808" s="11">
        <v>1000000</v>
      </c>
      <c r="BN808" s="11">
        <v>-76.400000000000006</v>
      </c>
      <c r="BO808" s="11">
        <v>-0.01</v>
      </c>
    </row>
    <row r="809" spans="46:67" ht="15" thickBot="1" x14ac:dyDescent="0.35">
      <c r="AT809" s="10" t="s">
        <v>236</v>
      </c>
      <c r="AU809" s="11">
        <v>500108.4</v>
      </c>
      <c r="AV809" s="11">
        <v>499720.9</v>
      </c>
      <c r="AW809" s="11">
        <v>206</v>
      </c>
      <c r="AX809" s="11">
        <v>206</v>
      </c>
      <c r="AY809" s="11">
        <v>1000241.2</v>
      </c>
      <c r="AZ809" s="11">
        <v>1000000</v>
      </c>
      <c r="BA809" s="11">
        <v>-241.2</v>
      </c>
      <c r="BB809" s="11">
        <v>-0.02</v>
      </c>
      <c r="BG809" s="10" t="s">
        <v>236</v>
      </c>
      <c r="BH809" s="11">
        <v>999743.9</v>
      </c>
      <c r="BI809" s="11">
        <v>15</v>
      </c>
      <c r="BJ809" s="11">
        <v>0</v>
      </c>
      <c r="BK809" s="11">
        <v>0</v>
      </c>
      <c r="BL809" s="11">
        <v>999758.9</v>
      </c>
      <c r="BM809" s="11">
        <v>1000000</v>
      </c>
      <c r="BN809" s="11">
        <v>241.1</v>
      </c>
      <c r="BO809" s="11">
        <v>0.02</v>
      </c>
    </row>
    <row r="810" spans="46:67" ht="15" thickBot="1" x14ac:dyDescent="0.35">
      <c r="AT810" s="10" t="s">
        <v>237</v>
      </c>
      <c r="AU810" s="11">
        <v>499933.4</v>
      </c>
      <c r="AV810" s="11">
        <v>499597.9</v>
      </c>
      <c r="AW810" s="11">
        <v>57</v>
      </c>
      <c r="AX810" s="11">
        <v>206</v>
      </c>
      <c r="AY810" s="11">
        <v>999794.3</v>
      </c>
      <c r="AZ810" s="11">
        <v>1000000</v>
      </c>
      <c r="BA810" s="11">
        <v>205.7</v>
      </c>
      <c r="BB810" s="11">
        <v>0.02</v>
      </c>
      <c r="BG810" s="10" t="s">
        <v>237</v>
      </c>
      <c r="BH810" s="11">
        <v>999920.9</v>
      </c>
      <c r="BI810" s="11">
        <v>138</v>
      </c>
      <c r="BJ810" s="11">
        <v>149</v>
      </c>
      <c r="BK810" s="11">
        <v>0</v>
      </c>
      <c r="BL810" s="11">
        <v>1000207.9</v>
      </c>
      <c r="BM810" s="11">
        <v>1000000</v>
      </c>
      <c r="BN810" s="11">
        <v>-207.9</v>
      </c>
      <c r="BO810" s="11">
        <v>-0.02</v>
      </c>
    </row>
    <row r="811" spans="46:67" ht="15" thickBot="1" x14ac:dyDescent="0.35">
      <c r="AT811" s="10" t="s">
        <v>238</v>
      </c>
      <c r="AU811" s="11">
        <v>499949.4</v>
      </c>
      <c r="AV811" s="11">
        <v>499625.9</v>
      </c>
      <c r="AW811" s="11">
        <v>57</v>
      </c>
      <c r="AX811" s="11">
        <v>206</v>
      </c>
      <c r="AY811" s="11">
        <v>999838.3</v>
      </c>
      <c r="AZ811" s="11">
        <v>1000000</v>
      </c>
      <c r="BA811" s="11">
        <v>161.69999999999999</v>
      </c>
      <c r="BB811" s="11">
        <v>0.02</v>
      </c>
      <c r="BG811" s="10" t="s">
        <v>238</v>
      </c>
      <c r="BH811" s="11">
        <v>999902.9</v>
      </c>
      <c r="BI811" s="11">
        <v>110</v>
      </c>
      <c r="BJ811" s="11">
        <v>149</v>
      </c>
      <c r="BK811" s="11">
        <v>0</v>
      </c>
      <c r="BL811" s="11">
        <v>1000161.9</v>
      </c>
      <c r="BM811" s="11">
        <v>1000000</v>
      </c>
      <c r="BN811" s="11">
        <v>-161.9</v>
      </c>
      <c r="BO811" s="11">
        <v>-0.02</v>
      </c>
    </row>
    <row r="812" spans="46:67" ht="15" thickBot="1" x14ac:dyDescent="0.35">
      <c r="AT812" s="10" t="s">
        <v>239</v>
      </c>
      <c r="AU812" s="11">
        <v>500069.4</v>
      </c>
      <c r="AV812" s="11">
        <v>499680.9</v>
      </c>
      <c r="AW812" s="11">
        <v>206</v>
      </c>
      <c r="AX812" s="11">
        <v>206</v>
      </c>
      <c r="AY812" s="11">
        <v>1000162.2</v>
      </c>
      <c r="AZ812" s="11">
        <v>1000000</v>
      </c>
      <c r="BA812" s="11">
        <v>-162.19999999999999</v>
      </c>
      <c r="BB812" s="11">
        <v>-0.02</v>
      </c>
      <c r="BG812" s="10" t="s">
        <v>239</v>
      </c>
      <c r="BH812" s="11">
        <v>999782.9</v>
      </c>
      <c r="BI812" s="11">
        <v>55</v>
      </c>
      <c r="BJ812" s="11">
        <v>0</v>
      </c>
      <c r="BK812" s="11">
        <v>0</v>
      </c>
      <c r="BL812" s="11">
        <v>999837.9</v>
      </c>
      <c r="BM812" s="11">
        <v>1000000</v>
      </c>
      <c r="BN812" s="11">
        <v>162.1</v>
      </c>
      <c r="BO812" s="11">
        <v>0.02</v>
      </c>
    </row>
    <row r="813" spans="46:67" ht="15" thickBot="1" x14ac:dyDescent="0.35">
      <c r="AT813" s="10" t="s">
        <v>240</v>
      </c>
      <c r="AU813" s="11">
        <v>500101.4</v>
      </c>
      <c r="AV813" s="11">
        <v>499716.9</v>
      </c>
      <c r="AW813" s="11">
        <v>206</v>
      </c>
      <c r="AX813" s="11">
        <v>206</v>
      </c>
      <c r="AY813" s="11">
        <v>1000230.2</v>
      </c>
      <c r="AZ813" s="11">
        <v>1000000</v>
      </c>
      <c r="BA813" s="11">
        <v>-230.2</v>
      </c>
      <c r="BB813" s="11">
        <v>-0.02</v>
      </c>
      <c r="BG813" s="10" t="s">
        <v>240</v>
      </c>
      <c r="BH813" s="11">
        <v>999750.9</v>
      </c>
      <c r="BI813" s="11">
        <v>19</v>
      </c>
      <c r="BJ813" s="11">
        <v>0</v>
      </c>
      <c r="BK813" s="11">
        <v>0</v>
      </c>
      <c r="BL813" s="11">
        <v>999769.9</v>
      </c>
      <c r="BM813" s="11">
        <v>1000000</v>
      </c>
      <c r="BN813" s="11">
        <v>230.1</v>
      </c>
      <c r="BO813" s="11">
        <v>0.02</v>
      </c>
    </row>
    <row r="814" spans="46:67" ht="15" thickBot="1" x14ac:dyDescent="0.35">
      <c r="AT814" s="10" t="s">
        <v>241</v>
      </c>
      <c r="AU814" s="11">
        <v>500087.9</v>
      </c>
      <c r="AV814" s="11">
        <v>499685.9</v>
      </c>
      <c r="AW814" s="11">
        <v>206</v>
      </c>
      <c r="AX814" s="11">
        <v>206</v>
      </c>
      <c r="AY814" s="11">
        <v>1000185.7</v>
      </c>
      <c r="AZ814" s="11">
        <v>1000000</v>
      </c>
      <c r="BA814" s="11">
        <v>-185.7</v>
      </c>
      <c r="BB814" s="11">
        <v>-0.02</v>
      </c>
      <c r="BG814" s="10" t="s">
        <v>241</v>
      </c>
      <c r="BH814" s="11">
        <v>999764.4</v>
      </c>
      <c r="BI814" s="11">
        <v>50</v>
      </c>
      <c r="BJ814" s="11">
        <v>0</v>
      </c>
      <c r="BK814" s="11">
        <v>0</v>
      </c>
      <c r="BL814" s="11">
        <v>999814.4</v>
      </c>
      <c r="BM814" s="11">
        <v>1000000</v>
      </c>
      <c r="BN814" s="11">
        <v>185.6</v>
      </c>
      <c r="BO814" s="11">
        <v>0.02</v>
      </c>
    </row>
    <row r="815" spans="46:67" ht="15" thickBot="1" x14ac:dyDescent="0.35">
      <c r="AT815" s="10" t="s">
        <v>242</v>
      </c>
      <c r="AU815" s="11">
        <v>500060.9</v>
      </c>
      <c r="AV815" s="11">
        <v>499613.9</v>
      </c>
      <c r="AW815" s="11">
        <v>206</v>
      </c>
      <c r="AX815" s="11">
        <v>17</v>
      </c>
      <c r="AY815" s="11">
        <v>999897.7</v>
      </c>
      <c r="AZ815" s="11">
        <v>1000000</v>
      </c>
      <c r="BA815" s="11">
        <v>102.3</v>
      </c>
      <c r="BB815" s="11">
        <v>0.01</v>
      </c>
      <c r="BG815" s="10" t="s">
        <v>242</v>
      </c>
      <c r="BH815" s="11">
        <v>999791.4</v>
      </c>
      <c r="BI815" s="11">
        <v>122</v>
      </c>
      <c r="BJ815" s="11">
        <v>0</v>
      </c>
      <c r="BK815" s="11">
        <v>189</v>
      </c>
      <c r="BL815" s="11">
        <v>1000102.4</v>
      </c>
      <c r="BM815" s="11">
        <v>1000000</v>
      </c>
      <c r="BN815" s="11">
        <v>-102.4</v>
      </c>
      <c r="BO815" s="11">
        <v>-0.01</v>
      </c>
    </row>
    <row r="816" spans="46:67" ht="15" thickBot="1" x14ac:dyDescent="0.35">
      <c r="AT816" s="10" t="s">
        <v>243</v>
      </c>
      <c r="AU816" s="11">
        <v>499940.4</v>
      </c>
      <c r="AV816" s="11">
        <v>499532.9</v>
      </c>
      <c r="AW816" s="11">
        <v>57</v>
      </c>
      <c r="AX816" s="11">
        <v>17</v>
      </c>
      <c r="AY816" s="11">
        <v>999547.3</v>
      </c>
      <c r="AZ816" s="11">
        <v>1000000</v>
      </c>
      <c r="BA816" s="11">
        <v>452.7</v>
      </c>
      <c r="BB816" s="11">
        <v>0.05</v>
      </c>
      <c r="BG816" s="10" t="s">
        <v>243</v>
      </c>
      <c r="BH816" s="11">
        <v>999912.4</v>
      </c>
      <c r="BI816" s="11">
        <v>203</v>
      </c>
      <c r="BJ816" s="11">
        <v>149</v>
      </c>
      <c r="BK816" s="11">
        <v>189</v>
      </c>
      <c r="BL816" s="11">
        <v>1000453.4</v>
      </c>
      <c r="BM816" s="11">
        <v>1000000</v>
      </c>
      <c r="BN816" s="11">
        <v>-453.4</v>
      </c>
      <c r="BO816" s="11">
        <v>-0.05</v>
      </c>
    </row>
    <row r="817" spans="46:67" ht="15" thickBot="1" x14ac:dyDescent="0.35">
      <c r="AT817" s="10" t="s">
        <v>244</v>
      </c>
      <c r="AU817" s="11">
        <v>499915.4</v>
      </c>
      <c r="AV817" s="11">
        <v>499593.9</v>
      </c>
      <c r="AW817" s="11">
        <v>57</v>
      </c>
      <c r="AX817" s="11">
        <v>206</v>
      </c>
      <c r="AY817" s="11">
        <v>999772.3</v>
      </c>
      <c r="AZ817" s="11">
        <v>1000000</v>
      </c>
      <c r="BA817" s="11">
        <v>227.7</v>
      </c>
      <c r="BB817" s="11">
        <v>0.02</v>
      </c>
      <c r="BG817" s="10" t="s">
        <v>244</v>
      </c>
      <c r="BH817" s="11">
        <v>999934.9</v>
      </c>
      <c r="BI817" s="11">
        <v>142</v>
      </c>
      <c r="BJ817" s="11">
        <v>149</v>
      </c>
      <c r="BK817" s="11">
        <v>0</v>
      </c>
      <c r="BL817" s="11">
        <v>1000225.9</v>
      </c>
      <c r="BM817" s="11">
        <v>1000000</v>
      </c>
      <c r="BN817" s="11">
        <v>-225.9</v>
      </c>
      <c r="BO817" s="11">
        <v>-0.02</v>
      </c>
    </row>
    <row r="818" spans="46:67" ht="15" thickBot="1" x14ac:dyDescent="0.35">
      <c r="AT818" s="10" t="s">
        <v>245</v>
      </c>
      <c r="AU818" s="11">
        <v>500017.9</v>
      </c>
      <c r="AV818" s="11">
        <v>499604.9</v>
      </c>
      <c r="AW818" s="11">
        <v>206</v>
      </c>
      <c r="AX818" s="11">
        <v>206</v>
      </c>
      <c r="AY818" s="11">
        <v>1000034.7</v>
      </c>
      <c r="AZ818" s="11">
        <v>1000000</v>
      </c>
      <c r="BA818" s="11">
        <v>-34.700000000000003</v>
      </c>
      <c r="BB818" s="11">
        <v>0</v>
      </c>
      <c r="BG818" s="10" t="s">
        <v>245</v>
      </c>
      <c r="BH818" s="11">
        <v>999834.4</v>
      </c>
      <c r="BI818" s="11">
        <v>131</v>
      </c>
      <c r="BJ818" s="11">
        <v>0</v>
      </c>
      <c r="BK818" s="11">
        <v>0</v>
      </c>
      <c r="BL818" s="11">
        <v>999965.4</v>
      </c>
      <c r="BM818" s="11">
        <v>1000000</v>
      </c>
      <c r="BN818" s="11">
        <v>34.6</v>
      </c>
      <c r="BO818" s="11">
        <v>0</v>
      </c>
    </row>
    <row r="819" spans="46:67" ht="15" thickBot="1" x14ac:dyDescent="0.35">
      <c r="AT819" s="10" t="s">
        <v>246</v>
      </c>
      <c r="AU819" s="11">
        <v>500060.4</v>
      </c>
      <c r="AV819" s="11">
        <v>499639.9</v>
      </c>
      <c r="AW819" s="11">
        <v>206</v>
      </c>
      <c r="AX819" s="11">
        <v>206</v>
      </c>
      <c r="AY819" s="11">
        <v>1000112.2</v>
      </c>
      <c r="AZ819" s="11">
        <v>1000000</v>
      </c>
      <c r="BA819" s="11">
        <v>-112.2</v>
      </c>
      <c r="BB819" s="11">
        <v>-0.01</v>
      </c>
      <c r="BG819" s="10" t="s">
        <v>246</v>
      </c>
      <c r="BH819" s="11">
        <v>999791.9</v>
      </c>
      <c r="BI819" s="11">
        <v>96</v>
      </c>
      <c r="BJ819" s="11">
        <v>0</v>
      </c>
      <c r="BK819" s="11">
        <v>0</v>
      </c>
      <c r="BL819" s="11">
        <v>999887.9</v>
      </c>
      <c r="BM819" s="11">
        <v>1000000</v>
      </c>
      <c r="BN819" s="11">
        <v>112.1</v>
      </c>
      <c r="BO819" s="11">
        <v>0.01</v>
      </c>
    </row>
    <row r="820" spans="46:67" ht="15" thickBot="1" x14ac:dyDescent="0.35">
      <c r="AT820" s="10" t="s">
        <v>247</v>
      </c>
      <c r="AU820" s="11">
        <v>500051.4</v>
      </c>
      <c r="AV820" s="11">
        <v>499629.9</v>
      </c>
      <c r="AW820" s="11">
        <v>206</v>
      </c>
      <c r="AX820" s="11">
        <v>206</v>
      </c>
      <c r="AY820" s="11">
        <v>1000093.2</v>
      </c>
      <c r="AZ820" s="11">
        <v>1000000</v>
      </c>
      <c r="BA820" s="11">
        <v>-93.2</v>
      </c>
      <c r="BB820" s="11">
        <v>-0.01</v>
      </c>
      <c r="BG820" s="10" t="s">
        <v>247</v>
      </c>
      <c r="BH820" s="11">
        <v>999800.9</v>
      </c>
      <c r="BI820" s="11">
        <v>106</v>
      </c>
      <c r="BJ820" s="11">
        <v>0</v>
      </c>
      <c r="BK820" s="11">
        <v>0</v>
      </c>
      <c r="BL820" s="11">
        <v>999906.9</v>
      </c>
      <c r="BM820" s="11">
        <v>1000000</v>
      </c>
      <c r="BN820" s="11">
        <v>93.1</v>
      </c>
      <c r="BO820" s="11">
        <v>0.01</v>
      </c>
    </row>
    <row r="821" spans="46:67" ht="15" thickBot="1" x14ac:dyDescent="0.35">
      <c r="AT821" s="10" t="s">
        <v>248</v>
      </c>
      <c r="AU821" s="11">
        <v>500088.4</v>
      </c>
      <c r="AV821" s="11">
        <v>499651.9</v>
      </c>
      <c r="AW821" s="11">
        <v>206</v>
      </c>
      <c r="AX821" s="11">
        <v>206</v>
      </c>
      <c r="AY821" s="11">
        <v>1000152.2</v>
      </c>
      <c r="AZ821" s="11">
        <v>1000000</v>
      </c>
      <c r="BA821" s="11">
        <v>-152.19999999999999</v>
      </c>
      <c r="BB821" s="11">
        <v>-0.02</v>
      </c>
      <c r="BG821" s="10" t="s">
        <v>248</v>
      </c>
      <c r="BH821" s="11">
        <v>999763.9</v>
      </c>
      <c r="BI821" s="11">
        <v>84</v>
      </c>
      <c r="BJ821" s="11">
        <v>0</v>
      </c>
      <c r="BK821" s="11">
        <v>0</v>
      </c>
      <c r="BL821" s="11">
        <v>999847.9</v>
      </c>
      <c r="BM821" s="11">
        <v>1000000</v>
      </c>
      <c r="BN821" s="11">
        <v>152.1</v>
      </c>
      <c r="BO821" s="11">
        <v>0.02</v>
      </c>
    </row>
    <row r="822" spans="46:67" ht="15" thickBot="1" x14ac:dyDescent="0.35">
      <c r="AT822" s="10" t="s">
        <v>249</v>
      </c>
      <c r="AU822" s="11">
        <v>499920.4</v>
      </c>
      <c r="AV822" s="11">
        <v>499593.9</v>
      </c>
      <c r="AW822" s="11">
        <v>57</v>
      </c>
      <c r="AX822" s="11">
        <v>206</v>
      </c>
      <c r="AY822" s="11">
        <v>999777.3</v>
      </c>
      <c r="AZ822" s="11">
        <v>1000000</v>
      </c>
      <c r="BA822" s="11">
        <v>222.7</v>
      </c>
      <c r="BB822" s="11">
        <v>0.02</v>
      </c>
      <c r="BG822" s="10" t="s">
        <v>249</v>
      </c>
      <c r="BH822" s="11">
        <v>999932.4</v>
      </c>
      <c r="BI822" s="11">
        <v>142</v>
      </c>
      <c r="BJ822" s="11">
        <v>149</v>
      </c>
      <c r="BK822" s="11">
        <v>0</v>
      </c>
      <c r="BL822" s="11">
        <v>1000223.4</v>
      </c>
      <c r="BM822" s="11">
        <v>1000000</v>
      </c>
      <c r="BN822" s="11">
        <v>-223.4</v>
      </c>
      <c r="BO822" s="11">
        <v>-0.02</v>
      </c>
    </row>
    <row r="823" spans="46:67" ht="15" thickBot="1" x14ac:dyDescent="0.35">
      <c r="AT823" s="10" t="s">
        <v>250</v>
      </c>
      <c r="AU823" s="11">
        <v>500048.4</v>
      </c>
      <c r="AV823" s="11">
        <v>499632.9</v>
      </c>
      <c r="AW823" s="11">
        <v>206</v>
      </c>
      <c r="AX823" s="11">
        <v>17</v>
      </c>
      <c r="AY823" s="11">
        <v>999904.2</v>
      </c>
      <c r="AZ823" s="11">
        <v>1000000</v>
      </c>
      <c r="BA823" s="11">
        <v>95.8</v>
      </c>
      <c r="BB823" s="11">
        <v>0.01</v>
      </c>
      <c r="BG823" s="10" t="s">
        <v>250</v>
      </c>
      <c r="BH823" s="11">
        <v>999803.9</v>
      </c>
      <c r="BI823" s="11">
        <v>103</v>
      </c>
      <c r="BJ823" s="11">
        <v>0</v>
      </c>
      <c r="BK823" s="11">
        <v>189</v>
      </c>
      <c r="BL823" s="11">
        <v>1000095.9</v>
      </c>
      <c r="BM823" s="11">
        <v>1000000</v>
      </c>
      <c r="BN823" s="11">
        <v>-95.9</v>
      </c>
      <c r="BO823" s="11">
        <v>-0.01</v>
      </c>
    </row>
    <row r="824" spans="46:67" ht="15" thickBot="1" x14ac:dyDescent="0.35">
      <c r="AT824" s="10" t="s">
        <v>251</v>
      </c>
      <c r="AU824" s="11">
        <v>500040.4</v>
      </c>
      <c r="AV824" s="11">
        <v>499641.9</v>
      </c>
      <c r="AW824" s="11">
        <v>206</v>
      </c>
      <c r="AX824" s="11">
        <v>206</v>
      </c>
      <c r="AY824" s="11">
        <v>1000094.2</v>
      </c>
      <c r="AZ824" s="11">
        <v>1000000</v>
      </c>
      <c r="BA824" s="11">
        <v>-94.2</v>
      </c>
      <c r="BB824" s="11">
        <v>-0.01</v>
      </c>
      <c r="BG824" s="10" t="s">
        <v>251</v>
      </c>
      <c r="BH824" s="11">
        <v>999811.9</v>
      </c>
      <c r="BI824" s="11">
        <v>94</v>
      </c>
      <c r="BJ824" s="11">
        <v>0</v>
      </c>
      <c r="BK824" s="11">
        <v>0</v>
      </c>
      <c r="BL824" s="11">
        <v>999905.9</v>
      </c>
      <c r="BM824" s="11">
        <v>1000000</v>
      </c>
      <c r="BN824" s="11">
        <v>94.1</v>
      </c>
      <c r="BO824" s="11">
        <v>0.01</v>
      </c>
    </row>
    <row r="825" spans="46:67" ht="15" thickBot="1" x14ac:dyDescent="0.35">
      <c r="AT825" s="10" t="s">
        <v>252</v>
      </c>
      <c r="AU825" s="11">
        <v>500107.9</v>
      </c>
      <c r="AV825" s="11">
        <v>499723.9</v>
      </c>
      <c r="AW825" s="11">
        <v>206</v>
      </c>
      <c r="AX825" s="11">
        <v>206</v>
      </c>
      <c r="AY825" s="11">
        <v>1000243.7</v>
      </c>
      <c r="AZ825" s="11">
        <v>1000000</v>
      </c>
      <c r="BA825" s="11">
        <v>-243.7</v>
      </c>
      <c r="BB825" s="11">
        <v>-0.02</v>
      </c>
      <c r="BG825" s="10" t="s">
        <v>252</v>
      </c>
      <c r="BH825" s="11">
        <v>999744.4</v>
      </c>
      <c r="BI825" s="11">
        <v>12</v>
      </c>
      <c r="BJ825" s="11">
        <v>0</v>
      </c>
      <c r="BK825" s="11">
        <v>0</v>
      </c>
      <c r="BL825" s="11">
        <v>999756.4</v>
      </c>
      <c r="BM825" s="11">
        <v>1000000</v>
      </c>
      <c r="BN825" s="11">
        <v>243.6</v>
      </c>
      <c r="BO825" s="11">
        <v>0.02</v>
      </c>
    </row>
    <row r="826" spans="46:67" ht="15" thickBot="1" x14ac:dyDescent="0.35">
      <c r="AT826" s="10" t="s">
        <v>253</v>
      </c>
      <c r="AU826" s="11">
        <v>500020.9</v>
      </c>
      <c r="AV826" s="11">
        <v>499593.9</v>
      </c>
      <c r="AW826" s="11">
        <v>206</v>
      </c>
      <c r="AX826" s="11">
        <v>206</v>
      </c>
      <c r="AY826" s="11">
        <v>1000026.7</v>
      </c>
      <c r="AZ826" s="11">
        <v>1000000</v>
      </c>
      <c r="BA826" s="11">
        <v>-26.7</v>
      </c>
      <c r="BB826" s="11">
        <v>0</v>
      </c>
      <c r="BG826" s="10" t="s">
        <v>253</v>
      </c>
      <c r="BH826" s="11">
        <v>999831.4</v>
      </c>
      <c r="BI826" s="11">
        <v>142</v>
      </c>
      <c r="BJ826" s="11">
        <v>0</v>
      </c>
      <c r="BK826" s="11">
        <v>0</v>
      </c>
      <c r="BL826" s="11">
        <v>999973.4</v>
      </c>
      <c r="BM826" s="11">
        <v>1000000</v>
      </c>
      <c r="BN826" s="11">
        <v>26.6</v>
      </c>
      <c r="BO826" s="11">
        <v>0</v>
      </c>
    </row>
    <row r="827" spans="46:67" ht="15" thickBot="1" x14ac:dyDescent="0.35">
      <c r="AT827" s="10" t="s">
        <v>254</v>
      </c>
      <c r="AU827" s="11">
        <v>499971.4</v>
      </c>
      <c r="AV827" s="11">
        <v>499634.9</v>
      </c>
      <c r="AW827" s="11">
        <v>57</v>
      </c>
      <c r="AX827" s="11">
        <v>206</v>
      </c>
      <c r="AY827" s="11">
        <v>999869.2</v>
      </c>
      <c r="AZ827" s="11">
        <v>1000000</v>
      </c>
      <c r="BA827" s="11">
        <v>130.80000000000001</v>
      </c>
      <c r="BB827" s="11">
        <v>0.01</v>
      </c>
      <c r="BG827" s="10" t="s">
        <v>254</v>
      </c>
      <c r="BH827" s="11">
        <v>999881.9</v>
      </c>
      <c r="BI827" s="11">
        <v>101</v>
      </c>
      <c r="BJ827" s="11">
        <v>149</v>
      </c>
      <c r="BK827" s="11">
        <v>0</v>
      </c>
      <c r="BL827" s="11">
        <v>1000131.9</v>
      </c>
      <c r="BM827" s="11">
        <v>1000000</v>
      </c>
      <c r="BN827" s="11">
        <v>-131.9</v>
      </c>
      <c r="BO827" s="11">
        <v>-0.01</v>
      </c>
    </row>
    <row r="828" spans="46:67" ht="15" thickBot="1" x14ac:dyDescent="0.35">
      <c r="AT828" s="10" t="s">
        <v>255</v>
      </c>
      <c r="AU828" s="11">
        <v>499934.4</v>
      </c>
      <c r="AV828" s="11">
        <v>499535.9</v>
      </c>
      <c r="AW828" s="11">
        <v>57</v>
      </c>
      <c r="AX828" s="11">
        <v>17</v>
      </c>
      <c r="AY828" s="11">
        <v>999544.3</v>
      </c>
      <c r="AZ828" s="11">
        <v>1000000</v>
      </c>
      <c r="BA828" s="11">
        <v>455.7</v>
      </c>
      <c r="BB828" s="11">
        <v>0.05</v>
      </c>
      <c r="BG828" s="10" t="s">
        <v>255</v>
      </c>
      <c r="BH828" s="11">
        <v>999915.4</v>
      </c>
      <c r="BI828" s="11">
        <v>200</v>
      </c>
      <c r="BJ828" s="11">
        <v>149</v>
      </c>
      <c r="BK828" s="11">
        <v>189</v>
      </c>
      <c r="BL828" s="11">
        <v>1000453.4</v>
      </c>
      <c r="BM828" s="11">
        <v>1000000</v>
      </c>
      <c r="BN828" s="11">
        <v>-453.4</v>
      </c>
      <c r="BO828" s="11">
        <v>-0.05</v>
      </c>
    </row>
    <row r="829" spans="46:67" ht="15" thickBot="1" x14ac:dyDescent="0.35">
      <c r="AT829" s="10" t="s">
        <v>256</v>
      </c>
      <c r="AU829" s="11">
        <v>500100.4</v>
      </c>
      <c r="AV829" s="11">
        <v>499730.9</v>
      </c>
      <c r="AW829" s="11">
        <v>206</v>
      </c>
      <c r="AX829" s="11">
        <v>206</v>
      </c>
      <c r="AY829" s="11">
        <v>1000243.2</v>
      </c>
      <c r="AZ829" s="11">
        <v>1000000</v>
      </c>
      <c r="BA829" s="11">
        <v>-243.2</v>
      </c>
      <c r="BB829" s="11">
        <v>-0.02</v>
      </c>
      <c r="BG829" s="10" t="s">
        <v>256</v>
      </c>
      <c r="BH829" s="11">
        <v>999751.9</v>
      </c>
      <c r="BI829" s="11">
        <v>5</v>
      </c>
      <c r="BJ829" s="11">
        <v>0</v>
      </c>
      <c r="BK829" s="11">
        <v>0</v>
      </c>
      <c r="BL829" s="11">
        <v>999756.9</v>
      </c>
      <c r="BM829" s="11">
        <v>1000000</v>
      </c>
      <c r="BN829" s="11">
        <v>243.1</v>
      </c>
      <c r="BO829" s="11">
        <v>0.02</v>
      </c>
    </row>
    <row r="830" spans="46:67" ht="15" thickBot="1" x14ac:dyDescent="0.35">
      <c r="AT830" s="10" t="s">
        <v>257</v>
      </c>
      <c r="AU830" s="11">
        <v>500099.9</v>
      </c>
      <c r="AV830" s="11">
        <v>499727.9</v>
      </c>
      <c r="AW830" s="11">
        <v>206</v>
      </c>
      <c r="AX830" s="11">
        <v>206</v>
      </c>
      <c r="AY830" s="11">
        <v>1000239.7</v>
      </c>
      <c r="AZ830" s="11">
        <v>1000000</v>
      </c>
      <c r="BA830" s="11">
        <v>-239.7</v>
      </c>
      <c r="BB830" s="11">
        <v>-0.02</v>
      </c>
      <c r="BG830" s="10" t="s">
        <v>257</v>
      </c>
      <c r="BH830" s="11">
        <v>999752.4</v>
      </c>
      <c r="BI830" s="11">
        <v>8</v>
      </c>
      <c r="BJ830" s="11">
        <v>0</v>
      </c>
      <c r="BK830" s="11">
        <v>0</v>
      </c>
      <c r="BL830" s="11">
        <v>999760.4</v>
      </c>
      <c r="BM830" s="11">
        <v>1000000</v>
      </c>
      <c r="BN830" s="11">
        <v>239.6</v>
      </c>
      <c r="BO830" s="11">
        <v>0.02</v>
      </c>
    </row>
    <row r="831" spans="46:67" ht="15" thickBot="1" x14ac:dyDescent="0.35">
      <c r="AT831" s="10" t="s">
        <v>258</v>
      </c>
      <c r="AU831" s="11">
        <v>500031.4</v>
      </c>
      <c r="AV831" s="11">
        <v>499706.9</v>
      </c>
      <c r="AW831" s="11">
        <v>206</v>
      </c>
      <c r="AX831" s="11">
        <v>206</v>
      </c>
      <c r="AY831" s="11">
        <v>1000150.2</v>
      </c>
      <c r="AZ831" s="11">
        <v>1000000</v>
      </c>
      <c r="BA831" s="11">
        <v>-150.19999999999999</v>
      </c>
      <c r="BB831" s="11">
        <v>-0.02</v>
      </c>
      <c r="BG831" s="10" t="s">
        <v>258</v>
      </c>
      <c r="BH831" s="11">
        <v>999820.9</v>
      </c>
      <c r="BI831" s="11">
        <v>29</v>
      </c>
      <c r="BJ831" s="11">
        <v>0</v>
      </c>
      <c r="BK831" s="11">
        <v>0</v>
      </c>
      <c r="BL831" s="11">
        <v>999849.9</v>
      </c>
      <c r="BM831" s="11">
        <v>1000000</v>
      </c>
      <c r="BN831" s="11">
        <v>150.1</v>
      </c>
      <c r="BO831" s="11">
        <v>0.02</v>
      </c>
    </row>
    <row r="832" spans="46:67" ht="15" thickBot="1" x14ac:dyDescent="0.35">
      <c r="AT832" s="10" t="s">
        <v>259</v>
      </c>
      <c r="AU832" s="11">
        <v>500088.9</v>
      </c>
      <c r="AV832" s="11">
        <v>499715.9</v>
      </c>
      <c r="AW832" s="11">
        <v>206</v>
      </c>
      <c r="AX832" s="11">
        <v>206</v>
      </c>
      <c r="AY832" s="11">
        <v>1000216.7</v>
      </c>
      <c r="AZ832" s="11">
        <v>1000000</v>
      </c>
      <c r="BA832" s="11">
        <v>-216.7</v>
      </c>
      <c r="BB832" s="11">
        <v>-0.02</v>
      </c>
      <c r="BG832" s="10" t="s">
        <v>259</v>
      </c>
      <c r="BH832" s="11">
        <v>999763.4</v>
      </c>
      <c r="BI832" s="11">
        <v>20</v>
      </c>
      <c r="BJ832" s="11">
        <v>0</v>
      </c>
      <c r="BK832" s="11">
        <v>0</v>
      </c>
      <c r="BL832" s="11">
        <v>999783.4</v>
      </c>
      <c r="BM832" s="11">
        <v>1000000</v>
      </c>
      <c r="BN832" s="11">
        <v>216.6</v>
      </c>
      <c r="BO832" s="11">
        <v>0.02</v>
      </c>
    </row>
    <row r="833" spans="46:67" ht="15" thickBot="1" x14ac:dyDescent="0.35">
      <c r="AT833" s="10" t="s">
        <v>260</v>
      </c>
      <c r="AU833" s="11">
        <v>500108.9</v>
      </c>
      <c r="AV833" s="11">
        <v>499735.9</v>
      </c>
      <c r="AW833" s="11">
        <v>206</v>
      </c>
      <c r="AX833" s="11">
        <v>206</v>
      </c>
      <c r="AY833" s="11">
        <v>1000256.7</v>
      </c>
      <c r="AZ833" s="11">
        <v>1000000</v>
      </c>
      <c r="BA833" s="11">
        <v>-256.7</v>
      </c>
      <c r="BB833" s="11">
        <v>-0.03</v>
      </c>
      <c r="BG833" s="10" t="s">
        <v>260</v>
      </c>
      <c r="BH833" s="11">
        <v>999743.4</v>
      </c>
      <c r="BI833" s="11">
        <v>0</v>
      </c>
      <c r="BJ833" s="11">
        <v>0</v>
      </c>
      <c r="BK833" s="11">
        <v>0</v>
      </c>
      <c r="BL833" s="11">
        <v>999743.4</v>
      </c>
      <c r="BM833" s="11">
        <v>1000000</v>
      </c>
      <c r="BN833" s="11">
        <v>256.60000000000002</v>
      </c>
      <c r="BO833" s="11">
        <v>0.03</v>
      </c>
    </row>
    <row r="834" spans="46:67" ht="15" thickBot="1" x14ac:dyDescent="0.35">
      <c r="AT834" s="10" t="s">
        <v>261</v>
      </c>
      <c r="AU834" s="11">
        <v>500079.4</v>
      </c>
      <c r="AV834" s="11">
        <v>499704.9</v>
      </c>
      <c r="AW834" s="11">
        <v>206</v>
      </c>
      <c r="AX834" s="11">
        <v>206</v>
      </c>
      <c r="AY834" s="11">
        <v>1000196.2</v>
      </c>
      <c r="AZ834" s="11">
        <v>1000000</v>
      </c>
      <c r="BA834" s="11">
        <v>-196.2</v>
      </c>
      <c r="BB834" s="11">
        <v>-0.02</v>
      </c>
      <c r="BG834" s="10" t="s">
        <v>261</v>
      </c>
      <c r="BH834" s="11">
        <v>999772.9</v>
      </c>
      <c r="BI834" s="11">
        <v>31</v>
      </c>
      <c r="BJ834" s="11">
        <v>0</v>
      </c>
      <c r="BK834" s="11">
        <v>0</v>
      </c>
      <c r="BL834" s="11">
        <v>999803.9</v>
      </c>
      <c r="BM834" s="11">
        <v>1000000</v>
      </c>
      <c r="BN834" s="11">
        <v>196.1</v>
      </c>
      <c r="BO834" s="11">
        <v>0.02</v>
      </c>
    </row>
    <row r="835" spans="46:67" ht="15" thickBot="1" x14ac:dyDescent="0.35">
      <c r="AT835" s="10" t="s">
        <v>262</v>
      </c>
      <c r="AU835" s="11">
        <v>500071.4</v>
      </c>
      <c r="AV835" s="11">
        <v>499729.9</v>
      </c>
      <c r="AW835" s="11">
        <v>206</v>
      </c>
      <c r="AX835" s="11">
        <v>206</v>
      </c>
      <c r="AY835" s="11">
        <v>1000213.2</v>
      </c>
      <c r="AZ835" s="11">
        <v>1000000</v>
      </c>
      <c r="BA835" s="11">
        <v>-213.2</v>
      </c>
      <c r="BB835" s="11">
        <v>-0.02</v>
      </c>
      <c r="BG835" s="10" t="s">
        <v>262</v>
      </c>
      <c r="BH835" s="11">
        <v>999780.9</v>
      </c>
      <c r="BI835" s="11">
        <v>6</v>
      </c>
      <c r="BJ835" s="11">
        <v>0</v>
      </c>
      <c r="BK835" s="11">
        <v>0</v>
      </c>
      <c r="BL835" s="11">
        <v>999786.9</v>
      </c>
      <c r="BM835" s="11">
        <v>1000000</v>
      </c>
      <c r="BN835" s="11">
        <v>213.1</v>
      </c>
      <c r="BO835" s="11">
        <v>0.02</v>
      </c>
    </row>
    <row r="836" spans="46:67" ht="15" thickBot="1" x14ac:dyDescent="0.35">
      <c r="AT836" s="10" t="s">
        <v>263</v>
      </c>
      <c r="AU836" s="11">
        <v>499926.4</v>
      </c>
      <c r="AV836" s="11">
        <v>499534.9</v>
      </c>
      <c r="AW836" s="11">
        <v>57</v>
      </c>
      <c r="AX836" s="11">
        <v>17</v>
      </c>
      <c r="AY836" s="11">
        <v>999535.3</v>
      </c>
      <c r="AZ836" s="11">
        <v>1000000</v>
      </c>
      <c r="BA836" s="11">
        <v>464.7</v>
      </c>
      <c r="BB836" s="11">
        <v>0.05</v>
      </c>
      <c r="BG836" s="10" t="s">
        <v>263</v>
      </c>
      <c r="BH836" s="11">
        <v>999924.4</v>
      </c>
      <c r="BI836" s="11">
        <v>201</v>
      </c>
      <c r="BJ836" s="11">
        <v>149</v>
      </c>
      <c r="BK836" s="11">
        <v>189</v>
      </c>
      <c r="BL836" s="11">
        <v>1000463.4</v>
      </c>
      <c r="BM836" s="11">
        <v>1000000</v>
      </c>
      <c r="BN836" s="11">
        <v>-463.4</v>
      </c>
      <c r="BO836" s="11">
        <v>-0.05</v>
      </c>
    </row>
    <row r="837" spans="46:67" ht="15" thickBot="1" x14ac:dyDescent="0.35">
      <c r="AT837" s="10" t="s">
        <v>264</v>
      </c>
      <c r="AU837" s="11">
        <v>500076.9</v>
      </c>
      <c r="AV837" s="11">
        <v>499539.9</v>
      </c>
      <c r="AW837" s="11">
        <v>206</v>
      </c>
      <c r="AX837" s="11">
        <v>17</v>
      </c>
      <c r="AY837" s="11">
        <v>999839.8</v>
      </c>
      <c r="AZ837" s="11">
        <v>1000000</v>
      </c>
      <c r="BA837" s="11">
        <v>160.19999999999999</v>
      </c>
      <c r="BB837" s="11">
        <v>0.02</v>
      </c>
      <c r="BG837" s="10" t="s">
        <v>264</v>
      </c>
      <c r="BH837" s="11">
        <v>999775.4</v>
      </c>
      <c r="BI837" s="11">
        <v>196</v>
      </c>
      <c r="BJ837" s="11">
        <v>0</v>
      </c>
      <c r="BK837" s="11">
        <v>189</v>
      </c>
      <c r="BL837" s="11">
        <v>1000160.4</v>
      </c>
      <c r="BM837" s="11">
        <v>1000000</v>
      </c>
      <c r="BN837" s="11">
        <v>-160.4</v>
      </c>
      <c r="BO837" s="11">
        <v>-0.02</v>
      </c>
    </row>
    <row r="838" spans="46:67" ht="15" thickBot="1" x14ac:dyDescent="0.35">
      <c r="AT838" s="10" t="s">
        <v>265</v>
      </c>
      <c r="AU838" s="11">
        <v>499997.4</v>
      </c>
      <c r="AV838" s="11">
        <v>499593.9</v>
      </c>
      <c r="AW838" s="11">
        <v>206</v>
      </c>
      <c r="AX838" s="11">
        <v>206</v>
      </c>
      <c r="AY838" s="11">
        <v>1000003.2</v>
      </c>
      <c r="AZ838" s="11">
        <v>1000000</v>
      </c>
      <c r="BA838" s="11">
        <v>-3.2</v>
      </c>
      <c r="BB838" s="11">
        <v>0</v>
      </c>
      <c r="BG838" s="10" t="s">
        <v>265</v>
      </c>
      <c r="BH838" s="11">
        <v>999854.9</v>
      </c>
      <c r="BI838" s="11">
        <v>142</v>
      </c>
      <c r="BJ838" s="11">
        <v>0</v>
      </c>
      <c r="BK838" s="11">
        <v>0</v>
      </c>
      <c r="BL838" s="11">
        <v>999996.9</v>
      </c>
      <c r="BM838" s="11">
        <v>1000000</v>
      </c>
      <c r="BN838" s="11">
        <v>3.1</v>
      </c>
      <c r="BO838" s="11">
        <v>0</v>
      </c>
    </row>
    <row r="839" spans="46:67" ht="15" thickBot="1" x14ac:dyDescent="0.35">
      <c r="AT839" s="10" t="s">
        <v>266</v>
      </c>
      <c r="AU839" s="11">
        <v>499904.4</v>
      </c>
      <c r="AV839" s="11">
        <v>499530.9</v>
      </c>
      <c r="AW839" s="11">
        <v>57</v>
      </c>
      <c r="AX839" s="11">
        <v>17</v>
      </c>
      <c r="AY839" s="11">
        <v>999509.3</v>
      </c>
      <c r="AZ839" s="11">
        <v>1000000</v>
      </c>
      <c r="BA839" s="11">
        <v>490.7</v>
      </c>
      <c r="BB839" s="11">
        <v>0.05</v>
      </c>
      <c r="BG839" s="10" t="s">
        <v>266</v>
      </c>
      <c r="BH839" s="11">
        <v>999945.4</v>
      </c>
      <c r="BI839" s="11">
        <v>205</v>
      </c>
      <c r="BJ839" s="11">
        <v>149</v>
      </c>
      <c r="BK839" s="11">
        <v>189</v>
      </c>
      <c r="BL839" s="11">
        <v>1000488.5</v>
      </c>
      <c r="BM839" s="11">
        <v>1000000</v>
      </c>
      <c r="BN839" s="11">
        <v>-488.5</v>
      </c>
      <c r="BO839" s="11">
        <v>-0.05</v>
      </c>
    </row>
    <row r="840" spans="46:67" ht="15" thickBot="1" x14ac:dyDescent="0.35">
      <c r="AT840" s="10" t="s">
        <v>267</v>
      </c>
      <c r="AU840" s="11">
        <v>499905.4</v>
      </c>
      <c r="AV840" s="11">
        <v>499529.9</v>
      </c>
      <c r="AW840" s="11">
        <v>57</v>
      </c>
      <c r="AX840" s="11">
        <v>17</v>
      </c>
      <c r="AY840" s="11">
        <v>999509.3</v>
      </c>
      <c r="AZ840" s="11">
        <v>1000000</v>
      </c>
      <c r="BA840" s="11">
        <v>490.7</v>
      </c>
      <c r="BB840" s="11">
        <v>0.05</v>
      </c>
      <c r="BG840" s="10" t="s">
        <v>267</v>
      </c>
      <c r="BH840" s="11">
        <v>999944.9</v>
      </c>
      <c r="BI840" s="11">
        <v>206</v>
      </c>
      <c r="BJ840" s="11">
        <v>149</v>
      </c>
      <c r="BK840" s="11">
        <v>189</v>
      </c>
      <c r="BL840" s="11">
        <v>1000489</v>
      </c>
      <c r="BM840" s="11">
        <v>1000000</v>
      </c>
      <c r="BN840" s="11">
        <v>-489</v>
      </c>
      <c r="BO840" s="11">
        <v>-0.05</v>
      </c>
    </row>
    <row r="841" spans="46:67" ht="15" thickBot="1" x14ac:dyDescent="0.35">
      <c r="AT841" s="10" t="s">
        <v>268</v>
      </c>
      <c r="AU841" s="11">
        <v>499918.4</v>
      </c>
      <c r="AV841" s="11">
        <v>499531.9</v>
      </c>
      <c r="AW841" s="11">
        <v>57</v>
      </c>
      <c r="AX841" s="11">
        <v>17</v>
      </c>
      <c r="AY841" s="11">
        <v>999524.3</v>
      </c>
      <c r="AZ841" s="11">
        <v>1000000</v>
      </c>
      <c r="BA841" s="11">
        <v>475.7</v>
      </c>
      <c r="BB841" s="11">
        <v>0.05</v>
      </c>
      <c r="BG841" s="10" t="s">
        <v>268</v>
      </c>
      <c r="BH841" s="11">
        <v>999933.4</v>
      </c>
      <c r="BI841" s="11">
        <v>204</v>
      </c>
      <c r="BJ841" s="11">
        <v>149</v>
      </c>
      <c r="BK841" s="11">
        <v>189</v>
      </c>
      <c r="BL841" s="11">
        <v>1000475.4</v>
      </c>
      <c r="BM841" s="11">
        <v>1000000</v>
      </c>
      <c r="BN841" s="11">
        <v>-475.4</v>
      </c>
      <c r="BO841" s="11">
        <v>-0.05</v>
      </c>
    </row>
    <row r="842" spans="46:67" ht="15" thickBot="1" x14ac:dyDescent="0.35"/>
    <row r="843" spans="46:67" ht="15" thickBot="1" x14ac:dyDescent="0.35">
      <c r="AT843" s="12" t="s">
        <v>596</v>
      </c>
      <c r="AU843" s="13">
        <v>1000257.8</v>
      </c>
      <c r="BG843" s="12" t="s">
        <v>596</v>
      </c>
      <c r="BH843" s="13">
        <v>1000695.4</v>
      </c>
    </row>
    <row r="844" spans="46:67" ht="15" thickBot="1" x14ac:dyDescent="0.35">
      <c r="AT844" s="12" t="s">
        <v>597</v>
      </c>
      <c r="AU844" s="13">
        <v>999306.8</v>
      </c>
      <c r="BG844" s="12" t="s">
        <v>597</v>
      </c>
      <c r="BH844" s="13">
        <v>999741.9</v>
      </c>
    </row>
    <row r="845" spans="46:67" ht="15" thickBot="1" x14ac:dyDescent="0.35">
      <c r="AT845" s="12" t="s">
        <v>598</v>
      </c>
      <c r="AU845" s="13">
        <v>207000000.69999999</v>
      </c>
      <c r="BG845" s="12" t="s">
        <v>598</v>
      </c>
      <c r="BH845" s="13">
        <v>207000001.5</v>
      </c>
    </row>
    <row r="846" spans="46:67" ht="15" thickBot="1" x14ac:dyDescent="0.35">
      <c r="AT846" s="12" t="s">
        <v>599</v>
      </c>
      <c r="AU846" s="13">
        <v>207000000</v>
      </c>
      <c r="BG846" s="12" t="s">
        <v>599</v>
      </c>
      <c r="BH846" s="13">
        <v>207000000</v>
      </c>
    </row>
    <row r="847" spans="46:67" ht="15" thickBot="1" x14ac:dyDescent="0.35">
      <c r="AT847" s="12" t="s">
        <v>600</v>
      </c>
      <c r="AU847" s="13">
        <v>0.7</v>
      </c>
      <c r="BG847" s="12" t="s">
        <v>600</v>
      </c>
      <c r="BH847" s="13">
        <v>1.5</v>
      </c>
    </row>
    <row r="848" spans="46:67" ht="15" thickBot="1" x14ac:dyDescent="0.35">
      <c r="AT848" s="12" t="s">
        <v>601</v>
      </c>
      <c r="AU848" s="13"/>
      <c r="BG848" s="12" t="s">
        <v>601</v>
      </c>
      <c r="BH848" s="13"/>
    </row>
    <row r="849" spans="46:60" ht="15" thickBot="1" x14ac:dyDescent="0.35">
      <c r="AT849" s="12" t="s">
        <v>602</v>
      </c>
      <c r="AU849" s="13"/>
      <c r="BG849" s="12" t="s">
        <v>602</v>
      </c>
      <c r="BH849" s="13"/>
    </row>
    <row r="850" spans="46:60" ht="15" thickBot="1" x14ac:dyDescent="0.35">
      <c r="AT850" s="12" t="s">
        <v>603</v>
      </c>
      <c r="AU850" s="13">
        <v>0</v>
      </c>
      <c r="BG850" s="12" t="s">
        <v>603</v>
      </c>
      <c r="BH850" s="13">
        <v>0</v>
      </c>
    </row>
    <row r="852" spans="46:60" x14ac:dyDescent="0.3">
      <c r="AT852" s="1" t="s">
        <v>604</v>
      </c>
      <c r="BG852" s="1" t="s">
        <v>604</v>
      </c>
    </row>
    <row r="854" spans="46:60" x14ac:dyDescent="0.3">
      <c r="AT854" s="14" t="s">
        <v>8258</v>
      </c>
      <c r="BG854" s="14" t="s">
        <v>8468</v>
      </c>
    </row>
    <row r="855" spans="46:60" x14ac:dyDescent="0.3">
      <c r="AT855" s="14" t="s">
        <v>8259</v>
      </c>
      <c r="BG855" s="14" t="s">
        <v>8469</v>
      </c>
    </row>
  </sheetData>
  <autoFilter ref="X5:AE212" xr:uid="{0B4E0CC3-B762-4E86-8838-23F08DD15624}"/>
  <hyperlinks>
    <hyperlink ref="AT852" r:id="rId1" display="https://miau.my-x.hu/myx-free/coco/test/764644020210317144351.html" xr:uid="{0A46C450-91C9-4311-9830-E8712EC7848F}"/>
    <hyperlink ref="BG852" r:id="rId2" display="https://miau.my-x.hu/myx-free/coco/test/538443320210317144441.html" xr:uid="{B4B079F9-D223-4BBC-A70C-E393E381435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Munka3</vt:lpstr>
      <vt:lpstr>Munka1</vt:lpstr>
      <vt:lpstr>Munka2</vt:lpstr>
      <vt:lpstr>Munka4</vt:lpstr>
      <vt:lpstr>Munka5</vt:lpstr>
      <vt:lpstr>db</vt:lpstr>
      <vt:lpstr>y0</vt:lpstr>
      <vt:lpstr>std</vt:lpstr>
      <vt:lpstr>alternativak</vt:lpstr>
      <vt:lpstr>aranykor - adidas</vt:lpstr>
      <vt:lpstr>validitas</vt:lpstr>
      <vt:lpstr>median_helyett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2021-03-17T11:34:41Z</dcterms:created>
  <dcterms:modified xsi:type="dcterms:W3CDTF">2021-03-18T06:18:03Z</dcterms:modified>
</cp:coreProperties>
</file>