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12173\var\www\miau\data\miau\275\"/>
    </mc:Choice>
  </mc:AlternateContent>
  <xr:revisionPtr revIDLastSave="0" documentId="13_ncr:1_{C9FB37E7-5FE8-47C2-B55F-7D147D20A622}" xr6:coauthVersionLast="47" xr6:coauthVersionMax="47" xr10:uidLastSave="{00000000-0000-0000-0000-000000000000}"/>
  <bookViews>
    <workbookView xWindow="-108" yWindow="-108" windowWidth="23256" windowHeight="12720" tabRatio="685" activeTab="3" xr2:uid="{DAC57DD8-8986-4A8F-B462-D039BB27758F}"/>
  </bookViews>
  <sheets>
    <sheet name="perX_opt_start7" sheetId="3" r:id="rId1"/>
    <sheet name="perX_opt_start4" sheetId="4" r:id="rId2"/>
    <sheet name="perX_opt_start3 (2)" sheetId="8" r:id="rId3"/>
    <sheet name="perX_opt_start3" sheetId="5" r:id="rId4"/>
    <sheet name="perX_opt_start1" sheetId="6" r:id="rId5"/>
    <sheet name="perX_opt_start5" sheetId="2" r:id="rId6"/>
    <sheet name="perX_constant5" sheetId="1" r:id="rId7"/>
    <sheet name="perX_constant3" sheetId="7" r:id="rId8"/>
  </sheets>
  <definedNames>
    <definedName name="solver_adj" localSheetId="7" hidden="1">perX_constant3!$AM$3:$AV$12</definedName>
    <definedName name="solver_adj" localSheetId="6" hidden="1">perX_constant5!$AM$3:$AV$12</definedName>
    <definedName name="solver_adj" localSheetId="4" hidden="1">perX_opt_start1!$AM$3:$AV$12,perX_opt_start1!$Q$1</definedName>
    <definedName name="solver_adj" localSheetId="3" hidden="1">perX_opt_start3!$AM$3:$AV$12,perX_opt_start3!$Q$1</definedName>
    <definedName name="solver_adj" localSheetId="2" hidden="1">'perX_opt_start3 (2)'!$AM$3:$AV$12,'perX_opt_start3 (2)'!$Q$1</definedName>
    <definedName name="solver_adj" localSheetId="1" hidden="1">perX_opt_start4!$AM$3:$AV$12,perX_opt_start4!$Q$1</definedName>
    <definedName name="solver_adj" localSheetId="5" hidden="1">perX_opt_start5!$AM$3:$AV$12,perX_opt_start5!$Q$1</definedName>
    <definedName name="solver_adj" localSheetId="0" hidden="1">perX_opt_start7!$AM$3:$AV$12,perX_opt_start7!$Q$1</definedName>
    <definedName name="solver_cvg" localSheetId="7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6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4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3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5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7" hidden="1">1</definedName>
    <definedName name="solver_drv" localSheetId="6" hidden="1">1</definedName>
    <definedName name="solver_drv" localSheetId="4" hidden="1">1</definedName>
    <definedName name="solver_drv" localSheetId="3" hidden="1">1</definedName>
    <definedName name="solver_drv" localSheetId="2" hidden="1">1</definedName>
    <definedName name="solver_drv" localSheetId="1" hidden="1">1</definedName>
    <definedName name="solver_drv" localSheetId="5" hidden="1">1</definedName>
    <definedName name="solver_drv" localSheetId="0" hidden="1">1</definedName>
    <definedName name="solver_eng" localSheetId="7" hidden="1">1</definedName>
    <definedName name="solver_eng" localSheetId="6" hidden="1">1</definedName>
    <definedName name="solver_eng" localSheetId="4" hidden="1">1</definedName>
    <definedName name="solver_eng" localSheetId="3" hidden="1">1</definedName>
    <definedName name="solver_eng" localSheetId="2" hidden="1">3</definedName>
    <definedName name="solver_eng" localSheetId="1" hidden="1">1</definedName>
    <definedName name="solver_eng" localSheetId="5" hidden="1">1</definedName>
    <definedName name="solver_eng" localSheetId="0" hidden="1">1</definedName>
    <definedName name="solver_est" localSheetId="7" hidden="1">1</definedName>
    <definedName name="solver_est" localSheetId="6" hidden="1">1</definedName>
    <definedName name="solver_est" localSheetId="4" hidden="1">1</definedName>
    <definedName name="solver_est" localSheetId="3" hidden="1">1</definedName>
    <definedName name="solver_est" localSheetId="2" hidden="1">1</definedName>
    <definedName name="solver_est" localSheetId="1" hidden="1">1</definedName>
    <definedName name="solver_est" localSheetId="5" hidden="1">1</definedName>
    <definedName name="solver_est" localSheetId="0" hidden="1">1</definedName>
    <definedName name="solver_itr" localSheetId="7" hidden="1">2147483647</definedName>
    <definedName name="solver_itr" localSheetId="6" hidden="1">2147483647</definedName>
    <definedName name="solver_itr" localSheetId="4" hidden="1">2147483647</definedName>
    <definedName name="solver_itr" localSheetId="3" hidden="1">2147483647</definedName>
    <definedName name="solver_itr" localSheetId="2" hidden="1">2147483647</definedName>
    <definedName name="solver_itr" localSheetId="1" hidden="1">2147483647</definedName>
    <definedName name="solver_itr" localSheetId="5" hidden="1">2147483647</definedName>
    <definedName name="solver_itr" localSheetId="0" hidden="1">2147483647</definedName>
    <definedName name="solver_lhs1" localSheetId="4" hidden="1">perX_opt_start1!$AM$3:$AV$12</definedName>
    <definedName name="solver_lhs1" localSheetId="3" hidden="1">perX_opt_start3!$AM$3:$AV$12</definedName>
    <definedName name="solver_lhs1" localSheetId="2" hidden="1">'perX_opt_start3 (2)'!$AM$3:$AV$12</definedName>
    <definedName name="solver_lhs1" localSheetId="1" hidden="1">perX_opt_start4!$AM$3:$AV$12</definedName>
    <definedName name="solver_lhs1" localSheetId="5" hidden="1">perX_opt_start5!$AM$3:$AV$12</definedName>
    <definedName name="solver_lhs1" localSheetId="0" hidden="1">perX_opt_start7!$AM$3:$AV$12</definedName>
    <definedName name="solver_lhs2" localSheetId="4" hidden="1">perX_opt_start1!$AM$3:$AV$12</definedName>
    <definedName name="solver_lhs2" localSheetId="3" hidden="1">perX_opt_start3!$AM$3:$AV$12</definedName>
    <definedName name="solver_lhs2" localSheetId="2" hidden="1">'perX_opt_start3 (2)'!$AM$3:$AV$12</definedName>
    <definedName name="solver_lhs2" localSheetId="1" hidden="1">perX_opt_start4!$AM$3:$AV$12</definedName>
    <definedName name="solver_lhs2" localSheetId="5" hidden="1">perX_opt_start5!$AM$3:$AV$12</definedName>
    <definedName name="solver_lhs2" localSheetId="0" hidden="1">perX_opt_start7!$AM$3:$AV$12</definedName>
    <definedName name="solver_lhs3" localSheetId="4" hidden="1">perX_opt_start1!$Q$1</definedName>
    <definedName name="solver_lhs3" localSheetId="3" hidden="1">perX_opt_start3!$Q$1</definedName>
    <definedName name="solver_lhs3" localSheetId="2" hidden="1">'perX_opt_start3 (2)'!$Q$1</definedName>
    <definedName name="solver_lhs3" localSheetId="1" hidden="1">perX_opt_start4!$Q$1</definedName>
    <definedName name="solver_lhs3" localSheetId="5" hidden="1">perX_opt_start5!$Q$1</definedName>
    <definedName name="solver_lhs3" localSheetId="0" hidden="1">perX_opt_start7!$Q$1</definedName>
    <definedName name="solver_lhs4" localSheetId="4" hidden="1">perX_opt_start1!$Q$1</definedName>
    <definedName name="solver_lhs4" localSheetId="3" hidden="1">perX_opt_start3!$Q$1</definedName>
    <definedName name="solver_lhs4" localSheetId="2" hidden="1">'perX_opt_start3 (2)'!$Q$1</definedName>
    <definedName name="solver_lhs4" localSheetId="1" hidden="1">perX_opt_start4!$Q$1</definedName>
    <definedName name="solver_lhs4" localSheetId="5" hidden="1">perX_opt_start5!$Q$1</definedName>
    <definedName name="solver_lhs4" localSheetId="0" hidden="1">perX_opt_start7!$Q$1</definedName>
    <definedName name="solver_lhs5" localSheetId="4" hidden="1">perX_opt_start1!$Q$1</definedName>
    <definedName name="solver_lhs5" localSheetId="3" hidden="1">perX_opt_start3!$Q$1</definedName>
    <definedName name="solver_lhs5" localSheetId="2" hidden="1">'perX_opt_start3 (2)'!$Q$1</definedName>
    <definedName name="solver_lhs5" localSheetId="1" hidden="1">perX_opt_start4!$Q$1</definedName>
    <definedName name="solver_lhs5" localSheetId="5" hidden="1">perX_opt_start5!$Q$1</definedName>
    <definedName name="solver_lhs5" localSheetId="0" hidden="1">perX_opt_start7!$Q$1</definedName>
    <definedName name="solver_lhs6" localSheetId="4" hidden="1">perX_opt_start1!$Q$1</definedName>
    <definedName name="solver_lhs6" localSheetId="3" hidden="1">perX_opt_start3!$Q$1</definedName>
    <definedName name="solver_lhs6" localSheetId="2" hidden="1">'perX_opt_start3 (2)'!$Q$1</definedName>
    <definedName name="solver_lhs6" localSheetId="1" hidden="1">perX_opt_start4!$Q$1</definedName>
    <definedName name="solver_lhs6" localSheetId="5" hidden="1">perX_opt_start5!$Q$1</definedName>
    <definedName name="solver_lhs6" localSheetId="0" hidden="1">perX_opt_start7!$Q$1</definedName>
    <definedName name="solver_mip" localSheetId="7" hidden="1">2147483647</definedName>
    <definedName name="solver_mip" localSheetId="6" hidden="1">2147483647</definedName>
    <definedName name="solver_mip" localSheetId="4" hidden="1">2147483647</definedName>
    <definedName name="solver_mip" localSheetId="3" hidden="1">2147483647</definedName>
    <definedName name="solver_mip" localSheetId="2" hidden="1">2147483647</definedName>
    <definedName name="solver_mip" localSheetId="1" hidden="1">2147483647</definedName>
    <definedName name="solver_mip" localSheetId="5" hidden="1">2147483647</definedName>
    <definedName name="solver_mip" localSheetId="0" hidden="1">2147483647</definedName>
    <definedName name="solver_mni" localSheetId="7" hidden="1">30</definedName>
    <definedName name="solver_mni" localSheetId="6" hidden="1">30</definedName>
    <definedName name="solver_mni" localSheetId="4" hidden="1">30</definedName>
    <definedName name="solver_mni" localSheetId="3" hidden="1">30</definedName>
    <definedName name="solver_mni" localSheetId="2" hidden="1">30</definedName>
    <definedName name="solver_mni" localSheetId="1" hidden="1">30</definedName>
    <definedName name="solver_mni" localSheetId="5" hidden="1">30</definedName>
    <definedName name="solver_mni" localSheetId="0" hidden="1">30</definedName>
    <definedName name="solver_mrt" localSheetId="7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6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4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3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5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7" hidden="1">2</definedName>
    <definedName name="solver_msl" localSheetId="6" hidden="1">2</definedName>
    <definedName name="solver_msl" localSheetId="4" hidden="1">2</definedName>
    <definedName name="solver_msl" localSheetId="3" hidden="1">2</definedName>
    <definedName name="solver_msl" localSheetId="2" hidden="1">2</definedName>
    <definedName name="solver_msl" localSheetId="1" hidden="1">2</definedName>
    <definedName name="solver_msl" localSheetId="5" hidden="1">2</definedName>
    <definedName name="solver_msl" localSheetId="0" hidden="1">2</definedName>
    <definedName name="solver_neg" localSheetId="7" hidden="1">1</definedName>
    <definedName name="solver_neg" localSheetId="6" hidden="1">1</definedName>
    <definedName name="solver_neg" localSheetId="4" hidden="1">1</definedName>
    <definedName name="solver_neg" localSheetId="3" hidden="1">1</definedName>
    <definedName name="solver_neg" localSheetId="2" hidden="1">1</definedName>
    <definedName name="solver_neg" localSheetId="1" hidden="1">1</definedName>
    <definedName name="solver_neg" localSheetId="5" hidden="1">1</definedName>
    <definedName name="solver_neg" localSheetId="0" hidden="1">1</definedName>
    <definedName name="solver_nod" localSheetId="7" hidden="1">2147483647</definedName>
    <definedName name="solver_nod" localSheetId="6" hidden="1">2147483647</definedName>
    <definedName name="solver_nod" localSheetId="4" hidden="1">2147483647</definedName>
    <definedName name="solver_nod" localSheetId="3" hidden="1">2147483647</definedName>
    <definedName name="solver_nod" localSheetId="2" hidden="1">2147483647</definedName>
    <definedName name="solver_nod" localSheetId="1" hidden="1">2147483647</definedName>
    <definedName name="solver_nod" localSheetId="5" hidden="1">2147483647</definedName>
    <definedName name="solver_nod" localSheetId="0" hidden="1">2147483647</definedName>
    <definedName name="solver_num" localSheetId="7" hidden="1">0</definedName>
    <definedName name="solver_num" localSheetId="6" hidden="1">0</definedName>
    <definedName name="solver_num" localSheetId="4" hidden="1">4</definedName>
    <definedName name="solver_num" localSheetId="3" hidden="1">4</definedName>
    <definedName name="solver_num" localSheetId="2" hidden="1">4</definedName>
    <definedName name="solver_num" localSheetId="1" hidden="1">4</definedName>
    <definedName name="solver_num" localSheetId="5" hidden="1">4</definedName>
    <definedName name="solver_num" localSheetId="0" hidden="1">4</definedName>
    <definedName name="solver_nwt" localSheetId="7" hidden="1">1</definedName>
    <definedName name="solver_nwt" localSheetId="6" hidden="1">1</definedName>
    <definedName name="solver_nwt" localSheetId="4" hidden="1">1</definedName>
    <definedName name="solver_nwt" localSheetId="3" hidden="1">1</definedName>
    <definedName name="solver_nwt" localSheetId="2" hidden="1">1</definedName>
    <definedName name="solver_nwt" localSheetId="1" hidden="1">1</definedName>
    <definedName name="solver_nwt" localSheetId="5" hidden="1">1</definedName>
    <definedName name="solver_nwt" localSheetId="0" hidden="1">1</definedName>
    <definedName name="solver_opt" localSheetId="7" hidden="1">perX_constant3!$BK$1</definedName>
    <definedName name="solver_opt" localSheetId="6" hidden="1">perX_constant5!$BK$1</definedName>
    <definedName name="solver_opt" localSheetId="4" hidden="1">perX_opt_start1!$BK$1</definedName>
    <definedName name="solver_opt" localSheetId="3" hidden="1">perX_opt_start3!$BK$1</definedName>
    <definedName name="solver_opt" localSheetId="2" hidden="1">'perX_opt_start3 (2)'!$BK$1</definedName>
    <definedName name="solver_opt" localSheetId="1" hidden="1">perX_opt_start4!$BK$1</definedName>
    <definedName name="solver_opt" localSheetId="5" hidden="1">perX_opt_start5!$BK$1</definedName>
    <definedName name="solver_opt" localSheetId="0" hidden="1">perX_opt_start7!$BK$1</definedName>
    <definedName name="solver_pre" localSheetId="7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6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4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3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5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7" hidden="1">1</definedName>
    <definedName name="solver_rbv" localSheetId="6" hidden="1">1</definedName>
    <definedName name="solver_rbv" localSheetId="4" hidden="1">1</definedName>
    <definedName name="solver_rbv" localSheetId="3" hidden="1">1</definedName>
    <definedName name="solver_rbv" localSheetId="2" hidden="1">1</definedName>
    <definedName name="solver_rbv" localSheetId="1" hidden="1">1</definedName>
    <definedName name="solver_rbv" localSheetId="5" hidden="1">1</definedName>
    <definedName name="solver_rbv" localSheetId="0" hidden="1">1</definedName>
    <definedName name="solver_rel1" localSheetId="4" hidden="1">1</definedName>
    <definedName name="solver_rel1" localSheetId="3" hidden="1">1</definedName>
    <definedName name="solver_rel1" localSheetId="2" hidden="1">1</definedName>
    <definedName name="solver_rel1" localSheetId="1" hidden="1">1</definedName>
    <definedName name="solver_rel1" localSheetId="5" hidden="1">1</definedName>
    <definedName name="solver_rel1" localSheetId="0" hidden="1">1</definedName>
    <definedName name="solver_rel2" localSheetId="4" hidden="1">3</definedName>
    <definedName name="solver_rel2" localSheetId="3" hidden="1">3</definedName>
    <definedName name="solver_rel2" localSheetId="2" hidden="1">3</definedName>
    <definedName name="solver_rel2" localSheetId="1" hidden="1">3</definedName>
    <definedName name="solver_rel2" localSheetId="5" hidden="1">3</definedName>
    <definedName name="solver_rel2" localSheetId="0" hidden="1">3</definedName>
    <definedName name="solver_rel3" localSheetId="4" hidden="1">1</definedName>
    <definedName name="solver_rel3" localSheetId="3" hidden="1">1</definedName>
    <definedName name="solver_rel3" localSheetId="2" hidden="1">1</definedName>
    <definedName name="solver_rel3" localSheetId="1" hidden="1">1</definedName>
    <definedName name="solver_rel3" localSheetId="5" hidden="1">1</definedName>
    <definedName name="solver_rel3" localSheetId="0" hidden="1">1</definedName>
    <definedName name="solver_rel4" localSheetId="4" hidden="1">3</definedName>
    <definedName name="solver_rel4" localSheetId="3" hidden="1">3</definedName>
    <definedName name="solver_rel4" localSheetId="2" hidden="1">3</definedName>
    <definedName name="solver_rel4" localSheetId="1" hidden="1">3</definedName>
    <definedName name="solver_rel4" localSheetId="5" hidden="1">3</definedName>
    <definedName name="solver_rel4" localSheetId="0" hidden="1">3</definedName>
    <definedName name="solver_rel5" localSheetId="4" hidden="1">3</definedName>
    <definedName name="solver_rel5" localSheetId="3" hidden="1">3</definedName>
    <definedName name="solver_rel5" localSheetId="2" hidden="1">3</definedName>
    <definedName name="solver_rel5" localSheetId="1" hidden="1">3</definedName>
    <definedName name="solver_rel5" localSheetId="5" hidden="1">3</definedName>
    <definedName name="solver_rel5" localSheetId="0" hidden="1">3</definedName>
    <definedName name="solver_rel6" localSheetId="4" hidden="1">3</definedName>
    <definedName name="solver_rel6" localSheetId="3" hidden="1">3</definedName>
    <definedName name="solver_rel6" localSheetId="2" hidden="1">3</definedName>
    <definedName name="solver_rel6" localSheetId="1" hidden="1">3</definedName>
    <definedName name="solver_rel6" localSheetId="5" hidden="1">3</definedName>
    <definedName name="solver_rel6" localSheetId="0" hidden="1">3</definedName>
    <definedName name="solver_rhs1" localSheetId="4" hidden="1">99000</definedName>
    <definedName name="solver_rhs1" localSheetId="3" hidden="1">99000</definedName>
    <definedName name="solver_rhs1" localSheetId="2" hidden="1">99000</definedName>
    <definedName name="solver_rhs1" localSheetId="1" hidden="1">99000</definedName>
    <definedName name="solver_rhs1" localSheetId="5" hidden="1">99000</definedName>
    <definedName name="solver_rhs1" localSheetId="0" hidden="1">99000</definedName>
    <definedName name="solver_rhs2" localSheetId="4" hidden="1">0</definedName>
    <definedName name="solver_rhs2" localSheetId="3" hidden="1">0</definedName>
    <definedName name="solver_rhs2" localSheetId="2" hidden="1">0</definedName>
    <definedName name="solver_rhs2" localSheetId="1" hidden="1">0</definedName>
    <definedName name="solver_rhs2" localSheetId="5" hidden="1">0</definedName>
    <definedName name="solver_rhs2" localSheetId="0" hidden="1">0</definedName>
    <definedName name="solver_rhs3" localSheetId="4" hidden="1">10</definedName>
    <definedName name="solver_rhs3" localSheetId="3" hidden="1">10</definedName>
    <definedName name="solver_rhs3" localSheetId="2" hidden="1">10</definedName>
    <definedName name="solver_rhs3" localSheetId="1" hidden="1">10</definedName>
    <definedName name="solver_rhs3" localSheetId="5" hidden="1">10</definedName>
    <definedName name="solver_rhs3" localSheetId="0" hidden="1">10</definedName>
    <definedName name="solver_rhs4" localSheetId="4" hidden="1">1</definedName>
    <definedName name="solver_rhs4" localSheetId="3" hidden="1">1</definedName>
    <definedName name="solver_rhs4" localSheetId="2" hidden="1">1</definedName>
    <definedName name="solver_rhs4" localSheetId="1" hidden="1">1</definedName>
    <definedName name="solver_rhs4" localSheetId="5" hidden="1">1</definedName>
    <definedName name="solver_rhs4" localSheetId="0" hidden="1">1</definedName>
    <definedName name="solver_rhs5" localSheetId="4" hidden="1">1</definedName>
    <definedName name="solver_rhs5" localSheetId="3" hidden="1">1</definedName>
    <definedName name="solver_rhs5" localSheetId="2" hidden="1">1</definedName>
    <definedName name="solver_rhs5" localSheetId="1" hidden="1">1</definedName>
    <definedName name="solver_rhs5" localSheetId="5" hidden="1">1</definedName>
    <definedName name="solver_rhs5" localSheetId="0" hidden="1">1</definedName>
    <definedName name="solver_rhs6" localSheetId="4" hidden="1">10</definedName>
    <definedName name="solver_rhs6" localSheetId="3" hidden="1">10</definedName>
    <definedName name="solver_rhs6" localSheetId="2" hidden="1">10</definedName>
    <definedName name="solver_rhs6" localSheetId="1" hidden="1">10</definedName>
    <definedName name="solver_rhs6" localSheetId="5" hidden="1">10</definedName>
    <definedName name="solver_rhs6" localSheetId="0" hidden="1">10</definedName>
    <definedName name="solver_rlx" localSheetId="7" hidden="1">2</definedName>
    <definedName name="solver_rlx" localSheetId="6" hidden="1">2</definedName>
    <definedName name="solver_rlx" localSheetId="4" hidden="1">2</definedName>
    <definedName name="solver_rlx" localSheetId="3" hidden="1">2</definedName>
    <definedName name="solver_rlx" localSheetId="2" hidden="1">2</definedName>
    <definedName name="solver_rlx" localSheetId="1" hidden="1">2</definedName>
    <definedName name="solver_rlx" localSheetId="5" hidden="1">2</definedName>
    <definedName name="solver_rlx" localSheetId="0" hidden="1">2</definedName>
    <definedName name="solver_rsd" localSheetId="7" hidden="1">0</definedName>
    <definedName name="solver_rsd" localSheetId="6" hidden="1">0</definedName>
    <definedName name="solver_rsd" localSheetId="4" hidden="1">0</definedName>
    <definedName name="solver_rsd" localSheetId="3" hidden="1">0</definedName>
    <definedName name="solver_rsd" localSheetId="2" hidden="1">0</definedName>
    <definedName name="solver_rsd" localSheetId="1" hidden="1">0</definedName>
    <definedName name="solver_rsd" localSheetId="5" hidden="1">0</definedName>
    <definedName name="solver_rsd" localSheetId="0" hidden="1">0</definedName>
    <definedName name="solver_scl" localSheetId="7" hidden="1">1</definedName>
    <definedName name="solver_scl" localSheetId="6" hidden="1">1</definedName>
    <definedName name="solver_scl" localSheetId="4" hidden="1">1</definedName>
    <definedName name="solver_scl" localSheetId="3" hidden="1">1</definedName>
    <definedName name="solver_scl" localSheetId="2" hidden="1">1</definedName>
    <definedName name="solver_scl" localSheetId="1" hidden="1">1</definedName>
    <definedName name="solver_scl" localSheetId="5" hidden="1">1</definedName>
    <definedName name="solver_scl" localSheetId="0" hidden="1">1</definedName>
    <definedName name="solver_sho" localSheetId="7" hidden="1">2</definedName>
    <definedName name="solver_sho" localSheetId="6" hidden="1">2</definedName>
    <definedName name="solver_sho" localSheetId="4" hidden="1">2</definedName>
    <definedName name="solver_sho" localSheetId="3" hidden="1">2</definedName>
    <definedName name="solver_sho" localSheetId="2" hidden="1">2</definedName>
    <definedName name="solver_sho" localSheetId="1" hidden="1">2</definedName>
    <definedName name="solver_sho" localSheetId="5" hidden="1">2</definedName>
    <definedName name="solver_sho" localSheetId="0" hidden="1">2</definedName>
    <definedName name="solver_ssz" localSheetId="7" hidden="1">100</definedName>
    <definedName name="solver_ssz" localSheetId="6" hidden="1">100</definedName>
    <definedName name="solver_ssz" localSheetId="4" hidden="1">100</definedName>
    <definedName name="solver_ssz" localSheetId="3" hidden="1">100</definedName>
    <definedName name="solver_ssz" localSheetId="2" hidden="1">100</definedName>
    <definedName name="solver_ssz" localSheetId="1" hidden="1">100</definedName>
    <definedName name="solver_ssz" localSheetId="5" hidden="1">100</definedName>
    <definedName name="solver_ssz" localSheetId="0" hidden="1">100</definedName>
    <definedName name="solver_tim" localSheetId="7" hidden="1">2147483647</definedName>
    <definedName name="solver_tim" localSheetId="6" hidden="1">2147483647</definedName>
    <definedName name="solver_tim" localSheetId="4" hidden="1">2147483647</definedName>
    <definedName name="solver_tim" localSheetId="3" hidden="1">2147483647</definedName>
    <definedName name="solver_tim" localSheetId="2" hidden="1">2147483647</definedName>
    <definedName name="solver_tim" localSheetId="1" hidden="1">2147483647</definedName>
    <definedName name="solver_tim" localSheetId="5" hidden="1">2147483647</definedName>
    <definedName name="solver_tim" localSheetId="0" hidden="1">2147483647</definedName>
    <definedName name="solver_tol" localSheetId="7" hidden="1">0.01</definedName>
    <definedName name="solver_tol" localSheetId="6" hidden="1">0.01</definedName>
    <definedName name="solver_tol" localSheetId="4" hidden="1">0.01</definedName>
    <definedName name="solver_tol" localSheetId="3" hidden="1">0.01</definedName>
    <definedName name="solver_tol" localSheetId="2" hidden="1">0.01</definedName>
    <definedName name="solver_tol" localSheetId="1" hidden="1">0.01</definedName>
    <definedName name="solver_tol" localSheetId="5" hidden="1">0.01</definedName>
    <definedName name="solver_tol" localSheetId="0" hidden="1">0.01</definedName>
    <definedName name="solver_typ" localSheetId="7" hidden="1">2</definedName>
    <definedName name="solver_typ" localSheetId="6" hidden="1">2</definedName>
    <definedName name="solver_typ" localSheetId="4" hidden="1">2</definedName>
    <definedName name="solver_typ" localSheetId="3" hidden="1">2</definedName>
    <definedName name="solver_typ" localSheetId="2" hidden="1">2</definedName>
    <definedName name="solver_typ" localSheetId="1" hidden="1">2</definedName>
    <definedName name="solver_typ" localSheetId="5" hidden="1">2</definedName>
    <definedName name="solver_typ" localSheetId="0" hidden="1">2</definedName>
    <definedName name="solver_val" localSheetId="7" hidden="1">0</definedName>
    <definedName name="solver_val" localSheetId="6" hidden="1">0</definedName>
    <definedName name="solver_val" localSheetId="4" hidden="1">0</definedName>
    <definedName name="solver_val" localSheetId="3" hidden="1">0</definedName>
    <definedName name="solver_val" localSheetId="2" hidden="1">0</definedName>
    <definedName name="solver_val" localSheetId="1" hidden="1">0</definedName>
    <definedName name="solver_val" localSheetId="5" hidden="1">0</definedName>
    <definedName name="solver_val" localSheetId="0" hidden="1">0</definedName>
    <definedName name="solver_ver" localSheetId="7" hidden="1">3</definedName>
    <definedName name="solver_ver" localSheetId="6" hidden="1">3</definedName>
    <definedName name="solver_ver" localSheetId="4" hidden="1">3</definedName>
    <definedName name="solver_ver" localSheetId="3" hidden="1">3</definedName>
    <definedName name="solver_ver" localSheetId="2" hidden="1">3</definedName>
    <definedName name="solver_ver" localSheetId="1" hidden="1">3</definedName>
    <definedName name="solver_ver" localSheetId="5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8" l="1"/>
  <c r="AI26" i="8"/>
  <c r="AH26" i="8"/>
  <c r="AG26" i="8"/>
  <c r="AF26" i="8"/>
  <c r="AE26" i="8"/>
  <c r="AD26" i="8"/>
  <c r="AC26" i="8"/>
  <c r="AB26" i="8"/>
  <c r="AA26" i="8"/>
  <c r="Z26" i="8"/>
  <c r="U22" i="8"/>
  <c r="AC22" i="8" s="1"/>
  <c r="S22" i="8"/>
  <c r="AA22" i="8" s="1"/>
  <c r="AA47" i="8" s="1"/>
  <c r="Q22" i="8"/>
  <c r="Y22" i="8" s="1"/>
  <c r="O22" i="8"/>
  <c r="W22" i="8" s="1"/>
  <c r="AJ22" i="8" s="1"/>
  <c r="BI22" i="8" s="1"/>
  <c r="N22" i="8"/>
  <c r="V22" i="8" s="1"/>
  <c r="AD22" i="8" s="1"/>
  <c r="AD47" i="8" s="1"/>
  <c r="M22" i="8"/>
  <c r="L22" i="8"/>
  <c r="T22" i="8" s="1"/>
  <c r="AB22" i="8" s="1"/>
  <c r="AB47" i="8" s="1"/>
  <c r="K22" i="8"/>
  <c r="J22" i="8"/>
  <c r="R22" i="8" s="1"/>
  <c r="Z22" i="8" s="1"/>
  <c r="I22" i="8"/>
  <c r="AJ21" i="8"/>
  <c r="BI21" i="8" s="1"/>
  <c r="W21" i="8"/>
  <c r="U21" i="8"/>
  <c r="AC21" i="8" s="1"/>
  <c r="AC46" i="8" s="1"/>
  <c r="S21" i="8"/>
  <c r="AA21" i="8" s="1"/>
  <c r="O21" i="8"/>
  <c r="N21" i="8"/>
  <c r="V21" i="8" s="1"/>
  <c r="AD21" i="8" s="1"/>
  <c r="M21" i="8"/>
  <c r="L21" i="8"/>
  <c r="T21" i="8" s="1"/>
  <c r="AB21" i="8" s="1"/>
  <c r="K21" i="8"/>
  <c r="J21" i="8"/>
  <c r="R21" i="8" s="1"/>
  <c r="Z21" i="8" s="1"/>
  <c r="I21" i="8"/>
  <c r="Q21" i="8" s="1"/>
  <c r="Y21" i="8" s="1"/>
  <c r="W20" i="8"/>
  <c r="AJ20" i="8" s="1"/>
  <c r="BI20" i="8" s="1"/>
  <c r="U20" i="8"/>
  <c r="AC20" i="8" s="1"/>
  <c r="T20" i="8"/>
  <c r="AB20" i="8" s="1"/>
  <c r="R20" i="8"/>
  <c r="Z20" i="8" s="1"/>
  <c r="Q20" i="8"/>
  <c r="Y20" i="8" s="1"/>
  <c r="O20" i="8"/>
  <c r="N20" i="8"/>
  <c r="V20" i="8" s="1"/>
  <c r="AD20" i="8" s="1"/>
  <c r="M20" i="8"/>
  <c r="L20" i="8"/>
  <c r="K20" i="8"/>
  <c r="S20" i="8" s="1"/>
  <c r="AA20" i="8" s="1"/>
  <c r="J20" i="8"/>
  <c r="I20" i="8"/>
  <c r="AX19" i="8"/>
  <c r="W19" i="8"/>
  <c r="AJ19" i="8" s="1"/>
  <c r="BI19" i="8" s="1"/>
  <c r="V19" i="8"/>
  <c r="AD19" i="8" s="1"/>
  <c r="T19" i="8"/>
  <c r="AB19" i="8" s="1"/>
  <c r="S19" i="8"/>
  <c r="AA19" i="8" s="1"/>
  <c r="Q19" i="8"/>
  <c r="Y19" i="8" s="1"/>
  <c r="Y44" i="8" s="1"/>
  <c r="O19" i="8"/>
  <c r="N19" i="8"/>
  <c r="M19" i="8"/>
  <c r="U19" i="8" s="1"/>
  <c r="AC19" i="8" s="1"/>
  <c r="L19" i="8"/>
  <c r="K19" i="8"/>
  <c r="J19" i="8"/>
  <c r="R19" i="8" s="1"/>
  <c r="Z19" i="8" s="1"/>
  <c r="Z44" i="8" s="1"/>
  <c r="I19" i="8"/>
  <c r="V18" i="8"/>
  <c r="AD18" i="8" s="1"/>
  <c r="AD43" i="8" s="1"/>
  <c r="U18" i="8"/>
  <c r="AC18" i="8" s="1"/>
  <c r="S18" i="8"/>
  <c r="AA18" i="8" s="1"/>
  <c r="AA43" i="8" s="1"/>
  <c r="Q18" i="8"/>
  <c r="Y18" i="8" s="1"/>
  <c r="O18" i="8"/>
  <c r="W18" i="8" s="1"/>
  <c r="AJ18" i="8" s="1"/>
  <c r="BI18" i="8" s="1"/>
  <c r="N18" i="8"/>
  <c r="M18" i="8"/>
  <c r="L18" i="8"/>
  <c r="T18" i="8" s="1"/>
  <c r="AB18" i="8" s="1"/>
  <c r="K18" i="8"/>
  <c r="J18" i="8"/>
  <c r="R18" i="8" s="1"/>
  <c r="Z18" i="8" s="1"/>
  <c r="I18" i="8"/>
  <c r="AJ17" i="8"/>
  <c r="BI17" i="8" s="1"/>
  <c r="W17" i="8"/>
  <c r="U17" i="8"/>
  <c r="AC17" i="8" s="1"/>
  <c r="O17" i="8"/>
  <c r="N17" i="8"/>
  <c r="V17" i="8" s="1"/>
  <c r="AD17" i="8" s="1"/>
  <c r="AD42" i="8" s="1"/>
  <c r="M17" i="8"/>
  <c r="L17" i="8"/>
  <c r="T17" i="8" s="1"/>
  <c r="AB17" i="8" s="1"/>
  <c r="K17" i="8"/>
  <c r="S17" i="8" s="1"/>
  <c r="AA17" i="8" s="1"/>
  <c r="J17" i="8"/>
  <c r="R17" i="8" s="1"/>
  <c r="Z17" i="8" s="1"/>
  <c r="I17" i="8"/>
  <c r="Q17" i="8" s="1"/>
  <c r="Y17" i="8" s="1"/>
  <c r="AX16" i="8"/>
  <c r="W16" i="8"/>
  <c r="AJ16" i="8" s="1"/>
  <c r="BI16" i="8" s="1"/>
  <c r="R16" i="8"/>
  <c r="Z16" i="8" s="1"/>
  <c r="Z41" i="8" s="1"/>
  <c r="Q16" i="8"/>
  <c r="Y16" i="8" s="1"/>
  <c r="Y41" i="8" s="1"/>
  <c r="O16" i="8"/>
  <c r="N16" i="8"/>
  <c r="V16" i="8" s="1"/>
  <c r="AD16" i="8" s="1"/>
  <c r="M16" i="8"/>
  <c r="U16" i="8" s="1"/>
  <c r="AC16" i="8" s="1"/>
  <c r="L16" i="8"/>
  <c r="T16" i="8" s="1"/>
  <c r="AB16" i="8" s="1"/>
  <c r="K16" i="8"/>
  <c r="S16" i="8" s="1"/>
  <c r="AA16" i="8" s="1"/>
  <c r="J16" i="8"/>
  <c r="I16" i="8"/>
  <c r="AJ15" i="8"/>
  <c r="BI15" i="8" s="1"/>
  <c r="Y15" i="8"/>
  <c r="Y40" i="8" s="1"/>
  <c r="W15" i="8"/>
  <c r="V15" i="8"/>
  <c r="AD15" i="8" s="1"/>
  <c r="AD40" i="8" s="1"/>
  <c r="T15" i="8"/>
  <c r="AB15" i="8" s="1"/>
  <c r="Q15" i="8"/>
  <c r="O15" i="8"/>
  <c r="N15" i="8"/>
  <c r="M15" i="8"/>
  <c r="U15" i="8" s="1"/>
  <c r="AC15" i="8" s="1"/>
  <c r="L15" i="8"/>
  <c r="K15" i="8"/>
  <c r="S15" i="8" s="1"/>
  <c r="AA15" i="8" s="1"/>
  <c r="J15" i="8"/>
  <c r="R15" i="8" s="1"/>
  <c r="Z15" i="8" s="1"/>
  <c r="I15" i="8"/>
  <c r="AJ14" i="8"/>
  <c r="BI14" i="8" s="1"/>
  <c r="V14" i="8"/>
  <c r="AD14" i="8" s="1"/>
  <c r="AD39" i="8" s="1"/>
  <c r="S14" i="8"/>
  <c r="AA14" i="8" s="1"/>
  <c r="R14" i="8"/>
  <c r="Z14" i="8" s="1"/>
  <c r="O14" i="8"/>
  <c r="W14" i="8" s="1"/>
  <c r="N14" i="8"/>
  <c r="M14" i="8"/>
  <c r="U14" i="8" s="1"/>
  <c r="AC14" i="8" s="1"/>
  <c r="L14" i="8"/>
  <c r="T14" i="8" s="1"/>
  <c r="AB14" i="8" s="1"/>
  <c r="K14" i="8"/>
  <c r="J14" i="8"/>
  <c r="I14" i="8"/>
  <c r="Q14" i="8" s="1"/>
  <c r="Y14" i="8" s="1"/>
  <c r="AV13" i="8"/>
  <c r="AV14" i="8" s="1"/>
  <c r="AV15" i="8" s="1"/>
  <c r="AV16" i="8" s="1"/>
  <c r="AV17" i="8" s="1"/>
  <c r="AV18" i="8" s="1"/>
  <c r="AV19" i="8" s="1"/>
  <c r="AV20" i="8" s="1"/>
  <c r="AV21" i="8" s="1"/>
  <c r="AV22" i="8" s="1"/>
  <c r="AV23" i="8" s="1"/>
  <c r="AV24" i="8" s="1"/>
  <c r="AU13" i="8"/>
  <c r="AU14" i="8" s="1"/>
  <c r="AU15" i="8" s="1"/>
  <c r="AU16" i="8" s="1"/>
  <c r="AU17" i="8" s="1"/>
  <c r="AU18" i="8" s="1"/>
  <c r="AU19" i="8" s="1"/>
  <c r="AU20" i="8" s="1"/>
  <c r="AU21" i="8" s="1"/>
  <c r="AU22" i="8" s="1"/>
  <c r="AU23" i="8" s="1"/>
  <c r="AU24" i="8" s="1"/>
  <c r="AT13" i="8"/>
  <c r="AT14" i="8" s="1"/>
  <c r="AT15" i="8" s="1"/>
  <c r="AT16" i="8" s="1"/>
  <c r="AT17" i="8" s="1"/>
  <c r="AT18" i="8" s="1"/>
  <c r="AT19" i="8" s="1"/>
  <c r="AT20" i="8" s="1"/>
  <c r="AT21" i="8" s="1"/>
  <c r="AT22" i="8" s="1"/>
  <c r="AT23" i="8" s="1"/>
  <c r="AT24" i="8" s="1"/>
  <c r="AS13" i="8"/>
  <c r="AS14" i="8" s="1"/>
  <c r="AS15" i="8" s="1"/>
  <c r="AS16" i="8" s="1"/>
  <c r="AS17" i="8" s="1"/>
  <c r="AS18" i="8" s="1"/>
  <c r="AS19" i="8" s="1"/>
  <c r="AS20" i="8" s="1"/>
  <c r="AS21" i="8" s="1"/>
  <c r="AS22" i="8" s="1"/>
  <c r="AS23" i="8" s="1"/>
  <c r="AS24" i="8" s="1"/>
  <c r="AR13" i="8"/>
  <c r="AR14" i="8" s="1"/>
  <c r="AR15" i="8" s="1"/>
  <c r="AR16" i="8" s="1"/>
  <c r="AR17" i="8" s="1"/>
  <c r="AR18" i="8" s="1"/>
  <c r="AR19" i="8" s="1"/>
  <c r="AR20" i="8" s="1"/>
  <c r="AR21" i="8" s="1"/>
  <c r="AR22" i="8" s="1"/>
  <c r="AR23" i="8" s="1"/>
  <c r="AR24" i="8" s="1"/>
  <c r="AQ13" i="8"/>
  <c r="AQ14" i="8" s="1"/>
  <c r="AQ15" i="8" s="1"/>
  <c r="AQ16" i="8" s="1"/>
  <c r="AQ17" i="8" s="1"/>
  <c r="AQ18" i="8" s="1"/>
  <c r="AQ19" i="8" s="1"/>
  <c r="AQ20" i="8" s="1"/>
  <c r="AQ21" i="8" s="1"/>
  <c r="AQ22" i="8" s="1"/>
  <c r="AQ23" i="8" s="1"/>
  <c r="AQ24" i="8" s="1"/>
  <c r="AP13" i="8"/>
  <c r="AP14" i="8" s="1"/>
  <c r="AP15" i="8" s="1"/>
  <c r="AP16" i="8" s="1"/>
  <c r="AP17" i="8" s="1"/>
  <c r="AP18" i="8" s="1"/>
  <c r="AP19" i="8" s="1"/>
  <c r="AP20" i="8" s="1"/>
  <c r="AP21" i="8" s="1"/>
  <c r="AP22" i="8" s="1"/>
  <c r="AP23" i="8" s="1"/>
  <c r="AP24" i="8" s="1"/>
  <c r="AO13" i="8"/>
  <c r="AO14" i="8" s="1"/>
  <c r="AO15" i="8" s="1"/>
  <c r="AO16" i="8" s="1"/>
  <c r="AO17" i="8" s="1"/>
  <c r="AO18" i="8" s="1"/>
  <c r="AO19" i="8" s="1"/>
  <c r="AO20" i="8" s="1"/>
  <c r="AO21" i="8" s="1"/>
  <c r="AO22" i="8" s="1"/>
  <c r="AO23" i="8" s="1"/>
  <c r="AO24" i="8" s="1"/>
  <c r="AN13" i="8"/>
  <c r="AN14" i="8" s="1"/>
  <c r="AN15" i="8" s="1"/>
  <c r="AN16" i="8" s="1"/>
  <c r="AN17" i="8" s="1"/>
  <c r="AN18" i="8" s="1"/>
  <c r="AN19" i="8" s="1"/>
  <c r="AN20" i="8" s="1"/>
  <c r="AN21" i="8" s="1"/>
  <c r="AN22" i="8" s="1"/>
  <c r="AN23" i="8" s="1"/>
  <c r="AN24" i="8" s="1"/>
  <c r="AM13" i="8"/>
  <c r="AM14" i="8" s="1"/>
  <c r="AM15" i="8" s="1"/>
  <c r="AM16" i="8" s="1"/>
  <c r="AM17" i="8" s="1"/>
  <c r="AM18" i="8" s="1"/>
  <c r="AM19" i="8" s="1"/>
  <c r="AM20" i="8" s="1"/>
  <c r="AM21" i="8" s="1"/>
  <c r="AM22" i="8" s="1"/>
  <c r="AM23" i="8" s="1"/>
  <c r="AM24" i="8" s="1"/>
  <c r="Y13" i="8"/>
  <c r="T13" i="8"/>
  <c r="AB13" i="8" s="1"/>
  <c r="Q13" i="8"/>
  <c r="O13" i="8"/>
  <c r="W13" i="8" s="1"/>
  <c r="AJ13" i="8" s="1"/>
  <c r="BI13" i="8" s="1"/>
  <c r="N13" i="8"/>
  <c r="V13" i="8" s="1"/>
  <c r="AD13" i="8" s="1"/>
  <c r="M13" i="8"/>
  <c r="U13" i="8" s="1"/>
  <c r="AC13" i="8" s="1"/>
  <c r="L13" i="8"/>
  <c r="K13" i="8"/>
  <c r="S13" i="8" s="1"/>
  <c r="AA13" i="8" s="1"/>
  <c r="J13" i="8"/>
  <c r="R13" i="8" s="1"/>
  <c r="Z13" i="8" s="1"/>
  <c r="I13" i="8"/>
  <c r="Y12" i="8"/>
  <c r="Y37" i="8" s="1"/>
  <c r="V12" i="8"/>
  <c r="AD12" i="8" s="1"/>
  <c r="T12" i="8"/>
  <c r="AB12" i="8" s="1"/>
  <c r="Q12" i="8"/>
  <c r="O12" i="8"/>
  <c r="W12" i="8" s="1"/>
  <c r="AJ12" i="8" s="1"/>
  <c r="BI12" i="8" s="1"/>
  <c r="N12" i="8"/>
  <c r="M12" i="8"/>
  <c r="U12" i="8" s="1"/>
  <c r="AC12" i="8" s="1"/>
  <c r="L12" i="8"/>
  <c r="K12" i="8"/>
  <c r="S12" i="8" s="1"/>
  <c r="AA12" i="8" s="1"/>
  <c r="J12" i="8"/>
  <c r="R12" i="8" s="1"/>
  <c r="Z12" i="8" s="1"/>
  <c r="I12" i="8"/>
  <c r="Y11" i="8"/>
  <c r="Y36" i="8" s="1"/>
  <c r="V11" i="8"/>
  <c r="AD11" i="8" s="1"/>
  <c r="T11" i="8"/>
  <c r="AB11" i="8" s="1"/>
  <c r="Q11" i="8"/>
  <c r="O11" i="8"/>
  <c r="W11" i="8" s="1"/>
  <c r="AJ11" i="8" s="1"/>
  <c r="BI11" i="8" s="1"/>
  <c r="N11" i="8"/>
  <c r="M11" i="8"/>
  <c r="U11" i="8" s="1"/>
  <c r="AC11" i="8" s="1"/>
  <c r="L11" i="8"/>
  <c r="K11" i="8"/>
  <c r="S11" i="8" s="1"/>
  <c r="AA11" i="8" s="1"/>
  <c r="J11" i="8"/>
  <c r="R11" i="8" s="1"/>
  <c r="Z11" i="8" s="1"/>
  <c r="I11" i="8"/>
  <c r="Y10" i="8"/>
  <c r="Y35" i="8" s="1"/>
  <c r="V10" i="8"/>
  <c r="AD10" i="8" s="1"/>
  <c r="T10" i="8"/>
  <c r="AB10" i="8" s="1"/>
  <c r="Q10" i="8"/>
  <c r="O10" i="8"/>
  <c r="W10" i="8" s="1"/>
  <c r="AJ10" i="8" s="1"/>
  <c r="BI10" i="8" s="1"/>
  <c r="N10" i="8"/>
  <c r="M10" i="8"/>
  <c r="U10" i="8" s="1"/>
  <c r="AC10" i="8" s="1"/>
  <c r="L10" i="8"/>
  <c r="K10" i="8"/>
  <c r="S10" i="8" s="1"/>
  <c r="AA10" i="8" s="1"/>
  <c r="J10" i="8"/>
  <c r="R10" i="8" s="1"/>
  <c r="Z10" i="8" s="1"/>
  <c r="I10" i="8"/>
  <c r="Y9" i="8"/>
  <c r="Y34" i="8" s="1"/>
  <c r="V9" i="8"/>
  <c r="AD9" i="8" s="1"/>
  <c r="T9" i="8"/>
  <c r="AB9" i="8" s="1"/>
  <c r="Q9" i="8"/>
  <c r="O9" i="8"/>
  <c r="W9" i="8" s="1"/>
  <c r="AJ9" i="8" s="1"/>
  <c r="BI9" i="8" s="1"/>
  <c r="N9" i="8"/>
  <c r="M9" i="8"/>
  <c r="U9" i="8" s="1"/>
  <c r="AC9" i="8" s="1"/>
  <c r="L9" i="8"/>
  <c r="K9" i="8"/>
  <c r="S9" i="8" s="1"/>
  <c r="AA9" i="8" s="1"/>
  <c r="J9" i="8"/>
  <c r="R9" i="8" s="1"/>
  <c r="Z9" i="8" s="1"/>
  <c r="I9" i="8"/>
  <c r="Y8" i="8"/>
  <c r="Y33" i="8" s="1"/>
  <c r="V8" i="8"/>
  <c r="AD8" i="8" s="1"/>
  <c r="T8" i="8"/>
  <c r="AB8" i="8" s="1"/>
  <c r="Q8" i="8"/>
  <c r="O8" i="8"/>
  <c r="W8" i="8" s="1"/>
  <c r="AJ8" i="8" s="1"/>
  <c r="BI8" i="8" s="1"/>
  <c r="N8" i="8"/>
  <c r="M8" i="8"/>
  <c r="U8" i="8" s="1"/>
  <c r="AC8" i="8" s="1"/>
  <c r="L8" i="8"/>
  <c r="K8" i="8"/>
  <c r="S8" i="8" s="1"/>
  <c r="AA8" i="8" s="1"/>
  <c r="J8" i="8"/>
  <c r="R8" i="8" s="1"/>
  <c r="Z8" i="8" s="1"/>
  <c r="I8" i="8"/>
  <c r="Y7" i="8"/>
  <c r="AX7" i="8" s="1"/>
  <c r="V7" i="8"/>
  <c r="AD7" i="8" s="1"/>
  <c r="T7" i="8"/>
  <c r="AB7" i="8" s="1"/>
  <c r="Q7" i="8"/>
  <c r="O7" i="8"/>
  <c r="W7" i="8" s="1"/>
  <c r="AJ7" i="8" s="1"/>
  <c r="BI7" i="8" s="1"/>
  <c r="N7" i="8"/>
  <c r="M7" i="8"/>
  <c r="U7" i="8" s="1"/>
  <c r="AC7" i="8" s="1"/>
  <c r="L7" i="8"/>
  <c r="K7" i="8"/>
  <c r="S7" i="8" s="1"/>
  <c r="AA7" i="8" s="1"/>
  <c r="J7" i="8"/>
  <c r="R7" i="8" s="1"/>
  <c r="Z7" i="8" s="1"/>
  <c r="I7" i="8"/>
  <c r="Y6" i="8"/>
  <c r="V6" i="8"/>
  <c r="AD6" i="8" s="1"/>
  <c r="T6" i="8"/>
  <c r="AB6" i="8" s="1"/>
  <c r="Q6" i="8"/>
  <c r="O6" i="8"/>
  <c r="W6" i="8" s="1"/>
  <c r="AJ6" i="8" s="1"/>
  <c r="BI6" i="8" s="1"/>
  <c r="N6" i="8"/>
  <c r="M6" i="8"/>
  <c r="U6" i="8" s="1"/>
  <c r="AC6" i="8" s="1"/>
  <c r="AC31" i="8" s="1"/>
  <c r="L6" i="8"/>
  <c r="K6" i="8"/>
  <c r="S6" i="8" s="1"/>
  <c r="AA6" i="8" s="1"/>
  <c r="J6" i="8"/>
  <c r="R6" i="8" s="1"/>
  <c r="Z6" i="8" s="1"/>
  <c r="I6" i="8"/>
  <c r="Y5" i="8"/>
  <c r="V5" i="8"/>
  <c r="AD5" i="8" s="1"/>
  <c r="T5" i="8"/>
  <c r="AB5" i="8" s="1"/>
  <c r="Q5" i="8"/>
  <c r="O5" i="8"/>
  <c r="W5" i="8" s="1"/>
  <c r="AJ5" i="8" s="1"/>
  <c r="BI5" i="8" s="1"/>
  <c r="N5" i="8"/>
  <c r="M5" i="8"/>
  <c r="U5" i="8" s="1"/>
  <c r="AC5" i="8" s="1"/>
  <c r="AC30" i="8" s="1"/>
  <c r="L5" i="8"/>
  <c r="K5" i="8"/>
  <c r="S5" i="8" s="1"/>
  <c r="AA5" i="8" s="1"/>
  <c r="J5" i="8"/>
  <c r="R5" i="8" s="1"/>
  <c r="Z5" i="8" s="1"/>
  <c r="I5" i="8"/>
  <c r="Y4" i="8"/>
  <c r="V4" i="8"/>
  <c r="AD4" i="8" s="1"/>
  <c r="T4" i="8"/>
  <c r="AB4" i="8" s="1"/>
  <c r="Q4" i="8"/>
  <c r="O4" i="8"/>
  <c r="W4" i="8" s="1"/>
  <c r="AJ4" i="8" s="1"/>
  <c r="BI4" i="8" s="1"/>
  <c r="N4" i="8"/>
  <c r="M4" i="8"/>
  <c r="U4" i="8" s="1"/>
  <c r="AC4" i="8" s="1"/>
  <c r="AC29" i="8" s="1"/>
  <c r="L4" i="8"/>
  <c r="K4" i="8"/>
  <c r="S4" i="8" s="1"/>
  <c r="AA4" i="8" s="1"/>
  <c r="J4" i="8"/>
  <c r="R4" i="8" s="1"/>
  <c r="Z4" i="8" s="1"/>
  <c r="I4" i="8"/>
  <c r="Y3" i="8"/>
  <c r="V3" i="8"/>
  <c r="AD3" i="8" s="1"/>
  <c r="T3" i="8"/>
  <c r="AB3" i="8" s="1"/>
  <c r="Q3" i="8"/>
  <c r="O3" i="8"/>
  <c r="W3" i="8" s="1"/>
  <c r="AJ3" i="8" s="1"/>
  <c r="BI3" i="8" s="1"/>
  <c r="N3" i="8"/>
  <c r="M3" i="8"/>
  <c r="U3" i="8" s="1"/>
  <c r="AC3" i="8" s="1"/>
  <c r="AC28" i="8" s="1"/>
  <c r="L3" i="8"/>
  <c r="K3" i="8"/>
  <c r="S3" i="8" s="1"/>
  <c r="AA3" i="8" s="1"/>
  <c r="J3" i="8"/>
  <c r="R3" i="8" s="1"/>
  <c r="I3" i="8"/>
  <c r="AZ2" i="8"/>
  <c r="AF2" i="8"/>
  <c r="V2" i="8"/>
  <c r="AD2" i="8" s="1"/>
  <c r="U2" i="8"/>
  <c r="AC2" i="8" s="1"/>
  <c r="O2" i="8"/>
  <c r="W2" i="8" s="1"/>
  <c r="AJ2" i="8" s="1"/>
  <c r="BI2" i="8" s="1"/>
  <c r="N2" i="8"/>
  <c r="M2" i="8"/>
  <c r="L2" i="8"/>
  <c r="T2" i="8" s="1"/>
  <c r="AB2" i="8" s="1"/>
  <c r="K2" i="8"/>
  <c r="S2" i="8" s="1"/>
  <c r="AA2" i="8" s="1"/>
  <c r="J2" i="8"/>
  <c r="R2" i="8" s="1"/>
  <c r="Z2" i="8" s="1"/>
  <c r="BH1" i="8"/>
  <c r="BG1" i="8"/>
  <c r="BF1" i="8"/>
  <c r="BE1" i="8"/>
  <c r="BD1" i="8"/>
  <c r="BC1" i="8"/>
  <c r="BB1" i="8"/>
  <c r="BA1" i="8"/>
  <c r="AZ1" i="8"/>
  <c r="AY1" i="8"/>
  <c r="AV1" i="8"/>
  <c r="AU1" i="8"/>
  <c r="AT1" i="8"/>
  <c r="AS1" i="8"/>
  <c r="AR1" i="8"/>
  <c r="AQ1" i="8"/>
  <c r="AP1" i="8"/>
  <c r="AO1" i="8"/>
  <c r="AN1" i="8"/>
  <c r="AM1" i="8"/>
  <c r="A1" i="8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AI27" i="7"/>
  <c r="AH27" i="7"/>
  <c r="AG27" i="7"/>
  <c r="AF27" i="7"/>
  <c r="AE27" i="7"/>
  <c r="AD27" i="7"/>
  <c r="AC27" i="7"/>
  <c r="AB27" i="7"/>
  <c r="AA27" i="7"/>
  <c r="Z27" i="7"/>
  <c r="Y27" i="7"/>
  <c r="AI26" i="7"/>
  <c r="AH26" i="7"/>
  <c r="AG26" i="7"/>
  <c r="AF26" i="7"/>
  <c r="AE26" i="7"/>
  <c r="AD26" i="7"/>
  <c r="AC26" i="7"/>
  <c r="AB26" i="7"/>
  <c r="AA26" i="7"/>
  <c r="Z26" i="7"/>
  <c r="AX22" i="7"/>
  <c r="AJ22" i="7"/>
  <c r="BI22" i="7" s="1"/>
  <c r="W22" i="7"/>
  <c r="V22" i="7"/>
  <c r="AD22" i="7" s="1"/>
  <c r="BC22" i="7" s="1"/>
  <c r="S22" i="7"/>
  <c r="AA22" i="7" s="1"/>
  <c r="AZ22" i="7" s="1"/>
  <c r="O22" i="7"/>
  <c r="N22" i="7"/>
  <c r="M22" i="7"/>
  <c r="U22" i="7" s="1"/>
  <c r="AC22" i="7" s="1"/>
  <c r="BB22" i="7" s="1"/>
  <c r="L22" i="7"/>
  <c r="T22" i="7" s="1"/>
  <c r="AB22" i="7" s="1"/>
  <c r="BA22" i="7" s="1"/>
  <c r="K22" i="7"/>
  <c r="J22" i="7"/>
  <c r="R22" i="7" s="1"/>
  <c r="Z22" i="7" s="1"/>
  <c r="AY22" i="7" s="1"/>
  <c r="I22" i="7"/>
  <c r="Q22" i="7" s="1"/>
  <c r="Y22" i="7" s="1"/>
  <c r="Y21" i="7"/>
  <c r="AX21" i="7" s="1"/>
  <c r="U21" i="7"/>
  <c r="AC21" i="7" s="1"/>
  <c r="BB21" i="7" s="1"/>
  <c r="Q21" i="7"/>
  <c r="O21" i="7"/>
  <c r="W21" i="7" s="1"/>
  <c r="AJ21" i="7" s="1"/>
  <c r="BI21" i="7" s="1"/>
  <c r="N21" i="7"/>
  <c r="V21" i="7" s="1"/>
  <c r="AD21" i="7" s="1"/>
  <c r="BC21" i="7" s="1"/>
  <c r="M21" i="7"/>
  <c r="L21" i="7"/>
  <c r="T21" i="7" s="1"/>
  <c r="AB21" i="7" s="1"/>
  <c r="BA21" i="7" s="1"/>
  <c r="K21" i="7"/>
  <c r="S21" i="7" s="1"/>
  <c r="AA21" i="7" s="1"/>
  <c r="AZ21" i="7" s="1"/>
  <c r="J21" i="7"/>
  <c r="R21" i="7" s="1"/>
  <c r="Z21" i="7" s="1"/>
  <c r="AY21" i="7" s="1"/>
  <c r="I21" i="7"/>
  <c r="W20" i="7"/>
  <c r="AJ20" i="7" s="1"/>
  <c r="BI20" i="7" s="1"/>
  <c r="S20" i="7"/>
  <c r="AA20" i="7" s="1"/>
  <c r="AZ20" i="7" s="1"/>
  <c r="R20" i="7"/>
  <c r="Z20" i="7" s="1"/>
  <c r="AY20" i="7" s="1"/>
  <c r="O20" i="7"/>
  <c r="N20" i="7"/>
  <c r="V20" i="7" s="1"/>
  <c r="AD20" i="7" s="1"/>
  <c r="BC20" i="7" s="1"/>
  <c r="M20" i="7"/>
  <c r="U20" i="7" s="1"/>
  <c r="AC20" i="7" s="1"/>
  <c r="BB20" i="7" s="1"/>
  <c r="L20" i="7"/>
  <c r="T20" i="7" s="1"/>
  <c r="AB20" i="7" s="1"/>
  <c r="BA20" i="7" s="1"/>
  <c r="K20" i="7"/>
  <c r="J20" i="7"/>
  <c r="I20" i="7"/>
  <c r="Q20" i="7" s="1"/>
  <c r="Y20" i="7" s="1"/>
  <c r="AX20" i="7" s="1"/>
  <c r="AC19" i="7"/>
  <c r="BB19" i="7" s="1"/>
  <c r="U19" i="7"/>
  <c r="T19" i="7"/>
  <c r="AB19" i="7" s="1"/>
  <c r="BA19" i="7" s="1"/>
  <c r="Q19" i="7"/>
  <c r="Y19" i="7" s="1"/>
  <c r="AX19" i="7" s="1"/>
  <c r="O19" i="7"/>
  <c r="W19" i="7" s="1"/>
  <c r="AJ19" i="7" s="1"/>
  <c r="BI19" i="7" s="1"/>
  <c r="N19" i="7"/>
  <c r="V19" i="7" s="1"/>
  <c r="AD19" i="7" s="1"/>
  <c r="BC19" i="7" s="1"/>
  <c r="M19" i="7"/>
  <c r="L19" i="7"/>
  <c r="K19" i="7"/>
  <c r="S19" i="7" s="1"/>
  <c r="AA19" i="7" s="1"/>
  <c r="AZ19" i="7" s="1"/>
  <c r="J19" i="7"/>
  <c r="R19" i="7" s="1"/>
  <c r="Z19" i="7" s="1"/>
  <c r="AY19" i="7" s="1"/>
  <c r="I19" i="7"/>
  <c r="AJ18" i="7"/>
  <c r="BI18" i="7" s="1"/>
  <c r="W18" i="7"/>
  <c r="V18" i="7"/>
  <c r="AD18" i="7" s="1"/>
  <c r="BC18" i="7" s="1"/>
  <c r="S18" i="7"/>
  <c r="AA18" i="7" s="1"/>
  <c r="AZ18" i="7" s="1"/>
  <c r="O18" i="7"/>
  <c r="N18" i="7"/>
  <c r="M18" i="7"/>
  <c r="U18" i="7" s="1"/>
  <c r="AC18" i="7" s="1"/>
  <c r="BB18" i="7" s="1"/>
  <c r="L18" i="7"/>
  <c r="T18" i="7" s="1"/>
  <c r="AB18" i="7" s="1"/>
  <c r="BA18" i="7" s="1"/>
  <c r="K18" i="7"/>
  <c r="J18" i="7"/>
  <c r="R18" i="7" s="1"/>
  <c r="Z18" i="7" s="1"/>
  <c r="AY18" i="7" s="1"/>
  <c r="I18" i="7"/>
  <c r="Q18" i="7" s="1"/>
  <c r="Y18" i="7" s="1"/>
  <c r="AX18" i="7" s="1"/>
  <c r="Y17" i="7"/>
  <c r="AX17" i="7" s="1"/>
  <c r="U17" i="7"/>
  <c r="AC17" i="7" s="1"/>
  <c r="BB17" i="7" s="1"/>
  <c r="Q17" i="7"/>
  <c r="O17" i="7"/>
  <c r="W17" i="7" s="1"/>
  <c r="AJ17" i="7" s="1"/>
  <c r="BI17" i="7" s="1"/>
  <c r="N17" i="7"/>
  <c r="V17" i="7" s="1"/>
  <c r="AD17" i="7" s="1"/>
  <c r="BC17" i="7" s="1"/>
  <c r="M17" i="7"/>
  <c r="L17" i="7"/>
  <c r="T17" i="7" s="1"/>
  <c r="AB17" i="7" s="1"/>
  <c r="BA17" i="7" s="1"/>
  <c r="K17" i="7"/>
  <c r="S17" i="7" s="1"/>
  <c r="AA17" i="7" s="1"/>
  <c r="AZ17" i="7" s="1"/>
  <c r="J17" i="7"/>
  <c r="R17" i="7" s="1"/>
  <c r="Z17" i="7" s="1"/>
  <c r="AY17" i="7" s="1"/>
  <c r="I17" i="7"/>
  <c r="W16" i="7"/>
  <c r="AJ16" i="7" s="1"/>
  <c r="BI16" i="7" s="1"/>
  <c r="S16" i="7"/>
  <c r="AA16" i="7" s="1"/>
  <c r="AZ16" i="7" s="1"/>
  <c r="R16" i="7"/>
  <c r="Z16" i="7" s="1"/>
  <c r="AY16" i="7" s="1"/>
  <c r="O16" i="7"/>
  <c r="N16" i="7"/>
  <c r="V16" i="7" s="1"/>
  <c r="AD16" i="7" s="1"/>
  <c r="BC16" i="7" s="1"/>
  <c r="M16" i="7"/>
  <c r="U16" i="7" s="1"/>
  <c r="AC16" i="7" s="1"/>
  <c r="BB16" i="7" s="1"/>
  <c r="L16" i="7"/>
  <c r="T16" i="7" s="1"/>
  <c r="AB16" i="7" s="1"/>
  <c r="BA16" i="7" s="1"/>
  <c r="K16" i="7"/>
  <c r="J16" i="7"/>
  <c r="I16" i="7"/>
  <c r="Q16" i="7" s="1"/>
  <c r="Y16" i="7" s="1"/>
  <c r="AX16" i="7" s="1"/>
  <c r="AC15" i="7"/>
  <c r="BB15" i="7" s="1"/>
  <c r="U15" i="7"/>
  <c r="T15" i="7"/>
  <c r="AB15" i="7" s="1"/>
  <c r="BA15" i="7" s="1"/>
  <c r="Q15" i="7"/>
  <c r="Y15" i="7" s="1"/>
  <c r="AX15" i="7" s="1"/>
  <c r="O15" i="7"/>
  <c r="W15" i="7" s="1"/>
  <c r="AJ15" i="7" s="1"/>
  <c r="BI15" i="7" s="1"/>
  <c r="N15" i="7"/>
  <c r="V15" i="7" s="1"/>
  <c r="AD15" i="7" s="1"/>
  <c r="BC15" i="7" s="1"/>
  <c r="M15" i="7"/>
  <c r="L15" i="7"/>
  <c r="K15" i="7"/>
  <c r="S15" i="7" s="1"/>
  <c r="AA15" i="7" s="1"/>
  <c r="AZ15" i="7" s="1"/>
  <c r="J15" i="7"/>
  <c r="R15" i="7" s="1"/>
  <c r="Z15" i="7" s="1"/>
  <c r="AY15" i="7" s="1"/>
  <c r="I15" i="7"/>
  <c r="AJ14" i="7"/>
  <c r="BI14" i="7" s="1"/>
  <c r="W14" i="7"/>
  <c r="V14" i="7"/>
  <c r="AD14" i="7" s="1"/>
  <c r="BC14" i="7" s="1"/>
  <c r="S14" i="7"/>
  <c r="AA14" i="7" s="1"/>
  <c r="AZ14" i="7" s="1"/>
  <c r="O14" i="7"/>
  <c r="N14" i="7"/>
  <c r="M14" i="7"/>
  <c r="U14" i="7" s="1"/>
  <c r="AC14" i="7" s="1"/>
  <c r="BB14" i="7" s="1"/>
  <c r="L14" i="7"/>
  <c r="T14" i="7" s="1"/>
  <c r="AB14" i="7" s="1"/>
  <c r="BA14" i="7" s="1"/>
  <c r="K14" i="7"/>
  <c r="J14" i="7"/>
  <c r="R14" i="7" s="1"/>
  <c r="Z14" i="7" s="1"/>
  <c r="AY14" i="7" s="1"/>
  <c r="I14" i="7"/>
  <c r="Q14" i="7" s="1"/>
  <c r="Y14" i="7" s="1"/>
  <c r="AX14" i="7" s="1"/>
  <c r="AV13" i="7"/>
  <c r="AV14" i="7" s="1"/>
  <c r="AV15" i="7" s="1"/>
  <c r="AV16" i="7" s="1"/>
  <c r="AV17" i="7" s="1"/>
  <c r="AV18" i="7" s="1"/>
  <c r="AV19" i="7" s="1"/>
  <c r="AV20" i="7" s="1"/>
  <c r="AV21" i="7" s="1"/>
  <c r="AV22" i="7" s="1"/>
  <c r="AU13" i="7"/>
  <c r="AU14" i="7" s="1"/>
  <c r="AU15" i="7" s="1"/>
  <c r="AU16" i="7" s="1"/>
  <c r="AU17" i="7" s="1"/>
  <c r="AU18" i="7" s="1"/>
  <c r="AU19" i="7" s="1"/>
  <c r="AU20" i="7" s="1"/>
  <c r="AU21" i="7" s="1"/>
  <c r="AU22" i="7" s="1"/>
  <c r="AT13" i="7"/>
  <c r="AT14" i="7" s="1"/>
  <c r="AT15" i="7" s="1"/>
  <c r="AT16" i="7" s="1"/>
  <c r="AT17" i="7" s="1"/>
  <c r="AT18" i="7" s="1"/>
  <c r="AT19" i="7" s="1"/>
  <c r="AT20" i="7" s="1"/>
  <c r="AT21" i="7" s="1"/>
  <c r="AT22" i="7" s="1"/>
  <c r="AS13" i="7"/>
  <c r="AS14" i="7" s="1"/>
  <c r="AS15" i="7" s="1"/>
  <c r="AS16" i="7" s="1"/>
  <c r="AS17" i="7" s="1"/>
  <c r="AS18" i="7" s="1"/>
  <c r="AS19" i="7" s="1"/>
  <c r="AS20" i="7" s="1"/>
  <c r="AS21" i="7" s="1"/>
  <c r="AS22" i="7" s="1"/>
  <c r="AR13" i="7"/>
  <c r="AR14" i="7" s="1"/>
  <c r="AR15" i="7" s="1"/>
  <c r="AR16" i="7" s="1"/>
  <c r="AR17" i="7" s="1"/>
  <c r="AR18" i="7" s="1"/>
  <c r="AR19" i="7" s="1"/>
  <c r="AR20" i="7" s="1"/>
  <c r="AR21" i="7" s="1"/>
  <c r="AR22" i="7" s="1"/>
  <c r="AQ13" i="7"/>
  <c r="AQ14" i="7" s="1"/>
  <c r="AQ15" i="7" s="1"/>
  <c r="AQ16" i="7" s="1"/>
  <c r="AQ17" i="7" s="1"/>
  <c r="AQ18" i="7" s="1"/>
  <c r="AQ19" i="7" s="1"/>
  <c r="AQ20" i="7" s="1"/>
  <c r="AQ21" i="7" s="1"/>
  <c r="AQ22" i="7" s="1"/>
  <c r="AP13" i="7"/>
  <c r="AP14" i="7" s="1"/>
  <c r="AP15" i="7" s="1"/>
  <c r="AP16" i="7" s="1"/>
  <c r="AP17" i="7" s="1"/>
  <c r="AP18" i="7" s="1"/>
  <c r="AP19" i="7" s="1"/>
  <c r="AP20" i="7" s="1"/>
  <c r="AP21" i="7" s="1"/>
  <c r="AP22" i="7" s="1"/>
  <c r="AO13" i="7"/>
  <c r="AO14" i="7" s="1"/>
  <c r="AO15" i="7" s="1"/>
  <c r="AO16" i="7" s="1"/>
  <c r="AO17" i="7" s="1"/>
  <c r="AO18" i="7" s="1"/>
  <c r="AO19" i="7" s="1"/>
  <c r="AO20" i="7" s="1"/>
  <c r="AO21" i="7" s="1"/>
  <c r="AO22" i="7" s="1"/>
  <c r="AN13" i="7"/>
  <c r="AN14" i="7" s="1"/>
  <c r="AN15" i="7" s="1"/>
  <c r="AN16" i="7" s="1"/>
  <c r="AN17" i="7" s="1"/>
  <c r="AN18" i="7" s="1"/>
  <c r="AN19" i="7" s="1"/>
  <c r="AN20" i="7" s="1"/>
  <c r="AN21" i="7" s="1"/>
  <c r="AN22" i="7" s="1"/>
  <c r="AM13" i="7"/>
  <c r="AM14" i="7" s="1"/>
  <c r="AM15" i="7" s="1"/>
  <c r="AM16" i="7" s="1"/>
  <c r="AM17" i="7" s="1"/>
  <c r="AM18" i="7" s="1"/>
  <c r="AM19" i="7" s="1"/>
  <c r="AM20" i="7" s="1"/>
  <c r="AM21" i="7" s="1"/>
  <c r="AM22" i="7" s="1"/>
  <c r="Y13" i="7"/>
  <c r="AX13" i="7" s="1"/>
  <c r="U13" i="7"/>
  <c r="AC13" i="7" s="1"/>
  <c r="BB13" i="7" s="1"/>
  <c r="Q13" i="7"/>
  <c r="O13" i="7"/>
  <c r="W13" i="7" s="1"/>
  <c r="AJ13" i="7" s="1"/>
  <c r="BI13" i="7" s="1"/>
  <c r="N13" i="7"/>
  <c r="V13" i="7" s="1"/>
  <c r="AD13" i="7" s="1"/>
  <c r="BC13" i="7" s="1"/>
  <c r="M13" i="7"/>
  <c r="L13" i="7"/>
  <c r="T13" i="7" s="1"/>
  <c r="AB13" i="7" s="1"/>
  <c r="BA13" i="7" s="1"/>
  <c r="K13" i="7"/>
  <c r="S13" i="7" s="1"/>
  <c r="AA13" i="7" s="1"/>
  <c r="AZ13" i="7" s="1"/>
  <c r="J13" i="7"/>
  <c r="R13" i="7" s="1"/>
  <c r="Z13" i="7" s="1"/>
  <c r="AY13" i="7" s="1"/>
  <c r="I13" i="7"/>
  <c r="Y12" i="7"/>
  <c r="AX12" i="7" s="1"/>
  <c r="U12" i="7"/>
  <c r="AC12" i="7" s="1"/>
  <c r="BB12" i="7" s="1"/>
  <c r="Q12" i="7"/>
  <c r="O12" i="7"/>
  <c r="W12" i="7" s="1"/>
  <c r="AJ12" i="7" s="1"/>
  <c r="BI12" i="7" s="1"/>
  <c r="N12" i="7"/>
  <c r="V12" i="7" s="1"/>
  <c r="AD12" i="7" s="1"/>
  <c r="BC12" i="7" s="1"/>
  <c r="M12" i="7"/>
  <c r="L12" i="7"/>
  <c r="T12" i="7" s="1"/>
  <c r="AB12" i="7" s="1"/>
  <c r="BA12" i="7" s="1"/>
  <c r="K12" i="7"/>
  <c r="S12" i="7" s="1"/>
  <c r="AA12" i="7" s="1"/>
  <c r="AZ12" i="7" s="1"/>
  <c r="J12" i="7"/>
  <c r="R12" i="7" s="1"/>
  <c r="Z12" i="7" s="1"/>
  <c r="AY12" i="7" s="1"/>
  <c r="I12" i="7"/>
  <c r="Y11" i="7"/>
  <c r="AX11" i="7" s="1"/>
  <c r="U11" i="7"/>
  <c r="AC11" i="7" s="1"/>
  <c r="BB11" i="7" s="1"/>
  <c r="Q11" i="7"/>
  <c r="O11" i="7"/>
  <c r="W11" i="7" s="1"/>
  <c r="AJ11" i="7" s="1"/>
  <c r="BI11" i="7" s="1"/>
  <c r="N11" i="7"/>
  <c r="V11" i="7" s="1"/>
  <c r="AD11" i="7" s="1"/>
  <c r="BC11" i="7" s="1"/>
  <c r="M11" i="7"/>
  <c r="L11" i="7"/>
  <c r="T11" i="7" s="1"/>
  <c r="AB11" i="7" s="1"/>
  <c r="BA11" i="7" s="1"/>
  <c r="K11" i="7"/>
  <c r="S11" i="7" s="1"/>
  <c r="AA11" i="7" s="1"/>
  <c r="AZ11" i="7" s="1"/>
  <c r="J11" i="7"/>
  <c r="R11" i="7" s="1"/>
  <c r="Z11" i="7" s="1"/>
  <c r="AY11" i="7" s="1"/>
  <c r="I11" i="7"/>
  <c r="BB10" i="7"/>
  <c r="Y10" i="7"/>
  <c r="AX10" i="7" s="1"/>
  <c r="U10" i="7"/>
  <c r="AC10" i="7" s="1"/>
  <c r="Q10" i="7"/>
  <c r="O10" i="7"/>
  <c r="W10" i="7" s="1"/>
  <c r="AJ10" i="7" s="1"/>
  <c r="BI10" i="7" s="1"/>
  <c r="N10" i="7"/>
  <c r="V10" i="7" s="1"/>
  <c r="AD10" i="7" s="1"/>
  <c r="BC10" i="7" s="1"/>
  <c r="M10" i="7"/>
  <c r="L10" i="7"/>
  <c r="T10" i="7" s="1"/>
  <c r="AB10" i="7" s="1"/>
  <c r="BA10" i="7" s="1"/>
  <c r="K10" i="7"/>
  <c r="S10" i="7" s="1"/>
  <c r="AA10" i="7" s="1"/>
  <c r="AZ10" i="7" s="1"/>
  <c r="J10" i="7"/>
  <c r="R10" i="7" s="1"/>
  <c r="Z10" i="7" s="1"/>
  <c r="AY10" i="7" s="1"/>
  <c r="I10" i="7"/>
  <c r="BB9" i="7"/>
  <c r="Y9" i="7"/>
  <c r="AX9" i="7" s="1"/>
  <c r="U9" i="7"/>
  <c r="AC9" i="7" s="1"/>
  <c r="Q9" i="7"/>
  <c r="O9" i="7"/>
  <c r="W9" i="7" s="1"/>
  <c r="AJ9" i="7" s="1"/>
  <c r="BI9" i="7" s="1"/>
  <c r="N9" i="7"/>
  <c r="V9" i="7" s="1"/>
  <c r="AD9" i="7" s="1"/>
  <c r="BC9" i="7" s="1"/>
  <c r="M9" i="7"/>
  <c r="L9" i="7"/>
  <c r="T9" i="7" s="1"/>
  <c r="AB9" i="7" s="1"/>
  <c r="BA9" i="7" s="1"/>
  <c r="K9" i="7"/>
  <c r="S9" i="7" s="1"/>
  <c r="AA9" i="7" s="1"/>
  <c r="AZ9" i="7" s="1"/>
  <c r="J9" i="7"/>
  <c r="R9" i="7" s="1"/>
  <c r="Z9" i="7" s="1"/>
  <c r="AY9" i="7" s="1"/>
  <c r="I9" i="7"/>
  <c r="BB8" i="7"/>
  <c r="Y8" i="7"/>
  <c r="AX8" i="7" s="1"/>
  <c r="U8" i="7"/>
  <c r="AC8" i="7" s="1"/>
  <c r="Q8" i="7"/>
  <c r="O8" i="7"/>
  <c r="W8" i="7" s="1"/>
  <c r="AJ8" i="7" s="1"/>
  <c r="BI8" i="7" s="1"/>
  <c r="N8" i="7"/>
  <c r="V8" i="7" s="1"/>
  <c r="AD8" i="7" s="1"/>
  <c r="BC8" i="7" s="1"/>
  <c r="M8" i="7"/>
  <c r="L8" i="7"/>
  <c r="T8" i="7" s="1"/>
  <c r="AB8" i="7" s="1"/>
  <c r="BA8" i="7" s="1"/>
  <c r="K8" i="7"/>
  <c r="S8" i="7" s="1"/>
  <c r="AA8" i="7" s="1"/>
  <c r="AZ8" i="7" s="1"/>
  <c r="J8" i="7"/>
  <c r="R8" i="7" s="1"/>
  <c r="Z8" i="7" s="1"/>
  <c r="AY8" i="7" s="1"/>
  <c r="I8" i="7"/>
  <c r="Y7" i="7"/>
  <c r="AX7" i="7" s="1"/>
  <c r="U7" i="7"/>
  <c r="AC7" i="7" s="1"/>
  <c r="BB7" i="7" s="1"/>
  <c r="Q7" i="7"/>
  <c r="O7" i="7"/>
  <c r="W7" i="7" s="1"/>
  <c r="AJ7" i="7" s="1"/>
  <c r="BI7" i="7" s="1"/>
  <c r="N7" i="7"/>
  <c r="V7" i="7" s="1"/>
  <c r="AD7" i="7" s="1"/>
  <c r="BC7" i="7" s="1"/>
  <c r="M7" i="7"/>
  <c r="L7" i="7"/>
  <c r="T7" i="7" s="1"/>
  <c r="AB7" i="7" s="1"/>
  <c r="BA7" i="7" s="1"/>
  <c r="K7" i="7"/>
  <c r="S7" i="7" s="1"/>
  <c r="AA7" i="7" s="1"/>
  <c r="AZ7" i="7" s="1"/>
  <c r="J7" i="7"/>
  <c r="R7" i="7" s="1"/>
  <c r="Z7" i="7" s="1"/>
  <c r="AY7" i="7" s="1"/>
  <c r="I7" i="7"/>
  <c r="BI6" i="7"/>
  <c r="Y6" i="7"/>
  <c r="AX6" i="7" s="1"/>
  <c r="W6" i="7"/>
  <c r="AJ6" i="7" s="1"/>
  <c r="U6" i="7"/>
  <c r="AC6" i="7" s="1"/>
  <c r="BB6" i="7" s="1"/>
  <c r="Q6" i="7"/>
  <c r="O6" i="7"/>
  <c r="N6" i="7"/>
  <c r="V6" i="7" s="1"/>
  <c r="AD6" i="7" s="1"/>
  <c r="BC6" i="7" s="1"/>
  <c r="M6" i="7"/>
  <c r="L6" i="7"/>
  <c r="T6" i="7" s="1"/>
  <c r="AB6" i="7" s="1"/>
  <c r="BA6" i="7" s="1"/>
  <c r="K6" i="7"/>
  <c r="S6" i="7" s="1"/>
  <c r="AA6" i="7" s="1"/>
  <c r="AZ6" i="7" s="1"/>
  <c r="J6" i="7"/>
  <c r="R6" i="7" s="1"/>
  <c r="Z6" i="7" s="1"/>
  <c r="AY6" i="7" s="1"/>
  <c r="I6" i="7"/>
  <c r="Y5" i="7"/>
  <c r="AX5" i="7" s="1"/>
  <c r="U5" i="7"/>
  <c r="AC5" i="7" s="1"/>
  <c r="BB5" i="7" s="1"/>
  <c r="T5" i="7"/>
  <c r="AB5" i="7" s="1"/>
  <c r="BA5" i="7" s="1"/>
  <c r="Q5" i="7"/>
  <c r="O5" i="7"/>
  <c r="W5" i="7" s="1"/>
  <c r="AJ5" i="7" s="1"/>
  <c r="BI5" i="7" s="1"/>
  <c r="N5" i="7"/>
  <c r="V5" i="7" s="1"/>
  <c r="AD5" i="7" s="1"/>
  <c r="BC5" i="7" s="1"/>
  <c r="M5" i="7"/>
  <c r="L5" i="7"/>
  <c r="K5" i="7"/>
  <c r="S5" i="7" s="1"/>
  <c r="AA5" i="7" s="1"/>
  <c r="AZ5" i="7" s="1"/>
  <c r="J5" i="7"/>
  <c r="R5" i="7" s="1"/>
  <c r="Z5" i="7" s="1"/>
  <c r="AY5" i="7" s="1"/>
  <c r="I5" i="7"/>
  <c r="AJ4" i="7"/>
  <c r="BI4" i="7" s="1"/>
  <c r="W4" i="7"/>
  <c r="U4" i="7"/>
  <c r="AC4" i="7" s="1"/>
  <c r="BB4" i="7" s="1"/>
  <c r="T4" i="7"/>
  <c r="AB4" i="7" s="1"/>
  <c r="BA4" i="7" s="1"/>
  <c r="O4" i="7"/>
  <c r="N4" i="7"/>
  <c r="V4" i="7" s="1"/>
  <c r="AD4" i="7" s="1"/>
  <c r="BC4" i="7" s="1"/>
  <c r="M4" i="7"/>
  <c r="L4" i="7"/>
  <c r="K4" i="7"/>
  <c r="S4" i="7" s="1"/>
  <c r="AA4" i="7" s="1"/>
  <c r="AZ4" i="7" s="1"/>
  <c r="J4" i="7"/>
  <c r="R4" i="7" s="1"/>
  <c r="Z4" i="7" s="1"/>
  <c r="AY4" i="7" s="1"/>
  <c r="I4" i="7"/>
  <c r="Q4" i="7" s="1"/>
  <c r="Y4" i="7" s="1"/>
  <c r="AX4" i="7" s="1"/>
  <c r="W3" i="7"/>
  <c r="AJ3" i="7" s="1"/>
  <c r="BI3" i="7" s="1"/>
  <c r="U3" i="7"/>
  <c r="AC3" i="7" s="1"/>
  <c r="BB3" i="7" s="1"/>
  <c r="T3" i="7"/>
  <c r="AB3" i="7" s="1"/>
  <c r="BA3" i="7" s="1"/>
  <c r="O3" i="7"/>
  <c r="N3" i="7"/>
  <c r="V3" i="7" s="1"/>
  <c r="AD3" i="7" s="1"/>
  <c r="BC3" i="7" s="1"/>
  <c r="M3" i="7"/>
  <c r="L3" i="7"/>
  <c r="K3" i="7"/>
  <c r="S3" i="7" s="1"/>
  <c r="AA3" i="7" s="1"/>
  <c r="AZ3" i="7" s="1"/>
  <c r="J3" i="7"/>
  <c r="R3" i="7" s="1"/>
  <c r="I3" i="7"/>
  <c r="Q3" i="7" s="1"/>
  <c r="Y3" i="7" s="1"/>
  <c r="AX3" i="7" s="1"/>
  <c r="U2" i="7"/>
  <c r="AC2" i="7" s="1"/>
  <c r="R2" i="7"/>
  <c r="Z2" i="7" s="1"/>
  <c r="O2" i="7"/>
  <c r="W2" i="7" s="1"/>
  <c r="AJ2" i="7" s="1"/>
  <c r="BI2" i="7" s="1"/>
  <c r="N2" i="7"/>
  <c r="V2" i="7" s="1"/>
  <c r="AD2" i="7" s="1"/>
  <c r="M2" i="7"/>
  <c r="L2" i="7"/>
  <c r="T2" i="7" s="1"/>
  <c r="AB2" i="7" s="1"/>
  <c r="K2" i="7"/>
  <c r="S2" i="7" s="1"/>
  <c r="AA2" i="7" s="1"/>
  <c r="J2" i="7"/>
  <c r="BH1" i="7"/>
  <c r="BG1" i="7"/>
  <c r="BF1" i="7"/>
  <c r="BE1" i="7"/>
  <c r="BD1" i="7"/>
  <c r="BC1" i="7"/>
  <c r="BB1" i="7"/>
  <c r="BA1" i="7"/>
  <c r="AZ1" i="7"/>
  <c r="AY1" i="7"/>
  <c r="AV1" i="7"/>
  <c r="AU1" i="7"/>
  <c r="AT1" i="7"/>
  <c r="AS1" i="7"/>
  <c r="AR1" i="7"/>
  <c r="AQ1" i="7"/>
  <c r="AP1" i="7"/>
  <c r="AO1" i="7"/>
  <c r="AN1" i="7"/>
  <c r="AM1" i="7"/>
  <c r="A1" i="7"/>
  <c r="Y27" i="6"/>
  <c r="AI26" i="6"/>
  <c r="AH26" i="6"/>
  <c r="AG26" i="6"/>
  <c r="AF26" i="6"/>
  <c r="AE26" i="6"/>
  <c r="AD26" i="6"/>
  <c r="AC26" i="6"/>
  <c r="AB26" i="6"/>
  <c r="AA26" i="6"/>
  <c r="Z26" i="6"/>
  <c r="S22" i="6"/>
  <c r="AA22" i="6" s="1"/>
  <c r="O22" i="6"/>
  <c r="W22" i="6" s="1"/>
  <c r="AJ22" i="6" s="1"/>
  <c r="BI22" i="6" s="1"/>
  <c r="N22" i="6"/>
  <c r="V22" i="6" s="1"/>
  <c r="AD22" i="6" s="1"/>
  <c r="AD47" i="6" s="1"/>
  <c r="M22" i="6"/>
  <c r="U22" i="6" s="1"/>
  <c r="AC22" i="6" s="1"/>
  <c r="L22" i="6"/>
  <c r="T22" i="6" s="1"/>
  <c r="AB22" i="6" s="1"/>
  <c r="K22" i="6"/>
  <c r="J22" i="6"/>
  <c r="R22" i="6" s="1"/>
  <c r="Z22" i="6" s="1"/>
  <c r="I22" i="6"/>
  <c r="Q22" i="6" s="1"/>
  <c r="Y22" i="6" s="1"/>
  <c r="U21" i="6"/>
  <c r="AC21" i="6" s="1"/>
  <c r="Q21" i="6"/>
  <c r="Y21" i="6" s="1"/>
  <c r="O21" i="6"/>
  <c r="W21" i="6" s="1"/>
  <c r="AJ21" i="6" s="1"/>
  <c r="BI21" i="6" s="1"/>
  <c r="N21" i="6"/>
  <c r="V21" i="6" s="1"/>
  <c r="AD21" i="6" s="1"/>
  <c r="M21" i="6"/>
  <c r="L21" i="6"/>
  <c r="T21" i="6" s="1"/>
  <c r="AB21" i="6" s="1"/>
  <c r="K21" i="6"/>
  <c r="S21" i="6" s="1"/>
  <c r="AA21" i="6" s="1"/>
  <c r="J21" i="6"/>
  <c r="R21" i="6" s="1"/>
  <c r="Z21" i="6" s="1"/>
  <c r="I21" i="6"/>
  <c r="W20" i="6"/>
  <c r="AJ20" i="6" s="1"/>
  <c r="BI20" i="6" s="1"/>
  <c r="S20" i="6"/>
  <c r="AA20" i="6" s="1"/>
  <c r="O20" i="6"/>
  <c r="N20" i="6"/>
  <c r="V20" i="6" s="1"/>
  <c r="AD20" i="6" s="1"/>
  <c r="M20" i="6"/>
  <c r="U20" i="6" s="1"/>
  <c r="AC20" i="6" s="1"/>
  <c r="L20" i="6"/>
  <c r="T20" i="6" s="1"/>
  <c r="AB20" i="6" s="1"/>
  <c r="K20" i="6"/>
  <c r="J20" i="6"/>
  <c r="R20" i="6" s="1"/>
  <c r="Z20" i="6" s="1"/>
  <c r="Z45" i="6" s="1"/>
  <c r="I20" i="6"/>
  <c r="Q20" i="6" s="1"/>
  <c r="Y20" i="6" s="1"/>
  <c r="U19" i="6"/>
  <c r="AC19" i="6" s="1"/>
  <c r="R19" i="6"/>
  <c r="Z19" i="6" s="1"/>
  <c r="Q19" i="6"/>
  <c r="Y19" i="6" s="1"/>
  <c r="O19" i="6"/>
  <c r="W19" i="6" s="1"/>
  <c r="AJ19" i="6" s="1"/>
  <c r="BI19" i="6" s="1"/>
  <c r="N19" i="6"/>
  <c r="V19" i="6" s="1"/>
  <c r="AD19" i="6" s="1"/>
  <c r="M19" i="6"/>
  <c r="L19" i="6"/>
  <c r="T19" i="6" s="1"/>
  <c r="AB19" i="6" s="1"/>
  <c r="AB44" i="6" s="1"/>
  <c r="K19" i="6"/>
  <c r="S19" i="6" s="1"/>
  <c r="AA19" i="6" s="1"/>
  <c r="J19" i="6"/>
  <c r="I19" i="6"/>
  <c r="AJ18" i="6"/>
  <c r="BI18" i="6" s="1"/>
  <c r="W18" i="6"/>
  <c r="T18" i="6"/>
  <c r="AB18" i="6" s="1"/>
  <c r="S18" i="6"/>
  <c r="AA18" i="6" s="1"/>
  <c r="O18" i="6"/>
  <c r="N18" i="6"/>
  <c r="V18" i="6" s="1"/>
  <c r="AD18" i="6" s="1"/>
  <c r="AD43" i="6" s="1"/>
  <c r="M18" i="6"/>
  <c r="U18" i="6" s="1"/>
  <c r="AC18" i="6" s="1"/>
  <c r="L18" i="6"/>
  <c r="K18" i="6"/>
  <c r="J18" i="6"/>
  <c r="R18" i="6" s="1"/>
  <c r="Z18" i="6" s="1"/>
  <c r="I18" i="6"/>
  <c r="Q18" i="6" s="1"/>
  <c r="Y18" i="6" s="1"/>
  <c r="V17" i="6"/>
  <c r="AD17" i="6" s="1"/>
  <c r="U17" i="6"/>
  <c r="AC17" i="6" s="1"/>
  <c r="Q17" i="6"/>
  <c r="Y17" i="6" s="1"/>
  <c r="O17" i="6"/>
  <c r="W17" i="6" s="1"/>
  <c r="AJ17" i="6" s="1"/>
  <c r="BI17" i="6" s="1"/>
  <c r="N17" i="6"/>
  <c r="M17" i="6"/>
  <c r="L17" i="6"/>
  <c r="T17" i="6" s="1"/>
  <c r="AB17" i="6" s="1"/>
  <c r="K17" i="6"/>
  <c r="S17" i="6" s="1"/>
  <c r="AA17" i="6" s="1"/>
  <c r="AZ17" i="6" s="1"/>
  <c r="J17" i="6"/>
  <c r="R17" i="6" s="1"/>
  <c r="Z17" i="6" s="1"/>
  <c r="I17" i="6"/>
  <c r="W16" i="6"/>
  <c r="AJ16" i="6" s="1"/>
  <c r="BI16" i="6" s="1"/>
  <c r="S16" i="6"/>
  <c r="AA16" i="6" s="1"/>
  <c r="O16" i="6"/>
  <c r="N16" i="6"/>
  <c r="V16" i="6" s="1"/>
  <c r="AD16" i="6" s="1"/>
  <c r="M16" i="6"/>
  <c r="U16" i="6" s="1"/>
  <c r="AC16" i="6" s="1"/>
  <c r="L16" i="6"/>
  <c r="T16" i="6" s="1"/>
  <c r="AB16" i="6" s="1"/>
  <c r="K16" i="6"/>
  <c r="J16" i="6"/>
  <c r="R16" i="6" s="1"/>
  <c r="Z16" i="6" s="1"/>
  <c r="Z41" i="6" s="1"/>
  <c r="I16" i="6"/>
  <c r="Q16" i="6" s="1"/>
  <c r="Y16" i="6" s="1"/>
  <c r="U15" i="6"/>
  <c r="AC15" i="6" s="1"/>
  <c r="R15" i="6"/>
  <c r="Z15" i="6" s="1"/>
  <c r="Q15" i="6"/>
  <c r="Y15" i="6" s="1"/>
  <c r="AX15" i="6" s="1"/>
  <c r="O15" i="6"/>
  <c r="W15" i="6" s="1"/>
  <c r="AJ15" i="6" s="1"/>
  <c r="BI15" i="6" s="1"/>
  <c r="N15" i="6"/>
  <c r="V15" i="6" s="1"/>
  <c r="AD15" i="6" s="1"/>
  <c r="M15" i="6"/>
  <c r="L15" i="6"/>
  <c r="T15" i="6" s="1"/>
  <c r="AB15" i="6" s="1"/>
  <c r="AB40" i="6" s="1"/>
  <c r="K15" i="6"/>
  <c r="S15" i="6" s="1"/>
  <c r="AA15" i="6" s="1"/>
  <c r="J15" i="6"/>
  <c r="I15" i="6"/>
  <c r="W14" i="6"/>
  <c r="AJ14" i="6" s="1"/>
  <c r="BI14" i="6" s="1"/>
  <c r="T14" i="6"/>
  <c r="AB14" i="6" s="1"/>
  <c r="O14" i="6"/>
  <c r="N14" i="6"/>
  <c r="V14" i="6" s="1"/>
  <c r="AD14" i="6" s="1"/>
  <c r="M14" i="6"/>
  <c r="U14" i="6" s="1"/>
  <c r="AC14" i="6" s="1"/>
  <c r="L14" i="6"/>
  <c r="K14" i="6"/>
  <c r="S14" i="6" s="1"/>
  <c r="AA14" i="6" s="1"/>
  <c r="J14" i="6"/>
  <c r="R14" i="6" s="1"/>
  <c r="Z14" i="6" s="1"/>
  <c r="Z39" i="6" s="1"/>
  <c r="I14" i="6"/>
  <c r="Q14" i="6" s="1"/>
  <c r="Y14" i="6" s="1"/>
  <c r="BI13" i="6"/>
  <c r="AV13" i="6"/>
  <c r="AV14" i="6" s="1"/>
  <c r="AV15" i="6" s="1"/>
  <c r="AV16" i="6" s="1"/>
  <c r="AV17" i="6" s="1"/>
  <c r="AV18" i="6" s="1"/>
  <c r="AV19" i="6" s="1"/>
  <c r="AV20" i="6" s="1"/>
  <c r="AV21" i="6" s="1"/>
  <c r="AV22" i="6" s="1"/>
  <c r="AV23" i="6" s="1"/>
  <c r="AV24" i="6" s="1"/>
  <c r="AU13" i="6"/>
  <c r="AU14" i="6" s="1"/>
  <c r="AU15" i="6" s="1"/>
  <c r="AU16" i="6" s="1"/>
  <c r="AU17" i="6" s="1"/>
  <c r="AU18" i="6" s="1"/>
  <c r="AU19" i="6" s="1"/>
  <c r="AU20" i="6" s="1"/>
  <c r="AU21" i="6" s="1"/>
  <c r="AU22" i="6" s="1"/>
  <c r="AU23" i="6" s="1"/>
  <c r="AU24" i="6" s="1"/>
  <c r="AT13" i="6"/>
  <c r="AT14" i="6" s="1"/>
  <c r="AT15" i="6" s="1"/>
  <c r="AT16" i="6" s="1"/>
  <c r="AT17" i="6" s="1"/>
  <c r="AT18" i="6" s="1"/>
  <c r="AT19" i="6" s="1"/>
  <c r="AT20" i="6" s="1"/>
  <c r="AT21" i="6" s="1"/>
  <c r="AT22" i="6" s="1"/>
  <c r="AT23" i="6" s="1"/>
  <c r="AT24" i="6" s="1"/>
  <c r="AS13" i="6"/>
  <c r="AS14" i="6" s="1"/>
  <c r="AS15" i="6" s="1"/>
  <c r="AS16" i="6" s="1"/>
  <c r="AS17" i="6" s="1"/>
  <c r="AS18" i="6" s="1"/>
  <c r="AS19" i="6" s="1"/>
  <c r="AS20" i="6" s="1"/>
  <c r="AS21" i="6" s="1"/>
  <c r="AS22" i="6" s="1"/>
  <c r="AS23" i="6" s="1"/>
  <c r="AS24" i="6" s="1"/>
  <c r="AR13" i="6"/>
  <c r="AR14" i="6" s="1"/>
  <c r="AR15" i="6" s="1"/>
  <c r="AR16" i="6" s="1"/>
  <c r="AR17" i="6" s="1"/>
  <c r="AR18" i="6" s="1"/>
  <c r="AR19" i="6" s="1"/>
  <c r="AR20" i="6" s="1"/>
  <c r="AR21" i="6" s="1"/>
  <c r="AR22" i="6" s="1"/>
  <c r="AR23" i="6" s="1"/>
  <c r="AR24" i="6" s="1"/>
  <c r="AQ13" i="6"/>
  <c r="AQ14" i="6" s="1"/>
  <c r="AQ15" i="6" s="1"/>
  <c r="AQ16" i="6" s="1"/>
  <c r="AQ17" i="6" s="1"/>
  <c r="AQ18" i="6" s="1"/>
  <c r="AQ19" i="6" s="1"/>
  <c r="AQ20" i="6" s="1"/>
  <c r="AQ21" i="6" s="1"/>
  <c r="AQ22" i="6" s="1"/>
  <c r="AQ23" i="6" s="1"/>
  <c r="AQ24" i="6" s="1"/>
  <c r="AP13" i="6"/>
  <c r="AP14" i="6" s="1"/>
  <c r="AP15" i="6" s="1"/>
  <c r="AP16" i="6" s="1"/>
  <c r="AP17" i="6" s="1"/>
  <c r="AP18" i="6" s="1"/>
  <c r="AP19" i="6" s="1"/>
  <c r="AP20" i="6" s="1"/>
  <c r="AP21" i="6" s="1"/>
  <c r="AP22" i="6" s="1"/>
  <c r="AP23" i="6" s="1"/>
  <c r="AP24" i="6" s="1"/>
  <c r="AO13" i="6"/>
  <c r="AO14" i="6" s="1"/>
  <c r="AO15" i="6" s="1"/>
  <c r="AO16" i="6" s="1"/>
  <c r="AO17" i="6" s="1"/>
  <c r="AO18" i="6" s="1"/>
  <c r="AO19" i="6" s="1"/>
  <c r="AO20" i="6" s="1"/>
  <c r="AO21" i="6" s="1"/>
  <c r="AO22" i="6" s="1"/>
  <c r="AO23" i="6" s="1"/>
  <c r="AO24" i="6" s="1"/>
  <c r="AN13" i="6"/>
  <c r="AN14" i="6" s="1"/>
  <c r="AN15" i="6" s="1"/>
  <c r="AN16" i="6" s="1"/>
  <c r="AN17" i="6" s="1"/>
  <c r="AN18" i="6" s="1"/>
  <c r="AN19" i="6" s="1"/>
  <c r="AN20" i="6" s="1"/>
  <c r="AN21" i="6" s="1"/>
  <c r="AN22" i="6" s="1"/>
  <c r="AN23" i="6" s="1"/>
  <c r="AN24" i="6" s="1"/>
  <c r="AM13" i="6"/>
  <c r="AM14" i="6" s="1"/>
  <c r="AM15" i="6" s="1"/>
  <c r="AM16" i="6" s="1"/>
  <c r="AM17" i="6" s="1"/>
  <c r="AM18" i="6" s="1"/>
  <c r="AM19" i="6" s="1"/>
  <c r="AM20" i="6" s="1"/>
  <c r="AM21" i="6" s="1"/>
  <c r="AM22" i="6" s="1"/>
  <c r="AM23" i="6" s="1"/>
  <c r="AM24" i="6" s="1"/>
  <c r="W13" i="6"/>
  <c r="AJ13" i="6" s="1"/>
  <c r="V13" i="6"/>
  <c r="AD13" i="6" s="1"/>
  <c r="T13" i="6"/>
  <c r="AB13" i="6" s="1"/>
  <c r="O13" i="6"/>
  <c r="N13" i="6"/>
  <c r="M13" i="6"/>
  <c r="U13" i="6" s="1"/>
  <c r="AC13" i="6" s="1"/>
  <c r="L13" i="6"/>
  <c r="K13" i="6"/>
  <c r="S13" i="6" s="1"/>
  <c r="AA13" i="6" s="1"/>
  <c r="J13" i="6"/>
  <c r="R13" i="6" s="1"/>
  <c r="Z13" i="6" s="1"/>
  <c r="I13" i="6"/>
  <c r="Q13" i="6" s="1"/>
  <c r="Y13" i="6" s="1"/>
  <c r="AJ12" i="6"/>
  <c r="BI12" i="6" s="1"/>
  <c r="W12" i="6"/>
  <c r="V12" i="6"/>
  <c r="AD12" i="6" s="1"/>
  <c r="T12" i="6"/>
  <c r="AB12" i="6" s="1"/>
  <c r="O12" i="6"/>
  <c r="N12" i="6"/>
  <c r="M12" i="6"/>
  <c r="U12" i="6" s="1"/>
  <c r="AC12" i="6" s="1"/>
  <c r="L12" i="6"/>
  <c r="K12" i="6"/>
  <c r="S12" i="6" s="1"/>
  <c r="AA12" i="6" s="1"/>
  <c r="J12" i="6"/>
  <c r="R12" i="6" s="1"/>
  <c r="Z12" i="6" s="1"/>
  <c r="I12" i="6"/>
  <c r="Q12" i="6" s="1"/>
  <c r="Y12" i="6" s="1"/>
  <c r="AJ11" i="6"/>
  <c r="BI11" i="6" s="1"/>
  <c r="W11" i="6"/>
  <c r="V11" i="6"/>
  <c r="AD11" i="6" s="1"/>
  <c r="T11" i="6"/>
  <c r="AB11" i="6" s="1"/>
  <c r="O11" i="6"/>
  <c r="N11" i="6"/>
  <c r="M11" i="6"/>
  <c r="U11" i="6" s="1"/>
  <c r="AC11" i="6" s="1"/>
  <c r="L11" i="6"/>
  <c r="K11" i="6"/>
  <c r="S11" i="6" s="1"/>
  <c r="AA11" i="6" s="1"/>
  <c r="J11" i="6"/>
  <c r="R11" i="6" s="1"/>
  <c r="Z11" i="6" s="1"/>
  <c r="I11" i="6"/>
  <c r="Q11" i="6" s="1"/>
  <c r="Y11" i="6" s="1"/>
  <c r="AJ10" i="6"/>
  <c r="BI10" i="6" s="1"/>
  <c r="W10" i="6"/>
  <c r="V10" i="6"/>
  <c r="AD10" i="6" s="1"/>
  <c r="T10" i="6"/>
  <c r="AB10" i="6" s="1"/>
  <c r="O10" i="6"/>
  <c r="N10" i="6"/>
  <c r="M10" i="6"/>
  <c r="U10" i="6" s="1"/>
  <c r="AC10" i="6" s="1"/>
  <c r="L10" i="6"/>
  <c r="K10" i="6"/>
  <c r="S10" i="6" s="1"/>
  <c r="AA10" i="6" s="1"/>
  <c r="J10" i="6"/>
  <c r="R10" i="6" s="1"/>
  <c r="Z10" i="6" s="1"/>
  <c r="I10" i="6"/>
  <c r="Q10" i="6" s="1"/>
  <c r="Y10" i="6" s="1"/>
  <c r="AJ9" i="6"/>
  <c r="BI9" i="6" s="1"/>
  <c r="W9" i="6"/>
  <c r="V9" i="6"/>
  <c r="AD9" i="6" s="1"/>
  <c r="T9" i="6"/>
  <c r="AB9" i="6" s="1"/>
  <c r="O9" i="6"/>
  <c r="N9" i="6"/>
  <c r="M9" i="6"/>
  <c r="U9" i="6" s="1"/>
  <c r="AC9" i="6" s="1"/>
  <c r="L9" i="6"/>
  <c r="K9" i="6"/>
  <c r="S9" i="6" s="1"/>
  <c r="AA9" i="6" s="1"/>
  <c r="J9" i="6"/>
  <c r="R9" i="6" s="1"/>
  <c r="Z9" i="6" s="1"/>
  <c r="I9" i="6"/>
  <c r="Q9" i="6" s="1"/>
  <c r="Y9" i="6" s="1"/>
  <c r="AJ8" i="6"/>
  <c r="BI8" i="6" s="1"/>
  <c r="W8" i="6"/>
  <c r="V8" i="6"/>
  <c r="AD8" i="6" s="1"/>
  <c r="T8" i="6"/>
  <c r="AB8" i="6" s="1"/>
  <c r="O8" i="6"/>
  <c r="N8" i="6"/>
  <c r="M8" i="6"/>
  <c r="U8" i="6" s="1"/>
  <c r="AC8" i="6" s="1"/>
  <c r="L8" i="6"/>
  <c r="K8" i="6"/>
  <c r="S8" i="6" s="1"/>
  <c r="AA8" i="6" s="1"/>
  <c r="J8" i="6"/>
  <c r="R8" i="6" s="1"/>
  <c r="Z8" i="6" s="1"/>
  <c r="I8" i="6"/>
  <c r="Q8" i="6" s="1"/>
  <c r="Y8" i="6" s="1"/>
  <c r="AJ7" i="6"/>
  <c r="BI7" i="6" s="1"/>
  <c r="W7" i="6"/>
  <c r="V7" i="6"/>
  <c r="AD7" i="6" s="1"/>
  <c r="T7" i="6"/>
  <c r="AB7" i="6" s="1"/>
  <c r="O7" i="6"/>
  <c r="N7" i="6"/>
  <c r="M7" i="6"/>
  <c r="U7" i="6" s="1"/>
  <c r="AC7" i="6" s="1"/>
  <c r="L7" i="6"/>
  <c r="K7" i="6"/>
  <c r="S7" i="6" s="1"/>
  <c r="AA7" i="6" s="1"/>
  <c r="J7" i="6"/>
  <c r="R7" i="6" s="1"/>
  <c r="Z7" i="6" s="1"/>
  <c r="I7" i="6"/>
  <c r="Q7" i="6" s="1"/>
  <c r="Y7" i="6" s="1"/>
  <c r="AJ6" i="6"/>
  <c r="BI6" i="6" s="1"/>
  <c r="W6" i="6"/>
  <c r="V6" i="6"/>
  <c r="AD6" i="6" s="1"/>
  <c r="T6" i="6"/>
  <c r="AB6" i="6" s="1"/>
  <c r="O6" i="6"/>
  <c r="N6" i="6"/>
  <c r="M6" i="6"/>
  <c r="U6" i="6" s="1"/>
  <c r="AC6" i="6" s="1"/>
  <c r="L6" i="6"/>
  <c r="K6" i="6"/>
  <c r="S6" i="6" s="1"/>
  <c r="AA6" i="6" s="1"/>
  <c r="J6" i="6"/>
  <c r="R6" i="6" s="1"/>
  <c r="Z6" i="6" s="1"/>
  <c r="I6" i="6"/>
  <c r="Q6" i="6" s="1"/>
  <c r="Y6" i="6" s="1"/>
  <c r="AJ5" i="6"/>
  <c r="BI5" i="6" s="1"/>
  <c r="W5" i="6"/>
  <c r="V5" i="6"/>
  <c r="AD5" i="6" s="1"/>
  <c r="T5" i="6"/>
  <c r="AB5" i="6" s="1"/>
  <c r="O5" i="6"/>
  <c r="N5" i="6"/>
  <c r="M5" i="6"/>
  <c r="U5" i="6" s="1"/>
  <c r="AC5" i="6" s="1"/>
  <c r="L5" i="6"/>
  <c r="K5" i="6"/>
  <c r="S5" i="6" s="1"/>
  <c r="AA5" i="6" s="1"/>
  <c r="J5" i="6"/>
  <c r="R5" i="6" s="1"/>
  <c r="Z5" i="6" s="1"/>
  <c r="I5" i="6"/>
  <c r="Q5" i="6" s="1"/>
  <c r="Y5" i="6" s="1"/>
  <c r="AJ4" i="6"/>
  <c r="BI4" i="6" s="1"/>
  <c r="W4" i="6"/>
  <c r="V4" i="6"/>
  <c r="AD4" i="6" s="1"/>
  <c r="T4" i="6"/>
  <c r="AB4" i="6" s="1"/>
  <c r="O4" i="6"/>
  <c r="N4" i="6"/>
  <c r="M4" i="6"/>
  <c r="U4" i="6" s="1"/>
  <c r="AC4" i="6" s="1"/>
  <c r="L4" i="6"/>
  <c r="K4" i="6"/>
  <c r="S4" i="6" s="1"/>
  <c r="AA4" i="6" s="1"/>
  <c r="J4" i="6"/>
  <c r="R4" i="6" s="1"/>
  <c r="Z4" i="6" s="1"/>
  <c r="I4" i="6"/>
  <c r="Q4" i="6" s="1"/>
  <c r="Y4" i="6" s="1"/>
  <c r="AJ3" i="6"/>
  <c r="BI3" i="6" s="1"/>
  <c r="W3" i="6"/>
  <c r="V3" i="6"/>
  <c r="AD3" i="6" s="1"/>
  <c r="T3" i="6"/>
  <c r="AB3" i="6" s="1"/>
  <c r="O3" i="6"/>
  <c r="N3" i="6"/>
  <c r="M3" i="6"/>
  <c r="U3" i="6" s="1"/>
  <c r="AC3" i="6" s="1"/>
  <c r="L3" i="6"/>
  <c r="K3" i="6"/>
  <c r="S3" i="6" s="1"/>
  <c r="AA3" i="6" s="1"/>
  <c r="J3" i="6"/>
  <c r="R3" i="6" s="1"/>
  <c r="I3" i="6"/>
  <c r="Q3" i="6" s="1"/>
  <c r="Y3" i="6" s="1"/>
  <c r="AB2" i="6"/>
  <c r="AB27" i="6" s="1"/>
  <c r="T2" i="6"/>
  <c r="R2" i="6"/>
  <c r="Z2" i="6" s="1"/>
  <c r="O2" i="6"/>
  <c r="W2" i="6" s="1"/>
  <c r="AJ2" i="6" s="1"/>
  <c r="BI2" i="6" s="1"/>
  <c r="N2" i="6"/>
  <c r="V2" i="6" s="1"/>
  <c r="AD2" i="6" s="1"/>
  <c r="M2" i="6"/>
  <c r="U2" i="6" s="1"/>
  <c r="AC2" i="6" s="1"/>
  <c r="L2" i="6"/>
  <c r="K2" i="6"/>
  <c r="S2" i="6" s="1"/>
  <c r="AA2" i="6" s="1"/>
  <c r="J2" i="6"/>
  <c r="BH1" i="6"/>
  <c r="BG1" i="6"/>
  <c r="BF1" i="6"/>
  <c r="BE1" i="6"/>
  <c r="BD1" i="6"/>
  <c r="BC1" i="6"/>
  <c r="BB1" i="6"/>
  <c r="BA1" i="6"/>
  <c r="AZ1" i="6"/>
  <c r="AY1" i="6"/>
  <c r="AV1" i="6"/>
  <c r="AU1" i="6"/>
  <c r="AT1" i="6"/>
  <c r="AS1" i="6"/>
  <c r="AR1" i="6"/>
  <c r="AQ1" i="6"/>
  <c r="AP1" i="6"/>
  <c r="AO1" i="6"/>
  <c r="AN1" i="6"/>
  <c r="AM1" i="6"/>
  <c r="A1" i="6"/>
  <c r="Y27" i="5"/>
  <c r="AI26" i="5"/>
  <c r="AH26" i="5"/>
  <c r="AG26" i="5"/>
  <c r="AF26" i="5"/>
  <c r="AE26" i="5"/>
  <c r="AD26" i="5"/>
  <c r="AC26" i="5"/>
  <c r="AB26" i="5"/>
  <c r="AA26" i="5"/>
  <c r="Z26" i="5"/>
  <c r="W22" i="5"/>
  <c r="AJ22" i="5" s="1"/>
  <c r="BI22" i="5" s="1"/>
  <c r="U22" i="5"/>
  <c r="AC22" i="5" s="1"/>
  <c r="AC47" i="7" s="1"/>
  <c r="S22" i="5"/>
  <c r="AA22" i="5" s="1"/>
  <c r="AA47" i="7" s="1"/>
  <c r="Q22" i="5"/>
  <c r="Y22" i="5" s="1"/>
  <c r="O22" i="5"/>
  <c r="N22" i="5"/>
  <c r="V22" i="5" s="1"/>
  <c r="AD22" i="5" s="1"/>
  <c r="AD47" i="5" s="1"/>
  <c r="M22" i="5"/>
  <c r="L22" i="5"/>
  <c r="T22" i="5" s="1"/>
  <c r="AB22" i="5" s="1"/>
  <c r="AB47" i="7" s="1"/>
  <c r="K22" i="5"/>
  <c r="J22" i="5"/>
  <c r="R22" i="5" s="1"/>
  <c r="Z22" i="5" s="1"/>
  <c r="Z47" i="5" s="1"/>
  <c r="I22" i="5"/>
  <c r="AJ21" i="5"/>
  <c r="BI21" i="5" s="1"/>
  <c r="W21" i="5"/>
  <c r="U21" i="5"/>
  <c r="AC21" i="5" s="1"/>
  <c r="AC46" i="7" s="1"/>
  <c r="S21" i="5"/>
  <c r="AA21" i="5" s="1"/>
  <c r="AA46" i="7" s="1"/>
  <c r="Q21" i="5"/>
  <c r="Y21" i="5" s="1"/>
  <c r="O21" i="5"/>
  <c r="N21" i="5"/>
  <c r="V21" i="5" s="1"/>
  <c r="AD21" i="5" s="1"/>
  <c r="AD46" i="7" s="1"/>
  <c r="M21" i="5"/>
  <c r="L21" i="5"/>
  <c r="T21" i="5" s="1"/>
  <c r="AB21" i="5" s="1"/>
  <c r="AB46" i="7" s="1"/>
  <c r="K21" i="5"/>
  <c r="J21" i="5"/>
  <c r="R21" i="5" s="1"/>
  <c r="Z21" i="5" s="1"/>
  <c r="Z46" i="7" s="1"/>
  <c r="I21" i="5"/>
  <c r="AJ20" i="5"/>
  <c r="BI20" i="5" s="1"/>
  <c r="W20" i="5"/>
  <c r="U20" i="5"/>
  <c r="AC20" i="5" s="1"/>
  <c r="AC45" i="7" s="1"/>
  <c r="S20" i="5"/>
  <c r="AA20" i="5" s="1"/>
  <c r="AA45" i="7" s="1"/>
  <c r="Q20" i="5"/>
  <c r="Y20" i="5" s="1"/>
  <c r="O20" i="5"/>
  <c r="N20" i="5"/>
  <c r="V20" i="5" s="1"/>
  <c r="AD20" i="5" s="1"/>
  <c r="AD45" i="7" s="1"/>
  <c r="M20" i="5"/>
  <c r="L20" i="5"/>
  <c r="T20" i="5" s="1"/>
  <c r="AB20" i="5" s="1"/>
  <c r="AB45" i="7" s="1"/>
  <c r="K20" i="5"/>
  <c r="J20" i="5"/>
  <c r="R20" i="5" s="1"/>
  <c r="Z20" i="5" s="1"/>
  <c r="Z45" i="5" s="1"/>
  <c r="I20" i="5"/>
  <c r="BI19" i="5"/>
  <c r="AJ19" i="5"/>
  <c r="W19" i="5"/>
  <c r="U19" i="5"/>
  <c r="AC19" i="5" s="1"/>
  <c r="AC44" i="7" s="1"/>
  <c r="S19" i="5"/>
  <c r="AA19" i="5" s="1"/>
  <c r="AA44" i="7" s="1"/>
  <c r="Q19" i="5"/>
  <c r="Y19" i="5" s="1"/>
  <c r="O19" i="5"/>
  <c r="N19" i="5"/>
  <c r="V19" i="5" s="1"/>
  <c r="AD19" i="5" s="1"/>
  <c r="AD44" i="5" s="1"/>
  <c r="M19" i="5"/>
  <c r="L19" i="5"/>
  <c r="T19" i="5" s="1"/>
  <c r="AB19" i="5" s="1"/>
  <c r="AB44" i="7" s="1"/>
  <c r="K19" i="5"/>
  <c r="J19" i="5"/>
  <c r="R19" i="5" s="1"/>
  <c r="Z19" i="5" s="1"/>
  <c r="Z44" i="7" s="1"/>
  <c r="I19" i="5"/>
  <c r="W18" i="5"/>
  <c r="AJ18" i="5" s="1"/>
  <c r="BI18" i="5" s="1"/>
  <c r="U18" i="5"/>
  <c r="AC18" i="5" s="1"/>
  <c r="AC43" i="7" s="1"/>
  <c r="S18" i="5"/>
  <c r="AA18" i="5" s="1"/>
  <c r="AA43" i="7" s="1"/>
  <c r="R18" i="5"/>
  <c r="Z18" i="5" s="1"/>
  <c r="Z43" i="5" s="1"/>
  <c r="O18" i="5"/>
  <c r="N18" i="5"/>
  <c r="V18" i="5" s="1"/>
  <c r="AD18" i="5" s="1"/>
  <c r="AD43" i="5" s="1"/>
  <c r="M18" i="5"/>
  <c r="L18" i="5"/>
  <c r="T18" i="5" s="1"/>
  <c r="AB18" i="5" s="1"/>
  <c r="AB43" i="5" s="1"/>
  <c r="K18" i="5"/>
  <c r="J18" i="5"/>
  <c r="I18" i="5"/>
  <c r="Q18" i="5" s="1"/>
  <c r="Y18" i="5" s="1"/>
  <c r="AJ17" i="5"/>
  <c r="BI17" i="5" s="1"/>
  <c r="W17" i="5"/>
  <c r="U17" i="5"/>
  <c r="AC17" i="5" s="1"/>
  <c r="AC42" i="7" s="1"/>
  <c r="Q17" i="5"/>
  <c r="Y17" i="5" s="1"/>
  <c r="O17" i="5"/>
  <c r="N17" i="5"/>
  <c r="V17" i="5" s="1"/>
  <c r="AD17" i="5" s="1"/>
  <c r="AD42" i="7" s="1"/>
  <c r="M17" i="5"/>
  <c r="L17" i="5"/>
  <c r="T17" i="5" s="1"/>
  <c r="AB17" i="5" s="1"/>
  <c r="AB42" i="7" s="1"/>
  <c r="K17" i="5"/>
  <c r="S17" i="5" s="1"/>
  <c r="AA17" i="5" s="1"/>
  <c r="AZ17" i="5" s="1"/>
  <c r="J17" i="5"/>
  <c r="R17" i="5" s="1"/>
  <c r="Z17" i="5" s="1"/>
  <c r="Z42" i="7" s="1"/>
  <c r="I17" i="5"/>
  <c r="W16" i="5"/>
  <c r="AJ16" i="5" s="1"/>
  <c r="BI16" i="5" s="1"/>
  <c r="U16" i="5"/>
  <c r="AC16" i="5" s="1"/>
  <c r="AC41" i="7" s="1"/>
  <c r="S16" i="5"/>
  <c r="AA16" i="5" s="1"/>
  <c r="AA41" i="7" s="1"/>
  <c r="Q16" i="5"/>
  <c r="Y16" i="5" s="1"/>
  <c r="Y41" i="5" s="1"/>
  <c r="O16" i="5"/>
  <c r="N16" i="5"/>
  <c r="V16" i="5" s="1"/>
  <c r="AD16" i="5" s="1"/>
  <c r="AD41" i="7" s="1"/>
  <c r="M16" i="5"/>
  <c r="L16" i="5"/>
  <c r="T16" i="5" s="1"/>
  <c r="AB16" i="5" s="1"/>
  <c r="AB41" i="5" s="1"/>
  <c r="K16" i="5"/>
  <c r="J16" i="5"/>
  <c r="R16" i="5" s="1"/>
  <c r="Z16" i="5" s="1"/>
  <c r="Z41" i="7" s="1"/>
  <c r="I16" i="5"/>
  <c r="W15" i="5"/>
  <c r="AJ15" i="5" s="1"/>
  <c r="BI15" i="5" s="1"/>
  <c r="U15" i="5"/>
  <c r="AC15" i="5" s="1"/>
  <c r="AC40" i="7" s="1"/>
  <c r="Q15" i="5"/>
  <c r="Y15" i="5" s="1"/>
  <c r="O15" i="5"/>
  <c r="N15" i="5"/>
  <c r="V15" i="5" s="1"/>
  <c r="AD15" i="5" s="1"/>
  <c r="AD40" i="7" s="1"/>
  <c r="M15" i="5"/>
  <c r="L15" i="5"/>
  <c r="T15" i="5" s="1"/>
  <c r="AB15" i="5" s="1"/>
  <c r="AB40" i="5" s="1"/>
  <c r="K15" i="5"/>
  <c r="S15" i="5" s="1"/>
  <c r="AA15" i="5" s="1"/>
  <c r="AA40" i="7" s="1"/>
  <c r="J15" i="5"/>
  <c r="R15" i="5" s="1"/>
  <c r="Z15" i="5" s="1"/>
  <c r="Z40" i="5" s="1"/>
  <c r="I15" i="5"/>
  <c r="AJ14" i="5"/>
  <c r="BI14" i="5" s="1"/>
  <c r="W14" i="5"/>
  <c r="V14" i="5"/>
  <c r="AD14" i="5" s="1"/>
  <c r="AD39" i="7" s="1"/>
  <c r="U14" i="5"/>
  <c r="AC14" i="5" s="1"/>
  <c r="AC39" i="7" s="1"/>
  <c r="S14" i="5"/>
  <c r="AA14" i="5" s="1"/>
  <c r="AA39" i="7" s="1"/>
  <c r="R14" i="5"/>
  <c r="Z14" i="5" s="1"/>
  <c r="Z39" i="7" s="1"/>
  <c r="O14" i="5"/>
  <c r="N14" i="5"/>
  <c r="M14" i="5"/>
  <c r="L14" i="5"/>
  <c r="T14" i="5" s="1"/>
  <c r="AB14" i="5" s="1"/>
  <c r="AB39" i="7" s="1"/>
  <c r="K14" i="5"/>
  <c r="J14" i="5"/>
  <c r="I14" i="5"/>
  <c r="Q14" i="5" s="1"/>
  <c r="Y14" i="5" s="1"/>
  <c r="Y39" i="5" s="1"/>
  <c r="AV13" i="5"/>
  <c r="AV14" i="5" s="1"/>
  <c r="AV15" i="5" s="1"/>
  <c r="AV16" i="5" s="1"/>
  <c r="AV17" i="5" s="1"/>
  <c r="AV18" i="5" s="1"/>
  <c r="AV19" i="5" s="1"/>
  <c r="AV20" i="5" s="1"/>
  <c r="AV21" i="5" s="1"/>
  <c r="AV22" i="5" s="1"/>
  <c r="AV23" i="5" s="1"/>
  <c r="AV24" i="5" s="1"/>
  <c r="AU13" i="5"/>
  <c r="AU14" i="5" s="1"/>
  <c r="AU15" i="5" s="1"/>
  <c r="AU16" i="5" s="1"/>
  <c r="AU17" i="5" s="1"/>
  <c r="AU18" i="5" s="1"/>
  <c r="AU19" i="5" s="1"/>
  <c r="AU20" i="5" s="1"/>
  <c r="AU21" i="5" s="1"/>
  <c r="AU22" i="5" s="1"/>
  <c r="AU23" i="5" s="1"/>
  <c r="AU24" i="5" s="1"/>
  <c r="AT13" i="5"/>
  <c r="AT14" i="5" s="1"/>
  <c r="AT15" i="5" s="1"/>
  <c r="AT16" i="5" s="1"/>
  <c r="AT17" i="5" s="1"/>
  <c r="AT18" i="5" s="1"/>
  <c r="AT19" i="5" s="1"/>
  <c r="AT20" i="5" s="1"/>
  <c r="AT21" i="5" s="1"/>
  <c r="AT22" i="5" s="1"/>
  <c r="AT23" i="5" s="1"/>
  <c r="AT24" i="5" s="1"/>
  <c r="AS13" i="5"/>
  <c r="AS14" i="5" s="1"/>
  <c r="AS15" i="5" s="1"/>
  <c r="AS16" i="5" s="1"/>
  <c r="AS17" i="5" s="1"/>
  <c r="AS18" i="5" s="1"/>
  <c r="AS19" i="5" s="1"/>
  <c r="AS20" i="5" s="1"/>
  <c r="AS21" i="5" s="1"/>
  <c r="AS22" i="5" s="1"/>
  <c r="AS23" i="5" s="1"/>
  <c r="AS24" i="5" s="1"/>
  <c r="AR13" i="5"/>
  <c r="AR14" i="5" s="1"/>
  <c r="AR15" i="5" s="1"/>
  <c r="AR16" i="5" s="1"/>
  <c r="AR17" i="5" s="1"/>
  <c r="AR18" i="5" s="1"/>
  <c r="AR19" i="5" s="1"/>
  <c r="AR20" i="5" s="1"/>
  <c r="AR21" i="5" s="1"/>
  <c r="AR22" i="5" s="1"/>
  <c r="AR23" i="5" s="1"/>
  <c r="AR24" i="5" s="1"/>
  <c r="AQ13" i="5"/>
  <c r="AQ14" i="5" s="1"/>
  <c r="AQ15" i="5" s="1"/>
  <c r="AQ16" i="5" s="1"/>
  <c r="AQ17" i="5" s="1"/>
  <c r="AQ18" i="5" s="1"/>
  <c r="AQ19" i="5" s="1"/>
  <c r="AQ20" i="5" s="1"/>
  <c r="AQ21" i="5" s="1"/>
  <c r="AQ22" i="5" s="1"/>
  <c r="AQ23" i="5" s="1"/>
  <c r="AQ24" i="5" s="1"/>
  <c r="AP13" i="5"/>
  <c r="AP14" i="5" s="1"/>
  <c r="AP15" i="5" s="1"/>
  <c r="AP16" i="5" s="1"/>
  <c r="AP17" i="5" s="1"/>
  <c r="AP18" i="5" s="1"/>
  <c r="AP19" i="5" s="1"/>
  <c r="AP20" i="5" s="1"/>
  <c r="AP21" i="5" s="1"/>
  <c r="AP22" i="5" s="1"/>
  <c r="AP23" i="5" s="1"/>
  <c r="AP24" i="5" s="1"/>
  <c r="AO13" i="5"/>
  <c r="AO14" i="5" s="1"/>
  <c r="AO15" i="5" s="1"/>
  <c r="AO16" i="5" s="1"/>
  <c r="AO17" i="5" s="1"/>
  <c r="AO18" i="5" s="1"/>
  <c r="AO19" i="5" s="1"/>
  <c r="AO20" i="5" s="1"/>
  <c r="AO21" i="5" s="1"/>
  <c r="AO22" i="5" s="1"/>
  <c r="AO23" i="5" s="1"/>
  <c r="AO24" i="5" s="1"/>
  <c r="AN13" i="5"/>
  <c r="AN14" i="5" s="1"/>
  <c r="AN15" i="5" s="1"/>
  <c r="AN16" i="5" s="1"/>
  <c r="AN17" i="5" s="1"/>
  <c r="AN18" i="5" s="1"/>
  <c r="AN19" i="5" s="1"/>
  <c r="AN20" i="5" s="1"/>
  <c r="AN21" i="5" s="1"/>
  <c r="AN22" i="5" s="1"/>
  <c r="AN23" i="5" s="1"/>
  <c r="AN24" i="5" s="1"/>
  <c r="AM13" i="5"/>
  <c r="AM14" i="5" s="1"/>
  <c r="AM15" i="5" s="1"/>
  <c r="AM16" i="5" s="1"/>
  <c r="AM17" i="5" s="1"/>
  <c r="AM18" i="5" s="1"/>
  <c r="AM19" i="5" s="1"/>
  <c r="AM20" i="5" s="1"/>
  <c r="AM21" i="5" s="1"/>
  <c r="AM22" i="5" s="1"/>
  <c r="AM23" i="5" s="1"/>
  <c r="AM24" i="5" s="1"/>
  <c r="Y13" i="5"/>
  <c r="U13" i="5"/>
  <c r="AC13" i="5" s="1"/>
  <c r="AC38" i="7" s="1"/>
  <c r="Q13" i="5"/>
  <c r="O13" i="5"/>
  <c r="W13" i="5" s="1"/>
  <c r="AJ13" i="5" s="1"/>
  <c r="BI13" i="5" s="1"/>
  <c r="N13" i="5"/>
  <c r="V13" i="5" s="1"/>
  <c r="AD13" i="5" s="1"/>
  <c r="AD38" i="5" s="1"/>
  <c r="M13" i="5"/>
  <c r="L13" i="5"/>
  <c r="T13" i="5" s="1"/>
  <c r="AB13" i="5" s="1"/>
  <c r="AB38" i="7" s="1"/>
  <c r="K13" i="5"/>
  <c r="S13" i="5" s="1"/>
  <c r="AA13" i="5" s="1"/>
  <c r="AA38" i="7" s="1"/>
  <c r="J13" i="5"/>
  <c r="R13" i="5" s="1"/>
  <c r="Z13" i="5" s="1"/>
  <c r="Z38" i="7" s="1"/>
  <c r="I13" i="5"/>
  <c r="AX12" i="5"/>
  <c r="W12" i="5"/>
  <c r="AJ12" i="5" s="1"/>
  <c r="BI12" i="5" s="1"/>
  <c r="U12" i="5"/>
  <c r="AC12" i="5" s="1"/>
  <c r="AC37" i="7" s="1"/>
  <c r="T12" i="5"/>
  <c r="AB12" i="5" s="1"/>
  <c r="AB37" i="7" s="1"/>
  <c r="O12" i="5"/>
  <c r="N12" i="5"/>
  <c r="V12" i="5" s="1"/>
  <c r="AD12" i="5" s="1"/>
  <c r="AD37" i="7" s="1"/>
  <c r="M12" i="5"/>
  <c r="L12" i="5"/>
  <c r="K12" i="5"/>
  <c r="S12" i="5" s="1"/>
  <c r="AA12" i="5" s="1"/>
  <c r="AA37" i="7" s="1"/>
  <c r="J12" i="5"/>
  <c r="R12" i="5" s="1"/>
  <c r="Z12" i="5" s="1"/>
  <c r="Z37" i="7" s="1"/>
  <c r="I12" i="5"/>
  <c r="Q12" i="5" s="1"/>
  <c r="Y12" i="5" s="1"/>
  <c r="Y37" i="5" s="1"/>
  <c r="AX11" i="5"/>
  <c r="W11" i="5"/>
  <c r="AJ11" i="5" s="1"/>
  <c r="BI11" i="5" s="1"/>
  <c r="U11" i="5"/>
  <c r="AC11" i="5" s="1"/>
  <c r="AC36" i="7" s="1"/>
  <c r="T11" i="5"/>
  <c r="AB11" i="5" s="1"/>
  <c r="AB36" i="5" s="1"/>
  <c r="O11" i="5"/>
  <c r="N11" i="5"/>
  <c r="V11" i="5" s="1"/>
  <c r="AD11" i="5" s="1"/>
  <c r="AD36" i="7" s="1"/>
  <c r="M11" i="5"/>
  <c r="L11" i="5"/>
  <c r="K11" i="5"/>
  <c r="S11" i="5" s="1"/>
  <c r="AA11" i="5" s="1"/>
  <c r="AA36" i="7" s="1"/>
  <c r="J11" i="5"/>
  <c r="R11" i="5" s="1"/>
  <c r="Z11" i="5" s="1"/>
  <c r="Z36" i="7" s="1"/>
  <c r="I11" i="5"/>
  <c r="Q11" i="5" s="1"/>
  <c r="Y11" i="5" s="1"/>
  <c r="Y36" i="5" s="1"/>
  <c r="W10" i="5"/>
  <c r="AJ10" i="5" s="1"/>
  <c r="BI10" i="5" s="1"/>
  <c r="U10" i="5"/>
  <c r="AC10" i="5" s="1"/>
  <c r="AC35" i="7" s="1"/>
  <c r="T10" i="5"/>
  <c r="AB10" i="5" s="1"/>
  <c r="AB35" i="7" s="1"/>
  <c r="S10" i="5"/>
  <c r="AA10" i="5" s="1"/>
  <c r="AA35" i="7" s="1"/>
  <c r="R10" i="5"/>
  <c r="Z10" i="5" s="1"/>
  <c r="Z35" i="5" s="1"/>
  <c r="O10" i="5"/>
  <c r="N10" i="5"/>
  <c r="V10" i="5" s="1"/>
  <c r="AD10" i="5" s="1"/>
  <c r="AD35" i="7" s="1"/>
  <c r="M10" i="5"/>
  <c r="L10" i="5"/>
  <c r="K10" i="5"/>
  <c r="J10" i="5"/>
  <c r="I10" i="5"/>
  <c r="Q10" i="5" s="1"/>
  <c r="Y10" i="5" s="1"/>
  <c r="Y35" i="5" s="1"/>
  <c r="AX9" i="5"/>
  <c r="AJ9" i="5"/>
  <c r="BI9" i="5" s="1"/>
  <c r="W9" i="5"/>
  <c r="U9" i="5"/>
  <c r="AC9" i="5" s="1"/>
  <c r="AC34" i="7" s="1"/>
  <c r="R9" i="5"/>
  <c r="Z9" i="5" s="1"/>
  <c r="Z34" i="5" s="1"/>
  <c r="O9" i="5"/>
  <c r="N9" i="5"/>
  <c r="V9" i="5" s="1"/>
  <c r="AD9" i="5" s="1"/>
  <c r="AD34" i="7" s="1"/>
  <c r="M9" i="5"/>
  <c r="L9" i="5"/>
  <c r="T9" i="5" s="1"/>
  <c r="AB9" i="5" s="1"/>
  <c r="AB34" i="7" s="1"/>
  <c r="K9" i="5"/>
  <c r="S9" i="5" s="1"/>
  <c r="AA9" i="5" s="1"/>
  <c r="AA34" i="7" s="1"/>
  <c r="J9" i="5"/>
  <c r="I9" i="5"/>
  <c r="Q9" i="5" s="1"/>
  <c r="Y9" i="5" s="1"/>
  <c r="Y34" i="5" s="1"/>
  <c r="AJ8" i="5"/>
  <c r="BI8" i="5" s="1"/>
  <c r="W8" i="5"/>
  <c r="U8" i="5"/>
  <c r="AC8" i="5" s="1"/>
  <c r="AC33" i="7" s="1"/>
  <c r="R8" i="5"/>
  <c r="Z8" i="5" s="1"/>
  <c r="Z33" i="5" s="1"/>
  <c r="O8" i="5"/>
  <c r="N8" i="5"/>
  <c r="V8" i="5" s="1"/>
  <c r="AD8" i="5" s="1"/>
  <c r="AD33" i="7" s="1"/>
  <c r="M8" i="5"/>
  <c r="L8" i="5"/>
  <c r="T8" i="5" s="1"/>
  <c r="AB8" i="5" s="1"/>
  <c r="AB33" i="7" s="1"/>
  <c r="K8" i="5"/>
  <c r="S8" i="5" s="1"/>
  <c r="AA8" i="5" s="1"/>
  <c r="AA33" i="7" s="1"/>
  <c r="J8" i="5"/>
  <c r="I8" i="5"/>
  <c r="Q8" i="5" s="1"/>
  <c r="Y8" i="5" s="1"/>
  <c r="Y33" i="5" s="1"/>
  <c r="AJ7" i="5"/>
  <c r="BI7" i="5" s="1"/>
  <c r="W7" i="5"/>
  <c r="U7" i="5"/>
  <c r="AC7" i="5" s="1"/>
  <c r="AC32" i="7" s="1"/>
  <c r="T7" i="5"/>
  <c r="AB7" i="5" s="1"/>
  <c r="AB32" i="7" s="1"/>
  <c r="S7" i="5"/>
  <c r="AA7" i="5" s="1"/>
  <c r="AA32" i="7" s="1"/>
  <c r="O7" i="5"/>
  <c r="N7" i="5"/>
  <c r="V7" i="5" s="1"/>
  <c r="AD7" i="5" s="1"/>
  <c r="AD32" i="7" s="1"/>
  <c r="M7" i="5"/>
  <c r="L7" i="5"/>
  <c r="K7" i="5"/>
  <c r="J7" i="5"/>
  <c r="R7" i="5" s="1"/>
  <c r="Z7" i="5" s="1"/>
  <c r="Z32" i="7" s="1"/>
  <c r="I7" i="5"/>
  <c r="Q7" i="5" s="1"/>
  <c r="Y7" i="5" s="1"/>
  <c r="Y32" i="5" s="1"/>
  <c r="AX6" i="5"/>
  <c r="W6" i="5"/>
  <c r="AJ6" i="5" s="1"/>
  <c r="BI6" i="5" s="1"/>
  <c r="U6" i="5"/>
  <c r="AC6" i="5" s="1"/>
  <c r="AC31" i="7" s="1"/>
  <c r="S6" i="5"/>
  <c r="AA6" i="5" s="1"/>
  <c r="AA31" i="7" s="1"/>
  <c r="O6" i="5"/>
  <c r="N6" i="5"/>
  <c r="V6" i="5" s="1"/>
  <c r="AD6" i="5" s="1"/>
  <c r="AD31" i="7" s="1"/>
  <c r="M6" i="5"/>
  <c r="L6" i="5"/>
  <c r="T6" i="5" s="1"/>
  <c r="AB6" i="5" s="1"/>
  <c r="AB31" i="7" s="1"/>
  <c r="K6" i="5"/>
  <c r="J6" i="5"/>
  <c r="R6" i="5" s="1"/>
  <c r="Z6" i="5" s="1"/>
  <c r="Z31" i="7" s="1"/>
  <c r="I6" i="5"/>
  <c r="Q6" i="5" s="1"/>
  <c r="Y6" i="5" s="1"/>
  <c r="Y31" i="5" s="1"/>
  <c r="W5" i="5"/>
  <c r="AJ5" i="5" s="1"/>
  <c r="BI5" i="5" s="1"/>
  <c r="U5" i="5"/>
  <c r="AC5" i="5" s="1"/>
  <c r="AC30" i="7" s="1"/>
  <c r="S5" i="5"/>
  <c r="AA5" i="5" s="1"/>
  <c r="AA30" i="7" s="1"/>
  <c r="R5" i="5"/>
  <c r="Z5" i="5" s="1"/>
  <c r="Z30" i="5" s="1"/>
  <c r="O5" i="5"/>
  <c r="N5" i="5"/>
  <c r="V5" i="5" s="1"/>
  <c r="AD5" i="5" s="1"/>
  <c r="AD30" i="7" s="1"/>
  <c r="M5" i="5"/>
  <c r="L5" i="5"/>
  <c r="T5" i="5" s="1"/>
  <c r="AB5" i="5" s="1"/>
  <c r="AB30" i="7" s="1"/>
  <c r="K5" i="5"/>
  <c r="J5" i="5"/>
  <c r="I5" i="5"/>
  <c r="Q5" i="5" s="1"/>
  <c r="Y5" i="5" s="1"/>
  <c r="Y30" i="5" s="1"/>
  <c r="AX4" i="5"/>
  <c r="W4" i="5"/>
  <c r="AJ4" i="5" s="1"/>
  <c r="BI4" i="5" s="1"/>
  <c r="U4" i="5"/>
  <c r="AC4" i="5" s="1"/>
  <c r="AC29" i="7" s="1"/>
  <c r="T4" i="5"/>
  <c r="AB4" i="5" s="1"/>
  <c r="AB29" i="7" s="1"/>
  <c r="O4" i="5"/>
  <c r="N4" i="5"/>
  <c r="V4" i="5" s="1"/>
  <c r="AD4" i="5" s="1"/>
  <c r="BC4" i="5" s="1"/>
  <c r="M4" i="5"/>
  <c r="L4" i="5"/>
  <c r="K4" i="5"/>
  <c r="S4" i="5" s="1"/>
  <c r="AA4" i="5" s="1"/>
  <c r="AA29" i="7" s="1"/>
  <c r="J4" i="5"/>
  <c r="R4" i="5" s="1"/>
  <c r="Z4" i="5" s="1"/>
  <c r="Z29" i="7" s="1"/>
  <c r="I4" i="5"/>
  <c r="Q4" i="5" s="1"/>
  <c r="Y4" i="5" s="1"/>
  <c r="Y29" i="5" s="1"/>
  <c r="AX3" i="5"/>
  <c r="W3" i="5"/>
  <c r="AJ3" i="5" s="1"/>
  <c r="BI3" i="5" s="1"/>
  <c r="U3" i="5"/>
  <c r="AC3" i="5" s="1"/>
  <c r="AC28" i="7" s="1"/>
  <c r="T3" i="5"/>
  <c r="AB3" i="5" s="1"/>
  <c r="AB28" i="5" s="1"/>
  <c r="O3" i="5"/>
  <c r="N3" i="5"/>
  <c r="V3" i="5" s="1"/>
  <c r="AD3" i="5" s="1"/>
  <c r="AD28" i="7" s="1"/>
  <c r="M3" i="5"/>
  <c r="L3" i="5"/>
  <c r="K3" i="5"/>
  <c r="S3" i="5" s="1"/>
  <c r="AA3" i="5" s="1"/>
  <c r="AA28" i="7" s="1"/>
  <c r="J3" i="5"/>
  <c r="R3" i="5" s="1"/>
  <c r="I3" i="5"/>
  <c r="Q3" i="5" s="1"/>
  <c r="Y3" i="5" s="1"/>
  <c r="Y28" i="5" s="1"/>
  <c r="AC2" i="5"/>
  <c r="AC27" i="5" s="1"/>
  <c r="U2" i="5"/>
  <c r="T2" i="5"/>
  <c r="AB2" i="5" s="1"/>
  <c r="S2" i="5"/>
  <c r="AA2" i="5" s="1"/>
  <c r="O2" i="5"/>
  <c r="W2" i="5" s="1"/>
  <c r="AJ2" i="5" s="1"/>
  <c r="BI2" i="5" s="1"/>
  <c r="N2" i="5"/>
  <c r="V2" i="5" s="1"/>
  <c r="AD2" i="5" s="1"/>
  <c r="M2" i="5"/>
  <c r="L2" i="5"/>
  <c r="K2" i="5"/>
  <c r="J2" i="5"/>
  <c r="R2" i="5" s="1"/>
  <c r="Z2" i="5" s="1"/>
  <c r="BH1" i="5"/>
  <c r="BG1" i="5"/>
  <c r="BF1" i="5"/>
  <c r="BE1" i="5"/>
  <c r="BD1" i="5"/>
  <c r="BC1" i="5"/>
  <c r="BB1" i="5"/>
  <c r="BA1" i="5"/>
  <c r="AZ1" i="5"/>
  <c r="AY1" i="5"/>
  <c r="AV1" i="5"/>
  <c r="AU1" i="5"/>
  <c r="AT1" i="5"/>
  <c r="AS1" i="5"/>
  <c r="AR1" i="5"/>
  <c r="AQ1" i="5"/>
  <c r="AP1" i="5"/>
  <c r="AO1" i="5"/>
  <c r="AN1" i="5"/>
  <c r="AM1" i="5"/>
  <c r="A1" i="5"/>
  <c r="BI24" i="1"/>
  <c r="BI24" i="2"/>
  <c r="BI24" i="3"/>
  <c r="BI24" i="4"/>
  <c r="Y40" i="4"/>
  <c r="Y27" i="4"/>
  <c r="AI26" i="4"/>
  <c r="AH26" i="4"/>
  <c r="AG26" i="4"/>
  <c r="AF26" i="4"/>
  <c r="AE26" i="4"/>
  <c r="AD26" i="4"/>
  <c r="AC26" i="4"/>
  <c r="AB26" i="4"/>
  <c r="AA26" i="4"/>
  <c r="Z26" i="4"/>
  <c r="BI22" i="4"/>
  <c r="W22" i="4"/>
  <c r="AJ22" i="4" s="1"/>
  <c r="T22" i="4"/>
  <c r="AB22" i="4" s="1"/>
  <c r="AB47" i="4" s="1"/>
  <c r="Q22" i="4"/>
  <c r="Y22" i="4" s="1"/>
  <c r="O22" i="4"/>
  <c r="N22" i="4"/>
  <c r="V22" i="4" s="1"/>
  <c r="AD22" i="4" s="1"/>
  <c r="M22" i="4"/>
  <c r="U22" i="4" s="1"/>
  <c r="AC22" i="4" s="1"/>
  <c r="L22" i="4"/>
  <c r="K22" i="4"/>
  <c r="S22" i="4" s="1"/>
  <c r="AA22" i="4" s="1"/>
  <c r="J22" i="4"/>
  <c r="R22" i="4" s="1"/>
  <c r="Z22" i="4" s="1"/>
  <c r="I22" i="4"/>
  <c r="AX21" i="4"/>
  <c r="Y21" i="4"/>
  <c r="Y46" i="4" s="1"/>
  <c r="V21" i="4"/>
  <c r="AD21" i="4" s="1"/>
  <c r="AD46" i="4" s="1"/>
  <c r="S21" i="4"/>
  <c r="AA21" i="4" s="1"/>
  <c r="AA46" i="4" s="1"/>
  <c r="Q21" i="4"/>
  <c r="O21" i="4"/>
  <c r="W21" i="4" s="1"/>
  <c r="AJ21" i="4" s="1"/>
  <c r="BI21" i="4" s="1"/>
  <c r="N21" i="4"/>
  <c r="M21" i="4"/>
  <c r="U21" i="4" s="1"/>
  <c r="AC21" i="4" s="1"/>
  <c r="L21" i="4"/>
  <c r="T21" i="4" s="1"/>
  <c r="AB21" i="4" s="1"/>
  <c r="K21" i="4"/>
  <c r="J21" i="4"/>
  <c r="R21" i="4" s="1"/>
  <c r="Z21" i="4" s="1"/>
  <c r="I21" i="4"/>
  <c r="U20" i="4"/>
  <c r="AC20" i="4" s="1"/>
  <c r="AC45" i="4" s="1"/>
  <c r="T20" i="4"/>
  <c r="AB20" i="4" s="1"/>
  <c r="S20" i="4"/>
  <c r="AA20" i="4" s="1"/>
  <c r="AA45" i="4" s="1"/>
  <c r="R20" i="4"/>
  <c r="Z20" i="4" s="1"/>
  <c r="AY20" i="4" s="1"/>
  <c r="O20" i="4"/>
  <c r="W20" i="4" s="1"/>
  <c r="AJ20" i="4" s="1"/>
  <c r="BI20" i="4" s="1"/>
  <c r="N20" i="4"/>
  <c r="V20" i="4" s="1"/>
  <c r="AD20" i="4" s="1"/>
  <c r="AD45" i="4" s="1"/>
  <c r="M20" i="4"/>
  <c r="L20" i="4"/>
  <c r="K20" i="4"/>
  <c r="J20" i="4"/>
  <c r="I20" i="4"/>
  <c r="Q20" i="4" s="1"/>
  <c r="Y20" i="4" s="1"/>
  <c r="W19" i="4"/>
  <c r="AJ19" i="4" s="1"/>
  <c r="BI19" i="4" s="1"/>
  <c r="U19" i="4"/>
  <c r="AC19" i="4" s="1"/>
  <c r="AC44" i="4" s="1"/>
  <c r="T19" i="4"/>
  <c r="AB19" i="4" s="1"/>
  <c r="R19" i="4"/>
  <c r="Z19" i="4" s="1"/>
  <c r="Z44" i="4" s="1"/>
  <c r="O19" i="4"/>
  <c r="N19" i="4"/>
  <c r="V19" i="4" s="1"/>
  <c r="AD19" i="4" s="1"/>
  <c r="M19" i="4"/>
  <c r="L19" i="4"/>
  <c r="K19" i="4"/>
  <c r="S19" i="4" s="1"/>
  <c r="AA19" i="4" s="1"/>
  <c r="J19" i="4"/>
  <c r="I19" i="4"/>
  <c r="Q19" i="4" s="1"/>
  <c r="Y19" i="4" s="1"/>
  <c r="Y44" i="4" s="1"/>
  <c r="V18" i="4"/>
  <c r="AD18" i="4" s="1"/>
  <c r="T18" i="4"/>
  <c r="AB18" i="4" s="1"/>
  <c r="AB43" i="4" s="1"/>
  <c r="Q18" i="4"/>
  <c r="Y18" i="4" s="1"/>
  <c r="O18" i="4"/>
  <c r="W18" i="4" s="1"/>
  <c r="AJ18" i="4" s="1"/>
  <c r="BI18" i="4" s="1"/>
  <c r="N18" i="4"/>
  <c r="M18" i="4"/>
  <c r="U18" i="4" s="1"/>
  <c r="AC18" i="4" s="1"/>
  <c r="L18" i="4"/>
  <c r="K18" i="4"/>
  <c r="S18" i="4" s="1"/>
  <c r="AA18" i="4" s="1"/>
  <c r="AA43" i="4" s="1"/>
  <c r="J18" i="4"/>
  <c r="R18" i="4" s="1"/>
  <c r="Z18" i="4" s="1"/>
  <c r="I18" i="4"/>
  <c r="V17" i="4"/>
  <c r="AD17" i="4" s="1"/>
  <c r="AD42" i="4" s="1"/>
  <c r="S17" i="4"/>
  <c r="AA17" i="4" s="1"/>
  <c r="O17" i="4"/>
  <c r="W17" i="4" s="1"/>
  <c r="AJ17" i="4" s="1"/>
  <c r="BI17" i="4" s="1"/>
  <c r="N17" i="4"/>
  <c r="M17" i="4"/>
  <c r="U17" i="4" s="1"/>
  <c r="AC17" i="4" s="1"/>
  <c r="AC42" i="4" s="1"/>
  <c r="L17" i="4"/>
  <c r="T17" i="4" s="1"/>
  <c r="AB17" i="4" s="1"/>
  <c r="K17" i="4"/>
  <c r="J17" i="4"/>
  <c r="R17" i="4" s="1"/>
  <c r="Z17" i="4" s="1"/>
  <c r="I17" i="4"/>
  <c r="Q17" i="4" s="1"/>
  <c r="Y17" i="4" s="1"/>
  <c r="Y16" i="4"/>
  <c r="U16" i="4"/>
  <c r="AC16" i="4" s="1"/>
  <c r="AC41" i="4" s="1"/>
  <c r="S16" i="4"/>
  <c r="AA16" i="4" s="1"/>
  <c r="AA41" i="4" s="1"/>
  <c r="R16" i="4"/>
  <c r="Z16" i="4" s="1"/>
  <c r="O16" i="4"/>
  <c r="W16" i="4" s="1"/>
  <c r="AJ16" i="4" s="1"/>
  <c r="BI16" i="4" s="1"/>
  <c r="N16" i="4"/>
  <c r="V16" i="4" s="1"/>
  <c r="AD16" i="4" s="1"/>
  <c r="M16" i="4"/>
  <c r="L16" i="4"/>
  <c r="T16" i="4" s="1"/>
  <c r="AB16" i="4" s="1"/>
  <c r="K16" i="4"/>
  <c r="J16" i="4"/>
  <c r="I16" i="4"/>
  <c r="Q16" i="4" s="1"/>
  <c r="AX15" i="4"/>
  <c r="W15" i="4"/>
  <c r="AJ15" i="4" s="1"/>
  <c r="BI15" i="4" s="1"/>
  <c r="T15" i="4"/>
  <c r="AB15" i="4" s="1"/>
  <c r="R15" i="4"/>
  <c r="Z15" i="4" s="1"/>
  <c r="O15" i="4"/>
  <c r="N15" i="4"/>
  <c r="V15" i="4" s="1"/>
  <c r="AD15" i="4" s="1"/>
  <c r="M15" i="4"/>
  <c r="U15" i="4" s="1"/>
  <c r="AC15" i="4" s="1"/>
  <c r="L15" i="4"/>
  <c r="K15" i="4"/>
  <c r="S15" i="4" s="1"/>
  <c r="AA15" i="4" s="1"/>
  <c r="J15" i="4"/>
  <c r="I15" i="4"/>
  <c r="Q15" i="4" s="1"/>
  <c r="Y15" i="4" s="1"/>
  <c r="T14" i="4"/>
  <c r="AB14" i="4" s="1"/>
  <c r="Q14" i="4"/>
  <c r="Y14" i="4" s="1"/>
  <c r="O14" i="4"/>
  <c r="W14" i="4" s="1"/>
  <c r="AJ14" i="4" s="1"/>
  <c r="BI14" i="4" s="1"/>
  <c r="N14" i="4"/>
  <c r="V14" i="4" s="1"/>
  <c r="AD14" i="4" s="1"/>
  <c r="M14" i="4"/>
  <c r="U14" i="4" s="1"/>
  <c r="AC14" i="4" s="1"/>
  <c r="L14" i="4"/>
  <c r="K14" i="4"/>
  <c r="S14" i="4" s="1"/>
  <c r="AA14" i="4" s="1"/>
  <c r="AA39" i="4" s="1"/>
  <c r="J14" i="4"/>
  <c r="R14" i="4" s="1"/>
  <c r="Z14" i="4" s="1"/>
  <c r="I14" i="4"/>
  <c r="AV13" i="4"/>
  <c r="AV14" i="4" s="1"/>
  <c r="AV15" i="4" s="1"/>
  <c r="AV16" i="4" s="1"/>
  <c r="AV17" i="4" s="1"/>
  <c r="AV18" i="4" s="1"/>
  <c r="AV19" i="4" s="1"/>
  <c r="AV20" i="4" s="1"/>
  <c r="AV21" i="4" s="1"/>
  <c r="AV22" i="4" s="1"/>
  <c r="AV23" i="4" s="1"/>
  <c r="AV24" i="4" s="1"/>
  <c r="AU13" i="4"/>
  <c r="AU14" i="4" s="1"/>
  <c r="AU15" i="4" s="1"/>
  <c r="AU16" i="4" s="1"/>
  <c r="AU17" i="4" s="1"/>
  <c r="AU18" i="4" s="1"/>
  <c r="AU19" i="4" s="1"/>
  <c r="AU20" i="4" s="1"/>
  <c r="AU21" i="4" s="1"/>
  <c r="AU22" i="4" s="1"/>
  <c r="AU23" i="4" s="1"/>
  <c r="AU24" i="4" s="1"/>
  <c r="AT13" i="4"/>
  <c r="AT14" i="4" s="1"/>
  <c r="AT15" i="4" s="1"/>
  <c r="AT16" i="4" s="1"/>
  <c r="AT17" i="4" s="1"/>
  <c r="AT18" i="4" s="1"/>
  <c r="AT19" i="4" s="1"/>
  <c r="AT20" i="4" s="1"/>
  <c r="AT21" i="4" s="1"/>
  <c r="AT22" i="4" s="1"/>
  <c r="AT23" i="4" s="1"/>
  <c r="AT24" i="4" s="1"/>
  <c r="AS13" i="4"/>
  <c r="AS14" i="4" s="1"/>
  <c r="AS15" i="4" s="1"/>
  <c r="AS16" i="4" s="1"/>
  <c r="AS17" i="4" s="1"/>
  <c r="AS18" i="4" s="1"/>
  <c r="AS19" i="4" s="1"/>
  <c r="AS20" i="4" s="1"/>
  <c r="AS21" i="4" s="1"/>
  <c r="AS22" i="4" s="1"/>
  <c r="AS23" i="4" s="1"/>
  <c r="AS24" i="4" s="1"/>
  <c r="AR13" i="4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Q13" i="4"/>
  <c r="AQ14" i="4" s="1"/>
  <c r="AQ15" i="4" s="1"/>
  <c r="AQ16" i="4" s="1"/>
  <c r="AQ17" i="4" s="1"/>
  <c r="AQ18" i="4" s="1"/>
  <c r="AQ19" i="4" s="1"/>
  <c r="AQ20" i="4" s="1"/>
  <c r="AQ21" i="4" s="1"/>
  <c r="AQ22" i="4" s="1"/>
  <c r="AQ23" i="4" s="1"/>
  <c r="AQ24" i="4" s="1"/>
  <c r="AP13" i="4"/>
  <c r="AP14" i="4" s="1"/>
  <c r="AP15" i="4" s="1"/>
  <c r="AP16" i="4" s="1"/>
  <c r="AP17" i="4" s="1"/>
  <c r="AP18" i="4" s="1"/>
  <c r="AP19" i="4" s="1"/>
  <c r="AP20" i="4" s="1"/>
  <c r="AP21" i="4" s="1"/>
  <c r="AP22" i="4" s="1"/>
  <c r="AP23" i="4" s="1"/>
  <c r="AP24" i="4" s="1"/>
  <c r="AO13" i="4"/>
  <c r="AO14" i="4" s="1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N13" i="4"/>
  <c r="AN14" i="4" s="1"/>
  <c r="AN15" i="4" s="1"/>
  <c r="AN16" i="4" s="1"/>
  <c r="AN17" i="4" s="1"/>
  <c r="AN18" i="4" s="1"/>
  <c r="AN19" i="4" s="1"/>
  <c r="AN20" i="4" s="1"/>
  <c r="AN21" i="4" s="1"/>
  <c r="AN22" i="4" s="1"/>
  <c r="AN23" i="4" s="1"/>
  <c r="AN24" i="4" s="1"/>
  <c r="AM13" i="4"/>
  <c r="AM14" i="4" s="1"/>
  <c r="AM15" i="4" s="1"/>
  <c r="AM16" i="4" s="1"/>
  <c r="AM17" i="4" s="1"/>
  <c r="AM18" i="4" s="1"/>
  <c r="AM19" i="4" s="1"/>
  <c r="AM20" i="4" s="1"/>
  <c r="AM21" i="4" s="1"/>
  <c r="AM22" i="4" s="1"/>
  <c r="AM23" i="4" s="1"/>
  <c r="AM24" i="4" s="1"/>
  <c r="V13" i="4"/>
  <c r="AD13" i="4" s="1"/>
  <c r="AD38" i="4" s="1"/>
  <c r="S13" i="4"/>
  <c r="AA13" i="4" s="1"/>
  <c r="Q13" i="4"/>
  <c r="Y13" i="4" s="1"/>
  <c r="O13" i="4"/>
  <c r="W13" i="4" s="1"/>
  <c r="AJ13" i="4" s="1"/>
  <c r="BI13" i="4" s="1"/>
  <c r="N13" i="4"/>
  <c r="M13" i="4"/>
  <c r="U13" i="4" s="1"/>
  <c r="AC13" i="4" s="1"/>
  <c r="AC38" i="4" s="1"/>
  <c r="L13" i="4"/>
  <c r="T13" i="4" s="1"/>
  <c r="AB13" i="4" s="1"/>
  <c r="K13" i="4"/>
  <c r="J13" i="4"/>
  <c r="R13" i="4" s="1"/>
  <c r="Z13" i="4" s="1"/>
  <c r="I13" i="4"/>
  <c r="W12" i="4"/>
  <c r="AJ12" i="4" s="1"/>
  <c r="BI12" i="4" s="1"/>
  <c r="S12" i="4"/>
  <c r="AA12" i="4" s="1"/>
  <c r="Q12" i="4"/>
  <c r="Y12" i="4" s="1"/>
  <c r="O12" i="4"/>
  <c r="N12" i="4"/>
  <c r="V12" i="4" s="1"/>
  <c r="AD12" i="4" s="1"/>
  <c r="AD37" i="4" s="1"/>
  <c r="M12" i="4"/>
  <c r="U12" i="4" s="1"/>
  <c r="AC12" i="4" s="1"/>
  <c r="L12" i="4"/>
  <c r="T12" i="4" s="1"/>
  <c r="AB12" i="4" s="1"/>
  <c r="K12" i="4"/>
  <c r="J12" i="4"/>
  <c r="R12" i="4" s="1"/>
  <c r="Z12" i="4" s="1"/>
  <c r="I12" i="4"/>
  <c r="W11" i="4"/>
  <c r="AJ11" i="4" s="1"/>
  <c r="BI11" i="4" s="1"/>
  <c r="S11" i="4"/>
  <c r="AA11" i="4" s="1"/>
  <c r="Q11" i="4"/>
  <c r="Y11" i="4" s="1"/>
  <c r="O11" i="4"/>
  <c r="N11" i="4"/>
  <c r="V11" i="4" s="1"/>
  <c r="AD11" i="4" s="1"/>
  <c r="AD36" i="4" s="1"/>
  <c r="M11" i="4"/>
  <c r="U11" i="4" s="1"/>
  <c r="AC11" i="4" s="1"/>
  <c r="L11" i="4"/>
  <c r="T11" i="4" s="1"/>
  <c r="AB11" i="4" s="1"/>
  <c r="K11" i="4"/>
  <c r="J11" i="4"/>
  <c r="R11" i="4" s="1"/>
  <c r="Z11" i="4" s="1"/>
  <c r="I11" i="4"/>
  <c r="W10" i="4"/>
  <c r="AJ10" i="4" s="1"/>
  <c r="BI10" i="4" s="1"/>
  <c r="S10" i="4"/>
  <c r="AA10" i="4" s="1"/>
  <c r="Q10" i="4"/>
  <c r="Y10" i="4" s="1"/>
  <c r="O10" i="4"/>
  <c r="N10" i="4"/>
  <c r="V10" i="4" s="1"/>
  <c r="AD10" i="4" s="1"/>
  <c r="AD35" i="4" s="1"/>
  <c r="M10" i="4"/>
  <c r="U10" i="4" s="1"/>
  <c r="AC10" i="4" s="1"/>
  <c r="L10" i="4"/>
  <c r="T10" i="4" s="1"/>
  <c r="AB10" i="4" s="1"/>
  <c r="K10" i="4"/>
  <c r="J10" i="4"/>
  <c r="R10" i="4" s="1"/>
  <c r="Z10" i="4" s="1"/>
  <c r="I10" i="4"/>
  <c r="W9" i="4"/>
  <c r="AJ9" i="4" s="1"/>
  <c r="BI9" i="4" s="1"/>
  <c r="S9" i="4"/>
  <c r="AA9" i="4" s="1"/>
  <c r="Q9" i="4"/>
  <c r="Y9" i="4" s="1"/>
  <c r="O9" i="4"/>
  <c r="N9" i="4"/>
  <c r="V9" i="4" s="1"/>
  <c r="AD9" i="4" s="1"/>
  <c r="AD34" i="4" s="1"/>
  <c r="M9" i="4"/>
  <c r="U9" i="4" s="1"/>
  <c r="AC9" i="4" s="1"/>
  <c r="L9" i="4"/>
  <c r="T9" i="4" s="1"/>
  <c r="AB9" i="4" s="1"/>
  <c r="K9" i="4"/>
  <c r="J9" i="4"/>
  <c r="R9" i="4" s="1"/>
  <c r="Z9" i="4" s="1"/>
  <c r="I9" i="4"/>
  <c r="W8" i="4"/>
  <c r="AJ8" i="4" s="1"/>
  <c r="BI8" i="4" s="1"/>
  <c r="S8" i="4"/>
  <c r="AA8" i="4" s="1"/>
  <c r="Q8" i="4"/>
  <c r="Y8" i="4" s="1"/>
  <c r="O8" i="4"/>
  <c r="N8" i="4"/>
  <c r="V8" i="4" s="1"/>
  <c r="AD8" i="4" s="1"/>
  <c r="AD33" i="4" s="1"/>
  <c r="M8" i="4"/>
  <c r="U8" i="4" s="1"/>
  <c r="AC8" i="4" s="1"/>
  <c r="L8" i="4"/>
  <c r="T8" i="4" s="1"/>
  <c r="AB8" i="4" s="1"/>
  <c r="K8" i="4"/>
  <c r="J8" i="4"/>
  <c r="R8" i="4" s="1"/>
  <c r="Z8" i="4" s="1"/>
  <c r="I8" i="4"/>
  <c r="W7" i="4"/>
  <c r="AJ7" i="4" s="1"/>
  <c r="BI7" i="4" s="1"/>
  <c r="S7" i="4"/>
  <c r="AA7" i="4" s="1"/>
  <c r="Q7" i="4"/>
  <c r="Y7" i="4" s="1"/>
  <c r="O7" i="4"/>
  <c r="N7" i="4"/>
  <c r="V7" i="4" s="1"/>
  <c r="AD7" i="4" s="1"/>
  <c r="AD32" i="4" s="1"/>
  <c r="M7" i="4"/>
  <c r="U7" i="4" s="1"/>
  <c r="AC7" i="4" s="1"/>
  <c r="L7" i="4"/>
  <c r="T7" i="4" s="1"/>
  <c r="AB7" i="4" s="1"/>
  <c r="K7" i="4"/>
  <c r="J7" i="4"/>
  <c r="R7" i="4" s="1"/>
  <c r="Z7" i="4" s="1"/>
  <c r="I7" i="4"/>
  <c r="W6" i="4"/>
  <c r="AJ6" i="4" s="1"/>
  <c r="BI6" i="4" s="1"/>
  <c r="S6" i="4"/>
  <c r="AA6" i="4" s="1"/>
  <c r="Q6" i="4"/>
  <c r="Y6" i="4" s="1"/>
  <c r="O6" i="4"/>
  <c r="N6" i="4"/>
  <c r="V6" i="4" s="1"/>
  <c r="AD6" i="4" s="1"/>
  <c r="AD31" i="4" s="1"/>
  <c r="M6" i="4"/>
  <c r="U6" i="4" s="1"/>
  <c r="AC6" i="4" s="1"/>
  <c r="L6" i="4"/>
  <c r="T6" i="4" s="1"/>
  <c r="AB6" i="4" s="1"/>
  <c r="K6" i="4"/>
  <c r="J6" i="4"/>
  <c r="R6" i="4" s="1"/>
  <c r="Z6" i="4" s="1"/>
  <c r="I6" i="4"/>
  <c r="W5" i="4"/>
  <c r="AJ5" i="4" s="1"/>
  <c r="BI5" i="4" s="1"/>
  <c r="S5" i="4"/>
  <c r="AA5" i="4" s="1"/>
  <c r="Q5" i="4"/>
  <c r="Y5" i="4" s="1"/>
  <c r="O5" i="4"/>
  <c r="N5" i="4"/>
  <c r="V5" i="4" s="1"/>
  <c r="AD5" i="4" s="1"/>
  <c r="AD30" i="4" s="1"/>
  <c r="M5" i="4"/>
  <c r="U5" i="4" s="1"/>
  <c r="AC5" i="4" s="1"/>
  <c r="L5" i="4"/>
  <c r="T5" i="4" s="1"/>
  <c r="AB5" i="4" s="1"/>
  <c r="K5" i="4"/>
  <c r="J5" i="4"/>
  <c r="R5" i="4" s="1"/>
  <c r="Z5" i="4" s="1"/>
  <c r="I5" i="4"/>
  <c r="W4" i="4"/>
  <c r="AJ4" i="4" s="1"/>
  <c r="BI4" i="4" s="1"/>
  <c r="S4" i="4"/>
  <c r="AA4" i="4" s="1"/>
  <c r="Q4" i="4"/>
  <c r="Y4" i="4" s="1"/>
  <c r="O4" i="4"/>
  <c r="N4" i="4"/>
  <c r="V4" i="4" s="1"/>
  <c r="AD4" i="4" s="1"/>
  <c r="AD29" i="4" s="1"/>
  <c r="M4" i="4"/>
  <c r="U4" i="4" s="1"/>
  <c r="AC4" i="4" s="1"/>
  <c r="L4" i="4"/>
  <c r="T4" i="4" s="1"/>
  <c r="AB4" i="4" s="1"/>
  <c r="K4" i="4"/>
  <c r="J4" i="4"/>
  <c r="R4" i="4" s="1"/>
  <c r="Z4" i="4" s="1"/>
  <c r="I4" i="4"/>
  <c r="W3" i="4"/>
  <c r="AJ3" i="4" s="1"/>
  <c r="BI3" i="4" s="1"/>
  <c r="S3" i="4"/>
  <c r="AA3" i="4" s="1"/>
  <c r="Q3" i="4"/>
  <c r="Y3" i="4" s="1"/>
  <c r="O3" i="4"/>
  <c r="N3" i="4"/>
  <c r="V3" i="4" s="1"/>
  <c r="AD3" i="4" s="1"/>
  <c r="AD28" i="4" s="1"/>
  <c r="M3" i="4"/>
  <c r="U3" i="4" s="1"/>
  <c r="AC3" i="4" s="1"/>
  <c r="L3" i="4"/>
  <c r="T3" i="4" s="1"/>
  <c r="AB3" i="4" s="1"/>
  <c r="K3" i="4"/>
  <c r="J3" i="4"/>
  <c r="R3" i="4" s="1"/>
  <c r="I3" i="4"/>
  <c r="BA2" i="4"/>
  <c r="AQ2" i="4"/>
  <c r="AG2" i="4"/>
  <c r="AD2" i="4"/>
  <c r="AD27" i="4" s="1"/>
  <c r="W2" i="4"/>
  <c r="AJ2" i="4" s="1"/>
  <c r="BI2" i="4" s="1"/>
  <c r="V2" i="4"/>
  <c r="T2" i="4"/>
  <c r="AB2" i="4" s="1"/>
  <c r="O2" i="4"/>
  <c r="N2" i="4"/>
  <c r="M2" i="4"/>
  <c r="U2" i="4" s="1"/>
  <c r="AC2" i="4" s="1"/>
  <c r="L2" i="4"/>
  <c r="K2" i="4"/>
  <c r="S2" i="4" s="1"/>
  <c r="AA2" i="4" s="1"/>
  <c r="J2" i="4"/>
  <c r="R2" i="4" s="1"/>
  <c r="Z2" i="4" s="1"/>
  <c r="BH1" i="4"/>
  <c r="BG1" i="4"/>
  <c r="BF1" i="4"/>
  <c r="BE1" i="4"/>
  <c r="BD1" i="4"/>
  <c r="BC1" i="4"/>
  <c r="BB1" i="4"/>
  <c r="BA1" i="4"/>
  <c r="AZ1" i="4"/>
  <c r="AY1" i="4"/>
  <c r="AV1" i="4"/>
  <c r="AU1" i="4"/>
  <c r="AT1" i="4"/>
  <c r="AS1" i="4"/>
  <c r="AR1" i="4"/>
  <c r="AQ1" i="4"/>
  <c r="AP1" i="4"/>
  <c r="AO1" i="4"/>
  <c r="AN1" i="4"/>
  <c r="AM1" i="4"/>
  <c r="A1" i="4"/>
  <c r="Y40" i="3"/>
  <c r="Y27" i="3"/>
  <c r="AI26" i="3"/>
  <c r="AH26" i="3"/>
  <c r="AG26" i="3"/>
  <c r="AF26" i="3"/>
  <c r="AE26" i="3"/>
  <c r="AD26" i="3"/>
  <c r="AC26" i="3"/>
  <c r="AB26" i="3"/>
  <c r="AA26" i="3"/>
  <c r="Z26" i="3"/>
  <c r="BI22" i="3"/>
  <c r="W22" i="3"/>
  <c r="AJ22" i="3" s="1"/>
  <c r="S22" i="3"/>
  <c r="AA22" i="3" s="1"/>
  <c r="Q22" i="3"/>
  <c r="Y22" i="3" s="1"/>
  <c r="O22" i="3"/>
  <c r="N22" i="3"/>
  <c r="V22" i="3" s="1"/>
  <c r="AD22" i="3" s="1"/>
  <c r="M22" i="3"/>
  <c r="U22" i="3" s="1"/>
  <c r="AC22" i="3" s="1"/>
  <c r="L22" i="3"/>
  <c r="T22" i="3" s="1"/>
  <c r="AB22" i="3" s="1"/>
  <c r="AB47" i="3" s="1"/>
  <c r="K22" i="3"/>
  <c r="J22" i="3"/>
  <c r="R22" i="3" s="1"/>
  <c r="Z22" i="3" s="1"/>
  <c r="I22" i="3"/>
  <c r="U21" i="3"/>
  <c r="AC21" i="3" s="1"/>
  <c r="S21" i="3"/>
  <c r="AA21" i="3" s="1"/>
  <c r="AA46" i="3" s="1"/>
  <c r="Q21" i="3"/>
  <c r="Y21" i="3" s="1"/>
  <c r="O21" i="3"/>
  <c r="W21" i="3" s="1"/>
  <c r="AJ21" i="3" s="1"/>
  <c r="BI21" i="3" s="1"/>
  <c r="N21" i="3"/>
  <c r="V21" i="3" s="1"/>
  <c r="AD21" i="3" s="1"/>
  <c r="AD46" i="3" s="1"/>
  <c r="M21" i="3"/>
  <c r="L21" i="3"/>
  <c r="T21" i="3" s="1"/>
  <c r="AB21" i="3" s="1"/>
  <c r="AB46" i="3" s="1"/>
  <c r="K21" i="3"/>
  <c r="J21" i="3"/>
  <c r="R21" i="3" s="1"/>
  <c r="Z21" i="3" s="1"/>
  <c r="I21" i="3"/>
  <c r="AJ20" i="3"/>
  <c r="BI20" i="3" s="1"/>
  <c r="W20" i="3"/>
  <c r="U20" i="3"/>
  <c r="AC20" i="3" s="1"/>
  <c r="AC45" i="3" s="1"/>
  <c r="S20" i="3"/>
  <c r="AA20" i="3" s="1"/>
  <c r="R20" i="3"/>
  <c r="Z20" i="3" s="1"/>
  <c r="AY20" i="3" s="1"/>
  <c r="O20" i="3"/>
  <c r="N20" i="3"/>
  <c r="V20" i="3" s="1"/>
  <c r="AD20" i="3" s="1"/>
  <c r="M20" i="3"/>
  <c r="L20" i="3"/>
  <c r="T20" i="3" s="1"/>
  <c r="AB20" i="3" s="1"/>
  <c r="K20" i="3"/>
  <c r="J20" i="3"/>
  <c r="I20" i="3"/>
  <c r="Q20" i="3" s="1"/>
  <c r="Y20" i="3" s="1"/>
  <c r="W19" i="3"/>
  <c r="AJ19" i="3" s="1"/>
  <c r="BI19" i="3" s="1"/>
  <c r="U19" i="3"/>
  <c r="AC19" i="3" s="1"/>
  <c r="T19" i="3"/>
  <c r="AB19" i="3" s="1"/>
  <c r="Q19" i="3"/>
  <c r="Y19" i="3" s="1"/>
  <c r="O19" i="3"/>
  <c r="N19" i="3"/>
  <c r="V19" i="3" s="1"/>
  <c r="AD19" i="3" s="1"/>
  <c r="M19" i="3"/>
  <c r="L19" i="3"/>
  <c r="K19" i="3"/>
  <c r="S19" i="3" s="1"/>
  <c r="AA19" i="3" s="1"/>
  <c r="J19" i="3"/>
  <c r="R19" i="3" s="1"/>
  <c r="Z19" i="3" s="1"/>
  <c r="Z44" i="3" s="1"/>
  <c r="I19" i="3"/>
  <c r="BI18" i="3"/>
  <c r="W18" i="3"/>
  <c r="AJ18" i="3" s="1"/>
  <c r="V18" i="3"/>
  <c r="AD18" i="3" s="1"/>
  <c r="S18" i="3"/>
  <c r="AA18" i="3" s="1"/>
  <c r="Q18" i="3"/>
  <c r="Y18" i="3" s="1"/>
  <c r="Y43" i="3" s="1"/>
  <c r="O18" i="3"/>
  <c r="N18" i="3"/>
  <c r="M18" i="3"/>
  <c r="U18" i="3" s="1"/>
  <c r="AC18" i="3" s="1"/>
  <c r="L18" i="3"/>
  <c r="T18" i="3" s="1"/>
  <c r="AB18" i="3" s="1"/>
  <c r="AB43" i="3" s="1"/>
  <c r="K18" i="3"/>
  <c r="J18" i="3"/>
  <c r="R18" i="3" s="1"/>
  <c r="Z18" i="3" s="1"/>
  <c r="I18" i="3"/>
  <c r="U17" i="3"/>
  <c r="AC17" i="3" s="1"/>
  <c r="S17" i="3"/>
  <c r="AA17" i="3" s="1"/>
  <c r="AA42" i="3" s="1"/>
  <c r="Q17" i="3"/>
  <c r="Y17" i="3" s="1"/>
  <c r="O17" i="3"/>
  <c r="W17" i="3" s="1"/>
  <c r="AJ17" i="3" s="1"/>
  <c r="BI17" i="3" s="1"/>
  <c r="N17" i="3"/>
  <c r="V17" i="3" s="1"/>
  <c r="AD17" i="3" s="1"/>
  <c r="M17" i="3"/>
  <c r="L17" i="3"/>
  <c r="T17" i="3" s="1"/>
  <c r="AB17" i="3" s="1"/>
  <c r="K17" i="3"/>
  <c r="J17" i="3"/>
  <c r="R17" i="3" s="1"/>
  <c r="Z17" i="3" s="1"/>
  <c r="I17" i="3"/>
  <c r="AJ16" i="3"/>
  <c r="BI16" i="3" s="1"/>
  <c r="W16" i="3"/>
  <c r="U16" i="3"/>
  <c r="AC16" i="3" s="1"/>
  <c r="AC41" i="3" s="1"/>
  <c r="S16" i="3"/>
  <c r="AA16" i="3" s="1"/>
  <c r="O16" i="3"/>
  <c r="N16" i="3"/>
  <c r="V16" i="3" s="1"/>
  <c r="AD16" i="3" s="1"/>
  <c r="M16" i="3"/>
  <c r="L16" i="3"/>
  <c r="T16" i="3" s="1"/>
  <c r="AB16" i="3" s="1"/>
  <c r="K16" i="3"/>
  <c r="J16" i="3"/>
  <c r="R16" i="3" s="1"/>
  <c r="Z16" i="3" s="1"/>
  <c r="I16" i="3"/>
  <c r="Q16" i="3" s="1"/>
  <c r="Y16" i="3" s="1"/>
  <c r="AX15" i="3"/>
  <c r="W15" i="3"/>
  <c r="AJ15" i="3" s="1"/>
  <c r="BI15" i="3" s="1"/>
  <c r="V15" i="3"/>
  <c r="AD15" i="3" s="1"/>
  <c r="U15" i="3"/>
  <c r="AC15" i="3" s="1"/>
  <c r="Q15" i="3"/>
  <c r="Y15" i="3" s="1"/>
  <c r="O15" i="3"/>
  <c r="N15" i="3"/>
  <c r="M15" i="3"/>
  <c r="L15" i="3"/>
  <c r="T15" i="3" s="1"/>
  <c r="AB15" i="3" s="1"/>
  <c r="K15" i="3"/>
  <c r="S15" i="3" s="1"/>
  <c r="AA15" i="3" s="1"/>
  <c r="J15" i="3"/>
  <c r="R15" i="3" s="1"/>
  <c r="Z15" i="3" s="1"/>
  <c r="I15" i="3"/>
  <c r="Y14" i="3"/>
  <c r="Y39" i="3" s="1"/>
  <c r="W14" i="3"/>
  <c r="AJ14" i="3" s="1"/>
  <c r="BI14" i="3" s="1"/>
  <c r="S14" i="3"/>
  <c r="AA14" i="3" s="1"/>
  <c r="AA39" i="3" s="1"/>
  <c r="Q14" i="3"/>
  <c r="O14" i="3"/>
  <c r="N14" i="3"/>
  <c r="V14" i="3" s="1"/>
  <c r="AD14" i="3" s="1"/>
  <c r="M14" i="3"/>
  <c r="U14" i="3" s="1"/>
  <c r="AC14" i="3" s="1"/>
  <c r="L14" i="3"/>
  <c r="T14" i="3" s="1"/>
  <c r="AB14" i="3" s="1"/>
  <c r="BA14" i="3" s="1"/>
  <c r="K14" i="3"/>
  <c r="J14" i="3"/>
  <c r="R14" i="3" s="1"/>
  <c r="Z14" i="3" s="1"/>
  <c r="Z39" i="3" s="1"/>
  <c r="I14" i="3"/>
  <c r="BI13" i="3"/>
  <c r="AV13" i="3"/>
  <c r="AV14" i="3" s="1"/>
  <c r="AV15" i="3" s="1"/>
  <c r="AV16" i="3" s="1"/>
  <c r="AV17" i="3" s="1"/>
  <c r="AV18" i="3" s="1"/>
  <c r="AV19" i="3" s="1"/>
  <c r="AV20" i="3" s="1"/>
  <c r="AV21" i="3" s="1"/>
  <c r="AV22" i="3" s="1"/>
  <c r="AV23" i="3" s="1"/>
  <c r="AV24" i="3" s="1"/>
  <c r="AU13" i="3"/>
  <c r="AU14" i="3" s="1"/>
  <c r="AU15" i="3" s="1"/>
  <c r="AU16" i="3" s="1"/>
  <c r="AU17" i="3" s="1"/>
  <c r="AU18" i="3" s="1"/>
  <c r="AU19" i="3" s="1"/>
  <c r="AU20" i="3" s="1"/>
  <c r="AU21" i="3" s="1"/>
  <c r="AU22" i="3" s="1"/>
  <c r="AU23" i="3" s="1"/>
  <c r="AU24" i="3" s="1"/>
  <c r="AT13" i="3"/>
  <c r="AT14" i="3" s="1"/>
  <c r="AT15" i="3" s="1"/>
  <c r="AT16" i="3" s="1"/>
  <c r="AT17" i="3" s="1"/>
  <c r="AT18" i="3" s="1"/>
  <c r="AT19" i="3" s="1"/>
  <c r="AT20" i="3" s="1"/>
  <c r="AT21" i="3" s="1"/>
  <c r="AT22" i="3" s="1"/>
  <c r="AT23" i="3" s="1"/>
  <c r="AT24" i="3" s="1"/>
  <c r="AS13" i="3"/>
  <c r="AS14" i="3" s="1"/>
  <c r="AS15" i="3" s="1"/>
  <c r="AS16" i="3" s="1"/>
  <c r="AS17" i="3" s="1"/>
  <c r="AS18" i="3" s="1"/>
  <c r="AS19" i="3" s="1"/>
  <c r="AS20" i="3" s="1"/>
  <c r="AS21" i="3" s="1"/>
  <c r="AS22" i="3" s="1"/>
  <c r="AS23" i="3" s="1"/>
  <c r="AS24" i="3" s="1"/>
  <c r="AR13" i="3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Q13" i="3"/>
  <c r="AQ14" i="3" s="1"/>
  <c r="AQ15" i="3" s="1"/>
  <c r="AQ16" i="3" s="1"/>
  <c r="AQ17" i="3" s="1"/>
  <c r="AQ18" i="3" s="1"/>
  <c r="AQ19" i="3" s="1"/>
  <c r="AQ20" i="3" s="1"/>
  <c r="AQ21" i="3" s="1"/>
  <c r="AQ22" i="3" s="1"/>
  <c r="AQ23" i="3" s="1"/>
  <c r="AQ24" i="3" s="1"/>
  <c r="AP13" i="3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O13" i="3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N13" i="3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M13" i="3"/>
  <c r="AM14" i="3" s="1"/>
  <c r="AM15" i="3" s="1"/>
  <c r="AM16" i="3" s="1"/>
  <c r="AM17" i="3" s="1"/>
  <c r="AM18" i="3" s="1"/>
  <c r="AM19" i="3" s="1"/>
  <c r="AM20" i="3" s="1"/>
  <c r="AM21" i="3" s="1"/>
  <c r="AM22" i="3" s="1"/>
  <c r="AM23" i="3" s="1"/>
  <c r="AM24" i="3" s="1"/>
  <c r="AJ13" i="3"/>
  <c r="U13" i="3"/>
  <c r="AC13" i="3" s="1"/>
  <c r="AC38" i="3" s="1"/>
  <c r="S13" i="3"/>
  <c r="AA13" i="3" s="1"/>
  <c r="Q13" i="3"/>
  <c r="Y13" i="3" s="1"/>
  <c r="O13" i="3"/>
  <c r="W13" i="3" s="1"/>
  <c r="N13" i="3"/>
  <c r="V13" i="3" s="1"/>
  <c r="AD13" i="3" s="1"/>
  <c r="M13" i="3"/>
  <c r="L13" i="3"/>
  <c r="T13" i="3" s="1"/>
  <c r="AB13" i="3" s="1"/>
  <c r="K13" i="3"/>
  <c r="J13" i="3"/>
  <c r="R13" i="3" s="1"/>
  <c r="Z13" i="3" s="1"/>
  <c r="I13" i="3"/>
  <c r="W12" i="3"/>
  <c r="AJ12" i="3" s="1"/>
  <c r="BI12" i="3" s="1"/>
  <c r="U12" i="3"/>
  <c r="AC12" i="3" s="1"/>
  <c r="S12" i="3"/>
  <c r="AA12" i="3" s="1"/>
  <c r="R12" i="3"/>
  <c r="Z12" i="3" s="1"/>
  <c r="O12" i="3"/>
  <c r="N12" i="3"/>
  <c r="V12" i="3" s="1"/>
  <c r="AD12" i="3" s="1"/>
  <c r="M12" i="3"/>
  <c r="L12" i="3"/>
  <c r="T12" i="3" s="1"/>
  <c r="AB12" i="3" s="1"/>
  <c r="K12" i="3"/>
  <c r="J12" i="3"/>
  <c r="I12" i="3"/>
  <c r="Q12" i="3" s="1"/>
  <c r="Y12" i="3" s="1"/>
  <c r="W11" i="3"/>
  <c r="AJ11" i="3" s="1"/>
  <c r="BI11" i="3" s="1"/>
  <c r="U11" i="3"/>
  <c r="AC11" i="3" s="1"/>
  <c r="S11" i="3"/>
  <c r="AA11" i="3" s="1"/>
  <c r="AA36" i="3" s="1"/>
  <c r="R11" i="3"/>
  <c r="Z11" i="3" s="1"/>
  <c r="O11" i="3"/>
  <c r="N11" i="3"/>
  <c r="V11" i="3" s="1"/>
  <c r="AD11" i="3" s="1"/>
  <c r="M11" i="3"/>
  <c r="L11" i="3"/>
  <c r="T11" i="3" s="1"/>
  <c r="AB11" i="3" s="1"/>
  <c r="K11" i="3"/>
  <c r="J11" i="3"/>
  <c r="I11" i="3"/>
  <c r="Q11" i="3" s="1"/>
  <c r="Y11" i="3" s="1"/>
  <c r="W10" i="3"/>
  <c r="AJ10" i="3" s="1"/>
  <c r="BI10" i="3" s="1"/>
  <c r="U10" i="3"/>
  <c r="AC10" i="3" s="1"/>
  <c r="S10" i="3"/>
  <c r="AA10" i="3" s="1"/>
  <c r="AA35" i="3" s="1"/>
  <c r="R10" i="3"/>
  <c r="Z10" i="3" s="1"/>
  <c r="O10" i="3"/>
  <c r="N10" i="3"/>
  <c r="V10" i="3" s="1"/>
  <c r="AD10" i="3" s="1"/>
  <c r="M10" i="3"/>
  <c r="L10" i="3"/>
  <c r="T10" i="3" s="1"/>
  <c r="AB10" i="3" s="1"/>
  <c r="K10" i="3"/>
  <c r="J10" i="3"/>
  <c r="I10" i="3"/>
  <c r="Q10" i="3" s="1"/>
  <c r="Y10" i="3" s="1"/>
  <c r="W9" i="3"/>
  <c r="AJ9" i="3" s="1"/>
  <c r="BI9" i="3" s="1"/>
  <c r="U9" i="3"/>
  <c r="AC9" i="3" s="1"/>
  <c r="S9" i="3"/>
  <c r="AA9" i="3" s="1"/>
  <c r="AA34" i="3" s="1"/>
  <c r="R9" i="3"/>
  <c r="Z9" i="3" s="1"/>
  <c r="O9" i="3"/>
  <c r="N9" i="3"/>
  <c r="V9" i="3" s="1"/>
  <c r="AD9" i="3" s="1"/>
  <c r="M9" i="3"/>
  <c r="L9" i="3"/>
  <c r="T9" i="3" s="1"/>
  <c r="AB9" i="3" s="1"/>
  <c r="K9" i="3"/>
  <c r="J9" i="3"/>
  <c r="I9" i="3"/>
  <c r="Q9" i="3" s="1"/>
  <c r="Y9" i="3" s="1"/>
  <c r="W8" i="3"/>
  <c r="AJ8" i="3" s="1"/>
  <c r="BI8" i="3" s="1"/>
  <c r="U8" i="3"/>
  <c r="AC8" i="3" s="1"/>
  <c r="S8" i="3"/>
  <c r="AA8" i="3" s="1"/>
  <c r="AA33" i="3" s="1"/>
  <c r="R8" i="3"/>
  <c r="Z8" i="3" s="1"/>
  <c r="O8" i="3"/>
  <c r="N8" i="3"/>
  <c r="V8" i="3" s="1"/>
  <c r="AD8" i="3" s="1"/>
  <c r="M8" i="3"/>
  <c r="L8" i="3"/>
  <c r="T8" i="3" s="1"/>
  <c r="AB8" i="3" s="1"/>
  <c r="K8" i="3"/>
  <c r="J8" i="3"/>
  <c r="I8" i="3"/>
  <c r="Q8" i="3" s="1"/>
  <c r="Y8" i="3" s="1"/>
  <c r="W7" i="3"/>
  <c r="AJ7" i="3" s="1"/>
  <c r="BI7" i="3" s="1"/>
  <c r="U7" i="3"/>
  <c r="AC7" i="3" s="1"/>
  <c r="S7" i="3"/>
  <c r="AA7" i="3" s="1"/>
  <c r="AA32" i="3" s="1"/>
  <c r="R7" i="3"/>
  <c r="Z7" i="3" s="1"/>
  <c r="O7" i="3"/>
  <c r="N7" i="3"/>
  <c r="V7" i="3" s="1"/>
  <c r="AD7" i="3" s="1"/>
  <c r="M7" i="3"/>
  <c r="L7" i="3"/>
  <c r="T7" i="3" s="1"/>
  <c r="AB7" i="3" s="1"/>
  <c r="K7" i="3"/>
  <c r="J7" i="3"/>
  <c r="I7" i="3"/>
  <c r="Q7" i="3" s="1"/>
  <c r="Y7" i="3" s="1"/>
  <c r="W6" i="3"/>
  <c r="AJ6" i="3" s="1"/>
  <c r="BI6" i="3" s="1"/>
  <c r="U6" i="3"/>
  <c r="AC6" i="3" s="1"/>
  <c r="S6" i="3"/>
  <c r="AA6" i="3" s="1"/>
  <c r="R6" i="3"/>
  <c r="Z6" i="3" s="1"/>
  <c r="O6" i="3"/>
  <c r="N6" i="3"/>
  <c r="V6" i="3" s="1"/>
  <c r="AD6" i="3" s="1"/>
  <c r="M6" i="3"/>
  <c r="L6" i="3"/>
  <c r="T6" i="3" s="1"/>
  <c r="AB6" i="3" s="1"/>
  <c r="K6" i="3"/>
  <c r="J6" i="3"/>
  <c r="I6" i="3"/>
  <c r="Q6" i="3" s="1"/>
  <c r="Y6" i="3" s="1"/>
  <c r="W5" i="3"/>
  <c r="AJ5" i="3" s="1"/>
  <c r="BI5" i="3" s="1"/>
  <c r="U5" i="3"/>
  <c r="AC5" i="3" s="1"/>
  <c r="S5" i="3"/>
  <c r="AA5" i="3" s="1"/>
  <c r="R5" i="3"/>
  <c r="Z5" i="3" s="1"/>
  <c r="O5" i="3"/>
  <c r="N5" i="3"/>
  <c r="V5" i="3" s="1"/>
  <c r="AD5" i="3" s="1"/>
  <c r="M5" i="3"/>
  <c r="L5" i="3"/>
  <c r="T5" i="3" s="1"/>
  <c r="AB5" i="3" s="1"/>
  <c r="K5" i="3"/>
  <c r="J5" i="3"/>
  <c r="I5" i="3"/>
  <c r="Q5" i="3" s="1"/>
  <c r="Y5" i="3" s="1"/>
  <c r="W4" i="3"/>
  <c r="AJ4" i="3" s="1"/>
  <c r="BI4" i="3" s="1"/>
  <c r="U4" i="3"/>
  <c r="AC4" i="3" s="1"/>
  <c r="S4" i="3"/>
  <c r="AA4" i="3" s="1"/>
  <c r="R4" i="3"/>
  <c r="Z4" i="3" s="1"/>
  <c r="O4" i="3"/>
  <c r="N4" i="3"/>
  <c r="V4" i="3" s="1"/>
  <c r="AD4" i="3" s="1"/>
  <c r="M4" i="3"/>
  <c r="L4" i="3"/>
  <c r="T4" i="3" s="1"/>
  <c r="AB4" i="3" s="1"/>
  <c r="K4" i="3"/>
  <c r="J4" i="3"/>
  <c r="I4" i="3"/>
  <c r="Q4" i="3" s="1"/>
  <c r="Y4" i="3" s="1"/>
  <c r="W3" i="3"/>
  <c r="AJ3" i="3" s="1"/>
  <c r="BI3" i="3" s="1"/>
  <c r="U3" i="3"/>
  <c r="AC3" i="3" s="1"/>
  <c r="S3" i="3"/>
  <c r="AA3" i="3" s="1"/>
  <c r="R3" i="3"/>
  <c r="O3" i="3"/>
  <c r="N3" i="3"/>
  <c r="V3" i="3" s="1"/>
  <c r="AD3" i="3" s="1"/>
  <c r="M3" i="3"/>
  <c r="L3" i="3"/>
  <c r="T3" i="3" s="1"/>
  <c r="AB3" i="3" s="1"/>
  <c r="K3" i="3"/>
  <c r="J3" i="3"/>
  <c r="I3" i="3"/>
  <c r="Q3" i="3" s="1"/>
  <c r="Y3" i="3" s="1"/>
  <c r="BB2" i="3"/>
  <c r="AH2" i="3"/>
  <c r="W2" i="3"/>
  <c r="AJ2" i="3" s="1"/>
  <c r="BI2" i="3" s="1"/>
  <c r="U2" i="3"/>
  <c r="AC2" i="3" s="1"/>
  <c r="O2" i="3"/>
  <c r="N2" i="3"/>
  <c r="V2" i="3" s="1"/>
  <c r="AD2" i="3" s="1"/>
  <c r="M2" i="3"/>
  <c r="L2" i="3"/>
  <c r="T2" i="3" s="1"/>
  <c r="AB2" i="3" s="1"/>
  <c r="K2" i="3"/>
  <c r="S2" i="3" s="1"/>
  <c r="AA2" i="3" s="1"/>
  <c r="J2" i="3"/>
  <c r="R2" i="3" s="1"/>
  <c r="Z2" i="3" s="1"/>
  <c r="BH1" i="3"/>
  <c r="BG1" i="3"/>
  <c r="BF1" i="3"/>
  <c r="BE1" i="3"/>
  <c r="BD1" i="3"/>
  <c r="BC1" i="3"/>
  <c r="BB1" i="3"/>
  <c r="BA1" i="3"/>
  <c r="AZ1" i="3"/>
  <c r="AY1" i="3"/>
  <c r="AV1" i="3"/>
  <c r="AU1" i="3"/>
  <c r="AT1" i="3"/>
  <c r="AS1" i="3"/>
  <c r="AR1" i="3"/>
  <c r="AQ1" i="3"/>
  <c r="AP1" i="3"/>
  <c r="AO1" i="3"/>
  <c r="AN1" i="3"/>
  <c r="AM1" i="3"/>
  <c r="A1" i="3"/>
  <c r="AI27" i="2"/>
  <c r="AH27" i="2"/>
  <c r="AG27" i="2"/>
  <c r="AF27" i="2"/>
  <c r="AE27" i="2"/>
  <c r="AD27" i="2"/>
  <c r="AC27" i="2"/>
  <c r="AB27" i="2"/>
  <c r="AA27" i="2"/>
  <c r="Z27" i="2"/>
  <c r="AI26" i="2"/>
  <c r="AH26" i="2"/>
  <c r="AG26" i="2"/>
  <c r="AF26" i="2"/>
  <c r="AE26" i="2"/>
  <c r="AD26" i="2"/>
  <c r="AC26" i="2"/>
  <c r="AB26" i="2"/>
  <c r="AA26" i="2"/>
  <c r="Z26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V22" i="2"/>
  <c r="AD22" i="2" s="1"/>
  <c r="BC22" i="2" s="1"/>
  <c r="T22" i="2"/>
  <c r="AB22" i="2" s="1"/>
  <c r="BA22" i="2" s="1"/>
  <c r="Q22" i="2"/>
  <c r="Y22" i="2" s="1"/>
  <c r="AX22" i="2" s="1"/>
  <c r="O22" i="2"/>
  <c r="W22" i="2" s="1"/>
  <c r="AJ22" i="2" s="1"/>
  <c r="BI22" i="2" s="1"/>
  <c r="N22" i="2"/>
  <c r="M22" i="2"/>
  <c r="U22" i="2" s="1"/>
  <c r="AC22" i="2" s="1"/>
  <c r="AC47" i="2" s="1"/>
  <c r="L22" i="2"/>
  <c r="K22" i="2"/>
  <c r="S22" i="2" s="1"/>
  <c r="AA22" i="2" s="1"/>
  <c r="AA47" i="2" s="1"/>
  <c r="J22" i="2"/>
  <c r="R22" i="2" s="1"/>
  <c r="Z22" i="2" s="1"/>
  <c r="Z47" i="2" s="1"/>
  <c r="I22" i="2"/>
  <c r="AX21" i="2"/>
  <c r="Y21" i="2"/>
  <c r="V21" i="2"/>
  <c r="AD21" i="2" s="1"/>
  <c r="AD46" i="2" s="1"/>
  <c r="S21" i="2"/>
  <c r="AA21" i="2" s="1"/>
  <c r="AZ21" i="2" s="1"/>
  <c r="Q21" i="2"/>
  <c r="O21" i="2"/>
  <c r="W21" i="2" s="1"/>
  <c r="AJ21" i="2" s="1"/>
  <c r="BI21" i="2" s="1"/>
  <c r="N21" i="2"/>
  <c r="M21" i="2"/>
  <c r="U21" i="2" s="1"/>
  <c r="AC21" i="2" s="1"/>
  <c r="AC46" i="2" s="1"/>
  <c r="L21" i="2"/>
  <c r="T21" i="2" s="1"/>
  <c r="AB21" i="2" s="1"/>
  <c r="AB46" i="2" s="1"/>
  <c r="K21" i="2"/>
  <c r="J21" i="2"/>
  <c r="R21" i="2" s="1"/>
  <c r="Z21" i="2" s="1"/>
  <c r="Z46" i="2" s="1"/>
  <c r="I21" i="2"/>
  <c r="U20" i="2"/>
  <c r="AC20" i="2" s="1"/>
  <c r="AC45" i="2" s="1"/>
  <c r="S20" i="2"/>
  <c r="AA20" i="2" s="1"/>
  <c r="AZ20" i="2" s="1"/>
  <c r="R20" i="2"/>
  <c r="Z20" i="2" s="1"/>
  <c r="Z45" i="2" s="1"/>
  <c r="O20" i="2"/>
  <c r="W20" i="2" s="1"/>
  <c r="AJ20" i="2" s="1"/>
  <c r="BI20" i="2" s="1"/>
  <c r="N20" i="2"/>
  <c r="V20" i="2" s="1"/>
  <c r="AD20" i="2" s="1"/>
  <c r="AD45" i="2" s="1"/>
  <c r="M20" i="2"/>
  <c r="L20" i="2"/>
  <c r="T20" i="2" s="1"/>
  <c r="AB20" i="2" s="1"/>
  <c r="AB45" i="2" s="1"/>
  <c r="K20" i="2"/>
  <c r="J20" i="2"/>
  <c r="I20" i="2"/>
  <c r="Q20" i="2" s="1"/>
  <c r="Y20" i="2" s="1"/>
  <c r="AX20" i="2" s="1"/>
  <c r="W19" i="2"/>
  <c r="AJ19" i="2" s="1"/>
  <c r="BI19" i="2" s="1"/>
  <c r="U19" i="2"/>
  <c r="AC19" i="2" s="1"/>
  <c r="AC44" i="2" s="1"/>
  <c r="T19" i="2"/>
  <c r="AB19" i="2" s="1"/>
  <c r="AB44" i="2" s="1"/>
  <c r="R19" i="2"/>
  <c r="Z19" i="2" s="1"/>
  <c r="AY19" i="2" s="1"/>
  <c r="O19" i="2"/>
  <c r="N19" i="2"/>
  <c r="V19" i="2" s="1"/>
  <c r="AD19" i="2" s="1"/>
  <c r="AD44" i="2" s="1"/>
  <c r="M19" i="2"/>
  <c r="L19" i="2"/>
  <c r="K19" i="2"/>
  <c r="S19" i="2" s="1"/>
  <c r="AA19" i="2" s="1"/>
  <c r="AZ19" i="2" s="1"/>
  <c r="J19" i="2"/>
  <c r="I19" i="2"/>
  <c r="Q19" i="2" s="1"/>
  <c r="Y19" i="2" s="1"/>
  <c r="AX19" i="2" s="1"/>
  <c r="AX18" i="2"/>
  <c r="W18" i="2"/>
  <c r="AJ18" i="2" s="1"/>
  <c r="BI18" i="2" s="1"/>
  <c r="V18" i="2"/>
  <c r="AD18" i="2" s="1"/>
  <c r="AD43" i="2" s="1"/>
  <c r="T18" i="2"/>
  <c r="AB18" i="2" s="1"/>
  <c r="AB43" i="2" s="1"/>
  <c r="Q18" i="2"/>
  <c r="Y18" i="2" s="1"/>
  <c r="O18" i="2"/>
  <c r="N18" i="2"/>
  <c r="M18" i="2"/>
  <c r="U18" i="2" s="1"/>
  <c r="AC18" i="2" s="1"/>
  <c r="BB18" i="2" s="1"/>
  <c r="L18" i="2"/>
  <c r="K18" i="2"/>
  <c r="S18" i="2" s="1"/>
  <c r="AA18" i="2" s="1"/>
  <c r="AA43" i="2" s="1"/>
  <c r="J18" i="2"/>
  <c r="R18" i="2" s="1"/>
  <c r="Z18" i="2" s="1"/>
  <c r="AY18" i="2" s="1"/>
  <c r="I18" i="2"/>
  <c r="AX17" i="2"/>
  <c r="Y17" i="2"/>
  <c r="V17" i="2"/>
  <c r="AD17" i="2" s="1"/>
  <c r="BC17" i="2" s="1"/>
  <c r="S17" i="2"/>
  <c r="AA17" i="2" s="1"/>
  <c r="AZ17" i="2" s="1"/>
  <c r="Q17" i="2"/>
  <c r="O17" i="2"/>
  <c r="W17" i="2" s="1"/>
  <c r="AJ17" i="2" s="1"/>
  <c r="BI17" i="2" s="1"/>
  <c r="N17" i="2"/>
  <c r="M17" i="2"/>
  <c r="U17" i="2" s="1"/>
  <c r="AC17" i="2" s="1"/>
  <c r="AC42" i="2" s="1"/>
  <c r="L17" i="2"/>
  <c r="T17" i="2" s="1"/>
  <c r="AB17" i="2" s="1"/>
  <c r="BA17" i="2" s="1"/>
  <c r="K17" i="2"/>
  <c r="J17" i="2"/>
  <c r="R17" i="2" s="1"/>
  <c r="Z17" i="2" s="1"/>
  <c r="AY17" i="2" s="1"/>
  <c r="I17" i="2"/>
  <c r="U16" i="2"/>
  <c r="AC16" i="2" s="1"/>
  <c r="AC41" i="2" s="1"/>
  <c r="S16" i="2"/>
  <c r="AA16" i="2" s="1"/>
  <c r="AA41" i="2" s="1"/>
  <c r="R16" i="2"/>
  <c r="Z16" i="2" s="1"/>
  <c r="Z41" i="2" s="1"/>
  <c r="O16" i="2"/>
  <c r="W16" i="2" s="1"/>
  <c r="AJ16" i="2" s="1"/>
  <c r="BI16" i="2" s="1"/>
  <c r="N16" i="2"/>
  <c r="V16" i="2" s="1"/>
  <c r="AD16" i="2" s="1"/>
  <c r="AD41" i="2" s="1"/>
  <c r="M16" i="2"/>
  <c r="L16" i="2"/>
  <c r="T16" i="2" s="1"/>
  <c r="AB16" i="2" s="1"/>
  <c r="AB41" i="2" s="1"/>
  <c r="K16" i="2"/>
  <c r="J16" i="2"/>
  <c r="I16" i="2"/>
  <c r="Q16" i="2" s="1"/>
  <c r="Y16" i="2" s="1"/>
  <c r="AX16" i="2" s="1"/>
  <c r="W15" i="2"/>
  <c r="AJ15" i="2" s="1"/>
  <c r="BI15" i="2" s="1"/>
  <c r="U15" i="2"/>
  <c r="AC15" i="2" s="1"/>
  <c r="AC40" i="2" s="1"/>
  <c r="T15" i="2"/>
  <c r="AB15" i="2" s="1"/>
  <c r="BA15" i="2" s="1"/>
  <c r="R15" i="2"/>
  <c r="Z15" i="2" s="1"/>
  <c r="AY15" i="2" s="1"/>
  <c r="O15" i="2"/>
  <c r="N15" i="2"/>
  <c r="V15" i="2" s="1"/>
  <c r="AD15" i="2" s="1"/>
  <c r="AD40" i="2" s="1"/>
  <c r="M15" i="2"/>
  <c r="L15" i="2"/>
  <c r="K15" i="2"/>
  <c r="S15" i="2" s="1"/>
  <c r="AA15" i="2" s="1"/>
  <c r="AA40" i="2" s="1"/>
  <c r="J15" i="2"/>
  <c r="I15" i="2"/>
  <c r="Q15" i="2" s="1"/>
  <c r="Y15" i="2" s="1"/>
  <c r="AX15" i="2" s="1"/>
  <c r="W14" i="2"/>
  <c r="AJ14" i="2" s="1"/>
  <c r="BI14" i="2" s="1"/>
  <c r="V14" i="2"/>
  <c r="AD14" i="2" s="1"/>
  <c r="AD39" i="2" s="1"/>
  <c r="T14" i="2"/>
  <c r="AB14" i="2" s="1"/>
  <c r="AB39" i="2" s="1"/>
  <c r="Q14" i="2"/>
  <c r="Y14" i="2" s="1"/>
  <c r="AX14" i="2" s="1"/>
  <c r="O14" i="2"/>
  <c r="N14" i="2"/>
  <c r="M14" i="2"/>
  <c r="U14" i="2" s="1"/>
  <c r="AC14" i="2" s="1"/>
  <c r="AC39" i="2" s="1"/>
  <c r="L14" i="2"/>
  <c r="K14" i="2"/>
  <c r="S14" i="2" s="1"/>
  <c r="AA14" i="2" s="1"/>
  <c r="AZ14" i="2" s="1"/>
  <c r="J14" i="2"/>
  <c r="R14" i="2" s="1"/>
  <c r="Z14" i="2" s="1"/>
  <c r="AY14" i="2" s="1"/>
  <c r="I14" i="2"/>
  <c r="AV13" i="2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U13" i="2"/>
  <c r="AU14" i="2" s="1"/>
  <c r="AU15" i="2" s="1"/>
  <c r="AU16" i="2" s="1"/>
  <c r="AU17" i="2" s="1"/>
  <c r="AU18" i="2" s="1"/>
  <c r="AU19" i="2" s="1"/>
  <c r="AU20" i="2" s="1"/>
  <c r="AU21" i="2" s="1"/>
  <c r="AU22" i="2" s="1"/>
  <c r="AU23" i="2" s="1"/>
  <c r="AU24" i="2" s="1"/>
  <c r="AT13" i="2"/>
  <c r="AT14" i="2" s="1"/>
  <c r="AT15" i="2" s="1"/>
  <c r="AT16" i="2" s="1"/>
  <c r="AT17" i="2" s="1"/>
  <c r="AT18" i="2" s="1"/>
  <c r="AT19" i="2" s="1"/>
  <c r="AT20" i="2" s="1"/>
  <c r="AT21" i="2" s="1"/>
  <c r="AT22" i="2" s="1"/>
  <c r="AT23" i="2" s="1"/>
  <c r="AT24" i="2" s="1"/>
  <c r="AS13" i="2"/>
  <c r="AS14" i="2" s="1"/>
  <c r="AS15" i="2" s="1"/>
  <c r="AS16" i="2" s="1"/>
  <c r="AS17" i="2" s="1"/>
  <c r="AS18" i="2" s="1"/>
  <c r="AS19" i="2" s="1"/>
  <c r="AS20" i="2" s="1"/>
  <c r="AS21" i="2" s="1"/>
  <c r="AS22" i="2" s="1"/>
  <c r="AS23" i="2" s="1"/>
  <c r="AS24" i="2" s="1"/>
  <c r="AR13" i="2"/>
  <c r="AR14" i="2" s="1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Q13" i="2"/>
  <c r="AQ14" i="2" s="1"/>
  <c r="AQ15" i="2" s="1"/>
  <c r="AQ16" i="2" s="1"/>
  <c r="AQ17" i="2" s="1"/>
  <c r="AQ18" i="2" s="1"/>
  <c r="AQ19" i="2" s="1"/>
  <c r="AQ20" i="2" s="1"/>
  <c r="AQ21" i="2" s="1"/>
  <c r="AQ22" i="2" s="1"/>
  <c r="AQ23" i="2" s="1"/>
  <c r="AQ24" i="2" s="1"/>
  <c r="AP13" i="2"/>
  <c r="AP14" i="2" s="1"/>
  <c r="AP15" i="2" s="1"/>
  <c r="AP16" i="2" s="1"/>
  <c r="AP17" i="2" s="1"/>
  <c r="AP18" i="2" s="1"/>
  <c r="AP19" i="2" s="1"/>
  <c r="AP20" i="2" s="1"/>
  <c r="AP21" i="2" s="1"/>
  <c r="AP22" i="2" s="1"/>
  <c r="AP23" i="2" s="1"/>
  <c r="AP24" i="2" s="1"/>
  <c r="AO13" i="2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N13" i="2"/>
  <c r="AN14" i="2" s="1"/>
  <c r="AN15" i="2" s="1"/>
  <c r="AN16" i="2" s="1"/>
  <c r="AN17" i="2" s="1"/>
  <c r="AN18" i="2" s="1"/>
  <c r="AN19" i="2" s="1"/>
  <c r="AN20" i="2" s="1"/>
  <c r="AN21" i="2" s="1"/>
  <c r="AN22" i="2" s="1"/>
  <c r="AN23" i="2" s="1"/>
  <c r="AN24" i="2" s="1"/>
  <c r="AM13" i="2"/>
  <c r="AM14" i="2" s="1"/>
  <c r="AM15" i="2" s="1"/>
  <c r="AM16" i="2" s="1"/>
  <c r="AM17" i="2" s="1"/>
  <c r="AM18" i="2" s="1"/>
  <c r="AM19" i="2" s="1"/>
  <c r="AM20" i="2" s="1"/>
  <c r="AM21" i="2" s="1"/>
  <c r="AM22" i="2" s="1"/>
  <c r="AM23" i="2" s="1"/>
  <c r="AM24" i="2" s="1"/>
  <c r="Y13" i="2"/>
  <c r="AX13" i="2" s="1"/>
  <c r="V13" i="2"/>
  <c r="AD13" i="2" s="1"/>
  <c r="BC13" i="2" s="1"/>
  <c r="S13" i="2"/>
  <c r="AA13" i="2" s="1"/>
  <c r="AZ13" i="2" s="1"/>
  <c r="Q13" i="2"/>
  <c r="O13" i="2"/>
  <c r="W13" i="2" s="1"/>
  <c r="AJ13" i="2" s="1"/>
  <c r="BI13" i="2" s="1"/>
  <c r="N13" i="2"/>
  <c r="M13" i="2"/>
  <c r="U13" i="2" s="1"/>
  <c r="AC13" i="2" s="1"/>
  <c r="BB13" i="2" s="1"/>
  <c r="L13" i="2"/>
  <c r="T13" i="2" s="1"/>
  <c r="AB13" i="2" s="1"/>
  <c r="BA13" i="2" s="1"/>
  <c r="K13" i="2"/>
  <c r="J13" i="2"/>
  <c r="R13" i="2" s="1"/>
  <c r="Z13" i="2" s="1"/>
  <c r="Z38" i="2" s="1"/>
  <c r="I13" i="2"/>
  <c r="AJ12" i="2"/>
  <c r="BI12" i="2" s="1"/>
  <c r="Y12" i="2"/>
  <c r="AX12" i="2" s="1"/>
  <c r="V12" i="2"/>
  <c r="AD12" i="2" s="1"/>
  <c r="BC12" i="2" s="1"/>
  <c r="S12" i="2"/>
  <c r="AA12" i="2" s="1"/>
  <c r="AZ12" i="2" s="1"/>
  <c r="Q12" i="2"/>
  <c r="O12" i="2"/>
  <c r="W12" i="2" s="1"/>
  <c r="N12" i="2"/>
  <c r="M12" i="2"/>
  <c r="U12" i="2" s="1"/>
  <c r="AC12" i="2" s="1"/>
  <c r="BB12" i="2" s="1"/>
  <c r="L12" i="2"/>
  <c r="T12" i="2" s="1"/>
  <c r="AB12" i="2" s="1"/>
  <c r="BA12" i="2" s="1"/>
  <c r="K12" i="2"/>
  <c r="J12" i="2"/>
  <c r="R12" i="2" s="1"/>
  <c r="Z12" i="2" s="1"/>
  <c r="AY12" i="2" s="1"/>
  <c r="I12" i="2"/>
  <c r="AJ11" i="2"/>
  <c r="BI11" i="2" s="1"/>
  <c r="V11" i="2"/>
  <c r="AD11" i="2" s="1"/>
  <c r="BC11" i="2" s="1"/>
  <c r="S11" i="2"/>
  <c r="AA11" i="2" s="1"/>
  <c r="AZ11" i="2" s="1"/>
  <c r="Q11" i="2"/>
  <c r="Y11" i="2" s="1"/>
  <c r="AX11" i="2" s="1"/>
  <c r="O11" i="2"/>
  <c r="W11" i="2" s="1"/>
  <c r="N11" i="2"/>
  <c r="M11" i="2"/>
  <c r="U11" i="2" s="1"/>
  <c r="AC11" i="2" s="1"/>
  <c r="BB11" i="2" s="1"/>
  <c r="L11" i="2"/>
  <c r="T11" i="2" s="1"/>
  <c r="AB11" i="2" s="1"/>
  <c r="AB36" i="2" s="1"/>
  <c r="K11" i="2"/>
  <c r="J11" i="2"/>
  <c r="R11" i="2" s="1"/>
  <c r="Z11" i="2" s="1"/>
  <c r="Z36" i="2" s="1"/>
  <c r="I11" i="2"/>
  <c r="Y10" i="2"/>
  <c r="AX10" i="2" s="1"/>
  <c r="V10" i="2"/>
  <c r="AD10" i="2" s="1"/>
  <c r="AD35" i="2" s="1"/>
  <c r="S10" i="2"/>
  <c r="AA10" i="2" s="1"/>
  <c r="AZ10" i="2" s="1"/>
  <c r="Q10" i="2"/>
  <c r="O10" i="2"/>
  <c r="W10" i="2" s="1"/>
  <c r="AJ10" i="2" s="1"/>
  <c r="BI10" i="2" s="1"/>
  <c r="N10" i="2"/>
  <c r="M10" i="2"/>
  <c r="U10" i="2" s="1"/>
  <c r="AC10" i="2" s="1"/>
  <c r="BB10" i="2" s="1"/>
  <c r="L10" i="2"/>
  <c r="T10" i="2" s="1"/>
  <c r="AB10" i="2" s="1"/>
  <c r="BA10" i="2" s="1"/>
  <c r="K10" i="2"/>
  <c r="J10" i="2"/>
  <c r="R10" i="2" s="1"/>
  <c r="Z10" i="2" s="1"/>
  <c r="Z35" i="2" s="1"/>
  <c r="I10" i="2"/>
  <c r="AJ9" i="2"/>
  <c r="BI9" i="2" s="1"/>
  <c r="V9" i="2"/>
  <c r="AD9" i="2" s="1"/>
  <c r="BC9" i="2" s="1"/>
  <c r="S9" i="2"/>
  <c r="AA9" i="2" s="1"/>
  <c r="AZ9" i="2" s="1"/>
  <c r="Q9" i="2"/>
  <c r="Y9" i="2" s="1"/>
  <c r="AX9" i="2" s="1"/>
  <c r="O9" i="2"/>
  <c r="W9" i="2" s="1"/>
  <c r="N9" i="2"/>
  <c r="M9" i="2"/>
  <c r="U9" i="2" s="1"/>
  <c r="AC9" i="2" s="1"/>
  <c r="BB9" i="2" s="1"/>
  <c r="L9" i="2"/>
  <c r="T9" i="2" s="1"/>
  <c r="AB9" i="2" s="1"/>
  <c r="BA9" i="2" s="1"/>
  <c r="K9" i="2"/>
  <c r="J9" i="2"/>
  <c r="R9" i="2" s="1"/>
  <c r="Z9" i="2" s="1"/>
  <c r="Z34" i="2" s="1"/>
  <c r="I9" i="2"/>
  <c r="Y8" i="2"/>
  <c r="AX8" i="2" s="1"/>
  <c r="V8" i="2"/>
  <c r="AD8" i="2" s="1"/>
  <c r="BC8" i="2" s="1"/>
  <c r="S8" i="2"/>
  <c r="AA8" i="2" s="1"/>
  <c r="AZ8" i="2" s="1"/>
  <c r="Q8" i="2"/>
  <c r="O8" i="2"/>
  <c r="W8" i="2" s="1"/>
  <c r="AJ8" i="2" s="1"/>
  <c r="BI8" i="2" s="1"/>
  <c r="N8" i="2"/>
  <c r="M8" i="2"/>
  <c r="U8" i="2" s="1"/>
  <c r="AC8" i="2" s="1"/>
  <c r="AC33" i="2" s="1"/>
  <c r="L8" i="2"/>
  <c r="T8" i="2" s="1"/>
  <c r="AB8" i="2" s="1"/>
  <c r="AB33" i="2" s="1"/>
  <c r="K8" i="2"/>
  <c r="J8" i="2"/>
  <c r="R8" i="2" s="1"/>
  <c r="Z8" i="2" s="1"/>
  <c r="Z33" i="2" s="1"/>
  <c r="I8" i="2"/>
  <c r="Y7" i="2"/>
  <c r="AX7" i="2" s="1"/>
  <c r="V7" i="2"/>
  <c r="AD7" i="2" s="1"/>
  <c r="BC7" i="2" s="1"/>
  <c r="S7" i="2"/>
  <c r="AA7" i="2" s="1"/>
  <c r="AZ7" i="2" s="1"/>
  <c r="Q7" i="2"/>
  <c r="O7" i="2"/>
  <c r="W7" i="2" s="1"/>
  <c r="AJ7" i="2" s="1"/>
  <c r="BI7" i="2" s="1"/>
  <c r="N7" i="2"/>
  <c r="M7" i="2"/>
  <c r="U7" i="2" s="1"/>
  <c r="AC7" i="2" s="1"/>
  <c r="BB7" i="2" s="1"/>
  <c r="L7" i="2"/>
  <c r="T7" i="2" s="1"/>
  <c r="AB7" i="2" s="1"/>
  <c r="AB32" i="2" s="1"/>
  <c r="K7" i="2"/>
  <c r="J7" i="2"/>
  <c r="R7" i="2" s="1"/>
  <c r="Z7" i="2" s="1"/>
  <c r="AY7" i="2" s="1"/>
  <c r="I7" i="2"/>
  <c r="Y6" i="2"/>
  <c r="AX6" i="2" s="1"/>
  <c r="V6" i="2"/>
  <c r="AD6" i="2" s="1"/>
  <c r="AD31" i="2" s="1"/>
  <c r="S6" i="2"/>
  <c r="AA6" i="2" s="1"/>
  <c r="AZ6" i="2" s="1"/>
  <c r="Q6" i="2"/>
  <c r="O6" i="2"/>
  <c r="W6" i="2" s="1"/>
  <c r="AJ6" i="2" s="1"/>
  <c r="BI6" i="2" s="1"/>
  <c r="N6" i="2"/>
  <c r="M6" i="2"/>
  <c r="U6" i="2" s="1"/>
  <c r="AC6" i="2" s="1"/>
  <c r="BB6" i="2" s="1"/>
  <c r="L6" i="2"/>
  <c r="T6" i="2" s="1"/>
  <c r="AB6" i="2" s="1"/>
  <c r="BA6" i="2" s="1"/>
  <c r="K6" i="2"/>
  <c r="J6" i="2"/>
  <c r="R6" i="2" s="1"/>
  <c r="Z6" i="2" s="1"/>
  <c r="AY6" i="2" s="1"/>
  <c r="I6" i="2"/>
  <c r="V5" i="2"/>
  <c r="AD5" i="2" s="1"/>
  <c r="AD30" i="2" s="1"/>
  <c r="Q5" i="2"/>
  <c r="Y5" i="2" s="1"/>
  <c r="AX5" i="2" s="1"/>
  <c r="O5" i="2"/>
  <c r="W5" i="2" s="1"/>
  <c r="AJ5" i="2" s="1"/>
  <c r="BI5" i="2" s="1"/>
  <c r="N5" i="2"/>
  <c r="M5" i="2"/>
  <c r="U5" i="2" s="1"/>
  <c r="AC5" i="2" s="1"/>
  <c r="BB5" i="2" s="1"/>
  <c r="L5" i="2"/>
  <c r="T5" i="2" s="1"/>
  <c r="AB5" i="2" s="1"/>
  <c r="BA5" i="2" s="1"/>
  <c r="K5" i="2"/>
  <c r="S5" i="2" s="1"/>
  <c r="AA5" i="2" s="1"/>
  <c r="AZ5" i="2" s="1"/>
  <c r="J5" i="2"/>
  <c r="R5" i="2" s="1"/>
  <c r="Z5" i="2" s="1"/>
  <c r="Z30" i="2" s="1"/>
  <c r="I5" i="2"/>
  <c r="U4" i="2"/>
  <c r="AC4" i="2" s="1"/>
  <c r="BB4" i="2" s="1"/>
  <c r="T4" i="2"/>
  <c r="AB4" i="2" s="1"/>
  <c r="AB29" i="2" s="1"/>
  <c r="R4" i="2"/>
  <c r="Z4" i="2" s="1"/>
  <c r="AY4" i="2" s="1"/>
  <c r="O4" i="2"/>
  <c r="W4" i="2" s="1"/>
  <c r="AJ4" i="2" s="1"/>
  <c r="BI4" i="2" s="1"/>
  <c r="N4" i="2"/>
  <c r="V4" i="2" s="1"/>
  <c r="AD4" i="2" s="1"/>
  <c r="AD29" i="2" s="1"/>
  <c r="M4" i="2"/>
  <c r="L4" i="2"/>
  <c r="K4" i="2"/>
  <c r="S4" i="2" s="1"/>
  <c r="AA4" i="2" s="1"/>
  <c r="AZ4" i="2" s="1"/>
  <c r="J4" i="2"/>
  <c r="I4" i="2"/>
  <c r="Q4" i="2" s="1"/>
  <c r="Y4" i="2" s="1"/>
  <c r="AX4" i="2" s="1"/>
  <c r="U3" i="2"/>
  <c r="AC3" i="2" s="1"/>
  <c r="BB3" i="2" s="1"/>
  <c r="T3" i="2"/>
  <c r="AB3" i="2" s="1"/>
  <c r="BA3" i="2" s="1"/>
  <c r="R3" i="2"/>
  <c r="Z3" i="2" s="1"/>
  <c r="Z28" i="2" s="1"/>
  <c r="O3" i="2"/>
  <c r="W3" i="2" s="1"/>
  <c r="AJ3" i="2" s="1"/>
  <c r="BI3" i="2" s="1"/>
  <c r="N3" i="2"/>
  <c r="V3" i="2" s="1"/>
  <c r="AD3" i="2" s="1"/>
  <c r="BC3" i="2" s="1"/>
  <c r="M3" i="2"/>
  <c r="L3" i="2"/>
  <c r="K3" i="2"/>
  <c r="S3" i="2" s="1"/>
  <c r="J3" i="2"/>
  <c r="I3" i="2"/>
  <c r="Q3" i="2" s="1"/>
  <c r="Y3" i="2" s="1"/>
  <c r="AX3" i="2" s="1"/>
  <c r="U2" i="2"/>
  <c r="AC2" i="2" s="1"/>
  <c r="R2" i="2"/>
  <c r="Z2" i="2" s="1"/>
  <c r="O2" i="2"/>
  <c r="W2" i="2" s="1"/>
  <c r="AJ2" i="2" s="1"/>
  <c r="BI2" i="2" s="1"/>
  <c r="N2" i="2"/>
  <c r="V2" i="2" s="1"/>
  <c r="AD2" i="2" s="1"/>
  <c r="M2" i="2"/>
  <c r="L2" i="2"/>
  <c r="T2" i="2" s="1"/>
  <c r="AB2" i="2" s="1"/>
  <c r="K2" i="2"/>
  <c r="S2" i="2" s="1"/>
  <c r="AA2" i="2" s="1"/>
  <c r="J2" i="2"/>
  <c r="BH1" i="2"/>
  <c r="BG1" i="2"/>
  <c r="BF1" i="2"/>
  <c r="BE1" i="2"/>
  <c r="BD1" i="2"/>
  <c r="BC1" i="2"/>
  <c r="BB1" i="2"/>
  <c r="BA1" i="2"/>
  <c r="AZ1" i="2"/>
  <c r="AY1" i="2"/>
  <c r="AV1" i="2"/>
  <c r="AU1" i="2"/>
  <c r="AT1" i="2"/>
  <c r="AS1" i="2"/>
  <c r="AR1" i="2"/>
  <c r="AQ1" i="2"/>
  <c r="AP1" i="2"/>
  <c r="AO1" i="2"/>
  <c r="AN1" i="2"/>
  <c r="AM1" i="2"/>
  <c r="A1" i="2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H22" i="1"/>
  <c r="BG22" i="1"/>
  <c r="BF22" i="1"/>
  <c r="BE22" i="1"/>
  <c r="BD22" i="1"/>
  <c r="BC22" i="1"/>
  <c r="BB22" i="1"/>
  <c r="BA22" i="1"/>
  <c r="AZ22" i="1"/>
  <c r="AY22" i="1"/>
  <c r="BH21" i="1"/>
  <c r="BG21" i="1"/>
  <c r="BF21" i="1"/>
  <c r="BE21" i="1"/>
  <c r="BD21" i="1"/>
  <c r="BC21" i="1"/>
  <c r="BB21" i="1"/>
  <c r="BA21" i="1"/>
  <c r="AZ21" i="1"/>
  <c r="AY21" i="1"/>
  <c r="BH20" i="1"/>
  <c r="BG20" i="1"/>
  <c r="BF20" i="1"/>
  <c r="BE20" i="1"/>
  <c r="BD20" i="1"/>
  <c r="BC20" i="1"/>
  <c r="BB20" i="1"/>
  <c r="BA20" i="1"/>
  <c r="AZ20" i="1"/>
  <c r="AY20" i="1"/>
  <c r="BH19" i="1"/>
  <c r="BG19" i="1"/>
  <c r="BF19" i="1"/>
  <c r="BE19" i="1"/>
  <c r="BD19" i="1"/>
  <c r="BC19" i="1"/>
  <c r="BB19" i="1"/>
  <c r="BA19" i="1"/>
  <c r="AZ19" i="1"/>
  <c r="AY19" i="1"/>
  <c r="BH18" i="1"/>
  <c r="BG18" i="1"/>
  <c r="BF18" i="1"/>
  <c r="BE18" i="1"/>
  <c r="BD18" i="1"/>
  <c r="BC18" i="1"/>
  <c r="BB18" i="1"/>
  <c r="BA18" i="1"/>
  <c r="AZ18" i="1"/>
  <c r="AY18" i="1"/>
  <c r="BH17" i="1"/>
  <c r="BG17" i="1"/>
  <c r="BF17" i="1"/>
  <c r="BE17" i="1"/>
  <c r="BD17" i="1"/>
  <c r="BC17" i="1"/>
  <c r="BB17" i="1"/>
  <c r="BA17" i="1"/>
  <c r="AZ17" i="1"/>
  <c r="AY17" i="1"/>
  <c r="BH16" i="1"/>
  <c r="BG16" i="1"/>
  <c r="BF16" i="1"/>
  <c r="BE16" i="1"/>
  <c r="BD16" i="1"/>
  <c r="BC16" i="1"/>
  <c r="BB16" i="1"/>
  <c r="BA16" i="1"/>
  <c r="AZ16" i="1"/>
  <c r="AY16" i="1"/>
  <c r="BH15" i="1"/>
  <c r="BG15" i="1"/>
  <c r="BF15" i="1"/>
  <c r="BE15" i="1"/>
  <c r="BD15" i="1"/>
  <c r="BC15" i="1"/>
  <c r="BB15" i="1"/>
  <c r="BA15" i="1"/>
  <c r="AZ15" i="1"/>
  <c r="AY15" i="1"/>
  <c r="BH14" i="1"/>
  <c r="BG14" i="1"/>
  <c r="BF14" i="1"/>
  <c r="BE14" i="1"/>
  <c r="BD14" i="1"/>
  <c r="BC14" i="1"/>
  <c r="BB14" i="1"/>
  <c r="BA14" i="1"/>
  <c r="AZ14" i="1"/>
  <c r="AY14" i="1"/>
  <c r="BH13" i="1"/>
  <c r="BG13" i="1"/>
  <c r="BF13" i="1"/>
  <c r="BE13" i="1"/>
  <c r="BD13" i="1"/>
  <c r="BC13" i="1"/>
  <c r="BB13" i="1"/>
  <c r="BA13" i="1"/>
  <c r="AZ13" i="1"/>
  <c r="AY13" i="1"/>
  <c r="BH12" i="1"/>
  <c r="BG12" i="1"/>
  <c r="BF12" i="1"/>
  <c r="BE12" i="1"/>
  <c r="BD12" i="1"/>
  <c r="BC12" i="1"/>
  <c r="BB12" i="1"/>
  <c r="BA12" i="1"/>
  <c r="AZ12" i="1"/>
  <c r="AY12" i="1"/>
  <c r="BH11" i="1"/>
  <c r="BG11" i="1"/>
  <c r="BF11" i="1"/>
  <c r="BE11" i="1"/>
  <c r="BD11" i="1"/>
  <c r="BC11" i="1"/>
  <c r="BB11" i="1"/>
  <c r="BA11" i="1"/>
  <c r="AZ11" i="1"/>
  <c r="AY11" i="1"/>
  <c r="BH10" i="1"/>
  <c r="BG10" i="1"/>
  <c r="BF10" i="1"/>
  <c r="BE10" i="1"/>
  <c r="BD10" i="1"/>
  <c r="BC10" i="1"/>
  <c r="BB10" i="1"/>
  <c r="BA10" i="1"/>
  <c r="AZ10" i="1"/>
  <c r="AY10" i="1"/>
  <c r="BH9" i="1"/>
  <c r="BG9" i="1"/>
  <c r="BF9" i="1"/>
  <c r="BE9" i="1"/>
  <c r="BD9" i="1"/>
  <c r="BC9" i="1"/>
  <c r="BB9" i="1"/>
  <c r="BA9" i="1"/>
  <c r="AZ9" i="1"/>
  <c r="AY9" i="1"/>
  <c r="BH8" i="1"/>
  <c r="BG8" i="1"/>
  <c r="BF8" i="1"/>
  <c r="BE8" i="1"/>
  <c r="BD8" i="1"/>
  <c r="BC8" i="1"/>
  <c r="BB8" i="1"/>
  <c r="BA8" i="1"/>
  <c r="AZ8" i="1"/>
  <c r="AY8" i="1"/>
  <c r="BH7" i="1"/>
  <c r="BG7" i="1"/>
  <c r="BF7" i="1"/>
  <c r="BE7" i="1"/>
  <c r="BD7" i="1"/>
  <c r="BC7" i="1"/>
  <c r="BB7" i="1"/>
  <c r="BA7" i="1"/>
  <c r="AZ7" i="1"/>
  <c r="AY7" i="1"/>
  <c r="BH6" i="1"/>
  <c r="BG6" i="1"/>
  <c r="BF6" i="1"/>
  <c r="BE6" i="1"/>
  <c r="BD6" i="1"/>
  <c r="BC6" i="1"/>
  <c r="BB6" i="1"/>
  <c r="BA6" i="1"/>
  <c r="AZ6" i="1"/>
  <c r="AY6" i="1"/>
  <c r="BH5" i="1"/>
  <c r="BG5" i="1"/>
  <c r="BF5" i="1"/>
  <c r="BE5" i="1"/>
  <c r="BD5" i="1"/>
  <c r="BC5" i="1"/>
  <c r="BB5" i="1"/>
  <c r="BA5" i="1"/>
  <c r="AZ5" i="1"/>
  <c r="AY5" i="1"/>
  <c r="BH4" i="1"/>
  <c r="BG4" i="1"/>
  <c r="BF4" i="1"/>
  <c r="BE4" i="1"/>
  <c r="BD4" i="1"/>
  <c r="BC4" i="1"/>
  <c r="BB4" i="1"/>
  <c r="BA4" i="1"/>
  <c r="AZ4" i="1"/>
  <c r="AY4" i="1"/>
  <c r="BH3" i="1"/>
  <c r="BG3" i="1"/>
  <c r="BF3" i="1"/>
  <c r="BE3" i="1"/>
  <c r="BD3" i="1"/>
  <c r="BC3" i="1"/>
  <c r="BB3" i="1"/>
  <c r="BA3" i="1"/>
  <c r="AZ3" i="1"/>
  <c r="AY3" i="1"/>
  <c r="BI2" i="1"/>
  <c r="BH2" i="1"/>
  <c r="BG2" i="1"/>
  <c r="BF2" i="1"/>
  <c r="BE2" i="1"/>
  <c r="BD2" i="1"/>
  <c r="BC2" i="1"/>
  <c r="BB2" i="1"/>
  <c r="BA2" i="1"/>
  <c r="AZ2" i="1"/>
  <c r="AY2" i="1"/>
  <c r="BH1" i="1"/>
  <c r="BG1" i="1"/>
  <c r="BF1" i="1"/>
  <c r="BE1" i="1"/>
  <c r="BD1" i="1"/>
  <c r="BC1" i="1"/>
  <c r="BB1" i="1"/>
  <c r="BA1" i="1"/>
  <c r="AZ1" i="1"/>
  <c r="AY1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V13" i="1"/>
  <c r="AV14" i="1" s="1"/>
  <c r="AV15" i="1" s="1"/>
  <c r="AV16" i="1" s="1"/>
  <c r="AV17" i="1" s="1"/>
  <c r="AV18" i="1" s="1"/>
  <c r="AV19" i="1" s="1"/>
  <c r="AV20" i="1" s="1"/>
  <c r="AV21" i="1" s="1"/>
  <c r="AV22" i="1" s="1"/>
  <c r="AU13" i="1"/>
  <c r="AU14" i="1" s="1"/>
  <c r="AU15" i="1" s="1"/>
  <c r="AU16" i="1" s="1"/>
  <c r="AU17" i="1" s="1"/>
  <c r="AU18" i="1" s="1"/>
  <c r="AU19" i="1" s="1"/>
  <c r="AU20" i="1" s="1"/>
  <c r="AU21" i="1" s="1"/>
  <c r="AU22" i="1" s="1"/>
  <c r="AT13" i="1"/>
  <c r="AT14" i="1" s="1"/>
  <c r="AT15" i="1" s="1"/>
  <c r="AT16" i="1" s="1"/>
  <c r="AT17" i="1" s="1"/>
  <c r="AT18" i="1" s="1"/>
  <c r="AT19" i="1" s="1"/>
  <c r="AT20" i="1" s="1"/>
  <c r="AT21" i="1" s="1"/>
  <c r="AT22" i="1" s="1"/>
  <c r="AS13" i="1"/>
  <c r="AS14" i="1" s="1"/>
  <c r="AS15" i="1" s="1"/>
  <c r="AS16" i="1" s="1"/>
  <c r="AS17" i="1" s="1"/>
  <c r="AS18" i="1" s="1"/>
  <c r="AS19" i="1" s="1"/>
  <c r="AS20" i="1" s="1"/>
  <c r="AS21" i="1" s="1"/>
  <c r="AS22" i="1" s="1"/>
  <c r="AR13" i="1"/>
  <c r="AR14" i="1" s="1"/>
  <c r="AR15" i="1" s="1"/>
  <c r="AR16" i="1" s="1"/>
  <c r="AR17" i="1" s="1"/>
  <c r="AR18" i="1" s="1"/>
  <c r="AR19" i="1" s="1"/>
  <c r="AR20" i="1" s="1"/>
  <c r="AR21" i="1" s="1"/>
  <c r="AR22" i="1" s="1"/>
  <c r="AQ13" i="1"/>
  <c r="AQ14" i="1" s="1"/>
  <c r="AQ15" i="1" s="1"/>
  <c r="AQ16" i="1" s="1"/>
  <c r="AQ17" i="1" s="1"/>
  <c r="AQ18" i="1" s="1"/>
  <c r="AQ19" i="1" s="1"/>
  <c r="AQ20" i="1" s="1"/>
  <c r="AQ21" i="1" s="1"/>
  <c r="AQ22" i="1" s="1"/>
  <c r="AP13" i="1"/>
  <c r="AP14" i="1" s="1"/>
  <c r="AP15" i="1" s="1"/>
  <c r="AP16" i="1" s="1"/>
  <c r="AP17" i="1" s="1"/>
  <c r="AP18" i="1" s="1"/>
  <c r="AP19" i="1" s="1"/>
  <c r="AP20" i="1" s="1"/>
  <c r="AP21" i="1" s="1"/>
  <c r="AP22" i="1" s="1"/>
  <c r="AO13" i="1"/>
  <c r="AO14" i="1" s="1"/>
  <c r="AO15" i="1" s="1"/>
  <c r="AO16" i="1" s="1"/>
  <c r="AO17" i="1" s="1"/>
  <c r="AO18" i="1" s="1"/>
  <c r="AO19" i="1" s="1"/>
  <c r="AO20" i="1" s="1"/>
  <c r="AO21" i="1" s="1"/>
  <c r="AO22" i="1" s="1"/>
  <c r="AN13" i="1"/>
  <c r="AN14" i="1" s="1"/>
  <c r="AN15" i="1" s="1"/>
  <c r="AN16" i="1" s="1"/>
  <c r="AN17" i="1" s="1"/>
  <c r="AN18" i="1" s="1"/>
  <c r="AN19" i="1" s="1"/>
  <c r="AN20" i="1" s="1"/>
  <c r="AN21" i="1" s="1"/>
  <c r="AN22" i="1" s="1"/>
  <c r="AM13" i="1"/>
  <c r="AM14" i="1" s="1"/>
  <c r="AM15" i="1" s="1"/>
  <c r="AM16" i="1" s="1"/>
  <c r="AM17" i="1" s="1"/>
  <c r="AM18" i="1" s="1"/>
  <c r="AM19" i="1" s="1"/>
  <c r="AM20" i="1" s="1"/>
  <c r="AM21" i="1" s="1"/>
  <c r="AM22" i="1" s="1"/>
  <c r="AV2" i="1"/>
  <c r="AU2" i="1"/>
  <c r="AT2" i="1"/>
  <c r="AS2" i="1"/>
  <c r="AR2" i="1"/>
  <c r="AQ2" i="1"/>
  <c r="AP2" i="1"/>
  <c r="AO2" i="1"/>
  <c r="AN2" i="1"/>
  <c r="AV1" i="1"/>
  <c r="AU1" i="1"/>
  <c r="AT1" i="1"/>
  <c r="AS1" i="1"/>
  <c r="AR1" i="1"/>
  <c r="AQ1" i="1"/>
  <c r="AP1" i="1"/>
  <c r="AO1" i="1"/>
  <c r="AN1" i="1"/>
  <c r="AM1" i="1"/>
  <c r="AM2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3" i="1"/>
  <c r="AI22" i="1"/>
  <c r="AH22" i="1"/>
  <c r="AG22" i="1"/>
  <c r="AF22" i="1"/>
  <c r="AE22" i="1"/>
  <c r="AI21" i="1"/>
  <c r="AH21" i="1"/>
  <c r="AG21" i="1"/>
  <c r="AF21" i="1"/>
  <c r="AE21" i="1"/>
  <c r="AI20" i="1"/>
  <c r="AH20" i="1"/>
  <c r="AG20" i="1"/>
  <c r="AF20" i="1"/>
  <c r="AE20" i="1"/>
  <c r="AI19" i="1"/>
  <c r="AH19" i="1"/>
  <c r="AG19" i="1"/>
  <c r="AF19" i="1"/>
  <c r="AE19" i="1"/>
  <c r="AI18" i="1"/>
  <c r="AH18" i="1"/>
  <c r="AG18" i="1"/>
  <c r="AF18" i="1"/>
  <c r="AE18" i="1"/>
  <c r="AI17" i="1"/>
  <c r="AH17" i="1"/>
  <c r="AG17" i="1"/>
  <c r="AF17" i="1"/>
  <c r="AE17" i="1"/>
  <c r="AI16" i="1"/>
  <c r="AH16" i="1"/>
  <c r="AG16" i="1"/>
  <c r="AF16" i="1"/>
  <c r="AE16" i="1"/>
  <c r="AI15" i="1"/>
  <c r="AH15" i="1"/>
  <c r="AG15" i="1"/>
  <c r="AF15" i="1"/>
  <c r="AE15" i="1"/>
  <c r="AI14" i="1"/>
  <c r="AH14" i="1"/>
  <c r="AG14" i="1"/>
  <c r="AF14" i="1"/>
  <c r="AE14" i="1"/>
  <c r="AI13" i="1"/>
  <c r="AH13" i="1"/>
  <c r="AG13" i="1"/>
  <c r="AF13" i="1"/>
  <c r="AE13" i="1"/>
  <c r="AI12" i="1"/>
  <c r="AH12" i="1"/>
  <c r="AG12" i="1"/>
  <c r="AF12" i="1"/>
  <c r="AE12" i="1"/>
  <c r="AI11" i="1"/>
  <c r="AH11" i="1"/>
  <c r="AG11" i="1"/>
  <c r="AF11" i="1"/>
  <c r="AE11" i="1"/>
  <c r="AI10" i="1"/>
  <c r="AH10" i="1"/>
  <c r="AG10" i="1"/>
  <c r="AF10" i="1"/>
  <c r="AE10" i="1"/>
  <c r="AI9" i="1"/>
  <c r="AH9" i="1"/>
  <c r="AG9" i="1"/>
  <c r="AF9" i="1"/>
  <c r="AE9" i="1"/>
  <c r="AI8" i="1"/>
  <c r="AH8" i="1"/>
  <c r="AG8" i="1"/>
  <c r="AF8" i="1"/>
  <c r="AE8" i="1"/>
  <c r="AI7" i="1"/>
  <c r="AH7" i="1"/>
  <c r="AG7" i="1"/>
  <c r="AF7" i="1"/>
  <c r="AE7" i="1"/>
  <c r="AI6" i="1"/>
  <c r="AH6" i="1"/>
  <c r="AG6" i="1"/>
  <c r="AF6" i="1"/>
  <c r="AE6" i="1"/>
  <c r="AI5" i="1"/>
  <c r="AH5" i="1"/>
  <c r="AG5" i="1"/>
  <c r="AF5" i="1"/>
  <c r="AE5" i="1"/>
  <c r="AI4" i="1"/>
  <c r="AH4" i="1"/>
  <c r="AG4" i="1"/>
  <c r="AF4" i="1"/>
  <c r="AE4" i="1"/>
  <c r="AI3" i="1"/>
  <c r="AH3" i="1"/>
  <c r="AG3" i="1"/>
  <c r="AF3" i="1"/>
  <c r="AE3" i="1"/>
  <c r="Y1" i="1"/>
  <c r="AD22" i="1"/>
  <c r="AC22" i="1"/>
  <c r="AB22" i="1"/>
  <c r="AA22" i="1"/>
  <c r="Z22" i="1"/>
  <c r="AD21" i="1"/>
  <c r="AC21" i="1"/>
  <c r="AB21" i="1"/>
  <c r="AA21" i="1"/>
  <c r="Z21" i="1"/>
  <c r="AD20" i="1"/>
  <c r="AC20" i="1"/>
  <c r="AB20" i="1"/>
  <c r="AA20" i="1"/>
  <c r="Z20" i="1"/>
  <c r="AD19" i="1"/>
  <c r="AC19" i="1"/>
  <c r="AB19" i="1"/>
  <c r="AA19" i="1"/>
  <c r="Z19" i="1"/>
  <c r="AD18" i="1"/>
  <c r="AC18" i="1"/>
  <c r="AB18" i="1"/>
  <c r="AA18" i="1"/>
  <c r="Z18" i="1"/>
  <c r="AD17" i="1"/>
  <c r="AC17" i="1"/>
  <c r="AB17" i="1"/>
  <c r="AA17" i="1"/>
  <c r="Z17" i="1"/>
  <c r="AD16" i="1"/>
  <c r="AC16" i="1"/>
  <c r="AB16" i="1"/>
  <c r="AA16" i="1"/>
  <c r="Z16" i="1"/>
  <c r="AD15" i="1"/>
  <c r="AC15" i="1"/>
  <c r="AB15" i="1"/>
  <c r="AA15" i="1"/>
  <c r="Z15" i="1"/>
  <c r="AD14" i="1"/>
  <c r="AC14" i="1"/>
  <c r="AB14" i="1"/>
  <c r="AA14" i="1"/>
  <c r="Z14" i="1"/>
  <c r="AD13" i="1"/>
  <c r="AC13" i="1"/>
  <c r="AB13" i="1"/>
  <c r="AA13" i="1"/>
  <c r="Z13" i="1"/>
  <c r="AD12" i="1"/>
  <c r="AC12" i="1"/>
  <c r="AB12" i="1"/>
  <c r="AA12" i="1"/>
  <c r="Z12" i="1"/>
  <c r="AD11" i="1"/>
  <c r="AC11" i="1"/>
  <c r="AB11" i="1"/>
  <c r="AA11" i="1"/>
  <c r="Z11" i="1"/>
  <c r="AD10" i="1"/>
  <c r="AC10" i="1"/>
  <c r="AB10" i="1"/>
  <c r="AA10" i="1"/>
  <c r="Z10" i="1"/>
  <c r="AD9" i="1"/>
  <c r="AC9" i="1"/>
  <c r="AB9" i="1"/>
  <c r="AA9" i="1"/>
  <c r="Z9" i="1"/>
  <c r="AD8" i="1"/>
  <c r="AC8" i="1"/>
  <c r="AB8" i="1"/>
  <c r="AA8" i="1"/>
  <c r="Z8" i="1"/>
  <c r="AD7" i="1"/>
  <c r="AC7" i="1"/>
  <c r="AB7" i="1"/>
  <c r="AA7" i="1"/>
  <c r="Z7" i="1"/>
  <c r="AD6" i="1"/>
  <c r="AC6" i="1"/>
  <c r="AB6" i="1"/>
  <c r="AA6" i="1"/>
  <c r="Z6" i="1"/>
  <c r="AD5" i="1"/>
  <c r="AC5" i="1"/>
  <c r="AB5" i="1"/>
  <c r="AA5" i="1"/>
  <c r="Z5" i="1"/>
  <c r="AD4" i="1"/>
  <c r="AC4" i="1"/>
  <c r="AB4" i="1"/>
  <c r="AA4" i="1"/>
  <c r="Z4" i="1"/>
  <c r="AD3" i="1"/>
  <c r="AC3" i="1"/>
  <c r="AB3" i="1"/>
  <c r="AA3" i="1"/>
  <c r="Z3" i="1"/>
  <c r="AJ2" i="1"/>
  <c r="AI2" i="1"/>
  <c r="AH2" i="1"/>
  <c r="AG2" i="1"/>
  <c r="AF2" i="1"/>
  <c r="AE2" i="1"/>
  <c r="AD2" i="1"/>
  <c r="AC2" i="1"/>
  <c r="AB2" i="1"/>
  <c r="AA2" i="1"/>
  <c r="Z2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V22" i="1"/>
  <c r="U22" i="1"/>
  <c r="T22" i="1"/>
  <c r="S22" i="1"/>
  <c r="R22" i="1"/>
  <c r="V21" i="1"/>
  <c r="U21" i="1"/>
  <c r="T21" i="1"/>
  <c r="S21" i="1"/>
  <c r="R21" i="1"/>
  <c r="V20" i="1"/>
  <c r="U20" i="1"/>
  <c r="T20" i="1"/>
  <c r="S20" i="1"/>
  <c r="R20" i="1"/>
  <c r="V19" i="1"/>
  <c r="U19" i="1"/>
  <c r="T19" i="1"/>
  <c r="S19" i="1"/>
  <c r="R19" i="1"/>
  <c r="V18" i="1"/>
  <c r="U18" i="1"/>
  <c r="T18" i="1"/>
  <c r="S18" i="1"/>
  <c r="R18" i="1"/>
  <c r="V17" i="1"/>
  <c r="U17" i="1"/>
  <c r="T17" i="1"/>
  <c r="S17" i="1"/>
  <c r="R17" i="1"/>
  <c r="V16" i="1"/>
  <c r="U16" i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V13" i="1"/>
  <c r="U13" i="1"/>
  <c r="T13" i="1"/>
  <c r="S13" i="1"/>
  <c r="R13" i="1"/>
  <c r="V12" i="1"/>
  <c r="U12" i="1"/>
  <c r="T12" i="1"/>
  <c r="S12" i="1"/>
  <c r="R12" i="1"/>
  <c r="V11" i="1"/>
  <c r="U11" i="1"/>
  <c r="T11" i="1"/>
  <c r="S11" i="1"/>
  <c r="R11" i="1"/>
  <c r="V10" i="1"/>
  <c r="U10" i="1"/>
  <c r="T10" i="1"/>
  <c r="S10" i="1"/>
  <c r="R10" i="1"/>
  <c r="V9" i="1"/>
  <c r="U9" i="1"/>
  <c r="T9" i="1"/>
  <c r="S9" i="1"/>
  <c r="R9" i="1"/>
  <c r="V8" i="1"/>
  <c r="U8" i="1"/>
  <c r="T8" i="1"/>
  <c r="S8" i="1"/>
  <c r="R8" i="1"/>
  <c r="V7" i="1"/>
  <c r="U7" i="1"/>
  <c r="T7" i="1"/>
  <c r="S7" i="1"/>
  <c r="R7" i="1"/>
  <c r="V6" i="1"/>
  <c r="U6" i="1"/>
  <c r="T6" i="1"/>
  <c r="S6" i="1"/>
  <c r="R6" i="1"/>
  <c r="V5" i="1"/>
  <c r="U5" i="1"/>
  <c r="T5" i="1"/>
  <c r="S5" i="1"/>
  <c r="R5" i="1"/>
  <c r="V4" i="1"/>
  <c r="U4" i="1"/>
  <c r="T4" i="1"/>
  <c r="S4" i="1"/>
  <c r="R4" i="1"/>
  <c r="V3" i="1"/>
  <c r="U3" i="1"/>
  <c r="T3" i="1"/>
  <c r="S3" i="1"/>
  <c r="R3" i="1"/>
  <c r="W2" i="1"/>
  <c r="V2" i="1"/>
  <c r="U2" i="1"/>
  <c r="T2" i="1"/>
  <c r="S2" i="1"/>
  <c r="R2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N8" i="1"/>
  <c r="M8" i="1"/>
  <c r="L8" i="1"/>
  <c r="K8" i="1"/>
  <c r="J8" i="1"/>
  <c r="N7" i="1"/>
  <c r="M7" i="1"/>
  <c r="L7" i="1"/>
  <c r="K7" i="1"/>
  <c r="J7" i="1"/>
  <c r="N6" i="1"/>
  <c r="M6" i="1"/>
  <c r="L6" i="1"/>
  <c r="K6" i="1"/>
  <c r="J6" i="1"/>
  <c r="N5" i="1"/>
  <c r="M5" i="1"/>
  <c r="L5" i="1"/>
  <c r="K5" i="1"/>
  <c r="J5" i="1"/>
  <c r="N4" i="1"/>
  <c r="M4" i="1"/>
  <c r="L4" i="1"/>
  <c r="K4" i="1"/>
  <c r="J4" i="1"/>
  <c r="N3" i="1"/>
  <c r="M3" i="1"/>
  <c r="L3" i="1"/>
  <c r="K3" i="1"/>
  <c r="J3" i="1"/>
  <c r="O2" i="1"/>
  <c r="N2" i="1"/>
  <c r="M2" i="1"/>
  <c r="L2" i="1"/>
  <c r="K2" i="1"/>
  <c r="J2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A1" i="1"/>
  <c r="BB19" i="8" l="1"/>
  <c r="AB44" i="8"/>
  <c r="BA19" i="8"/>
  <c r="AB43" i="8"/>
  <c r="BA18" i="8"/>
  <c r="Z45" i="8"/>
  <c r="AY20" i="8"/>
  <c r="BC17" i="8"/>
  <c r="Y1" i="8"/>
  <c r="Z3" i="8"/>
  <c r="AD28" i="8"/>
  <c r="BC3" i="8"/>
  <c r="Z32" i="8"/>
  <c r="AY7" i="8"/>
  <c r="AD32" i="8"/>
  <c r="BC7" i="8"/>
  <c r="AB35" i="8"/>
  <c r="BA10" i="8"/>
  <c r="AA37" i="8"/>
  <c r="AZ12" i="8"/>
  <c r="AB39" i="8"/>
  <c r="BA14" i="8"/>
  <c r="AC40" i="8"/>
  <c r="BB15" i="8"/>
  <c r="BA17" i="8"/>
  <c r="AB42" i="8"/>
  <c r="AX18" i="8"/>
  <c r="Y43" i="8"/>
  <c r="Y47" i="8"/>
  <c r="AX22" i="8"/>
  <c r="AC27" i="8"/>
  <c r="BB2" i="8"/>
  <c r="AH2" i="8"/>
  <c r="AA28" i="8"/>
  <c r="AZ3" i="8"/>
  <c r="Y28" i="8"/>
  <c r="AX3" i="8"/>
  <c r="BB4" i="8"/>
  <c r="BA6" i="8"/>
  <c r="AB31" i="8"/>
  <c r="AA32" i="8"/>
  <c r="AZ7" i="8"/>
  <c r="AC34" i="8"/>
  <c r="BB9" i="8"/>
  <c r="Z35" i="8"/>
  <c r="AY10" i="8"/>
  <c r="AD35" i="8"/>
  <c r="BC10" i="8"/>
  <c r="AB38" i="8"/>
  <c r="BA13" i="8"/>
  <c r="AC39" i="8"/>
  <c r="BB14" i="8"/>
  <c r="AC45" i="8"/>
  <c r="BB20" i="8"/>
  <c r="AB46" i="8"/>
  <c r="BA21" i="8"/>
  <c r="AD27" i="8"/>
  <c r="BC2" i="8"/>
  <c r="AI2" i="8"/>
  <c r="AQ2" i="8"/>
  <c r="Z31" i="8"/>
  <c r="AY6" i="8"/>
  <c r="AD31" i="8"/>
  <c r="BC6" i="8"/>
  <c r="AB33" i="8"/>
  <c r="BA8" i="8"/>
  <c r="AA35" i="8"/>
  <c r="AZ10" i="8"/>
  <c r="AC37" i="8"/>
  <c r="BB12" i="8"/>
  <c r="Z38" i="8"/>
  <c r="AY13" i="8"/>
  <c r="AY18" i="8"/>
  <c r="Z43" i="8"/>
  <c r="Z47" i="8"/>
  <c r="AY22" i="8"/>
  <c r="Z27" i="8"/>
  <c r="AY2" i="8"/>
  <c r="AE2" i="8"/>
  <c r="AM2" i="8"/>
  <c r="BE2" i="8"/>
  <c r="AF27" i="8"/>
  <c r="AS2" i="8"/>
  <c r="BB3" i="8"/>
  <c r="AB30" i="8"/>
  <c r="BA5" i="8"/>
  <c r="AA31" i="8"/>
  <c r="AZ6" i="8"/>
  <c r="Y31" i="8"/>
  <c r="AX6" i="8"/>
  <c r="AC32" i="8"/>
  <c r="BB7" i="8"/>
  <c r="Z33" i="8"/>
  <c r="AY8" i="8"/>
  <c r="AD33" i="8"/>
  <c r="BC8" i="8"/>
  <c r="AB36" i="8"/>
  <c r="BA11" i="8"/>
  <c r="AA38" i="8"/>
  <c r="AZ13" i="8"/>
  <c r="AD46" i="8"/>
  <c r="BC21" i="8"/>
  <c r="AA27" i="8"/>
  <c r="AN2" i="8"/>
  <c r="AP2" i="8"/>
  <c r="Z30" i="8"/>
  <c r="AY5" i="8"/>
  <c r="AD30" i="8"/>
  <c r="BC5" i="8"/>
  <c r="AA33" i="8"/>
  <c r="AZ8" i="8"/>
  <c r="AC35" i="8"/>
  <c r="BB10" i="8"/>
  <c r="Z36" i="8"/>
  <c r="AY11" i="8"/>
  <c r="AD36" i="8"/>
  <c r="BC11" i="8"/>
  <c r="Z39" i="8"/>
  <c r="AY14" i="8"/>
  <c r="AB40" i="8"/>
  <c r="BA15" i="8"/>
  <c r="AB41" i="8"/>
  <c r="BA16" i="8"/>
  <c r="AC42" i="8"/>
  <c r="BB17" i="8"/>
  <c r="AB27" i="8"/>
  <c r="AO2" i="8"/>
  <c r="BA2" i="8"/>
  <c r="AG2" i="8"/>
  <c r="BI24" i="8"/>
  <c r="AB29" i="8"/>
  <c r="BA4" i="8"/>
  <c r="AA30" i="8"/>
  <c r="AZ5" i="8"/>
  <c r="Y30" i="8"/>
  <c r="AX5" i="8"/>
  <c r="BB6" i="8"/>
  <c r="AB34" i="8"/>
  <c r="BA9" i="8"/>
  <c r="AA36" i="8"/>
  <c r="AZ11" i="8"/>
  <c r="AC38" i="8"/>
  <c r="BB13" i="8"/>
  <c r="Y39" i="8"/>
  <c r="AX14" i="8"/>
  <c r="AA39" i="8"/>
  <c r="AZ14" i="8"/>
  <c r="Z40" i="8"/>
  <c r="AY15" i="8"/>
  <c r="AC41" i="8"/>
  <c r="BB16" i="8"/>
  <c r="AA46" i="8"/>
  <c r="AZ21" i="8"/>
  <c r="Z29" i="8"/>
  <c r="AY4" i="8"/>
  <c r="AD29" i="8"/>
  <c r="BC4" i="8"/>
  <c r="AC33" i="8"/>
  <c r="BB8" i="8"/>
  <c r="Z34" i="8"/>
  <c r="AY9" i="8"/>
  <c r="AD34" i="8"/>
  <c r="BC9" i="8"/>
  <c r="AB37" i="8"/>
  <c r="BA12" i="8"/>
  <c r="AD38" i="8"/>
  <c r="BC13" i="8"/>
  <c r="AA40" i="8"/>
  <c r="AZ15" i="8"/>
  <c r="BC16" i="8"/>
  <c r="AD41" i="8"/>
  <c r="Z42" i="8"/>
  <c r="AY17" i="8"/>
  <c r="AB28" i="8"/>
  <c r="BA3" i="8"/>
  <c r="AA29" i="8"/>
  <c r="AZ4" i="8"/>
  <c r="Y29" i="8"/>
  <c r="AX4" i="8"/>
  <c r="BB5" i="8"/>
  <c r="AB32" i="8"/>
  <c r="BA7" i="8"/>
  <c r="AZ9" i="8"/>
  <c r="AA34" i="8"/>
  <c r="BB11" i="8"/>
  <c r="AC36" i="8"/>
  <c r="AY12" i="8"/>
  <c r="Z37" i="8"/>
  <c r="AD37" i="8"/>
  <c r="BC12" i="8"/>
  <c r="AZ17" i="8"/>
  <c r="AA42" i="8"/>
  <c r="Z46" i="8"/>
  <c r="AY21" i="8"/>
  <c r="AY19" i="8"/>
  <c r="BB22" i="8"/>
  <c r="AC47" i="8"/>
  <c r="Y32" i="8"/>
  <c r="BB21" i="8"/>
  <c r="AZ22" i="8"/>
  <c r="AC44" i="8"/>
  <c r="AX15" i="8"/>
  <c r="AA45" i="8"/>
  <c r="AZ20" i="8"/>
  <c r="AX8" i="8"/>
  <c r="AX9" i="8"/>
  <c r="AX10" i="8"/>
  <c r="AX11" i="8"/>
  <c r="AX12" i="8"/>
  <c r="BC15" i="8"/>
  <c r="AA41" i="8"/>
  <c r="AZ16" i="8"/>
  <c r="Y42" i="8"/>
  <c r="AX17" i="8"/>
  <c r="AZ19" i="8"/>
  <c r="AA44" i="8"/>
  <c r="AD45" i="8"/>
  <c r="BC20" i="8"/>
  <c r="BA22" i="8"/>
  <c r="BC14" i="8"/>
  <c r="AY16" i="8"/>
  <c r="AZ18" i="8"/>
  <c r="Y45" i="8"/>
  <c r="AX20" i="8"/>
  <c r="BC22" i="8"/>
  <c r="BC19" i="8"/>
  <c r="AD44" i="8"/>
  <c r="Y38" i="8"/>
  <c r="AX13" i="8"/>
  <c r="BB18" i="8"/>
  <c r="AC43" i="8"/>
  <c r="BC18" i="8"/>
  <c r="AB45" i="8"/>
  <c r="BA20" i="8"/>
  <c r="Y46" i="8"/>
  <c r="AX21" i="8"/>
  <c r="Z40" i="7"/>
  <c r="AB43" i="7"/>
  <c r="AD38" i="7"/>
  <c r="AB28" i="7"/>
  <c r="Z33" i="7"/>
  <c r="AB36" i="7"/>
  <c r="AB40" i="7"/>
  <c r="AD43" i="7"/>
  <c r="Z45" i="7"/>
  <c r="AD47" i="7"/>
  <c r="Z30" i="7"/>
  <c r="Z34" i="7"/>
  <c r="AB41" i="7"/>
  <c r="AD44" i="7"/>
  <c r="AA42" i="7"/>
  <c r="AD29" i="7"/>
  <c r="Z35" i="7"/>
  <c r="Z43" i="7"/>
  <c r="Z47" i="7"/>
  <c r="BB2" i="7"/>
  <c r="AH2" i="7"/>
  <c r="AP2" i="7"/>
  <c r="AY2" i="7"/>
  <c r="AE2" i="7"/>
  <c r="AM2" i="7"/>
  <c r="AZ2" i="7"/>
  <c r="AF2" i="7"/>
  <c r="AN2" i="7"/>
  <c r="Z3" i="7"/>
  <c r="AY3" i="7" s="1"/>
  <c r="Y1" i="7"/>
  <c r="BI24" i="7"/>
  <c r="BA2" i="7"/>
  <c r="AG2" i="7"/>
  <c r="AO2" i="7"/>
  <c r="BC2" i="7"/>
  <c r="AI2" i="7"/>
  <c r="AQ2" i="7"/>
  <c r="AY14" i="6"/>
  <c r="BC16" i="6"/>
  <c r="BB19" i="6"/>
  <c r="AY20" i="6"/>
  <c r="AD41" i="6"/>
  <c r="BA19" i="6"/>
  <c r="AA42" i="6"/>
  <c r="Y28" i="6"/>
  <c r="AX3" i="6"/>
  <c r="Z33" i="6"/>
  <c r="AY8" i="6"/>
  <c r="AD36" i="6"/>
  <c r="BC11" i="6"/>
  <c r="AD39" i="6"/>
  <c r="BC14" i="6"/>
  <c r="Z3" i="6"/>
  <c r="Y1" i="6"/>
  <c r="AD31" i="6"/>
  <c r="BC6" i="6"/>
  <c r="AC35" i="6"/>
  <c r="BB10" i="6"/>
  <c r="AC27" i="6"/>
  <c r="BB2" i="6"/>
  <c r="AH2" i="6"/>
  <c r="AP2" i="6"/>
  <c r="AA28" i="6"/>
  <c r="AZ3" i="6"/>
  <c r="BI24" i="6"/>
  <c r="AB29" i="6"/>
  <c r="BA4" i="6"/>
  <c r="AC30" i="6"/>
  <c r="BB5" i="6"/>
  <c r="Z31" i="6"/>
  <c r="AY6" i="6"/>
  <c r="Y34" i="6"/>
  <c r="AX9" i="6"/>
  <c r="AD34" i="6"/>
  <c r="BC9" i="6"/>
  <c r="AA36" i="6"/>
  <c r="AZ11" i="6"/>
  <c r="AB37" i="6"/>
  <c r="BA12" i="6"/>
  <c r="AC38" i="6"/>
  <c r="BB13" i="6"/>
  <c r="BA14" i="6"/>
  <c r="AB39" i="6"/>
  <c r="AA27" i="6"/>
  <c r="AZ2" i="6"/>
  <c r="AF2" i="6"/>
  <c r="AN2" i="6"/>
  <c r="AA30" i="6"/>
  <c r="AZ5" i="6"/>
  <c r="Y36" i="6"/>
  <c r="AX11" i="6"/>
  <c r="AA38" i="6"/>
  <c r="AZ13" i="6"/>
  <c r="AD46" i="6"/>
  <c r="BC21" i="6"/>
  <c r="AA33" i="6"/>
  <c r="AZ8" i="6"/>
  <c r="AB34" i="6"/>
  <c r="BA9" i="6"/>
  <c r="AD27" i="6"/>
  <c r="BC2" i="6"/>
  <c r="AI2" i="6"/>
  <c r="AQ2" i="6"/>
  <c r="Y29" i="6"/>
  <c r="AX4" i="6"/>
  <c r="AD29" i="6"/>
  <c r="BC4" i="6"/>
  <c r="AA31" i="6"/>
  <c r="AZ6" i="6"/>
  <c r="AB32" i="6"/>
  <c r="BA7" i="6"/>
  <c r="AC33" i="6"/>
  <c r="BB8" i="6"/>
  <c r="Z34" i="6"/>
  <c r="AY9" i="6"/>
  <c r="Y37" i="6"/>
  <c r="AX12" i="6"/>
  <c r="AD37" i="6"/>
  <c r="BC12" i="6"/>
  <c r="AZ15" i="6"/>
  <c r="AA40" i="6"/>
  <c r="AD28" i="6"/>
  <c r="BC3" i="6"/>
  <c r="BA6" i="6"/>
  <c r="AB31" i="6"/>
  <c r="Y31" i="6"/>
  <c r="AX6" i="6"/>
  <c r="Z36" i="6"/>
  <c r="AY11" i="6"/>
  <c r="AC28" i="6"/>
  <c r="BB3" i="6"/>
  <c r="Z29" i="6"/>
  <c r="AY4" i="6"/>
  <c r="AX7" i="6"/>
  <c r="Y32" i="6"/>
  <c r="AD32" i="6"/>
  <c r="BC7" i="6"/>
  <c r="AA34" i="6"/>
  <c r="AZ9" i="6"/>
  <c r="AB35" i="6"/>
  <c r="BA10" i="6"/>
  <c r="AC36" i="6"/>
  <c r="BB11" i="6"/>
  <c r="Z37" i="6"/>
  <c r="AY12" i="6"/>
  <c r="AC32" i="6"/>
  <c r="BB7" i="6"/>
  <c r="Z27" i="6"/>
  <c r="AY2" i="6"/>
  <c r="AE2" i="6"/>
  <c r="AM2" i="6"/>
  <c r="AA29" i="6"/>
  <c r="AZ4" i="6"/>
  <c r="AB30" i="6"/>
  <c r="BA5" i="6"/>
  <c r="AC31" i="6"/>
  <c r="BB6" i="6"/>
  <c r="Z32" i="6"/>
  <c r="AY7" i="6"/>
  <c r="Y35" i="6"/>
  <c r="AX10" i="6"/>
  <c r="AD35" i="6"/>
  <c r="BC10" i="6"/>
  <c r="AA37" i="6"/>
  <c r="AZ12" i="6"/>
  <c r="AB38" i="6"/>
  <c r="BA13" i="6"/>
  <c r="AA39" i="6"/>
  <c r="AZ14" i="6"/>
  <c r="Y30" i="6"/>
  <c r="AX5" i="6"/>
  <c r="AD30" i="6"/>
  <c r="BC5" i="6"/>
  <c r="AA32" i="6"/>
  <c r="AZ7" i="6"/>
  <c r="AB33" i="6"/>
  <c r="BA8" i="6"/>
  <c r="AC34" i="6"/>
  <c r="BB9" i="6"/>
  <c r="Z35" i="6"/>
  <c r="AY10" i="6"/>
  <c r="Y38" i="6"/>
  <c r="AX13" i="6"/>
  <c r="AD38" i="6"/>
  <c r="BC13" i="6"/>
  <c r="AD40" i="6"/>
  <c r="BC15" i="6"/>
  <c r="AB28" i="6"/>
  <c r="BA3" i="6"/>
  <c r="AC29" i="6"/>
  <c r="BB4" i="6"/>
  <c r="Z30" i="6"/>
  <c r="AY5" i="6"/>
  <c r="Y33" i="6"/>
  <c r="AX8" i="6"/>
  <c r="BC8" i="6"/>
  <c r="AD33" i="6"/>
  <c r="AA35" i="6"/>
  <c r="AZ10" i="6"/>
  <c r="AB36" i="6"/>
  <c r="BA11" i="6"/>
  <c r="AC37" i="6"/>
  <c r="BB12" i="6"/>
  <c r="Z38" i="6"/>
  <c r="AY13" i="6"/>
  <c r="BB14" i="6"/>
  <c r="AC39" i="6"/>
  <c r="BA22" i="6"/>
  <c r="AB47" i="6"/>
  <c r="Y45" i="6"/>
  <c r="AX20" i="6"/>
  <c r="AB46" i="6"/>
  <c r="BA21" i="6"/>
  <c r="AZ18" i="6"/>
  <c r="AA43" i="6"/>
  <c r="AA47" i="6"/>
  <c r="AZ22" i="6"/>
  <c r="Y39" i="6"/>
  <c r="AX14" i="6"/>
  <c r="AX19" i="6"/>
  <c r="Y44" i="6"/>
  <c r="AC40" i="6"/>
  <c r="BB15" i="6"/>
  <c r="AB41" i="6"/>
  <c r="BA16" i="6"/>
  <c r="AY16" i="6"/>
  <c r="AX18" i="6"/>
  <c r="Y43" i="6"/>
  <c r="Y47" i="6"/>
  <c r="AX22" i="6"/>
  <c r="AO2" i="6"/>
  <c r="AY15" i="6"/>
  <c r="Z40" i="6"/>
  <c r="AC41" i="6"/>
  <c r="BB16" i="6"/>
  <c r="Y42" i="6"/>
  <c r="AX17" i="6"/>
  <c r="AY18" i="6"/>
  <c r="Z43" i="6"/>
  <c r="AZ19" i="6"/>
  <c r="AA44" i="6"/>
  <c r="AY19" i="6"/>
  <c r="Z44" i="6"/>
  <c r="AB45" i="6"/>
  <c r="BA20" i="6"/>
  <c r="Z47" i="6"/>
  <c r="AY22" i="6"/>
  <c r="AC44" i="6"/>
  <c r="BA15" i="6"/>
  <c r="BB17" i="6"/>
  <c r="AC42" i="6"/>
  <c r="BA18" i="6"/>
  <c r="AB43" i="6"/>
  <c r="AC45" i="6"/>
  <c r="BB20" i="6"/>
  <c r="Y46" i="6"/>
  <c r="AX21" i="6"/>
  <c r="AG2" i="6"/>
  <c r="BA2" i="6"/>
  <c r="Z42" i="6"/>
  <c r="AY17" i="6"/>
  <c r="AD45" i="6"/>
  <c r="BC20" i="6"/>
  <c r="AC46" i="6"/>
  <c r="BB21" i="6"/>
  <c r="BC22" i="6"/>
  <c r="Y40" i="6"/>
  <c r="AA41" i="6"/>
  <c r="AZ16" i="6"/>
  <c r="BC17" i="6"/>
  <c r="AD42" i="6"/>
  <c r="BB18" i="6"/>
  <c r="AC43" i="6"/>
  <c r="BC19" i="6"/>
  <c r="AD44" i="6"/>
  <c r="Z46" i="6"/>
  <c r="AY21" i="6"/>
  <c r="BB22" i="6"/>
  <c r="AC47" i="6"/>
  <c r="AX16" i="6"/>
  <c r="Y41" i="6"/>
  <c r="BA17" i="6"/>
  <c r="AB42" i="6"/>
  <c r="BC18" i="6"/>
  <c r="AA45" i="6"/>
  <c r="AZ20" i="6"/>
  <c r="AA46" i="6"/>
  <c r="AZ21" i="6"/>
  <c r="AY9" i="5"/>
  <c r="AY20" i="5"/>
  <c r="AD45" i="5"/>
  <c r="BC20" i="5"/>
  <c r="BA15" i="5"/>
  <c r="BC13" i="5"/>
  <c r="AD29" i="5"/>
  <c r="BC2" i="5"/>
  <c r="AI2" i="5"/>
  <c r="AQ2" i="5"/>
  <c r="AD27" i="5"/>
  <c r="AA32" i="5"/>
  <c r="AZ7" i="5"/>
  <c r="BA10" i="5"/>
  <c r="AB35" i="5"/>
  <c r="AB29" i="5"/>
  <c r="BA4" i="5"/>
  <c r="AB27" i="5"/>
  <c r="BA2" i="5"/>
  <c r="AG2" i="5"/>
  <c r="AO2" i="5"/>
  <c r="AD28" i="5"/>
  <c r="BC3" i="5"/>
  <c r="AC29" i="5"/>
  <c r="BB4" i="5"/>
  <c r="AZ9" i="5"/>
  <c r="AA34" i="5"/>
  <c r="Z37" i="5"/>
  <c r="AY12" i="5"/>
  <c r="AD42" i="5"/>
  <c r="BC17" i="5"/>
  <c r="Z44" i="5"/>
  <c r="AY19" i="5"/>
  <c r="AB32" i="5"/>
  <c r="BA7" i="5"/>
  <c r="AB37" i="5"/>
  <c r="BA12" i="5"/>
  <c r="AB42" i="5"/>
  <c r="BA17" i="5"/>
  <c r="Z32" i="5"/>
  <c r="AY7" i="5"/>
  <c r="AD36" i="5"/>
  <c r="BC11" i="5"/>
  <c r="Z27" i="5"/>
  <c r="AY2" i="5"/>
  <c r="AE2" i="5"/>
  <c r="AM2" i="5"/>
  <c r="Z29" i="5"/>
  <c r="AY4" i="5"/>
  <c r="AB34" i="5"/>
  <c r="BA9" i="5"/>
  <c r="AA37" i="5"/>
  <c r="AZ12" i="5"/>
  <c r="AA29" i="5"/>
  <c r="AZ4" i="5"/>
  <c r="Z31" i="5"/>
  <c r="AY6" i="5"/>
  <c r="BA8" i="5"/>
  <c r="AB33" i="5"/>
  <c r="AD31" i="5"/>
  <c r="BC6" i="5"/>
  <c r="AB38" i="5"/>
  <c r="BA13" i="5"/>
  <c r="AA27" i="5"/>
  <c r="AZ2" i="5"/>
  <c r="AF2" i="5"/>
  <c r="AN2" i="5"/>
  <c r="AB30" i="5"/>
  <c r="BA5" i="5"/>
  <c r="AC32" i="5"/>
  <c r="BB7" i="5"/>
  <c r="BC8" i="5"/>
  <c r="AD33" i="5"/>
  <c r="AC37" i="5"/>
  <c r="BB12" i="5"/>
  <c r="AD32" i="5"/>
  <c r="BC7" i="5"/>
  <c r="Z36" i="5"/>
  <c r="AY11" i="5"/>
  <c r="AD41" i="5"/>
  <c r="BC16" i="5"/>
  <c r="AB46" i="5"/>
  <c r="BA21" i="5"/>
  <c r="AZ3" i="5"/>
  <c r="AA28" i="5"/>
  <c r="AC34" i="5"/>
  <c r="BB9" i="5"/>
  <c r="Z3" i="5"/>
  <c r="Z28" i="7" s="1"/>
  <c r="Y1" i="5"/>
  <c r="BI24" i="5"/>
  <c r="AZ5" i="5"/>
  <c r="AA30" i="5"/>
  <c r="BA6" i="5"/>
  <c r="AB31" i="5"/>
  <c r="AA33" i="5"/>
  <c r="AZ8" i="5"/>
  <c r="AA35" i="5"/>
  <c r="AZ10" i="5"/>
  <c r="AZ11" i="5"/>
  <c r="AA36" i="5"/>
  <c r="AB45" i="5"/>
  <c r="BA20" i="5"/>
  <c r="BA3" i="5"/>
  <c r="AD30" i="5"/>
  <c r="BC5" i="5"/>
  <c r="AA31" i="5"/>
  <c r="AZ6" i="5"/>
  <c r="AC33" i="5"/>
  <c r="BB8" i="5"/>
  <c r="BA11" i="5"/>
  <c r="AC39" i="5"/>
  <c r="BB14" i="5"/>
  <c r="BB17" i="5"/>
  <c r="AC42" i="5"/>
  <c r="AZ18" i="5"/>
  <c r="AA43" i="5"/>
  <c r="BB19" i="5"/>
  <c r="AC44" i="5"/>
  <c r="AC28" i="5"/>
  <c r="BB3" i="5"/>
  <c r="AC36" i="5"/>
  <c r="BB11" i="5"/>
  <c r="AA40" i="5"/>
  <c r="AZ15" i="5"/>
  <c r="AP2" i="5"/>
  <c r="AC31" i="5"/>
  <c r="BB6" i="5"/>
  <c r="AX7" i="5"/>
  <c r="Z38" i="5"/>
  <c r="AY13" i="5"/>
  <c r="AB39" i="5"/>
  <c r="BA14" i="5"/>
  <c r="Z42" i="5"/>
  <c r="AY17" i="5"/>
  <c r="AB44" i="5"/>
  <c r="BA19" i="5"/>
  <c r="BC22" i="5"/>
  <c r="AC30" i="5"/>
  <c r="BB5" i="5"/>
  <c r="AA39" i="5"/>
  <c r="AZ14" i="5"/>
  <c r="Y42" i="5"/>
  <c r="AX17" i="5"/>
  <c r="AC38" i="5"/>
  <c r="BB13" i="5"/>
  <c r="AX10" i="5"/>
  <c r="AA38" i="5"/>
  <c r="AZ13" i="5"/>
  <c r="Y38" i="5"/>
  <c r="AX13" i="5"/>
  <c r="Z39" i="5"/>
  <c r="AY14" i="5"/>
  <c r="AX14" i="5"/>
  <c r="Z41" i="5"/>
  <c r="AY16" i="5"/>
  <c r="AC41" i="5"/>
  <c r="BB16" i="5"/>
  <c r="AD46" i="5"/>
  <c r="BC21" i="5"/>
  <c r="AH2" i="5"/>
  <c r="BB2" i="5"/>
  <c r="AX5" i="5"/>
  <c r="AD34" i="5"/>
  <c r="BC9" i="5"/>
  <c r="AY10" i="5"/>
  <c r="AD40" i="5"/>
  <c r="BC15" i="5"/>
  <c r="AX16" i="5"/>
  <c r="AY18" i="5"/>
  <c r="BC10" i="5"/>
  <c r="AD35" i="5"/>
  <c r="AC40" i="5"/>
  <c r="BB15" i="5"/>
  <c r="AZ19" i="5"/>
  <c r="AA44" i="5"/>
  <c r="AD39" i="5"/>
  <c r="BC14" i="5"/>
  <c r="AY5" i="5"/>
  <c r="AX8" i="5"/>
  <c r="BC12" i="5"/>
  <c r="AD37" i="5"/>
  <c r="AX18" i="5"/>
  <c r="Y43" i="5"/>
  <c r="BA18" i="5"/>
  <c r="Z46" i="5"/>
  <c r="AY21" i="5"/>
  <c r="AB47" i="5"/>
  <c r="BA22" i="5"/>
  <c r="AY8" i="5"/>
  <c r="AC35" i="5"/>
  <c r="BB10" i="5"/>
  <c r="AX15" i="5"/>
  <c r="Y40" i="5"/>
  <c r="AY15" i="5"/>
  <c r="AC43" i="5"/>
  <c r="BB18" i="5"/>
  <c r="BC18" i="5"/>
  <c r="BC19" i="5"/>
  <c r="AA42" i="5"/>
  <c r="Y45" i="5"/>
  <c r="AX20" i="5"/>
  <c r="Y46" i="5"/>
  <c r="AX21" i="5"/>
  <c r="BA16" i="5"/>
  <c r="AA45" i="5"/>
  <c r="AZ20" i="5"/>
  <c r="AA46" i="5"/>
  <c r="AZ21" i="5"/>
  <c r="Y47" i="5"/>
  <c r="AX22" i="5"/>
  <c r="AC45" i="5"/>
  <c r="BB20" i="5"/>
  <c r="AC46" i="5"/>
  <c r="BB21" i="5"/>
  <c r="AA47" i="5"/>
  <c r="AZ22" i="5"/>
  <c r="AX19" i="5"/>
  <c r="Y44" i="5"/>
  <c r="BB22" i="5"/>
  <c r="AC47" i="5"/>
  <c r="AY22" i="5"/>
  <c r="AA41" i="5"/>
  <c r="AZ16" i="5"/>
  <c r="BC6" i="4"/>
  <c r="BC7" i="4"/>
  <c r="BC13" i="4"/>
  <c r="BC12" i="4"/>
  <c r="AB38" i="4"/>
  <c r="BA13" i="4"/>
  <c r="BB13" i="4"/>
  <c r="Y1" i="4"/>
  <c r="AH9" i="4" s="1"/>
  <c r="BG9" i="4" s="1"/>
  <c r="BC10" i="4"/>
  <c r="BC3" i="4"/>
  <c r="BC8" i="4"/>
  <c r="BC11" i="4"/>
  <c r="BC4" i="4"/>
  <c r="AZ21" i="4"/>
  <c r="Z32" i="4"/>
  <c r="AY7" i="4"/>
  <c r="AY12" i="4"/>
  <c r="Z37" i="4"/>
  <c r="Z36" i="4"/>
  <c r="AY11" i="4"/>
  <c r="Z33" i="4"/>
  <c r="AY8" i="4"/>
  <c r="Z29" i="4"/>
  <c r="AY4" i="4"/>
  <c r="AG27" i="4"/>
  <c r="BF2" i="4"/>
  <c r="AT2" i="4"/>
  <c r="BB3" i="4"/>
  <c r="AC28" i="4"/>
  <c r="AA30" i="4"/>
  <c r="AZ5" i="4"/>
  <c r="Z31" i="4"/>
  <c r="AY6" i="4"/>
  <c r="AC32" i="4"/>
  <c r="BB7" i="4"/>
  <c r="AA34" i="4"/>
  <c r="AZ9" i="4"/>
  <c r="Z35" i="4"/>
  <c r="AY10" i="4"/>
  <c r="BB11" i="4"/>
  <c r="AC36" i="4"/>
  <c r="AY13" i="4"/>
  <c r="Z38" i="4"/>
  <c r="AB39" i="4"/>
  <c r="BA14" i="4"/>
  <c r="AB41" i="4"/>
  <c r="BA16" i="4"/>
  <c r="AC27" i="4"/>
  <c r="AP2" i="4"/>
  <c r="BB2" i="4"/>
  <c r="AH2" i="4"/>
  <c r="Y29" i="4"/>
  <c r="AX4" i="4"/>
  <c r="BA6" i="4"/>
  <c r="AB31" i="4"/>
  <c r="Y33" i="4"/>
  <c r="AX8" i="4"/>
  <c r="AB35" i="4"/>
  <c r="BA10" i="4"/>
  <c r="Y37" i="4"/>
  <c r="AX12" i="4"/>
  <c r="Z39" i="4"/>
  <c r="AY14" i="4"/>
  <c r="AC43" i="4"/>
  <c r="BB18" i="4"/>
  <c r="AA44" i="4"/>
  <c r="AZ19" i="4"/>
  <c r="Z27" i="4"/>
  <c r="AY2" i="4"/>
  <c r="AE2" i="4"/>
  <c r="AM2" i="4"/>
  <c r="AA37" i="4"/>
  <c r="AZ12" i="4"/>
  <c r="AD41" i="4"/>
  <c r="BC16" i="4"/>
  <c r="AA29" i="4"/>
  <c r="AZ4" i="4"/>
  <c r="Z30" i="4"/>
  <c r="AY5" i="4"/>
  <c r="AC31" i="4"/>
  <c r="BB6" i="4"/>
  <c r="AA33" i="4"/>
  <c r="AZ8" i="4"/>
  <c r="Z34" i="4"/>
  <c r="AY9" i="4"/>
  <c r="AC35" i="4"/>
  <c r="BB10" i="4"/>
  <c r="Y28" i="4"/>
  <c r="AX3" i="4"/>
  <c r="AB30" i="4"/>
  <c r="BA5" i="4"/>
  <c r="AX7" i="4"/>
  <c r="Y32" i="4"/>
  <c r="AB34" i="4"/>
  <c r="BA9" i="4"/>
  <c r="Y36" i="4"/>
  <c r="AX11" i="4"/>
  <c r="AC40" i="4"/>
  <c r="BB15" i="4"/>
  <c r="AZ17" i="4"/>
  <c r="AA42" i="4"/>
  <c r="Y45" i="4"/>
  <c r="AX20" i="4"/>
  <c r="AB27" i="4"/>
  <c r="AO2" i="4"/>
  <c r="AA28" i="4"/>
  <c r="AZ3" i="4"/>
  <c r="AC30" i="4"/>
  <c r="BB5" i="4"/>
  <c r="BC5" i="4"/>
  <c r="AA32" i="4"/>
  <c r="AZ7" i="4"/>
  <c r="AC34" i="4"/>
  <c r="BB9" i="4"/>
  <c r="BC9" i="4"/>
  <c r="AA36" i="4"/>
  <c r="AZ11" i="4"/>
  <c r="AD40" i="4"/>
  <c r="BC15" i="4"/>
  <c r="Y42" i="4"/>
  <c r="AX17" i="4"/>
  <c r="Y43" i="4"/>
  <c r="AX18" i="4"/>
  <c r="BC19" i="4"/>
  <c r="AD44" i="4"/>
  <c r="AB29" i="4"/>
  <c r="BA4" i="4"/>
  <c r="Y31" i="4"/>
  <c r="AX6" i="4"/>
  <c r="AB33" i="4"/>
  <c r="BA8" i="4"/>
  <c r="Y35" i="4"/>
  <c r="AX10" i="4"/>
  <c r="AB37" i="4"/>
  <c r="BA12" i="4"/>
  <c r="AD39" i="4"/>
  <c r="BC14" i="4"/>
  <c r="Z42" i="4"/>
  <c r="AY17" i="4"/>
  <c r="AB46" i="4"/>
  <c r="BA21" i="4"/>
  <c r="Z3" i="4"/>
  <c r="AC29" i="4"/>
  <c r="BB4" i="4"/>
  <c r="AA31" i="4"/>
  <c r="AZ6" i="4"/>
  <c r="AC33" i="4"/>
  <c r="BB8" i="4"/>
  <c r="AA35" i="4"/>
  <c r="AZ10" i="4"/>
  <c r="AC37" i="4"/>
  <c r="BB12" i="4"/>
  <c r="Y38" i="4"/>
  <c r="AX13" i="4"/>
  <c r="Z40" i="4"/>
  <c r="AY15" i="4"/>
  <c r="Z43" i="4"/>
  <c r="AY18" i="4"/>
  <c r="AD43" i="4"/>
  <c r="BC18" i="4"/>
  <c r="AA27" i="4"/>
  <c r="AZ2" i="4"/>
  <c r="AF2" i="4"/>
  <c r="AN2" i="4"/>
  <c r="AB28" i="4"/>
  <c r="BA3" i="4"/>
  <c r="Y30" i="4"/>
  <c r="AX5" i="4"/>
  <c r="AB32" i="4"/>
  <c r="BA7" i="4"/>
  <c r="Y34" i="4"/>
  <c r="AX9" i="4"/>
  <c r="AB36" i="4"/>
  <c r="BA11" i="4"/>
  <c r="AA38" i="4"/>
  <c r="AZ13" i="4"/>
  <c r="Y39" i="4"/>
  <c r="AX14" i="4"/>
  <c r="AB42" i="4"/>
  <c r="BA17" i="4"/>
  <c r="BB17" i="4"/>
  <c r="AB44" i="4"/>
  <c r="BA19" i="4"/>
  <c r="AB40" i="4"/>
  <c r="BA15" i="4"/>
  <c r="Z41" i="4"/>
  <c r="AY16" i="4"/>
  <c r="BC17" i="4"/>
  <c r="AZ18" i="4"/>
  <c r="AX19" i="4"/>
  <c r="AI2" i="4"/>
  <c r="BC2" i="4"/>
  <c r="AZ14" i="4"/>
  <c r="BA18" i="4"/>
  <c r="AY19" i="4"/>
  <c r="AA47" i="4"/>
  <c r="AZ22" i="4"/>
  <c r="Z47" i="4"/>
  <c r="AY22" i="4"/>
  <c r="BB19" i="4"/>
  <c r="AZ20" i="4"/>
  <c r="BC21" i="4"/>
  <c r="AZ16" i="4"/>
  <c r="BB20" i="4"/>
  <c r="AC47" i="4"/>
  <c r="BB22" i="4"/>
  <c r="Z45" i="4"/>
  <c r="AC39" i="4"/>
  <c r="BB14" i="4"/>
  <c r="AA40" i="4"/>
  <c r="AZ15" i="4"/>
  <c r="Y41" i="4"/>
  <c r="AX16" i="4"/>
  <c r="BB16" i="4"/>
  <c r="BC20" i="4"/>
  <c r="AD47" i="4"/>
  <c r="BC22" i="4"/>
  <c r="BA22" i="4"/>
  <c r="BA20" i="4"/>
  <c r="AB45" i="4"/>
  <c r="AY21" i="4"/>
  <c r="Z46" i="4"/>
  <c r="BB21" i="4"/>
  <c r="AC46" i="4"/>
  <c r="Y47" i="4"/>
  <c r="AX22" i="4"/>
  <c r="AZ17" i="3"/>
  <c r="BA22" i="3"/>
  <c r="AD38" i="3"/>
  <c r="BC13" i="3"/>
  <c r="BA18" i="3"/>
  <c r="AZ14" i="3"/>
  <c r="Z27" i="3"/>
  <c r="AY2" i="3"/>
  <c r="AE2" i="3"/>
  <c r="AM2" i="3"/>
  <c r="Z3" i="3"/>
  <c r="Y1" i="3"/>
  <c r="Y34" i="3"/>
  <c r="AX9" i="3"/>
  <c r="BB3" i="3"/>
  <c r="AC28" i="3"/>
  <c r="AB29" i="3"/>
  <c r="BA4" i="3"/>
  <c r="AA29" i="3"/>
  <c r="AZ4" i="3"/>
  <c r="AD30" i="3"/>
  <c r="BC5" i="3"/>
  <c r="Z31" i="3"/>
  <c r="AY6" i="3"/>
  <c r="Z40" i="3"/>
  <c r="AY15" i="3"/>
  <c r="AD42" i="3"/>
  <c r="BC17" i="3"/>
  <c r="Z43" i="3"/>
  <c r="AY18" i="3"/>
  <c r="AZ20" i="3"/>
  <c r="AA45" i="3"/>
  <c r="Z47" i="3"/>
  <c r="AY22" i="3"/>
  <c r="AC27" i="3"/>
  <c r="AP2" i="3"/>
  <c r="Y31" i="3"/>
  <c r="AX6" i="3"/>
  <c r="AB32" i="3"/>
  <c r="BA7" i="3"/>
  <c r="Z33" i="3"/>
  <c r="AY8" i="3"/>
  <c r="AB34" i="3"/>
  <c r="BA9" i="3"/>
  <c r="Z35" i="3"/>
  <c r="AY10" i="3"/>
  <c r="AB36" i="3"/>
  <c r="BA11" i="3"/>
  <c r="AY12" i="3"/>
  <c r="Z37" i="3"/>
  <c r="AB38" i="3"/>
  <c r="BA13" i="3"/>
  <c r="AB41" i="3"/>
  <c r="BA16" i="3"/>
  <c r="AC29" i="3"/>
  <c r="BB4" i="3"/>
  <c r="AD31" i="3"/>
  <c r="BC6" i="3"/>
  <c r="AD29" i="3"/>
  <c r="BC4" i="3"/>
  <c r="AC31" i="3"/>
  <c r="BB6" i="3"/>
  <c r="Y37" i="3"/>
  <c r="AX12" i="3"/>
  <c r="Y32" i="3"/>
  <c r="AX7" i="3"/>
  <c r="AB28" i="3"/>
  <c r="BA3" i="3"/>
  <c r="AA28" i="3"/>
  <c r="AZ3" i="3"/>
  <c r="Z30" i="3"/>
  <c r="AY5" i="3"/>
  <c r="Y35" i="3"/>
  <c r="AX10" i="3"/>
  <c r="AB40" i="3"/>
  <c r="BA15" i="3"/>
  <c r="Y42" i="3"/>
  <c r="AX17" i="3"/>
  <c r="Y30" i="3"/>
  <c r="AX5" i="3"/>
  <c r="AD32" i="3"/>
  <c r="BC7" i="3"/>
  <c r="AC33" i="3"/>
  <c r="BB8" i="3"/>
  <c r="AD34" i="3"/>
  <c r="BC9" i="3"/>
  <c r="AC35" i="3"/>
  <c r="BB10" i="3"/>
  <c r="AD36" i="3"/>
  <c r="BC11" i="3"/>
  <c r="AC37" i="3"/>
  <c r="BB12" i="3"/>
  <c r="AD39" i="3"/>
  <c r="BC14" i="3"/>
  <c r="AD41" i="3"/>
  <c r="BC16" i="3"/>
  <c r="BA20" i="3"/>
  <c r="AB45" i="3"/>
  <c r="AX21" i="3"/>
  <c r="Y46" i="3"/>
  <c r="Y33" i="3"/>
  <c r="AX8" i="3"/>
  <c r="AA27" i="3"/>
  <c r="AZ2" i="3"/>
  <c r="AF2" i="3"/>
  <c r="AN2" i="3"/>
  <c r="AH27" i="3"/>
  <c r="BG2" i="3"/>
  <c r="AU2" i="3"/>
  <c r="AD28" i="3"/>
  <c r="BC3" i="3"/>
  <c r="Z29" i="3"/>
  <c r="AY4" i="3"/>
  <c r="AC30" i="3"/>
  <c r="BB5" i="3"/>
  <c r="BA6" i="3"/>
  <c r="AB31" i="3"/>
  <c r="AA31" i="3"/>
  <c r="AZ6" i="3"/>
  <c r="AB27" i="3"/>
  <c r="BA2" i="3"/>
  <c r="AG2" i="3"/>
  <c r="AO2" i="3"/>
  <c r="Y29" i="3"/>
  <c r="AX4" i="3"/>
  <c r="Z32" i="3"/>
  <c r="AY7" i="3"/>
  <c r="AB33" i="3"/>
  <c r="BA8" i="3"/>
  <c r="Z34" i="3"/>
  <c r="AY9" i="3"/>
  <c r="AB35" i="3"/>
  <c r="BA10" i="3"/>
  <c r="Z36" i="3"/>
  <c r="AY11" i="3"/>
  <c r="AB37" i="3"/>
  <c r="BA12" i="3"/>
  <c r="AX13" i="3"/>
  <c r="Y38" i="3"/>
  <c r="BB19" i="3"/>
  <c r="AC44" i="3"/>
  <c r="AD45" i="3"/>
  <c r="BC20" i="3"/>
  <c r="AY21" i="3"/>
  <c r="Z46" i="3"/>
  <c r="Y36" i="3"/>
  <c r="AX11" i="3"/>
  <c r="AA38" i="3"/>
  <c r="AZ13" i="3"/>
  <c r="AB42" i="3"/>
  <c r="BA17" i="3"/>
  <c r="AB30" i="3"/>
  <c r="BA5" i="3"/>
  <c r="AA30" i="3"/>
  <c r="AZ5" i="3"/>
  <c r="AD27" i="3"/>
  <c r="AQ2" i="3"/>
  <c r="BC2" i="3"/>
  <c r="AI2" i="3"/>
  <c r="Y28" i="3"/>
  <c r="AX3" i="3"/>
  <c r="AC32" i="3"/>
  <c r="BB7" i="3"/>
  <c r="BC8" i="3"/>
  <c r="AD33" i="3"/>
  <c r="AC34" i="3"/>
  <c r="BB9" i="3"/>
  <c r="AD35" i="3"/>
  <c r="BC10" i="3"/>
  <c r="BB11" i="3"/>
  <c r="AC36" i="3"/>
  <c r="AD37" i="3"/>
  <c r="BC12" i="3"/>
  <c r="AY13" i="3"/>
  <c r="Z38" i="3"/>
  <c r="AC40" i="3"/>
  <c r="BB15" i="3"/>
  <c r="Z41" i="3"/>
  <c r="AY16" i="3"/>
  <c r="BB21" i="3"/>
  <c r="AC46" i="3"/>
  <c r="AX18" i="3"/>
  <c r="AA44" i="3"/>
  <c r="AZ19" i="3"/>
  <c r="AA41" i="3"/>
  <c r="AZ16" i="3"/>
  <c r="AD43" i="3"/>
  <c r="BC18" i="3"/>
  <c r="AA47" i="3"/>
  <c r="AZ22" i="3"/>
  <c r="AY19" i="3"/>
  <c r="BB20" i="3"/>
  <c r="AZ21" i="3"/>
  <c r="AX14" i="3"/>
  <c r="AD40" i="3"/>
  <c r="BC15" i="3"/>
  <c r="BB17" i="3"/>
  <c r="AC42" i="3"/>
  <c r="AC43" i="3"/>
  <c r="BB18" i="3"/>
  <c r="BC19" i="3"/>
  <c r="AD44" i="3"/>
  <c r="BA21" i="3"/>
  <c r="AZ12" i="3"/>
  <c r="AA37" i="3"/>
  <c r="AZ7" i="3"/>
  <c r="AZ8" i="3"/>
  <c r="AZ9" i="3"/>
  <c r="AZ10" i="3"/>
  <c r="AZ11" i="3"/>
  <c r="BB13" i="3"/>
  <c r="AY14" i="3"/>
  <c r="BB16" i="3"/>
  <c r="BC21" i="3"/>
  <c r="AC47" i="3"/>
  <c r="BB22" i="3"/>
  <c r="AB39" i="3"/>
  <c r="Z45" i="3"/>
  <c r="Y41" i="3"/>
  <c r="AX16" i="3"/>
  <c r="Z42" i="3"/>
  <c r="AY17" i="3"/>
  <c r="AD47" i="3"/>
  <c r="BC22" i="3"/>
  <c r="AX19" i="3"/>
  <c r="Y44" i="3"/>
  <c r="Y45" i="3"/>
  <c r="AX20" i="3"/>
  <c r="AC39" i="3"/>
  <c r="BB14" i="3"/>
  <c r="AA40" i="3"/>
  <c r="AZ15" i="3"/>
  <c r="AZ18" i="3"/>
  <c r="AA43" i="3"/>
  <c r="AB44" i="3"/>
  <c r="BA19" i="3"/>
  <c r="Y47" i="3"/>
  <c r="AX22" i="3"/>
  <c r="AC30" i="2"/>
  <c r="AA32" i="2"/>
  <c r="AC36" i="2"/>
  <c r="Z37" i="2"/>
  <c r="AA42" i="2"/>
  <c r="AB28" i="2"/>
  <c r="AC43" i="2"/>
  <c r="AC32" i="2"/>
  <c r="AC37" i="2"/>
  <c r="AA29" i="2"/>
  <c r="AD37" i="2"/>
  <c r="AB42" i="2"/>
  <c r="AC29" i="2"/>
  <c r="AA38" i="2"/>
  <c r="AD33" i="2"/>
  <c r="AB30" i="2"/>
  <c r="AA36" i="2"/>
  <c r="AB40" i="2"/>
  <c r="AB31" i="2"/>
  <c r="Z32" i="2"/>
  <c r="AD34" i="2"/>
  <c r="AB35" i="2"/>
  <c r="AD38" i="2"/>
  <c r="Z40" i="2"/>
  <c r="AD42" i="2"/>
  <c r="Z44" i="2"/>
  <c r="AB47" i="2"/>
  <c r="AC31" i="2"/>
  <c r="AC35" i="2"/>
  <c r="AA44" i="2"/>
  <c r="Z29" i="2"/>
  <c r="AD47" i="2"/>
  <c r="AC28" i="2"/>
  <c r="AA33" i="2"/>
  <c r="AA37" i="2"/>
  <c r="AA45" i="2"/>
  <c r="AD28" i="2"/>
  <c r="AD32" i="2"/>
  <c r="AD36" i="2"/>
  <c r="AB37" i="2"/>
  <c r="Z42" i="2"/>
  <c r="AA30" i="2"/>
  <c r="AA34" i="2"/>
  <c r="AA46" i="2"/>
  <c r="Z31" i="2"/>
  <c r="AB34" i="2"/>
  <c r="AB38" i="2"/>
  <c r="Z39" i="2"/>
  <c r="Z43" i="2"/>
  <c r="AA31" i="2"/>
  <c r="AC34" i="2"/>
  <c r="AA35" i="2"/>
  <c r="AC38" i="2"/>
  <c r="AA39" i="2"/>
  <c r="AZ16" i="2"/>
  <c r="BC10" i="2"/>
  <c r="AY10" i="2"/>
  <c r="AZ18" i="2"/>
  <c r="BC15" i="2"/>
  <c r="BC20" i="2"/>
  <c r="BC14" i="2"/>
  <c r="AZ15" i="2"/>
  <c r="AY8" i="2"/>
  <c r="AY5" i="2"/>
  <c r="AY11" i="2"/>
  <c r="AY16" i="2"/>
  <c r="BC5" i="2"/>
  <c r="AY13" i="2"/>
  <c r="BB14" i="2"/>
  <c r="BB15" i="2"/>
  <c r="BC19" i="2"/>
  <c r="BC6" i="2"/>
  <c r="BC18" i="2"/>
  <c r="BB19" i="2"/>
  <c r="BA7" i="2"/>
  <c r="BC16" i="2"/>
  <c r="AZ22" i="2"/>
  <c r="BB17" i="2"/>
  <c r="BA18" i="2"/>
  <c r="BB20" i="2"/>
  <c r="BB22" i="2"/>
  <c r="BA8" i="2"/>
  <c r="BA20" i="2"/>
  <c r="AY21" i="2"/>
  <c r="BC21" i="2"/>
  <c r="AY3" i="2"/>
  <c r="BC4" i="2"/>
  <c r="AY9" i="2"/>
  <c r="BA11" i="2"/>
  <c r="BB16" i="2"/>
  <c r="BA19" i="2"/>
  <c r="BA21" i="2"/>
  <c r="BB21" i="2"/>
  <c r="BA16" i="2"/>
  <c r="BA4" i="2"/>
  <c r="AY20" i="2"/>
  <c r="AY22" i="2"/>
  <c r="BB8" i="2"/>
  <c r="BA14" i="2"/>
  <c r="BB2" i="2"/>
  <c r="AH2" i="2"/>
  <c r="AP2" i="2"/>
  <c r="BA2" i="2"/>
  <c r="AG2" i="2"/>
  <c r="AO2" i="2"/>
  <c r="AA3" i="2"/>
  <c r="Y1" i="2"/>
  <c r="AZ2" i="2"/>
  <c r="AF2" i="2"/>
  <c r="AN2" i="2"/>
  <c r="BC2" i="2"/>
  <c r="AI2" i="2"/>
  <c r="AQ2" i="2"/>
  <c r="AY2" i="2"/>
  <c r="AE2" i="2"/>
  <c r="AM2" i="2"/>
  <c r="BJ22" i="1"/>
  <c r="BK22" i="1" s="1"/>
  <c r="BJ8" i="1"/>
  <c r="BK8" i="1" s="1"/>
  <c r="BJ5" i="1"/>
  <c r="BK5" i="1" s="1"/>
  <c r="BJ9" i="1"/>
  <c r="BK9" i="1" s="1"/>
  <c r="BJ13" i="1"/>
  <c r="BK13" i="1" s="1"/>
  <c r="BJ17" i="1"/>
  <c r="BK17" i="1" s="1"/>
  <c r="BJ21" i="1"/>
  <c r="BK21" i="1" s="1"/>
  <c r="BJ6" i="1"/>
  <c r="BK6" i="1" s="1"/>
  <c r="BJ18" i="1"/>
  <c r="BK18" i="1" s="1"/>
  <c r="BJ10" i="1"/>
  <c r="BK10" i="1" s="1"/>
  <c r="BJ14" i="1"/>
  <c r="BK14" i="1" s="1"/>
  <c r="BJ3" i="1"/>
  <c r="BJ7" i="1"/>
  <c r="BK7" i="1" s="1"/>
  <c r="BJ11" i="1"/>
  <c r="BK11" i="1" s="1"/>
  <c r="BJ15" i="1"/>
  <c r="BK15" i="1" s="1"/>
  <c r="BJ19" i="1"/>
  <c r="BK19" i="1" s="1"/>
  <c r="BJ12" i="1"/>
  <c r="BK12" i="1" s="1"/>
  <c r="BJ16" i="1"/>
  <c r="BK16" i="1" s="1"/>
  <c r="BJ20" i="1"/>
  <c r="BK20" i="1" s="1"/>
  <c r="BJ4" i="1"/>
  <c r="BK4" i="1" s="1"/>
  <c r="AE27" i="8" l="1"/>
  <c r="BD2" i="8"/>
  <c r="AR2" i="8"/>
  <c r="AH27" i="8"/>
  <c r="BG2" i="8"/>
  <c r="AU2" i="8"/>
  <c r="AG27" i="8"/>
  <c r="BF2" i="8"/>
  <c r="AT2" i="8"/>
  <c r="Z28" i="8"/>
  <c r="AY3" i="8"/>
  <c r="AI27" i="8"/>
  <c r="AV2" i="8"/>
  <c r="BH2" i="8"/>
  <c r="AI22" i="8"/>
  <c r="AE20" i="8"/>
  <c r="AG19" i="8"/>
  <c r="AI18" i="8"/>
  <c r="AF22" i="8"/>
  <c r="AH21" i="8"/>
  <c r="AF18" i="8"/>
  <c r="AH17" i="8"/>
  <c r="AF14" i="8"/>
  <c r="AH13" i="8"/>
  <c r="AE22" i="8"/>
  <c r="AG21" i="8"/>
  <c r="AI20" i="8"/>
  <c r="AE18" i="8"/>
  <c r="AG17" i="8"/>
  <c r="AI16" i="8"/>
  <c r="AF21" i="8"/>
  <c r="AH20" i="8"/>
  <c r="AE21" i="8"/>
  <c r="AG20" i="8"/>
  <c r="AI19" i="8"/>
  <c r="AE17" i="8"/>
  <c r="AG16" i="8"/>
  <c r="AI15" i="8"/>
  <c r="AE13" i="8"/>
  <c r="AH15" i="8"/>
  <c r="AH14" i="8"/>
  <c r="AF12" i="8"/>
  <c r="AF11" i="8"/>
  <c r="AF10" i="8"/>
  <c r="AF9" i="8"/>
  <c r="AF8" i="8"/>
  <c r="AF7" i="8"/>
  <c r="AF6" i="8"/>
  <c r="AF5" i="8"/>
  <c r="AF4" i="8"/>
  <c r="AF3" i="8"/>
  <c r="AH22" i="8"/>
  <c r="AH18" i="8"/>
  <c r="AG15" i="8"/>
  <c r="AG14" i="8"/>
  <c r="AI13" i="8"/>
  <c r="AE12" i="8"/>
  <c r="AE11" i="8"/>
  <c r="AE10" i="8"/>
  <c r="AE9" i="8"/>
  <c r="AE8" i="8"/>
  <c r="AE7" i="8"/>
  <c r="AE6" i="8"/>
  <c r="AE5" i="8"/>
  <c r="AE4" i="8"/>
  <c r="AE3" i="8"/>
  <c r="AG10" i="8"/>
  <c r="AG9" i="8"/>
  <c r="AG7" i="8"/>
  <c r="AG22" i="8"/>
  <c r="AI21" i="8"/>
  <c r="AF20" i="8"/>
  <c r="AG18" i="8"/>
  <c r="AI17" i="8"/>
  <c r="AF15" i="8"/>
  <c r="AE14" i="8"/>
  <c r="AG13" i="8"/>
  <c r="AH19" i="8"/>
  <c r="AF17" i="8"/>
  <c r="AH16" i="8"/>
  <c r="AE15" i="8"/>
  <c r="AF13" i="8"/>
  <c r="AG12" i="8"/>
  <c r="AG11" i="8"/>
  <c r="AF19" i="8"/>
  <c r="AF16" i="8"/>
  <c r="AG8" i="8"/>
  <c r="AE19" i="8"/>
  <c r="AE16" i="8"/>
  <c r="AI12" i="8"/>
  <c r="AI11" i="8"/>
  <c r="AI10" i="8"/>
  <c r="AI9" i="8"/>
  <c r="AI8" i="8"/>
  <c r="AI7" i="8"/>
  <c r="AI6" i="8"/>
  <c r="AI5" i="8"/>
  <c r="AI4" i="8"/>
  <c r="AI3" i="8"/>
  <c r="AI14" i="8"/>
  <c r="AH12" i="8"/>
  <c r="AH11" i="8"/>
  <c r="AH10" i="8"/>
  <c r="AH9" i="8"/>
  <c r="AH8" i="8"/>
  <c r="AH7" i="8"/>
  <c r="AH6" i="8"/>
  <c r="AH5" i="8"/>
  <c r="AH4" i="8"/>
  <c r="AH3" i="8"/>
  <c r="AG5" i="8"/>
  <c r="AG6" i="8"/>
  <c r="AG3" i="8"/>
  <c r="AG4" i="8"/>
  <c r="BD2" i="7"/>
  <c r="AR2" i="7"/>
  <c r="AF21" i="7"/>
  <c r="BE21" i="7" s="1"/>
  <c r="AH20" i="7"/>
  <c r="BG20" i="7" s="1"/>
  <c r="AF17" i="7"/>
  <c r="BE17" i="7" s="1"/>
  <c r="AH16" i="7"/>
  <c r="BG16" i="7" s="1"/>
  <c r="AF13" i="7"/>
  <c r="BE13" i="7" s="1"/>
  <c r="AF12" i="7"/>
  <c r="BE12" i="7" s="1"/>
  <c r="AF11" i="7"/>
  <c r="BE11" i="7" s="1"/>
  <c r="AF10" i="7"/>
  <c r="BE10" i="7" s="1"/>
  <c r="AF9" i="7"/>
  <c r="BE9" i="7" s="1"/>
  <c r="AF8" i="7"/>
  <c r="BE8" i="7" s="1"/>
  <c r="AE21" i="7"/>
  <c r="BD21" i="7" s="1"/>
  <c r="AG20" i="7"/>
  <c r="BF20" i="7" s="1"/>
  <c r="AI19" i="7"/>
  <c r="BH19" i="7" s="1"/>
  <c r="AE17" i="7"/>
  <c r="BD17" i="7" s="1"/>
  <c r="AG16" i="7"/>
  <c r="BF16" i="7" s="1"/>
  <c r="AI15" i="7"/>
  <c r="BH15" i="7" s="1"/>
  <c r="AE13" i="7"/>
  <c r="BD13" i="7" s="1"/>
  <c r="AE12" i="7"/>
  <c r="BD12" i="7" s="1"/>
  <c r="AE11" i="7"/>
  <c r="BD11" i="7" s="1"/>
  <c r="AE10" i="7"/>
  <c r="BD10" i="7" s="1"/>
  <c r="AE9" i="7"/>
  <c r="BD9" i="7" s="1"/>
  <c r="AE8" i="7"/>
  <c r="BD8" i="7" s="1"/>
  <c r="AE7" i="7"/>
  <c r="BD7" i="7" s="1"/>
  <c r="AE6" i="7"/>
  <c r="BD6" i="7" s="1"/>
  <c r="AF20" i="7"/>
  <c r="BE20" i="7" s="1"/>
  <c r="AH19" i="7"/>
  <c r="BG19" i="7" s="1"/>
  <c r="AF16" i="7"/>
  <c r="BE16" i="7" s="1"/>
  <c r="AH15" i="7"/>
  <c r="BG15" i="7" s="1"/>
  <c r="AI22" i="7"/>
  <c r="BH22" i="7" s="1"/>
  <c r="AE20" i="7"/>
  <c r="BD20" i="7" s="1"/>
  <c r="AG19" i="7"/>
  <c r="BF19" i="7" s="1"/>
  <c r="AI18" i="7"/>
  <c r="BH18" i="7" s="1"/>
  <c r="AE16" i="7"/>
  <c r="BD16" i="7" s="1"/>
  <c r="AG15" i="7"/>
  <c r="BF15" i="7" s="1"/>
  <c r="AI14" i="7"/>
  <c r="BH14" i="7" s="1"/>
  <c r="AH22" i="7"/>
  <c r="BG22" i="7" s="1"/>
  <c r="AF19" i="7"/>
  <c r="BE19" i="7" s="1"/>
  <c r="AH18" i="7"/>
  <c r="BG18" i="7" s="1"/>
  <c r="AF15" i="7"/>
  <c r="BE15" i="7" s="1"/>
  <c r="AH14" i="7"/>
  <c r="BG14" i="7" s="1"/>
  <c r="AG22" i="7"/>
  <c r="BF22" i="7" s="1"/>
  <c r="AI21" i="7"/>
  <c r="BH21" i="7" s="1"/>
  <c r="AE19" i="7"/>
  <c r="BD19" i="7" s="1"/>
  <c r="AG18" i="7"/>
  <c r="BF18" i="7" s="1"/>
  <c r="AI17" i="7"/>
  <c r="BH17" i="7" s="1"/>
  <c r="AE15" i="7"/>
  <c r="BD15" i="7" s="1"/>
  <c r="AG14" i="7"/>
  <c r="BF14" i="7" s="1"/>
  <c r="AI13" i="7"/>
  <c r="BH13" i="7" s="1"/>
  <c r="AI12" i="7"/>
  <c r="BH12" i="7" s="1"/>
  <c r="AI11" i="7"/>
  <c r="BH11" i="7" s="1"/>
  <c r="AI10" i="7"/>
  <c r="BH10" i="7" s="1"/>
  <c r="AI9" i="7"/>
  <c r="BH9" i="7" s="1"/>
  <c r="AI8" i="7"/>
  <c r="BH8" i="7" s="1"/>
  <c r="AI7" i="7"/>
  <c r="BH7" i="7" s="1"/>
  <c r="AI6" i="7"/>
  <c r="BH6" i="7" s="1"/>
  <c r="AI5" i="7"/>
  <c r="BH5" i="7" s="1"/>
  <c r="AF22" i="7"/>
  <c r="BE22" i="7" s="1"/>
  <c r="AH21" i="7"/>
  <c r="BG21" i="7" s="1"/>
  <c r="AF18" i="7"/>
  <c r="BE18" i="7" s="1"/>
  <c r="AH17" i="7"/>
  <c r="BG17" i="7" s="1"/>
  <c r="AF14" i="7"/>
  <c r="BE14" i="7" s="1"/>
  <c r="AH13" i="7"/>
  <c r="BG13" i="7" s="1"/>
  <c r="AH12" i="7"/>
  <c r="BG12" i="7" s="1"/>
  <c r="AH11" i="7"/>
  <c r="BG11" i="7" s="1"/>
  <c r="AH10" i="7"/>
  <c r="BG10" i="7" s="1"/>
  <c r="AH9" i="7"/>
  <c r="BG9" i="7" s="1"/>
  <c r="AH8" i="7"/>
  <c r="BG8" i="7" s="1"/>
  <c r="AH7" i="7"/>
  <c r="BG7" i="7" s="1"/>
  <c r="AH6" i="7"/>
  <c r="BG6" i="7" s="1"/>
  <c r="AH5" i="7"/>
  <c r="BG5" i="7" s="1"/>
  <c r="AI20" i="7"/>
  <c r="BH20" i="7" s="1"/>
  <c r="AG13" i="7"/>
  <c r="BF13" i="7" s="1"/>
  <c r="AE5" i="7"/>
  <c r="BD5" i="7" s="1"/>
  <c r="AE14" i="7"/>
  <c r="BD14" i="7" s="1"/>
  <c r="AG10" i="7"/>
  <c r="BF10" i="7" s="1"/>
  <c r="AG9" i="7"/>
  <c r="BF9" i="7" s="1"/>
  <c r="AG8" i="7"/>
  <c r="BF8" i="7" s="1"/>
  <c r="AI4" i="7"/>
  <c r="BH4" i="7" s="1"/>
  <c r="AI3" i="7"/>
  <c r="BH3" i="7" s="1"/>
  <c r="AG21" i="7"/>
  <c r="BF21" i="7" s="1"/>
  <c r="AI16" i="7"/>
  <c r="BH16" i="7" s="1"/>
  <c r="AG11" i="7"/>
  <c r="BF11" i="7" s="1"/>
  <c r="AG7" i="7"/>
  <c r="BF7" i="7" s="1"/>
  <c r="AH4" i="7"/>
  <c r="BG4" i="7" s="1"/>
  <c r="AH3" i="7"/>
  <c r="BG3" i="7" s="1"/>
  <c r="AF7" i="7"/>
  <c r="BE7" i="7" s="1"/>
  <c r="AG4" i="7"/>
  <c r="BF4" i="7" s="1"/>
  <c r="AG3" i="7"/>
  <c r="BF3" i="7" s="1"/>
  <c r="AE22" i="7"/>
  <c r="BD22" i="7" s="1"/>
  <c r="AG17" i="7"/>
  <c r="BF17" i="7" s="1"/>
  <c r="AF4" i="7"/>
  <c r="BE4" i="7" s="1"/>
  <c r="AF3" i="7"/>
  <c r="BE3" i="7" s="1"/>
  <c r="AF5" i="7"/>
  <c r="BE5" i="7" s="1"/>
  <c r="AG12" i="7"/>
  <c r="BF12" i="7" s="1"/>
  <c r="AE4" i="7"/>
  <c r="BD4" i="7" s="1"/>
  <c r="AE3" i="7"/>
  <c r="BD3" i="7" s="1"/>
  <c r="AE18" i="7"/>
  <c r="BD18" i="7" s="1"/>
  <c r="AG6" i="7"/>
  <c r="BF6" i="7" s="1"/>
  <c r="AG5" i="7"/>
  <c r="BF5" i="7" s="1"/>
  <c r="AF6" i="7"/>
  <c r="BE6" i="7" s="1"/>
  <c r="AS2" i="7"/>
  <c r="BE2" i="7"/>
  <c r="BF2" i="7"/>
  <c r="AT2" i="7"/>
  <c r="BH2" i="7"/>
  <c r="AV2" i="7"/>
  <c r="BG2" i="7"/>
  <c r="AU2" i="7"/>
  <c r="AI27" i="6"/>
  <c r="BH2" i="6"/>
  <c r="AV2" i="6"/>
  <c r="AG27" i="6"/>
  <c r="AT2" i="6"/>
  <c r="BF2" i="6"/>
  <c r="AS2" i="6"/>
  <c r="AF27" i="6"/>
  <c r="BE2" i="6"/>
  <c r="AE27" i="6"/>
  <c r="AR2" i="6"/>
  <c r="BD2" i="6"/>
  <c r="AI22" i="6"/>
  <c r="AE20" i="6"/>
  <c r="AG19" i="6"/>
  <c r="AI18" i="6"/>
  <c r="AE16" i="6"/>
  <c r="AG15" i="6"/>
  <c r="AI14" i="6"/>
  <c r="AH22" i="6"/>
  <c r="AF19" i="6"/>
  <c r="AH18" i="6"/>
  <c r="AF15" i="6"/>
  <c r="AH14" i="6"/>
  <c r="AG22" i="6"/>
  <c r="AI21" i="6"/>
  <c r="AE19" i="6"/>
  <c r="AG18" i="6"/>
  <c r="AI17" i="6"/>
  <c r="AE15" i="6"/>
  <c r="AG14" i="6"/>
  <c r="AF22" i="6"/>
  <c r="AH21" i="6"/>
  <c r="AF18" i="6"/>
  <c r="AH17" i="6"/>
  <c r="AE22" i="6"/>
  <c r="AG21" i="6"/>
  <c r="AI20" i="6"/>
  <c r="AE18" i="6"/>
  <c r="AG17" i="6"/>
  <c r="AI16" i="6"/>
  <c r="AF21" i="6"/>
  <c r="AH20" i="6"/>
  <c r="AF17" i="6"/>
  <c r="AH16" i="6"/>
  <c r="AE21" i="6"/>
  <c r="AG20" i="6"/>
  <c r="AI19" i="6"/>
  <c r="AE17" i="6"/>
  <c r="AG16" i="6"/>
  <c r="AI15" i="6"/>
  <c r="AH15" i="6"/>
  <c r="AF14" i="6"/>
  <c r="AI13" i="6"/>
  <c r="AI12" i="6"/>
  <c r="AI11" i="6"/>
  <c r="AI10" i="6"/>
  <c r="AI9" i="6"/>
  <c r="AI8" i="6"/>
  <c r="AI7" i="6"/>
  <c r="AI6" i="6"/>
  <c r="AI5" i="6"/>
  <c r="AI4" i="6"/>
  <c r="AI3" i="6"/>
  <c r="AE14" i="6"/>
  <c r="AH13" i="6"/>
  <c r="AH12" i="6"/>
  <c r="AH11" i="6"/>
  <c r="AH10" i="6"/>
  <c r="AH9" i="6"/>
  <c r="AH8" i="6"/>
  <c r="AH7" i="6"/>
  <c r="AH6" i="6"/>
  <c r="AH5" i="6"/>
  <c r="AH4" i="6"/>
  <c r="AH3" i="6"/>
  <c r="AH19" i="6"/>
  <c r="AG13" i="6"/>
  <c r="AG12" i="6"/>
  <c r="AG11" i="6"/>
  <c r="AG10" i="6"/>
  <c r="AG9" i="6"/>
  <c r="AG8" i="6"/>
  <c r="AG7" i="6"/>
  <c r="AG6" i="6"/>
  <c r="AG5" i="6"/>
  <c r="AG4" i="6"/>
  <c r="AG3" i="6"/>
  <c r="AF16" i="6"/>
  <c r="AF13" i="6"/>
  <c r="AF12" i="6"/>
  <c r="AF11" i="6"/>
  <c r="AF10" i="6"/>
  <c r="AF9" i="6"/>
  <c r="AF8" i="6"/>
  <c r="AF7" i="6"/>
  <c r="AF6" i="6"/>
  <c r="AF5" i="6"/>
  <c r="AF4" i="6"/>
  <c r="AF3" i="6"/>
  <c r="AE13" i="6"/>
  <c r="AE12" i="6"/>
  <c r="AE11" i="6"/>
  <c r="AE10" i="6"/>
  <c r="AE9" i="6"/>
  <c r="AE8" i="6"/>
  <c r="AE7" i="6"/>
  <c r="AE6" i="6"/>
  <c r="AE5" i="6"/>
  <c r="AE4" i="6"/>
  <c r="AE3" i="6"/>
  <c r="AF20" i="6"/>
  <c r="AH27" i="6"/>
  <c r="BG2" i="6"/>
  <c r="AU2" i="6"/>
  <c r="Z28" i="6"/>
  <c r="AY3" i="6"/>
  <c r="AI22" i="5"/>
  <c r="AI47" i="7" s="1"/>
  <c r="AE20" i="5"/>
  <c r="AE45" i="7" s="1"/>
  <c r="AG19" i="5"/>
  <c r="AG44" i="7" s="1"/>
  <c r="AG22" i="5"/>
  <c r="AG47" i="7" s="1"/>
  <c r="AI21" i="5"/>
  <c r="AI46" i="7" s="1"/>
  <c r="AE19" i="5"/>
  <c r="AE44" i="7" s="1"/>
  <c r="AG18" i="5"/>
  <c r="AG43" i="7" s="1"/>
  <c r="AI17" i="5"/>
  <c r="AI42" i="7" s="1"/>
  <c r="AE15" i="5"/>
  <c r="AE40" i="7" s="1"/>
  <c r="AG14" i="5"/>
  <c r="AG39" i="7" s="1"/>
  <c r="AI13" i="5"/>
  <c r="AI38" i="7" s="1"/>
  <c r="AE22" i="5"/>
  <c r="AE47" i="7" s="1"/>
  <c r="AG21" i="5"/>
  <c r="AG46" i="7" s="1"/>
  <c r="AI20" i="5"/>
  <c r="AI45" i="7" s="1"/>
  <c r="AE18" i="5"/>
  <c r="AE43" i="7" s="1"/>
  <c r="AG17" i="5"/>
  <c r="AG42" i="7" s="1"/>
  <c r="AI16" i="5"/>
  <c r="AI41" i="7" s="1"/>
  <c r="AF21" i="5"/>
  <c r="AF46" i="7" s="1"/>
  <c r="AH20" i="5"/>
  <c r="AH45" i="7" s="1"/>
  <c r="AE21" i="5"/>
  <c r="AE46" i="7" s="1"/>
  <c r="AG20" i="5"/>
  <c r="AG45" i="7" s="1"/>
  <c r="AI19" i="5"/>
  <c r="AI44" i="7" s="1"/>
  <c r="AE17" i="5"/>
  <c r="AE42" i="7" s="1"/>
  <c r="AG16" i="5"/>
  <c r="AG41" i="7" s="1"/>
  <c r="AI15" i="5"/>
  <c r="AI40" i="7" s="1"/>
  <c r="AE13" i="5"/>
  <c r="AE38" i="7" s="1"/>
  <c r="AF20" i="5"/>
  <c r="AF45" i="7" s="1"/>
  <c r="AF16" i="5"/>
  <c r="AF41" i="7" s="1"/>
  <c r="AI14" i="5"/>
  <c r="AI39" i="7" s="1"/>
  <c r="AE12" i="5"/>
  <c r="AE37" i="7" s="1"/>
  <c r="AE11" i="5"/>
  <c r="AE36" i="7" s="1"/>
  <c r="AE10" i="5"/>
  <c r="AE35" i="7" s="1"/>
  <c r="AE9" i="5"/>
  <c r="AE34" i="7" s="1"/>
  <c r="AE8" i="5"/>
  <c r="AE33" i="7" s="1"/>
  <c r="AE7" i="5"/>
  <c r="AE32" i="7" s="1"/>
  <c r="AE6" i="5"/>
  <c r="AE31" i="7" s="1"/>
  <c r="AE5" i="5"/>
  <c r="AE30" i="7" s="1"/>
  <c r="AE4" i="5"/>
  <c r="AE29" i="7" s="1"/>
  <c r="AE3" i="5"/>
  <c r="AE28" i="7" s="1"/>
  <c r="AH19" i="5"/>
  <c r="AH44" i="7" s="1"/>
  <c r="AH18" i="5"/>
  <c r="AH43" i="7" s="1"/>
  <c r="AF15" i="5"/>
  <c r="AF40" i="7" s="1"/>
  <c r="AE14" i="5"/>
  <c r="AE39" i="7" s="1"/>
  <c r="AF19" i="5"/>
  <c r="AF44" i="7" s="1"/>
  <c r="AF18" i="5"/>
  <c r="AF43" i="7" s="1"/>
  <c r="AF13" i="5"/>
  <c r="AF38" i="7" s="1"/>
  <c r="AH17" i="5"/>
  <c r="AH42" i="7" s="1"/>
  <c r="AH12" i="5"/>
  <c r="AH37" i="7" s="1"/>
  <c r="AH11" i="5"/>
  <c r="AH36" i="7" s="1"/>
  <c r="AH10" i="5"/>
  <c r="AH35" i="7" s="1"/>
  <c r="AH9" i="5"/>
  <c r="AH34" i="7" s="1"/>
  <c r="AH8" i="5"/>
  <c r="AH33" i="7" s="1"/>
  <c r="AH7" i="5"/>
  <c r="AH32" i="7" s="1"/>
  <c r="AH6" i="5"/>
  <c r="AH31" i="7" s="1"/>
  <c r="AH5" i="5"/>
  <c r="AH30" i="7" s="1"/>
  <c r="AH4" i="5"/>
  <c r="AH29" i="7" s="1"/>
  <c r="AH3" i="5"/>
  <c r="AH28" i="7" s="1"/>
  <c r="AH22" i="5"/>
  <c r="AH47" i="7" s="1"/>
  <c r="AF17" i="5"/>
  <c r="AF42" i="7" s="1"/>
  <c r="AG12" i="5"/>
  <c r="AG37" i="7" s="1"/>
  <c r="AG11" i="5"/>
  <c r="AG36" i="7" s="1"/>
  <c r="AG10" i="5"/>
  <c r="AG35" i="7" s="1"/>
  <c r="AG9" i="5"/>
  <c r="AG34" i="7" s="1"/>
  <c r="AG8" i="5"/>
  <c r="AG33" i="7" s="1"/>
  <c r="AG7" i="5"/>
  <c r="AG32" i="7" s="1"/>
  <c r="AG6" i="5"/>
  <c r="AG31" i="7" s="1"/>
  <c r="AG5" i="5"/>
  <c r="AG30" i="7" s="1"/>
  <c r="AG4" i="5"/>
  <c r="AG29" i="7" s="1"/>
  <c r="AG3" i="5"/>
  <c r="AG28" i="7" s="1"/>
  <c r="AG13" i="5"/>
  <c r="AG38" i="7" s="1"/>
  <c r="AF12" i="5"/>
  <c r="AF37" i="7" s="1"/>
  <c r="AI9" i="5"/>
  <c r="AI34" i="7" s="1"/>
  <c r="AF4" i="5"/>
  <c r="AF29" i="7" s="1"/>
  <c r="AH14" i="5"/>
  <c r="AH39" i="7" s="1"/>
  <c r="AF9" i="5"/>
  <c r="AF34" i="7" s="1"/>
  <c r="AI6" i="5"/>
  <c r="AI31" i="7" s="1"/>
  <c r="AE16" i="5"/>
  <c r="AE41" i="7" s="1"/>
  <c r="AF7" i="5"/>
  <c r="AF32" i="7" s="1"/>
  <c r="AF14" i="5"/>
  <c r="AF39" i="7" s="1"/>
  <c r="AI11" i="5"/>
  <c r="AI36" i="7" s="1"/>
  <c r="AF6" i="5"/>
  <c r="AF31" i="7" s="1"/>
  <c r="AI3" i="5"/>
  <c r="AI28" i="7" s="1"/>
  <c r="AH15" i="5"/>
  <c r="AH40" i="7" s="1"/>
  <c r="AF11" i="5"/>
  <c r="AF36" i="7" s="1"/>
  <c r="AI8" i="5"/>
  <c r="AI33" i="7" s="1"/>
  <c r="AF3" i="5"/>
  <c r="AF28" i="7" s="1"/>
  <c r="AH13" i="5"/>
  <c r="AH38" i="7" s="1"/>
  <c r="AI12" i="5"/>
  <c r="AI37" i="7" s="1"/>
  <c r="AI4" i="5"/>
  <c r="AI29" i="7" s="1"/>
  <c r="AG15" i="5"/>
  <c r="AG40" i="7" s="1"/>
  <c r="AF8" i="5"/>
  <c r="AF33" i="7" s="1"/>
  <c r="AI5" i="5"/>
  <c r="AI30" i="7" s="1"/>
  <c r="AI18" i="5"/>
  <c r="AI43" i="7" s="1"/>
  <c r="AI10" i="5"/>
  <c r="AI35" i="7" s="1"/>
  <c r="AF5" i="5"/>
  <c r="AF30" i="7" s="1"/>
  <c r="AH21" i="5"/>
  <c r="AH46" i="7" s="1"/>
  <c r="AF22" i="5"/>
  <c r="AF47" i="7" s="1"/>
  <c r="AH16" i="5"/>
  <c r="AH41" i="7" s="1"/>
  <c r="AF10" i="5"/>
  <c r="AF35" i="7" s="1"/>
  <c r="AI7" i="5"/>
  <c r="AI32" i="7" s="1"/>
  <c r="AG27" i="5"/>
  <c r="AT2" i="5"/>
  <c r="BF2" i="5"/>
  <c r="AF27" i="5"/>
  <c r="AS2" i="5"/>
  <c r="BE2" i="5"/>
  <c r="AH27" i="5"/>
  <c r="BG2" i="5"/>
  <c r="AU2" i="5"/>
  <c r="AE27" i="5"/>
  <c r="BD2" i="5"/>
  <c r="AR2" i="5"/>
  <c r="Z28" i="5"/>
  <c r="AY3" i="5"/>
  <c r="AI27" i="5"/>
  <c r="BH2" i="5"/>
  <c r="AV2" i="5"/>
  <c r="BK3" i="1"/>
  <c r="BK1" i="1" s="1"/>
  <c r="BJ24" i="1"/>
  <c r="AF20" i="4"/>
  <c r="AF45" i="4" s="1"/>
  <c r="AH8" i="4"/>
  <c r="AH33" i="4" s="1"/>
  <c r="AI4" i="4"/>
  <c r="AI29" i="4" s="1"/>
  <c r="AE6" i="4"/>
  <c r="AE31" i="4" s="1"/>
  <c r="AG6" i="4"/>
  <c r="AG31" i="4" s="1"/>
  <c r="AH20" i="4"/>
  <c r="BG20" i="4" s="1"/>
  <c r="AI17" i="4"/>
  <c r="AI42" i="4" s="1"/>
  <c r="AI6" i="4"/>
  <c r="AI31" i="4" s="1"/>
  <c r="AE7" i="4"/>
  <c r="AE32" i="4" s="1"/>
  <c r="AG7" i="4"/>
  <c r="AG32" i="4" s="1"/>
  <c r="AF21" i="4"/>
  <c r="AF46" i="4" s="1"/>
  <c r="AI8" i="4"/>
  <c r="AI33" i="4" s="1"/>
  <c r="AE9" i="4"/>
  <c r="AE34" i="4" s="1"/>
  <c r="AG11" i="4"/>
  <c r="AG36" i="4" s="1"/>
  <c r="AI12" i="4"/>
  <c r="BH12" i="4" s="1"/>
  <c r="AE18" i="4"/>
  <c r="BD18" i="4" s="1"/>
  <c r="AF14" i="4"/>
  <c r="AF39" i="4" s="1"/>
  <c r="AI16" i="4"/>
  <c r="AI41" i="4" s="1"/>
  <c r="AH11" i="4"/>
  <c r="BG11" i="4" s="1"/>
  <c r="AI19" i="4"/>
  <c r="AI44" i="4" s="1"/>
  <c r="AF6" i="4"/>
  <c r="AF31" i="4" s="1"/>
  <c r="AE16" i="4"/>
  <c r="AE41" i="4" s="1"/>
  <c r="AE15" i="4"/>
  <c r="AE40" i="4" s="1"/>
  <c r="AG20" i="4"/>
  <c r="BF20" i="4" s="1"/>
  <c r="AF9" i="4"/>
  <c r="AF34" i="4" s="1"/>
  <c r="AG19" i="4"/>
  <c r="AG44" i="4" s="1"/>
  <c r="AI20" i="4"/>
  <c r="AI45" i="4" s="1"/>
  <c r="AF12" i="4"/>
  <c r="AF37" i="4" s="1"/>
  <c r="AI22" i="4"/>
  <c r="AI47" i="4" s="1"/>
  <c r="AH5" i="4"/>
  <c r="BG5" i="4" s="1"/>
  <c r="AH4" i="4"/>
  <c r="AH29" i="4" s="1"/>
  <c r="AI7" i="4"/>
  <c r="BH7" i="4" s="1"/>
  <c r="AI15" i="4"/>
  <c r="AI40" i="4" s="1"/>
  <c r="AE8" i="4"/>
  <c r="BD8" i="4" s="1"/>
  <c r="AF11" i="4"/>
  <c r="BE11" i="4" s="1"/>
  <c r="AG8" i="4"/>
  <c r="AG33" i="4" s="1"/>
  <c r="AE20" i="4"/>
  <c r="AE45" i="4" s="1"/>
  <c r="AI21" i="4"/>
  <c r="AI46" i="4" s="1"/>
  <c r="AI9" i="4"/>
  <c r="AI34" i="4" s="1"/>
  <c r="AH21" i="4"/>
  <c r="BG21" i="4" s="1"/>
  <c r="AE12" i="4"/>
  <c r="AE37" i="4" s="1"/>
  <c r="AE14" i="4"/>
  <c r="AE39" i="4" s="1"/>
  <c r="AE13" i="4"/>
  <c r="BD13" i="4" s="1"/>
  <c r="AH15" i="4"/>
  <c r="AH40" i="4" s="1"/>
  <c r="AH18" i="4"/>
  <c r="AH43" i="4" s="1"/>
  <c r="AH14" i="4"/>
  <c r="AH39" i="4" s="1"/>
  <c r="AE17" i="4"/>
  <c r="AE42" i="4" s="1"/>
  <c r="AF3" i="4"/>
  <c r="AF28" i="4" s="1"/>
  <c r="AG3" i="4"/>
  <c r="AG28" i="4" s="1"/>
  <c r="AG18" i="4"/>
  <c r="AG43" i="4" s="1"/>
  <c r="AH16" i="4"/>
  <c r="AH41" i="4" s="1"/>
  <c r="AF19" i="4"/>
  <c r="AF44" i="4" s="1"/>
  <c r="AF15" i="4"/>
  <c r="AF40" i="4" s="1"/>
  <c r="AE4" i="4"/>
  <c r="BD4" i="4" s="1"/>
  <c r="AF5" i="4"/>
  <c r="BE5" i="4" s="1"/>
  <c r="AG5" i="4"/>
  <c r="AG30" i="4" s="1"/>
  <c r="AE19" i="4"/>
  <c r="BD19" i="4" s="1"/>
  <c r="AF17" i="4"/>
  <c r="AF42" i="4" s="1"/>
  <c r="AG13" i="4"/>
  <c r="AG38" i="4" s="1"/>
  <c r="AH34" i="4"/>
  <c r="AH3" i="4"/>
  <c r="BG3" i="4" s="1"/>
  <c r="AH12" i="4"/>
  <c r="BG12" i="4" s="1"/>
  <c r="AE21" i="4"/>
  <c r="BD21" i="4" s="1"/>
  <c r="AI10" i="4"/>
  <c r="AI35" i="4" s="1"/>
  <c r="AG21" i="4"/>
  <c r="AG46" i="4" s="1"/>
  <c r="AH22" i="4"/>
  <c r="BG22" i="4" s="1"/>
  <c r="AE10" i="4"/>
  <c r="BD10" i="4" s="1"/>
  <c r="AF7" i="4"/>
  <c r="AF32" i="4" s="1"/>
  <c r="AF18" i="4"/>
  <c r="BE18" i="4" s="1"/>
  <c r="AG9" i="4"/>
  <c r="AG34" i="4" s="1"/>
  <c r="AI14" i="4"/>
  <c r="AI39" i="4" s="1"/>
  <c r="AF16" i="4"/>
  <c r="AF41" i="4" s="1"/>
  <c r="AE22" i="4"/>
  <c r="AE47" i="4" s="1"/>
  <c r="AI3" i="4"/>
  <c r="AI28" i="4" s="1"/>
  <c r="AI11" i="4"/>
  <c r="AI36" i="4" s="1"/>
  <c r="AI13" i="4"/>
  <c r="BH13" i="4" s="1"/>
  <c r="AG17" i="4"/>
  <c r="AG42" i="4" s="1"/>
  <c r="AE11" i="4"/>
  <c r="AE36" i="4" s="1"/>
  <c r="AF8" i="4"/>
  <c r="BE8" i="4" s="1"/>
  <c r="AF4" i="4"/>
  <c r="BE4" i="4" s="1"/>
  <c r="AG10" i="4"/>
  <c r="BF10" i="4" s="1"/>
  <c r="AG15" i="4"/>
  <c r="AG40" i="4" s="1"/>
  <c r="AH19" i="4"/>
  <c r="AH44" i="4" s="1"/>
  <c r="AF22" i="4"/>
  <c r="BE22" i="4" s="1"/>
  <c r="AG14" i="4"/>
  <c r="AG39" i="4" s="1"/>
  <c r="AH10" i="4"/>
  <c r="AH35" i="4" s="1"/>
  <c r="AH7" i="4"/>
  <c r="BG7" i="4" s="1"/>
  <c r="AI5" i="4"/>
  <c r="AI30" i="4" s="1"/>
  <c r="AH13" i="4"/>
  <c r="AH38" i="4" s="1"/>
  <c r="AG16" i="4"/>
  <c r="AG41" i="4" s="1"/>
  <c r="AE5" i="4"/>
  <c r="BD5" i="4" s="1"/>
  <c r="AH17" i="4"/>
  <c r="AH42" i="4" s="1"/>
  <c r="AF10" i="4"/>
  <c r="AF35" i="4" s="1"/>
  <c r="AG4" i="4"/>
  <c r="BF4" i="4" s="1"/>
  <c r="AG12" i="4"/>
  <c r="AG37" i="4" s="1"/>
  <c r="AI18" i="4"/>
  <c r="AI43" i="4" s="1"/>
  <c r="AF13" i="4"/>
  <c r="BE13" i="4" s="1"/>
  <c r="AG22" i="4"/>
  <c r="AG47" i="4" s="1"/>
  <c r="AH6" i="4"/>
  <c r="BG6" i="4" s="1"/>
  <c r="Z28" i="4"/>
  <c r="AY3" i="4"/>
  <c r="AF27" i="4"/>
  <c r="BE2" i="4"/>
  <c r="AS2" i="4"/>
  <c r="AE3" i="4"/>
  <c r="AH27" i="4"/>
  <c r="BG2" i="4"/>
  <c r="AU2" i="4"/>
  <c r="AI27" i="4"/>
  <c r="BH2" i="4"/>
  <c r="AV2" i="4"/>
  <c r="AE27" i="4"/>
  <c r="BD2" i="4"/>
  <c r="AR2" i="4"/>
  <c r="AI27" i="3"/>
  <c r="BH2" i="3"/>
  <c r="AV2" i="3"/>
  <c r="AG27" i="3"/>
  <c r="BF2" i="3"/>
  <c r="AT2" i="3"/>
  <c r="AG22" i="3"/>
  <c r="AI21" i="3"/>
  <c r="AE19" i="3"/>
  <c r="AG18" i="3"/>
  <c r="AI17" i="3"/>
  <c r="AF22" i="3"/>
  <c r="AE22" i="3"/>
  <c r="AF21" i="3"/>
  <c r="AH20" i="3"/>
  <c r="AF17" i="3"/>
  <c r="AH16" i="3"/>
  <c r="AF13" i="3"/>
  <c r="AE21" i="3"/>
  <c r="AG20" i="3"/>
  <c r="AI19" i="3"/>
  <c r="AE17" i="3"/>
  <c r="AG16" i="3"/>
  <c r="AI15" i="3"/>
  <c r="AE13" i="3"/>
  <c r="AF20" i="3"/>
  <c r="AH19" i="3"/>
  <c r="AI22" i="3"/>
  <c r="AE20" i="3"/>
  <c r="AG19" i="3"/>
  <c r="AI18" i="3"/>
  <c r="AE16" i="3"/>
  <c r="AG15" i="3"/>
  <c r="AI14" i="3"/>
  <c r="AH12" i="3"/>
  <c r="AH11" i="3"/>
  <c r="AH10" i="3"/>
  <c r="AH9" i="3"/>
  <c r="AH8" i="3"/>
  <c r="AH7" i="3"/>
  <c r="AH6" i="3"/>
  <c r="AH5" i="3"/>
  <c r="AH4" i="3"/>
  <c r="AH3" i="3"/>
  <c r="AH15" i="3"/>
  <c r="AI13" i="3"/>
  <c r="AG12" i="3"/>
  <c r="AG11" i="3"/>
  <c r="AG10" i="3"/>
  <c r="AG9" i="3"/>
  <c r="AG8" i="3"/>
  <c r="AG7" i="3"/>
  <c r="AG6" i="3"/>
  <c r="AG5" i="3"/>
  <c r="AG4" i="3"/>
  <c r="AG3" i="3"/>
  <c r="AH21" i="3"/>
  <c r="AH18" i="3"/>
  <c r="AF15" i="3"/>
  <c r="AH13" i="3"/>
  <c r="AF12" i="3"/>
  <c r="AF11" i="3"/>
  <c r="AF10" i="3"/>
  <c r="AF9" i="3"/>
  <c r="AF8" i="3"/>
  <c r="AF7" i="3"/>
  <c r="AF6" i="3"/>
  <c r="AF5" i="3"/>
  <c r="AF4" i="3"/>
  <c r="AF3" i="3"/>
  <c r="AG21" i="3"/>
  <c r="AI20" i="3"/>
  <c r="AF19" i="3"/>
  <c r="AF18" i="3"/>
  <c r="AI16" i="3"/>
  <c r="AE15" i="3"/>
  <c r="AH14" i="3"/>
  <c r="AG13" i="3"/>
  <c r="AE12" i="3"/>
  <c r="AE11" i="3"/>
  <c r="AE10" i="3"/>
  <c r="AE9" i="3"/>
  <c r="AE8" i="3"/>
  <c r="AE7" i="3"/>
  <c r="AE6" i="3"/>
  <c r="AE5" i="3"/>
  <c r="AE4" i="3"/>
  <c r="AE3" i="3"/>
  <c r="AH22" i="3"/>
  <c r="AE18" i="3"/>
  <c r="AF16" i="3"/>
  <c r="AG14" i="3"/>
  <c r="AF14" i="3"/>
  <c r="AG17" i="3"/>
  <c r="AI12" i="3"/>
  <c r="AI10" i="3"/>
  <c r="AI8" i="3"/>
  <c r="AH17" i="3"/>
  <c r="AE14" i="3"/>
  <c r="AI11" i="3"/>
  <c r="AI9" i="3"/>
  <c r="AI7" i="3"/>
  <c r="AI5" i="3"/>
  <c r="AI6" i="3"/>
  <c r="AI3" i="3"/>
  <c r="AI4" i="3"/>
  <c r="AF27" i="3"/>
  <c r="BE2" i="3"/>
  <c r="AS2" i="3"/>
  <c r="Z28" i="3"/>
  <c r="AY3" i="3"/>
  <c r="AE27" i="3"/>
  <c r="BD2" i="3"/>
  <c r="AR2" i="3"/>
  <c r="AZ3" i="2"/>
  <c r="AA28" i="2"/>
  <c r="AF20" i="2"/>
  <c r="AH19" i="2"/>
  <c r="AF16" i="2"/>
  <c r="AH15" i="2"/>
  <c r="AI22" i="2"/>
  <c r="AE20" i="2"/>
  <c r="AG19" i="2"/>
  <c r="AI18" i="2"/>
  <c r="AE16" i="2"/>
  <c r="AG15" i="2"/>
  <c r="AI14" i="2"/>
  <c r="AH22" i="2"/>
  <c r="AF19" i="2"/>
  <c r="AH18" i="2"/>
  <c r="AF15" i="2"/>
  <c r="AH14" i="2"/>
  <c r="AG22" i="2"/>
  <c r="AI21" i="2"/>
  <c r="AE19" i="2"/>
  <c r="AG18" i="2"/>
  <c r="AI17" i="2"/>
  <c r="AE15" i="2"/>
  <c r="AG14" i="2"/>
  <c r="AI13" i="2"/>
  <c r="AI12" i="2"/>
  <c r="AI11" i="2"/>
  <c r="AI10" i="2"/>
  <c r="AI9" i="2"/>
  <c r="AI8" i="2"/>
  <c r="AI7" i="2"/>
  <c r="AI6" i="2"/>
  <c r="AI5" i="2"/>
  <c r="AF22" i="2"/>
  <c r="AH21" i="2"/>
  <c r="AF18" i="2"/>
  <c r="AH17" i="2"/>
  <c r="AF14" i="2"/>
  <c r="AH13" i="2"/>
  <c r="AH12" i="2"/>
  <c r="AE22" i="2"/>
  <c r="AF21" i="2"/>
  <c r="AH20" i="2"/>
  <c r="AF17" i="2"/>
  <c r="AH16" i="2"/>
  <c r="AF13" i="2"/>
  <c r="AF12" i="2"/>
  <c r="AF11" i="2"/>
  <c r="AF10" i="2"/>
  <c r="AF9" i="2"/>
  <c r="AF8" i="2"/>
  <c r="AF7" i="2"/>
  <c r="AF6" i="2"/>
  <c r="AG20" i="2"/>
  <c r="AG12" i="2"/>
  <c r="AE10" i="2"/>
  <c r="AE8" i="2"/>
  <c r="AE5" i="2"/>
  <c r="AE12" i="2"/>
  <c r="AI3" i="2"/>
  <c r="AI15" i="2"/>
  <c r="AI4" i="2"/>
  <c r="AG17" i="2"/>
  <c r="AG13" i="2"/>
  <c r="AH11" i="2"/>
  <c r="AH9" i="2"/>
  <c r="AH4" i="2"/>
  <c r="AH3" i="2"/>
  <c r="AE13" i="2"/>
  <c r="AG11" i="2"/>
  <c r="AG9" i="2"/>
  <c r="AI19" i="2"/>
  <c r="AE17" i="2"/>
  <c r="AG4" i="2"/>
  <c r="AG3" i="2"/>
  <c r="AG21" i="2"/>
  <c r="AE11" i="2"/>
  <c r="AE9" i="2"/>
  <c r="AH7" i="2"/>
  <c r="AH6" i="2"/>
  <c r="AF4" i="2"/>
  <c r="AF3" i="2"/>
  <c r="AG10" i="2"/>
  <c r="AG8" i="2"/>
  <c r="AF5" i="2"/>
  <c r="AE21" i="2"/>
  <c r="AI16" i="2"/>
  <c r="AG7" i="2"/>
  <c r="AG6" i="2"/>
  <c r="AH5" i="2"/>
  <c r="AE4" i="2"/>
  <c r="AE3" i="2"/>
  <c r="AI20" i="2"/>
  <c r="AG16" i="2"/>
  <c r="AE14" i="2"/>
  <c r="AH10" i="2"/>
  <c r="AH8" i="2"/>
  <c r="AE7" i="2"/>
  <c r="AE6" i="2"/>
  <c r="AG5" i="2"/>
  <c r="AE18" i="2"/>
  <c r="BH2" i="2"/>
  <c r="AV2" i="2"/>
  <c r="AS2" i="2"/>
  <c r="BE2" i="2"/>
  <c r="BG2" i="2"/>
  <c r="AU2" i="2"/>
  <c r="AR2" i="2"/>
  <c r="BD2" i="2"/>
  <c r="BF2" i="2"/>
  <c r="AT2" i="2"/>
  <c r="AH36" i="8" l="1"/>
  <c r="BG11" i="8"/>
  <c r="AI33" i="8"/>
  <c r="BH8" i="8"/>
  <c r="AF41" i="8"/>
  <c r="BE16" i="8"/>
  <c r="AG47" i="8"/>
  <c r="BF22" i="8"/>
  <c r="AG40" i="8"/>
  <c r="BF15" i="8"/>
  <c r="AH42" i="8"/>
  <c r="BG17" i="8"/>
  <c r="AH29" i="8"/>
  <c r="BG4" i="8"/>
  <c r="BG12" i="8"/>
  <c r="AH37" i="8"/>
  <c r="AI34" i="8"/>
  <c r="BH9" i="8"/>
  <c r="BE19" i="8"/>
  <c r="AF44" i="8"/>
  <c r="AG38" i="8"/>
  <c r="BF13" i="8"/>
  <c r="BF7" i="8"/>
  <c r="AG32" i="8"/>
  <c r="AE33" i="8"/>
  <c r="BD8" i="8"/>
  <c r="BG18" i="8"/>
  <c r="AH43" i="8"/>
  <c r="AF34" i="8"/>
  <c r="BE9" i="8"/>
  <c r="AG41" i="8"/>
  <c r="BF16" i="8"/>
  <c r="AG42" i="8"/>
  <c r="BF17" i="8"/>
  <c r="AF43" i="8"/>
  <c r="BE18" i="8"/>
  <c r="AE32" i="8"/>
  <c r="BD7" i="8"/>
  <c r="AH46" i="8"/>
  <c r="BG21" i="8"/>
  <c r="AH31" i="8"/>
  <c r="BG6" i="8"/>
  <c r="AI28" i="8"/>
  <c r="BH3" i="8"/>
  <c r="AI36" i="8"/>
  <c r="BH11" i="8"/>
  <c r="AG37" i="8"/>
  <c r="BF12" i="8"/>
  <c r="AF40" i="8"/>
  <c r="BE15" i="8"/>
  <c r="AG35" i="8"/>
  <c r="BF10" i="8"/>
  <c r="AE35" i="8"/>
  <c r="BD10" i="8"/>
  <c r="AF28" i="8"/>
  <c r="BE3" i="8"/>
  <c r="AF36" i="8"/>
  <c r="BE11" i="8"/>
  <c r="BH19" i="8"/>
  <c r="AI44" i="8"/>
  <c r="AI45" i="8"/>
  <c r="BH20" i="8"/>
  <c r="AF47" i="8"/>
  <c r="BE22" i="8"/>
  <c r="AH28" i="8"/>
  <c r="BG3" i="8"/>
  <c r="AI40" i="8"/>
  <c r="BH15" i="8"/>
  <c r="AI35" i="8"/>
  <c r="BH10" i="8"/>
  <c r="AG34" i="8"/>
  <c r="BF9" i="8"/>
  <c r="AF35" i="8"/>
  <c r="BE10" i="8"/>
  <c r="AG29" i="8"/>
  <c r="BF4" i="8"/>
  <c r="AH32" i="8"/>
  <c r="BG7" i="8"/>
  <c r="AI29" i="8"/>
  <c r="BH4" i="8"/>
  <c r="AI37" i="8"/>
  <c r="BH12" i="8"/>
  <c r="AF38" i="8"/>
  <c r="BE13" i="8"/>
  <c r="BH17" i="8"/>
  <c r="AI42" i="8"/>
  <c r="AE28" i="8"/>
  <c r="BD3" i="8"/>
  <c r="AE36" i="8"/>
  <c r="BD11" i="8"/>
  <c r="AF29" i="8"/>
  <c r="BE4" i="8"/>
  <c r="AF37" i="8"/>
  <c r="BE12" i="8"/>
  <c r="AG45" i="8"/>
  <c r="BF20" i="8"/>
  <c r="AG46" i="8"/>
  <c r="BF21" i="8"/>
  <c r="AI43" i="8"/>
  <c r="BH18" i="8"/>
  <c r="AI41" i="8"/>
  <c r="BH16" i="8"/>
  <c r="AH30" i="8"/>
  <c r="BG5" i="8"/>
  <c r="AE39" i="8"/>
  <c r="BD14" i="8"/>
  <c r="AE34" i="8"/>
  <c r="BD9" i="8"/>
  <c r="AE42" i="8"/>
  <c r="BD17" i="8"/>
  <c r="AE43" i="8"/>
  <c r="BD18" i="8"/>
  <c r="AG28" i="8"/>
  <c r="BF3" i="8"/>
  <c r="AH33" i="8"/>
  <c r="BG8" i="8"/>
  <c r="AI30" i="8"/>
  <c r="BH5" i="8"/>
  <c r="AE41" i="8"/>
  <c r="BD16" i="8"/>
  <c r="AE40" i="8"/>
  <c r="BD15" i="8"/>
  <c r="BF18" i="8"/>
  <c r="AG43" i="8"/>
  <c r="AE29" i="8"/>
  <c r="BD4" i="8"/>
  <c r="AE37" i="8"/>
  <c r="BD12" i="8"/>
  <c r="AF30" i="8"/>
  <c r="BE5" i="8"/>
  <c r="AH39" i="8"/>
  <c r="BG14" i="8"/>
  <c r="BD21" i="8"/>
  <c r="AE46" i="8"/>
  <c r="AE47" i="8"/>
  <c r="BD22" i="8"/>
  <c r="AG44" i="8"/>
  <c r="BF19" i="8"/>
  <c r="AF33" i="8"/>
  <c r="BE8" i="8"/>
  <c r="AI39" i="8"/>
  <c r="BH14" i="8"/>
  <c r="AH47" i="8"/>
  <c r="BG22" i="8"/>
  <c r="AG31" i="8"/>
  <c r="BF6" i="8"/>
  <c r="AH34" i="8"/>
  <c r="BG9" i="8"/>
  <c r="AI31" i="8"/>
  <c r="BH6" i="8"/>
  <c r="BD19" i="8"/>
  <c r="AE44" i="8"/>
  <c r="AH41" i="8"/>
  <c r="BG16" i="8"/>
  <c r="AF45" i="8"/>
  <c r="BE20" i="8"/>
  <c r="AE30" i="8"/>
  <c r="BD5" i="8"/>
  <c r="AI38" i="8"/>
  <c r="BH13" i="8"/>
  <c r="AF31" i="8"/>
  <c r="BE6" i="8"/>
  <c r="AH40" i="8"/>
  <c r="BG15" i="8"/>
  <c r="BG20" i="8"/>
  <c r="AH45" i="8"/>
  <c r="AH38" i="8"/>
  <c r="BG13" i="8"/>
  <c r="AE45" i="8"/>
  <c r="BD20" i="8"/>
  <c r="AH44" i="8"/>
  <c r="BG19" i="8"/>
  <c r="AG36" i="8"/>
  <c r="BF11" i="8"/>
  <c r="AG30" i="8"/>
  <c r="BF5" i="8"/>
  <c r="AH35" i="8"/>
  <c r="BG10" i="8"/>
  <c r="AI32" i="8"/>
  <c r="BH7" i="8"/>
  <c r="AG33" i="8"/>
  <c r="BF8" i="8"/>
  <c r="AF42" i="8"/>
  <c r="BE17" i="8"/>
  <c r="AI46" i="8"/>
  <c r="BH21" i="8"/>
  <c r="AE31" i="8"/>
  <c r="BD6" i="8"/>
  <c r="AG39" i="8"/>
  <c r="BF14" i="8"/>
  <c r="AF32" i="8"/>
  <c r="BE7" i="8"/>
  <c r="BD13" i="8"/>
  <c r="AE38" i="8"/>
  <c r="AF46" i="8"/>
  <c r="BE21" i="8"/>
  <c r="AF39" i="8"/>
  <c r="BE14" i="8"/>
  <c r="AI47" i="8"/>
  <c r="BH22" i="8"/>
  <c r="BJ18" i="7"/>
  <c r="BK18" i="7" s="1"/>
  <c r="BJ22" i="7"/>
  <c r="BK22" i="7" s="1"/>
  <c r="BJ5" i="7"/>
  <c r="BK5" i="7" s="1"/>
  <c r="BJ6" i="7"/>
  <c r="BK6" i="7" s="1"/>
  <c r="BJ17" i="7"/>
  <c r="BK17" i="7" s="1"/>
  <c r="BJ3" i="7"/>
  <c r="BK3" i="7" s="1"/>
  <c r="BJ15" i="7"/>
  <c r="BK15" i="7" s="1"/>
  <c r="BJ8" i="7"/>
  <c r="BK8" i="7" s="1"/>
  <c r="BJ19" i="7"/>
  <c r="BK19" i="7" s="1"/>
  <c r="BJ9" i="7"/>
  <c r="BK9" i="7" s="1"/>
  <c r="BJ20" i="7"/>
  <c r="BK20" i="7" s="1"/>
  <c r="BJ10" i="7"/>
  <c r="BK10" i="7" s="1"/>
  <c r="BJ11" i="7"/>
  <c r="BK11" i="7" s="1"/>
  <c r="BJ21" i="7"/>
  <c r="BK21" i="7" s="1"/>
  <c r="BJ14" i="7"/>
  <c r="BK14" i="7" s="1"/>
  <c r="BJ12" i="7"/>
  <c r="BK12" i="7" s="1"/>
  <c r="BJ16" i="7"/>
  <c r="BK16" i="7" s="1"/>
  <c r="BJ13" i="7"/>
  <c r="BK13" i="7" s="1"/>
  <c r="BJ4" i="7"/>
  <c r="BK4" i="7" s="1"/>
  <c r="BJ7" i="7"/>
  <c r="BK7" i="7" s="1"/>
  <c r="AE31" i="6"/>
  <c r="BD6" i="6"/>
  <c r="AH36" i="6"/>
  <c r="BG11" i="6"/>
  <c r="AH47" i="6"/>
  <c r="BG22" i="6"/>
  <c r="AG34" i="6"/>
  <c r="BF9" i="6"/>
  <c r="AI34" i="6"/>
  <c r="BH9" i="6"/>
  <c r="BE16" i="6"/>
  <c r="AF41" i="6"/>
  <c r="AI35" i="6"/>
  <c r="BH10" i="6"/>
  <c r="AF45" i="6"/>
  <c r="BE20" i="6"/>
  <c r="AG28" i="6"/>
  <c r="BF3" i="6"/>
  <c r="AH32" i="6"/>
  <c r="BG7" i="6"/>
  <c r="AG42" i="6"/>
  <c r="BF17" i="6"/>
  <c r="AE28" i="6"/>
  <c r="BD3" i="6"/>
  <c r="AE36" i="6"/>
  <c r="BD11" i="6"/>
  <c r="AF33" i="6"/>
  <c r="BE8" i="6"/>
  <c r="AG29" i="6"/>
  <c r="BF4" i="6"/>
  <c r="AG37" i="6"/>
  <c r="BF12" i="6"/>
  <c r="AH33" i="6"/>
  <c r="BG8" i="6"/>
  <c r="AI29" i="6"/>
  <c r="BH4" i="6"/>
  <c r="AI37" i="6"/>
  <c r="BH12" i="6"/>
  <c r="AG45" i="6"/>
  <c r="BF20" i="6"/>
  <c r="AE43" i="6"/>
  <c r="BD18" i="6"/>
  <c r="AG39" i="6"/>
  <c r="BF14" i="6"/>
  <c r="AF40" i="6"/>
  <c r="BE15" i="6"/>
  <c r="BF19" i="6"/>
  <c r="AG44" i="6"/>
  <c r="AF36" i="6"/>
  <c r="BE11" i="6"/>
  <c r="AF30" i="6"/>
  <c r="BE5" i="6"/>
  <c r="AH38" i="6"/>
  <c r="BG13" i="6"/>
  <c r="AF46" i="6"/>
  <c r="BE21" i="6"/>
  <c r="BF15" i="6"/>
  <c r="AG40" i="6"/>
  <c r="AE34" i="6"/>
  <c r="BD9" i="6"/>
  <c r="AG35" i="6"/>
  <c r="BF10" i="6"/>
  <c r="BD17" i="6"/>
  <c r="AE42" i="6"/>
  <c r="BD16" i="6"/>
  <c r="AE41" i="6"/>
  <c r="AF32" i="6"/>
  <c r="BE7" i="6"/>
  <c r="AG36" i="6"/>
  <c r="BF11" i="6"/>
  <c r="AI28" i="6"/>
  <c r="BH3" i="6"/>
  <c r="AI36" i="6"/>
  <c r="BH11" i="6"/>
  <c r="BH19" i="6"/>
  <c r="AI44" i="6"/>
  <c r="AF47" i="6"/>
  <c r="BE22" i="6"/>
  <c r="AH39" i="6"/>
  <c r="BG14" i="6"/>
  <c r="BH18" i="6"/>
  <c r="AI43" i="6"/>
  <c r="AE29" i="6"/>
  <c r="BD4" i="6"/>
  <c r="AE37" i="6"/>
  <c r="BD12" i="6"/>
  <c r="AF34" i="6"/>
  <c r="BE9" i="6"/>
  <c r="AG30" i="6"/>
  <c r="BF5" i="6"/>
  <c r="AG38" i="6"/>
  <c r="BF13" i="6"/>
  <c r="AH34" i="6"/>
  <c r="BG9" i="6"/>
  <c r="AI30" i="6"/>
  <c r="BH5" i="6"/>
  <c r="AI38" i="6"/>
  <c r="BH13" i="6"/>
  <c r="BD21" i="6"/>
  <c r="AE46" i="6"/>
  <c r="AI45" i="6"/>
  <c r="BH20" i="6"/>
  <c r="AE40" i="6"/>
  <c r="BD15" i="6"/>
  <c r="BG18" i="6"/>
  <c r="AH43" i="6"/>
  <c r="AE45" i="6"/>
  <c r="BD20" i="6"/>
  <c r="AE47" i="6"/>
  <c r="BD22" i="6"/>
  <c r="AE33" i="6"/>
  <c r="BD8" i="6"/>
  <c r="AH30" i="6"/>
  <c r="BG5" i="6"/>
  <c r="BF16" i="6"/>
  <c r="AG41" i="6"/>
  <c r="AI46" i="6"/>
  <c r="BH21" i="6"/>
  <c r="AF31" i="6"/>
  <c r="BE6" i="6"/>
  <c r="AE39" i="6"/>
  <c r="BD14" i="6"/>
  <c r="AH46" i="6"/>
  <c r="BG21" i="6"/>
  <c r="AE35" i="6"/>
  <c r="BD10" i="6"/>
  <c r="BD5" i="6"/>
  <c r="AE30" i="6"/>
  <c r="BD13" i="6"/>
  <c r="AE38" i="6"/>
  <c r="AF35" i="6"/>
  <c r="BE10" i="6"/>
  <c r="AG31" i="6"/>
  <c r="BF6" i="6"/>
  <c r="BG19" i="6"/>
  <c r="AH44" i="6"/>
  <c r="AH35" i="6"/>
  <c r="BG10" i="6"/>
  <c r="AI31" i="6"/>
  <c r="BH6" i="6"/>
  <c r="AF39" i="6"/>
  <c r="BE14" i="6"/>
  <c r="AH41" i="6"/>
  <c r="BG16" i="6"/>
  <c r="AG46" i="6"/>
  <c r="BF21" i="6"/>
  <c r="BH17" i="6"/>
  <c r="AI42" i="6"/>
  <c r="BE19" i="6"/>
  <c r="AF44" i="6"/>
  <c r="AI47" i="6"/>
  <c r="BH22" i="6"/>
  <c r="AF28" i="6"/>
  <c r="BE3" i="6"/>
  <c r="AH28" i="6"/>
  <c r="BG3" i="6"/>
  <c r="AI32" i="6"/>
  <c r="BH7" i="6"/>
  <c r="BG15" i="6"/>
  <c r="AH40" i="6"/>
  <c r="AF42" i="6"/>
  <c r="BE17" i="6"/>
  <c r="AE32" i="6"/>
  <c r="BD7" i="6"/>
  <c r="AF29" i="6"/>
  <c r="BE4" i="6"/>
  <c r="AF37" i="6"/>
  <c r="BE12" i="6"/>
  <c r="AG33" i="6"/>
  <c r="BF8" i="6"/>
  <c r="AH29" i="6"/>
  <c r="BG4" i="6"/>
  <c r="AH37" i="6"/>
  <c r="BG12" i="6"/>
  <c r="AI33" i="6"/>
  <c r="BH8" i="6"/>
  <c r="BH15" i="6"/>
  <c r="AI40" i="6"/>
  <c r="AH45" i="6"/>
  <c r="BG20" i="6"/>
  <c r="AH42" i="6"/>
  <c r="BG17" i="6"/>
  <c r="BD19" i="6"/>
  <c r="AE44" i="6"/>
  <c r="AI39" i="6"/>
  <c r="BH14" i="6"/>
  <c r="BE18" i="6"/>
  <c r="AF43" i="6"/>
  <c r="BF7" i="6"/>
  <c r="AG32" i="6"/>
  <c r="BF18" i="6"/>
  <c r="AG43" i="6"/>
  <c r="AF38" i="6"/>
  <c r="BE13" i="6"/>
  <c r="AH31" i="6"/>
  <c r="BG6" i="6"/>
  <c r="AI41" i="6"/>
  <c r="BH16" i="6"/>
  <c r="AG47" i="6"/>
  <c r="BF22" i="6"/>
  <c r="AI31" i="5"/>
  <c r="BH6" i="5"/>
  <c r="BD21" i="5"/>
  <c r="AE46" i="5"/>
  <c r="AH40" i="5"/>
  <c r="BG15" i="5"/>
  <c r="AG30" i="5"/>
  <c r="BF5" i="5"/>
  <c r="AH34" i="5"/>
  <c r="BG9" i="5"/>
  <c r="BF19" i="5"/>
  <c r="AG44" i="5"/>
  <c r="AH41" i="5"/>
  <c r="BG16" i="5"/>
  <c r="BF15" i="5"/>
  <c r="AG40" i="5"/>
  <c r="BH3" i="5"/>
  <c r="AI28" i="5"/>
  <c r="AH39" i="5"/>
  <c r="BG14" i="5"/>
  <c r="AG31" i="5"/>
  <c r="BF6" i="5"/>
  <c r="AH47" i="5"/>
  <c r="BG22" i="5"/>
  <c r="AH35" i="5"/>
  <c r="BG10" i="5"/>
  <c r="AF40" i="5"/>
  <c r="BE15" i="5"/>
  <c r="AE33" i="5"/>
  <c r="BD8" i="5"/>
  <c r="AE38" i="5"/>
  <c r="BD13" i="5"/>
  <c r="AF46" i="5"/>
  <c r="BE21" i="5"/>
  <c r="AG39" i="5"/>
  <c r="BF14" i="5"/>
  <c r="AE45" i="5"/>
  <c r="BD20" i="5"/>
  <c r="AF36" i="5"/>
  <c r="BE11" i="5"/>
  <c r="AH33" i="5"/>
  <c r="BG8" i="5"/>
  <c r="AF41" i="5"/>
  <c r="BE16" i="5"/>
  <c r="AF34" i="5"/>
  <c r="BE9" i="5"/>
  <c r="AF42" i="5"/>
  <c r="BE17" i="5"/>
  <c r="AE39" i="5"/>
  <c r="BD14" i="5"/>
  <c r="AI38" i="5"/>
  <c r="BH13" i="5"/>
  <c r="AF47" i="5"/>
  <c r="BE22" i="5"/>
  <c r="AI29" i="5"/>
  <c r="BH4" i="5"/>
  <c r="AF31" i="5"/>
  <c r="BE6" i="5"/>
  <c r="AF29" i="5"/>
  <c r="BE4" i="5"/>
  <c r="AG32" i="5"/>
  <c r="BF7" i="5"/>
  <c r="AH28" i="5"/>
  <c r="BG3" i="5"/>
  <c r="AH36" i="5"/>
  <c r="BG11" i="5"/>
  <c r="AH43" i="5"/>
  <c r="BG18" i="5"/>
  <c r="AE34" i="5"/>
  <c r="BD9" i="5"/>
  <c r="AI40" i="5"/>
  <c r="BH15" i="5"/>
  <c r="AI41" i="5"/>
  <c r="BH16" i="5"/>
  <c r="AE40" i="5"/>
  <c r="BD15" i="5"/>
  <c r="AI47" i="5"/>
  <c r="BH22" i="5"/>
  <c r="AE31" i="5"/>
  <c r="BD6" i="5"/>
  <c r="AF33" i="5"/>
  <c r="BE8" i="5"/>
  <c r="AH46" i="5"/>
  <c r="BG21" i="5"/>
  <c r="AI37" i="5"/>
  <c r="BH12" i="5"/>
  <c r="AI36" i="5"/>
  <c r="BH11" i="5"/>
  <c r="AI34" i="5"/>
  <c r="BH9" i="5"/>
  <c r="AG33" i="5"/>
  <c r="BF8" i="5"/>
  <c r="AH29" i="5"/>
  <c r="BG4" i="5"/>
  <c r="AH37" i="5"/>
  <c r="BG12" i="5"/>
  <c r="AH44" i="5"/>
  <c r="BG19" i="5"/>
  <c r="AE35" i="5"/>
  <c r="BD10" i="5"/>
  <c r="AG41" i="5"/>
  <c r="BF16" i="5"/>
  <c r="AG42" i="5"/>
  <c r="BF17" i="5"/>
  <c r="BH17" i="5"/>
  <c r="AI42" i="5"/>
  <c r="BH5" i="5"/>
  <c r="AI30" i="5"/>
  <c r="AG37" i="5"/>
  <c r="BF12" i="5"/>
  <c r="AG47" i="5"/>
  <c r="BF22" i="5"/>
  <c r="AF35" i="5"/>
  <c r="BE10" i="5"/>
  <c r="AF45" i="5"/>
  <c r="BE20" i="5"/>
  <c r="AF30" i="5"/>
  <c r="BE5" i="5"/>
  <c r="AH38" i="5"/>
  <c r="BG13" i="5"/>
  <c r="AF39" i="5"/>
  <c r="BE14" i="5"/>
  <c r="AF37" i="5"/>
  <c r="BE12" i="5"/>
  <c r="AG34" i="5"/>
  <c r="BF9" i="5"/>
  <c r="AH30" i="5"/>
  <c r="BG5" i="5"/>
  <c r="AH42" i="5"/>
  <c r="BG17" i="5"/>
  <c r="AE28" i="5"/>
  <c r="BD3" i="5"/>
  <c r="AE36" i="5"/>
  <c r="BD11" i="5"/>
  <c r="AE42" i="5"/>
  <c r="BD17" i="5"/>
  <c r="AE43" i="5"/>
  <c r="BD18" i="5"/>
  <c r="BF18" i="5"/>
  <c r="AG43" i="5"/>
  <c r="AI32" i="5"/>
  <c r="BH7" i="5"/>
  <c r="AG29" i="5"/>
  <c r="BF4" i="5"/>
  <c r="AE47" i="5"/>
  <c r="BD22" i="5"/>
  <c r="AH45" i="5"/>
  <c r="BG20" i="5"/>
  <c r="AI35" i="5"/>
  <c r="BH10" i="5"/>
  <c r="AF28" i="5"/>
  <c r="BE3" i="5"/>
  <c r="AF32" i="5"/>
  <c r="BE7" i="5"/>
  <c r="AG38" i="5"/>
  <c r="BF13" i="5"/>
  <c r="AG35" i="5"/>
  <c r="BF10" i="5"/>
  <c r="AH31" i="5"/>
  <c r="BG6" i="5"/>
  <c r="AF38" i="5"/>
  <c r="BE13" i="5"/>
  <c r="AE29" i="5"/>
  <c r="BD4" i="5"/>
  <c r="AE37" i="5"/>
  <c r="BD12" i="5"/>
  <c r="BH19" i="5"/>
  <c r="AI44" i="5"/>
  <c r="AI45" i="5"/>
  <c r="BH20" i="5"/>
  <c r="BD19" i="5"/>
  <c r="AE44" i="5"/>
  <c r="AF44" i="5"/>
  <c r="BE19" i="5"/>
  <c r="AE32" i="5"/>
  <c r="BD7" i="5"/>
  <c r="BH18" i="5"/>
  <c r="AI43" i="5"/>
  <c r="AI33" i="5"/>
  <c r="BH8" i="5"/>
  <c r="BD16" i="5"/>
  <c r="AE41" i="5"/>
  <c r="AG28" i="5"/>
  <c r="BF3" i="5"/>
  <c r="AG36" i="5"/>
  <c r="BF11" i="5"/>
  <c r="AH32" i="5"/>
  <c r="BG7" i="5"/>
  <c r="AF43" i="5"/>
  <c r="BE18" i="5"/>
  <c r="AE30" i="5"/>
  <c r="BD5" i="5"/>
  <c r="AI39" i="5"/>
  <c r="BH14" i="5"/>
  <c r="AG45" i="5"/>
  <c r="BF20" i="5"/>
  <c r="AG46" i="5"/>
  <c r="BF21" i="5"/>
  <c r="AI46" i="5"/>
  <c r="BH21" i="5"/>
  <c r="BF6" i="4"/>
  <c r="BF19" i="4"/>
  <c r="BF11" i="4"/>
  <c r="BG8" i="4"/>
  <c r="BD16" i="4"/>
  <c r="BH16" i="4"/>
  <c r="BF7" i="4"/>
  <c r="AE33" i="4"/>
  <c r="BH17" i="4"/>
  <c r="AI37" i="4"/>
  <c r="BD9" i="4"/>
  <c r="BD7" i="4"/>
  <c r="AF38" i="4"/>
  <c r="BG18" i="4"/>
  <c r="BD20" i="4"/>
  <c r="AH28" i="4"/>
  <c r="BG13" i="4"/>
  <c r="BE15" i="4"/>
  <c r="BD15" i="4"/>
  <c r="BE21" i="4"/>
  <c r="BF3" i="4"/>
  <c r="BE14" i="4"/>
  <c r="BH20" i="4"/>
  <c r="AG35" i="4"/>
  <c r="AE44" i="4"/>
  <c r="BE9" i="4"/>
  <c r="BD22" i="4"/>
  <c r="BH15" i="4"/>
  <c r="BE20" i="4"/>
  <c r="BD12" i="4"/>
  <c r="BF21" i="4"/>
  <c r="AH36" i="4"/>
  <c r="AH45" i="4"/>
  <c r="BE6" i="4"/>
  <c r="BH22" i="4"/>
  <c r="BE12" i="4"/>
  <c r="BF8" i="4"/>
  <c r="BH8" i="4"/>
  <c r="BD6" i="4"/>
  <c r="BH19" i="4"/>
  <c r="AF47" i="4"/>
  <c r="BH4" i="4"/>
  <c r="AI38" i="4"/>
  <c r="BG15" i="4"/>
  <c r="BE7" i="4"/>
  <c r="AI32" i="4"/>
  <c r="BE3" i="4"/>
  <c r="AE43" i="4"/>
  <c r="AF29" i="4"/>
  <c r="BF5" i="4"/>
  <c r="BH18" i="4"/>
  <c r="AG45" i="4"/>
  <c r="AH46" i="4"/>
  <c r="BE16" i="4"/>
  <c r="BH10" i="4"/>
  <c r="BH6" i="4"/>
  <c r="BH5" i="4"/>
  <c r="BE17" i="4"/>
  <c r="AH30" i="4"/>
  <c r="AH47" i="4"/>
  <c r="BD14" i="4"/>
  <c r="BH3" i="4"/>
  <c r="BF15" i="4"/>
  <c r="AE29" i="4"/>
  <c r="BF22" i="4"/>
  <c r="BG14" i="4"/>
  <c r="BF16" i="4"/>
  <c r="BF18" i="4"/>
  <c r="BF17" i="4"/>
  <c r="AF36" i="4"/>
  <c r="AF30" i="4"/>
  <c r="BH11" i="4"/>
  <c r="BG16" i="4"/>
  <c r="AH31" i="4"/>
  <c r="AE35" i="4"/>
  <c r="BD17" i="4"/>
  <c r="AH37" i="4"/>
  <c r="BG4" i="4"/>
  <c r="BH9" i="4"/>
  <c r="AE38" i="4"/>
  <c r="AE30" i="4"/>
  <c r="BH21" i="4"/>
  <c r="BF13" i="4"/>
  <c r="BG19" i="4"/>
  <c r="BE19" i="4"/>
  <c r="BF12" i="4"/>
  <c r="AF33" i="4"/>
  <c r="AH32" i="4"/>
  <c r="BE10" i="4"/>
  <c r="BD11" i="4"/>
  <c r="BF9" i="4"/>
  <c r="BH14" i="4"/>
  <c r="BF14" i="4"/>
  <c r="BG17" i="4"/>
  <c r="AF43" i="4"/>
  <c r="BG10" i="4"/>
  <c r="AE46" i="4"/>
  <c r="AG29" i="4"/>
  <c r="AE28" i="4"/>
  <c r="BD3" i="4"/>
  <c r="AI29" i="3"/>
  <c r="BH4" i="3"/>
  <c r="AE34" i="3"/>
  <c r="BD9" i="3"/>
  <c r="AH43" i="3"/>
  <c r="BG18" i="3"/>
  <c r="AI39" i="3"/>
  <c r="BH14" i="3"/>
  <c r="AF38" i="3"/>
  <c r="BE13" i="3"/>
  <c r="AI33" i="3"/>
  <c r="BH8" i="3"/>
  <c r="AE35" i="3"/>
  <c r="BD10" i="3"/>
  <c r="AF33" i="3"/>
  <c r="BE8" i="3"/>
  <c r="AG35" i="3"/>
  <c r="BF10" i="3"/>
  <c r="BF15" i="3"/>
  <c r="AG40" i="3"/>
  <c r="AH41" i="3"/>
  <c r="BG16" i="3"/>
  <c r="AE44" i="3"/>
  <c r="BD19" i="3"/>
  <c r="AI31" i="3"/>
  <c r="BH6" i="3"/>
  <c r="AE28" i="3"/>
  <c r="BD3" i="3"/>
  <c r="AF34" i="3"/>
  <c r="BE9" i="3"/>
  <c r="AG36" i="3"/>
  <c r="BF11" i="3"/>
  <c r="BD16" i="3"/>
  <c r="AE41" i="3"/>
  <c r="AF42" i="3"/>
  <c r="BE17" i="3"/>
  <c r="AI30" i="3"/>
  <c r="BH5" i="3"/>
  <c r="AE29" i="3"/>
  <c r="BD4" i="3"/>
  <c r="BF21" i="3"/>
  <c r="AG46" i="3"/>
  <c r="AG29" i="3"/>
  <c r="BF4" i="3"/>
  <c r="AH33" i="3"/>
  <c r="BG8" i="3"/>
  <c r="AG41" i="3"/>
  <c r="BF16" i="3"/>
  <c r="AI32" i="3"/>
  <c r="BH7" i="3"/>
  <c r="AG42" i="3"/>
  <c r="BF17" i="3"/>
  <c r="AE30" i="3"/>
  <c r="BD5" i="3"/>
  <c r="BF13" i="3"/>
  <c r="AG38" i="3"/>
  <c r="AF28" i="3"/>
  <c r="BE3" i="3"/>
  <c r="AF36" i="3"/>
  <c r="BE11" i="3"/>
  <c r="AG30" i="3"/>
  <c r="BF5" i="3"/>
  <c r="AI38" i="3"/>
  <c r="BH13" i="3"/>
  <c r="AH34" i="3"/>
  <c r="BG9" i="3"/>
  <c r="BF19" i="3"/>
  <c r="AG44" i="3"/>
  <c r="AE42" i="3"/>
  <c r="BD17" i="3"/>
  <c r="BE21" i="3"/>
  <c r="AF46" i="3"/>
  <c r="AH42" i="3"/>
  <c r="BG17" i="3"/>
  <c r="BE18" i="3"/>
  <c r="AF43" i="3"/>
  <c r="AG34" i="3"/>
  <c r="BF9" i="3"/>
  <c r="AF45" i="3"/>
  <c r="BE20" i="3"/>
  <c r="AI28" i="3"/>
  <c r="BH3" i="3"/>
  <c r="AI35" i="3"/>
  <c r="BH10" i="3"/>
  <c r="BH20" i="3"/>
  <c r="AI45" i="3"/>
  <c r="AG28" i="3"/>
  <c r="BF3" i="3"/>
  <c r="AH32" i="3"/>
  <c r="BG7" i="3"/>
  <c r="AI40" i="3"/>
  <c r="BH15" i="3"/>
  <c r="AI46" i="3"/>
  <c r="BH21" i="3"/>
  <c r="BH12" i="3"/>
  <c r="AI37" i="3"/>
  <c r="AE37" i="3"/>
  <c r="BD12" i="3"/>
  <c r="AF35" i="3"/>
  <c r="BE10" i="3"/>
  <c r="AG37" i="3"/>
  <c r="BF12" i="3"/>
  <c r="BH18" i="3"/>
  <c r="AI43" i="3"/>
  <c r="BG20" i="3"/>
  <c r="AH45" i="3"/>
  <c r="AG47" i="3"/>
  <c r="BF22" i="3"/>
  <c r="AI34" i="3"/>
  <c r="BH9" i="3"/>
  <c r="AF39" i="3"/>
  <c r="BE14" i="3"/>
  <c r="AE31" i="3"/>
  <c r="BD6" i="3"/>
  <c r="AH39" i="3"/>
  <c r="BG14" i="3"/>
  <c r="AF29" i="3"/>
  <c r="BE4" i="3"/>
  <c r="AF37" i="3"/>
  <c r="BE12" i="3"/>
  <c r="AG31" i="3"/>
  <c r="BF6" i="3"/>
  <c r="AH40" i="3"/>
  <c r="BG15" i="3"/>
  <c r="AH35" i="3"/>
  <c r="BG10" i="3"/>
  <c r="BD20" i="3"/>
  <c r="AE45" i="3"/>
  <c r="AI44" i="3"/>
  <c r="BH19" i="3"/>
  <c r="AE47" i="3"/>
  <c r="BD22" i="3"/>
  <c r="AE43" i="3"/>
  <c r="BD18" i="3"/>
  <c r="AF32" i="3"/>
  <c r="BE7" i="3"/>
  <c r="AH30" i="3"/>
  <c r="BG5" i="3"/>
  <c r="AG43" i="3"/>
  <c r="BF18" i="3"/>
  <c r="AH47" i="3"/>
  <c r="BG22" i="3"/>
  <c r="AF44" i="3"/>
  <c r="BE19" i="3"/>
  <c r="BG21" i="3"/>
  <c r="AH46" i="3"/>
  <c r="AH31" i="3"/>
  <c r="BG6" i="3"/>
  <c r="BD13" i="3"/>
  <c r="AE38" i="3"/>
  <c r="AE36" i="3"/>
  <c r="BD11" i="3"/>
  <c r="AI36" i="3"/>
  <c r="BH11" i="3"/>
  <c r="AG39" i="3"/>
  <c r="BF14" i="3"/>
  <c r="AE32" i="3"/>
  <c r="BD7" i="3"/>
  <c r="AE40" i="3"/>
  <c r="BD15" i="3"/>
  <c r="AF30" i="3"/>
  <c r="BE5" i="3"/>
  <c r="BG13" i="3"/>
  <c r="AH38" i="3"/>
  <c r="AG32" i="3"/>
  <c r="BF7" i="3"/>
  <c r="AH28" i="3"/>
  <c r="BG3" i="3"/>
  <c r="AH36" i="3"/>
  <c r="BG11" i="3"/>
  <c r="AI47" i="3"/>
  <c r="BH22" i="3"/>
  <c r="AG45" i="3"/>
  <c r="BF20" i="3"/>
  <c r="AF47" i="3"/>
  <c r="BE22" i="3"/>
  <c r="AE39" i="3"/>
  <c r="BD14" i="3"/>
  <c r="AF41" i="3"/>
  <c r="BE16" i="3"/>
  <c r="AE33" i="3"/>
  <c r="BD8" i="3"/>
  <c r="AI41" i="3"/>
  <c r="BH16" i="3"/>
  <c r="AF31" i="3"/>
  <c r="BE6" i="3"/>
  <c r="AF40" i="3"/>
  <c r="BE15" i="3"/>
  <c r="AG33" i="3"/>
  <c r="BF8" i="3"/>
  <c r="AH29" i="3"/>
  <c r="BG4" i="3"/>
  <c r="AH37" i="3"/>
  <c r="BG12" i="3"/>
  <c r="AH44" i="3"/>
  <c r="BG19" i="3"/>
  <c r="BD21" i="3"/>
  <c r="AE46" i="3"/>
  <c r="BH17" i="3"/>
  <c r="AI42" i="3"/>
  <c r="BD14" i="2"/>
  <c r="AE39" i="2"/>
  <c r="BH16" i="2"/>
  <c r="AI41" i="2"/>
  <c r="BG7" i="2"/>
  <c r="AH32" i="2"/>
  <c r="BF9" i="2"/>
  <c r="AG34" i="2"/>
  <c r="BF17" i="2"/>
  <c r="AG42" i="2"/>
  <c r="BF12" i="2"/>
  <c r="AG37" i="2"/>
  <c r="BE12" i="2"/>
  <c r="AF37" i="2"/>
  <c r="BG13" i="2"/>
  <c r="AH38" i="2"/>
  <c r="BH7" i="2"/>
  <c r="AI32" i="2"/>
  <c r="BD15" i="2"/>
  <c r="AE40" i="2"/>
  <c r="BG18" i="2"/>
  <c r="AH43" i="2"/>
  <c r="BD20" i="2"/>
  <c r="AE45" i="2"/>
  <c r="BG6" i="2"/>
  <c r="AH31" i="2"/>
  <c r="BE11" i="2"/>
  <c r="AF36" i="2"/>
  <c r="BH6" i="2"/>
  <c r="AI31" i="2"/>
  <c r="BF16" i="2"/>
  <c r="AG41" i="2"/>
  <c r="BD21" i="2"/>
  <c r="AE46" i="2"/>
  <c r="BD9" i="2"/>
  <c r="AE34" i="2"/>
  <c r="BF11" i="2"/>
  <c r="AG36" i="2"/>
  <c r="BH4" i="2"/>
  <c r="AI29" i="2"/>
  <c r="BF20" i="2"/>
  <c r="AG45" i="2"/>
  <c r="BE13" i="2"/>
  <c r="AF38" i="2"/>
  <c r="BE14" i="2"/>
  <c r="AF39" i="2"/>
  <c r="BH8" i="2"/>
  <c r="AI33" i="2"/>
  <c r="BH17" i="2"/>
  <c r="AI42" i="2"/>
  <c r="BE19" i="2"/>
  <c r="AF44" i="2"/>
  <c r="BH22" i="2"/>
  <c r="AI47" i="2"/>
  <c r="BF7" i="2"/>
  <c r="AG32" i="2"/>
  <c r="BE15" i="2"/>
  <c r="AF40" i="2"/>
  <c r="BD18" i="2"/>
  <c r="AE43" i="2"/>
  <c r="BH20" i="2"/>
  <c r="AI45" i="2"/>
  <c r="BE5" i="2"/>
  <c r="AF30" i="2"/>
  <c r="BD11" i="2"/>
  <c r="AE36" i="2"/>
  <c r="BD13" i="2"/>
  <c r="AE38" i="2"/>
  <c r="BH15" i="2"/>
  <c r="AI40" i="2"/>
  <c r="BE6" i="2"/>
  <c r="AF31" i="2"/>
  <c r="BG16" i="2"/>
  <c r="AH41" i="2"/>
  <c r="BG17" i="2"/>
  <c r="AH42" i="2"/>
  <c r="BH9" i="2"/>
  <c r="AI34" i="2"/>
  <c r="BF18" i="2"/>
  <c r="AG43" i="2"/>
  <c r="BG22" i="2"/>
  <c r="AH47" i="2"/>
  <c r="BG15" i="2"/>
  <c r="AH40" i="2"/>
  <c r="BH19" i="2"/>
  <c r="AI44" i="2"/>
  <c r="BF19" i="2"/>
  <c r="AG44" i="2"/>
  <c r="BD3" i="2"/>
  <c r="AE28" i="2"/>
  <c r="BF21" i="2"/>
  <c r="AG46" i="2"/>
  <c r="BG3" i="2"/>
  <c r="AH28" i="2"/>
  <c r="BH3" i="2"/>
  <c r="AI28" i="2"/>
  <c r="BE7" i="2"/>
  <c r="AF32" i="2"/>
  <c r="BE17" i="2"/>
  <c r="AF42" i="2"/>
  <c r="BE18" i="2"/>
  <c r="AF43" i="2"/>
  <c r="BH10" i="2"/>
  <c r="AI35" i="2"/>
  <c r="BD19" i="2"/>
  <c r="AE44" i="2"/>
  <c r="BH14" i="2"/>
  <c r="AI39" i="2"/>
  <c r="BE16" i="2"/>
  <c r="AF41" i="2"/>
  <c r="BD6" i="2"/>
  <c r="AE31" i="2"/>
  <c r="BD4" i="2"/>
  <c r="AE29" i="2"/>
  <c r="BF10" i="2"/>
  <c r="AG35" i="2"/>
  <c r="BF3" i="2"/>
  <c r="AG28" i="2"/>
  <c r="BG4" i="2"/>
  <c r="AH29" i="2"/>
  <c r="BD12" i="2"/>
  <c r="AE37" i="2"/>
  <c r="BE8" i="2"/>
  <c r="AF33" i="2"/>
  <c r="BG20" i="2"/>
  <c r="AH45" i="2"/>
  <c r="BG21" i="2"/>
  <c r="AH46" i="2"/>
  <c r="BH11" i="2"/>
  <c r="AI36" i="2"/>
  <c r="BH21" i="2"/>
  <c r="AI46" i="2"/>
  <c r="BF15" i="2"/>
  <c r="AG40" i="2"/>
  <c r="BG19" i="2"/>
  <c r="AH44" i="2"/>
  <c r="BG10" i="2"/>
  <c r="AH35" i="2"/>
  <c r="BD10" i="2"/>
  <c r="AE35" i="2"/>
  <c r="BF14" i="2"/>
  <c r="AG39" i="2"/>
  <c r="BF5" i="2"/>
  <c r="AG30" i="2"/>
  <c r="BF8" i="2"/>
  <c r="AG33" i="2"/>
  <c r="BD7" i="2"/>
  <c r="AE32" i="2"/>
  <c r="BG5" i="2"/>
  <c r="AH30" i="2"/>
  <c r="BE3" i="2"/>
  <c r="AF28" i="2"/>
  <c r="BF4" i="2"/>
  <c r="AG29" i="2"/>
  <c r="BG9" i="2"/>
  <c r="AH34" i="2"/>
  <c r="BD5" i="2"/>
  <c r="AE30" i="2"/>
  <c r="BE9" i="2"/>
  <c r="AF34" i="2"/>
  <c r="BE21" i="2"/>
  <c r="AF46" i="2"/>
  <c r="BE22" i="2"/>
  <c r="AF47" i="2"/>
  <c r="BH12" i="2"/>
  <c r="AI37" i="2"/>
  <c r="BF22" i="2"/>
  <c r="AG47" i="2"/>
  <c r="BD16" i="2"/>
  <c r="AE41" i="2"/>
  <c r="BE20" i="2"/>
  <c r="AF45" i="2"/>
  <c r="BF13" i="2"/>
  <c r="AG38" i="2"/>
  <c r="BG12" i="2"/>
  <c r="AH37" i="2"/>
  <c r="BG8" i="2"/>
  <c r="AH33" i="2"/>
  <c r="BF6" i="2"/>
  <c r="AG31" i="2"/>
  <c r="BE4" i="2"/>
  <c r="AF29" i="2"/>
  <c r="BD17" i="2"/>
  <c r="AE42" i="2"/>
  <c r="BG11" i="2"/>
  <c r="AH36" i="2"/>
  <c r="BD8" i="2"/>
  <c r="AE33" i="2"/>
  <c r="BE10" i="2"/>
  <c r="AF35" i="2"/>
  <c r="BD22" i="2"/>
  <c r="AE47" i="2"/>
  <c r="BH5" i="2"/>
  <c r="AI30" i="2"/>
  <c r="BH13" i="2"/>
  <c r="AI38" i="2"/>
  <c r="BG14" i="2"/>
  <c r="AH39" i="2"/>
  <c r="BH18" i="2"/>
  <c r="AI43" i="2"/>
  <c r="BJ12" i="8" l="1"/>
  <c r="BK12" i="8" s="1"/>
  <c r="BJ18" i="8"/>
  <c r="BK18" i="8" s="1"/>
  <c r="BJ16" i="8"/>
  <c r="BK16" i="8" s="1"/>
  <c r="BJ3" i="8"/>
  <c r="BK3" i="8" s="1"/>
  <c r="BJ15" i="8"/>
  <c r="BK15" i="8" s="1"/>
  <c r="BJ19" i="8"/>
  <c r="BK19" i="8" s="1"/>
  <c r="BJ4" i="8"/>
  <c r="BK4" i="8" s="1"/>
  <c r="BJ6" i="8"/>
  <c r="BK6" i="8" s="1"/>
  <c r="BJ22" i="8"/>
  <c r="BK22" i="8" s="1"/>
  <c r="BJ17" i="8"/>
  <c r="BK17" i="8" s="1"/>
  <c r="BJ13" i="8"/>
  <c r="BK13" i="8" s="1"/>
  <c r="BJ5" i="8"/>
  <c r="BK5" i="8" s="1"/>
  <c r="BJ10" i="8"/>
  <c r="BK10" i="8" s="1"/>
  <c r="BJ7" i="8"/>
  <c r="BK7" i="8" s="1"/>
  <c r="BJ21" i="8"/>
  <c r="BK21" i="8" s="1"/>
  <c r="BJ9" i="8"/>
  <c r="BK9" i="8" s="1"/>
  <c r="BJ20" i="8"/>
  <c r="BK20" i="8" s="1"/>
  <c r="BJ14" i="8"/>
  <c r="BK14" i="8" s="1"/>
  <c r="BJ11" i="8"/>
  <c r="BK11" i="8" s="1"/>
  <c r="BJ8" i="8"/>
  <c r="BK8" i="8" s="1"/>
  <c r="BK1" i="7"/>
  <c r="BJ24" i="7"/>
  <c r="BJ19" i="6"/>
  <c r="BK19" i="6" s="1"/>
  <c r="BJ5" i="6"/>
  <c r="BK5" i="6" s="1"/>
  <c r="BJ3" i="6"/>
  <c r="BK3" i="6" s="1"/>
  <c r="BJ10" i="6"/>
  <c r="BK10" i="6" s="1"/>
  <c r="BJ22" i="6"/>
  <c r="BK22" i="6" s="1"/>
  <c r="BJ12" i="6"/>
  <c r="BK12" i="6" s="1"/>
  <c r="BJ17" i="6"/>
  <c r="BK17" i="6" s="1"/>
  <c r="BJ7" i="6"/>
  <c r="BK7" i="6" s="1"/>
  <c r="BJ20" i="6"/>
  <c r="BK20" i="6" s="1"/>
  <c r="BJ4" i="6"/>
  <c r="BK4" i="6" s="1"/>
  <c r="BJ21" i="6"/>
  <c r="BK21" i="6" s="1"/>
  <c r="BJ9" i="6"/>
  <c r="BK9" i="6" s="1"/>
  <c r="BJ14" i="6"/>
  <c r="BK14" i="6" s="1"/>
  <c r="BJ13" i="6"/>
  <c r="BK13" i="6" s="1"/>
  <c r="BJ18" i="6"/>
  <c r="BK18" i="6" s="1"/>
  <c r="BJ11" i="6"/>
  <c r="BK11" i="6" s="1"/>
  <c r="BJ6" i="6"/>
  <c r="BK6" i="6" s="1"/>
  <c r="BJ8" i="6"/>
  <c r="BK8" i="6" s="1"/>
  <c r="BJ15" i="6"/>
  <c r="BK15" i="6" s="1"/>
  <c r="BJ16" i="6"/>
  <c r="BK16" i="6" s="1"/>
  <c r="BJ8" i="5"/>
  <c r="BK8" i="5" s="1"/>
  <c r="BJ17" i="5"/>
  <c r="BK17" i="5" s="1"/>
  <c r="BJ16" i="5"/>
  <c r="BK16" i="5" s="1"/>
  <c r="BJ3" i="5"/>
  <c r="BK3" i="5" s="1"/>
  <c r="BJ19" i="5"/>
  <c r="BK19" i="5" s="1"/>
  <c r="BJ21" i="5"/>
  <c r="BK21" i="5" s="1"/>
  <c r="BJ6" i="5"/>
  <c r="BK6" i="5" s="1"/>
  <c r="BJ13" i="5"/>
  <c r="BK13" i="5" s="1"/>
  <c r="BJ20" i="5"/>
  <c r="BK20" i="5" s="1"/>
  <c r="BJ12" i="5"/>
  <c r="BK12" i="5" s="1"/>
  <c r="BJ11" i="5"/>
  <c r="BK11" i="5" s="1"/>
  <c r="BJ9" i="5"/>
  <c r="BK9" i="5" s="1"/>
  <c r="BJ4" i="5"/>
  <c r="BK4" i="5" s="1"/>
  <c r="BJ10" i="5"/>
  <c r="BK10" i="5" s="1"/>
  <c r="BJ15" i="5"/>
  <c r="BK15" i="5" s="1"/>
  <c r="BJ18" i="5"/>
  <c r="BK18" i="5" s="1"/>
  <c r="BJ14" i="5"/>
  <c r="BK14" i="5" s="1"/>
  <c r="BJ22" i="5"/>
  <c r="BK22" i="5" s="1"/>
  <c r="BJ5" i="5"/>
  <c r="BK5" i="5" s="1"/>
  <c r="BJ7" i="5"/>
  <c r="BK7" i="5" s="1"/>
  <c r="BJ7" i="4"/>
  <c r="BK7" i="4" s="1"/>
  <c r="BJ13" i="4"/>
  <c r="BK13" i="4" s="1"/>
  <c r="BJ20" i="4"/>
  <c r="BK20" i="4" s="1"/>
  <c r="BJ21" i="4"/>
  <c r="BK21" i="4" s="1"/>
  <c r="BJ3" i="4"/>
  <c r="BJ8" i="4"/>
  <c r="BK8" i="4" s="1"/>
  <c r="BJ22" i="4"/>
  <c r="BK22" i="4" s="1"/>
  <c r="BJ6" i="4"/>
  <c r="BK6" i="4" s="1"/>
  <c r="BJ4" i="4"/>
  <c r="BK4" i="4" s="1"/>
  <c r="BJ18" i="4"/>
  <c r="BK18" i="4" s="1"/>
  <c r="BJ11" i="4"/>
  <c r="BK11" i="4" s="1"/>
  <c r="BJ15" i="4"/>
  <c r="BK15" i="4" s="1"/>
  <c r="BJ12" i="4"/>
  <c r="BK12" i="4" s="1"/>
  <c r="BJ16" i="4"/>
  <c r="BK16" i="4" s="1"/>
  <c r="BJ5" i="4"/>
  <c r="BK5" i="4" s="1"/>
  <c r="BJ9" i="4"/>
  <c r="BK9" i="4" s="1"/>
  <c r="BJ19" i="4"/>
  <c r="BK19" i="4" s="1"/>
  <c r="BJ17" i="4"/>
  <c r="BK17" i="4" s="1"/>
  <c r="BJ10" i="4"/>
  <c r="BK10" i="4" s="1"/>
  <c r="BJ14" i="4"/>
  <c r="BK14" i="4" s="1"/>
  <c r="BJ14" i="3"/>
  <c r="BK14" i="3" s="1"/>
  <c r="BJ3" i="3"/>
  <c r="BJ8" i="3"/>
  <c r="BK8" i="3" s="1"/>
  <c r="BJ18" i="3"/>
  <c r="BK18" i="3" s="1"/>
  <c r="BJ21" i="3"/>
  <c r="BK21" i="3" s="1"/>
  <c r="BJ13" i="3"/>
  <c r="BK13" i="3" s="1"/>
  <c r="BJ17" i="3"/>
  <c r="BK17" i="3" s="1"/>
  <c r="BJ6" i="3"/>
  <c r="BK6" i="3" s="1"/>
  <c r="BJ12" i="3"/>
  <c r="BK12" i="3" s="1"/>
  <c r="BJ15" i="3"/>
  <c r="BK15" i="3" s="1"/>
  <c r="BJ11" i="3"/>
  <c r="BK11" i="3" s="1"/>
  <c r="BJ16" i="3"/>
  <c r="BK16" i="3" s="1"/>
  <c r="BJ20" i="3"/>
  <c r="BK20" i="3" s="1"/>
  <c r="BJ4" i="3"/>
  <c r="BK4" i="3" s="1"/>
  <c r="BJ19" i="3"/>
  <c r="BK19" i="3" s="1"/>
  <c r="BJ7" i="3"/>
  <c r="BK7" i="3" s="1"/>
  <c r="BJ5" i="3"/>
  <c r="BK5" i="3" s="1"/>
  <c r="BJ10" i="3"/>
  <c r="BK10" i="3" s="1"/>
  <c r="BJ22" i="3"/>
  <c r="BK22" i="3" s="1"/>
  <c r="BJ9" i="3"/>
  <c r="BK9" i="3" s="1"/>
  <c r="BJ17" i="2"/>
  <c r="BK17" i="2" s="1"/>
  <c r="BJ22" i="2"/>
  <c r="BK22" i="2" s="1"/>
  <c r="BJ19" i="2"/>
  <c r="BK19" i="2" s="1"/>
  <c r="BJ3" i="2"/>
  <c r="BJ20" i="2"/>
  <c r="BK20" i="2" s="1"/>
  <c r="BJ8" i="2"/>
  <c r="BK8" i="2" s="1"/>
  <c r="BJ7" i="2"/>
  <c r="BK7" i="2" s="1"/>
  <c r="BJ10" i="2"/>
  <c r="BK10" i="2" s="1"/>
  <c r="BJ11" i="2"/>
  <c r="BK11" i="2" s="1"/>
  <c r="BJ4" i="2"/>
  <c r="BK4" i="2" s="1"/>
  <c r="BJ6" i="2"/>
  <c r="BK6" i="2" s="1"/>
  <c r="BJ16" i="2"/>
  <c r="BK16" i="2" s="1"/>
  <c r="BJ5" i="2"/>
  <c r="BK5" i="2" s="1"/>
  <c r="BJ14" i="2"/>
  <c r="BK14" i="2" s="1"/>
  <c r="BJ21" i="2"/>
  <c r="BK21" i="2" s="1"/>
  <c r="BJ13" i="2"/>
  <c r="BK13" i="2" s="1"/>
  <c r="BJ18" i="2"/>
  <c r="BK18" i="2" s="1"/>
  <c r="BJ9" i="2"/>
  <c r="BK9" i="2" s="1"/>
  <c r="BJ15" i="2"/>
  <c r="BK15" i="2" s="1"/>
  <c r="BJ12" i="2"/>
  <c r="BK12" i="2" s="1"/>
  <c r="BK1" i="8" l="1"/>
  <c r="BL1" i="8" s="1"/>
  <c r="BJ24" i="8"/>
  <c r="BK1" i="6"/>
  <c r="BL1" i="6" s="1"/>
  <c r="BJ24" i="6"/>
  <c r="BK1" i="5"/>
  <c r="BL1" i="5" s="1"/>
  <c r="BJ24" i="5"/>
  <c r="BK3" i="3"/>
  <c r="BK1" i="3" s="1"/>
  <c r="BL1" i="3" s="1"/>
  <c r="BJ24" i="3"/>
  <c r="BK3" i="4"/>
  <c r="BK1" i="4" s="1"/>
  <c r="BL1" i="4" s="1"/>
  <c r="BJ24" i="4"/>
  <c r="BK3" i="2"/>
  <c r="BK1" i="2" s="1"/>
  <c r="BL1" i="2" s="1"/>
  <c r="BJ24" i="2"/>
  <c r="BL1" i="7" l="1"/>
</calcChain>
</file>

<file path=xl/sharedStrings.xml><?xml version="1.0" encoding="utf-8"?>
<sst xmlns="http://schemas.openxmlformats.org/spreadsheetml/2006/main" count="360" uniqueCount="37">
  <si>
    <t>raw OAM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</si>
  <si>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</si>
  <si>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</si>
  <si>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</si>
  <si>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</si>
  <si>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</si>
  <si>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</si>
  <si>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</si>
  <si>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</si>
  <si>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</si>
  <si>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</si>
  <si>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</si>
  <si>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</si>
  <si>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</si>
  <si>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</si>
  <si>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</si>
  <si>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</si>
  <si>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</si>
  <si>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</si>
  <si>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</si>
  <si>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</si>
  <si>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A1</t>
  </si>
  <si>
    <t>A2</t>
  </si>
  <si>
    <t>A3</t>
  </si>
  <si>
    <t>A4</t>
  </si>
  <si>
    <t>A5</t>
  </si>
  <si>
    <t>A6=Y</t>
  </si>
  <si>
    <t>ranks</t>
  </si>
  <si>
    <t>perX</t>
  </si>
  <si>
    <t>double</t>
  </si>
  <si>
    <t>direct</t>
  </si>
  <si>
    <t>inverse</t>
  </si>
  <si>
    <t>stairs</t>
  </si>
  <si>
    <t>vlookup</t>
  </si>
  <si>
    <t>return</t>
  </si>
  <si>
    <t>estimation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</si>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</sst>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E+00"/>
    <numFmt numFmtId="165" formatCode="0.000000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4" fontId="0" fillId="0" borderId="0" xfId="0" applyNumberFormat="1"/>
    <xf numFmtId="1" fontId="0" fillId="2" borderId="1" xfId="0" applyNumberFormat="1" applyFill="1" applyBorder="1"/>
    <xf numFmtId="1" fontId="0" fillId="0" borderId="0" xfId="0" applyNumberForma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7CFA-AC89-499D-B020-B53DCD750E00}">
  <dimension ref="A1:BM47"/>
  <sheetViews>
    <sheetView zoomScale="47" workbookViewId="0"/>
  </sheetViews>
  <sheetFormatPr defaultRowHeight="14.4" x14ac:dyDescent="0.3"/>
  <cols>
    <col min="1" max="1" width="9.5546875" bestFit="1" customWidth="1"/>
    <col min="2" max="6" width="3.88671875" bestFit="1" customWidth="1"/>
    <col min="7" max="7" width="5.77734375" bestFit="1" customWidth="1"/>
    <col min="8" max="8" width="8.88671875" customWidth="1"/>
    <col min="9" max="9" width="6.21875" bestFit="1" customWidth="1"/>
    <col min="10" max="14" width="3.88671875" bestFit="1" customWidth="1"/>
    <col min="15" max="15" width="5.77734375" bestFit="1" customWidth="1"/>
    <col min="17" max="17" width="11.44140625" bestFit="1" customWidth="1"/>
    <col min="18" max="22" width="3.88671875" bestFit="1" customWidth="1"/>
    <col min="23" max="23" width="5.77734375" bestFit="1" customWidth="1"/>
    <col min="25" max="25" width="7.6640625" bestFit="1" customWidth="1"/>
    <col min="26" max="30" width="6.44140625" bestFit="1" customWidth="1"/>
    <col min="31" max="35" width="7.6640625" bestFit="1" customWidth="1"/>
    <col min="36" max="36" width="7.44140625" bestFit="1" customWidth="1"/>
    <col min="38" max="38" width="7" bestFit="1" customWidth="1"/>
    <col min="39" max="39" width="7.44140625" bestFit="1" customWidth="1"/>
    <col min="40" max="40" width="8.6640625" bestFit="1" customWidth="1"/>
    <col min="41" max="43" width="7.44140625" bestFit="1" customWidth="1"/>
    <col min="44" max="48" width="7.6640625" bestFit="1" customWidth="1"/>
    <col min="50" max="50" width="8.6640625" bestFit="1" customWidth="1"/>
    <col min="51" max="55" width="7.44140625" bestFit="1" customWidth="1"/>
    <col min="56" max="60" width="7.6640625" bestFit="1" customWidth="1"/>
    <col min="61" max="61" width="9.77734375" bestFit="1" customWidth="1"/>
    <col min="62" max="62" width="10.77734375" bestFit="1" customWidth="1"/>
    <col min="63" max="63" width="16" bestFit="1" customWidth="1"/>
  </cols>
  <sheetData>
    <row r="1" spans="1:65" x14ac:dyDescent="0.3">
      <c r="A1">
        <f ca="1">RANDBETWEEN(10,99)</f>
        <v>56</v>
      </c>
      <c r="Q1" s="7">
        <v>6.8249999999981785</v>
      </c>
      <c r="Y1">
        <f>MAX(R3:V22)</f>
        <v>3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31</v>
      </c>
      <c r="AF1" t="s">
        <v>31</v>
      </c>
      <c r="AG1" t="s">
        <v>31</v>
      </c>
      <c r="AH1" t="s">
        <v>31</v>
      </c>
      <c r="AI1" t="s">
        <v>31</v>
      </c>
      <c r="AM1" t="str">
        <f t="shared" ref="AM1:AV2" si="0">Z1</f>
        <v>direct</v>
      </c>
      <c r="AN1" t="str">
        <f t="shared" si="0"/>
        <v>direct</v>
      </c>
      <c r="AO1" t="str">
        <f t="shared" si="0"/>
        <v>direct</v>
      </c>
      <c r="AP1" t="str">
        <f t="shared" si="0"/>
        <v>direct</v>
      </c>
      <c r="AQ1" t="str">
        <f t="shared" si="0"/>
        <v>direct</v>
      </c>
      <c r="AR1" t="str">
        <f t="shared" si="0"/>
        <v>inverse</v>
      </c>
      <c r="AS1" t="str">
        <f t="shared" si="0"/>
        <v>inverse</v>
      </c>
      <c r="AT1" t="str">
        <f t="shared" si="0"/>
        <v>inverse</v>
      </c>
      <c r="AU1" t="str">
        <f t="shared" si="0"/>
        <v>inverse</v>
      </c>
      <c r="AV1" t="str">
        <f t="shared" si="0"/>
        <v>inverse</v>
      </c>
      <c r="AY1" t="str">
        <f t="shared" ref="AY1:BI16" si="1">Z1</f>
        <v>direct</v>
      </c>
      <c r="AZ1" t="str">
        <f t="shared" si="1"/>
        <v>direct</v>
      </c>
      <c r="BA1" t="str">
        <f t="shared" si="1"/>
        <v>direct</v>
      </c>
      <c r="BB1" t="str">
        <f t="shared" si="1"/>
        <v>direct</v>
      </c>
      <c r="BC1" t="str">
        <f t="shared" si="1"/>
        <v>direct</v>
      </c>
      <c r="BD1" t="str">
        <f t="shared" si="1"/>
        <v>inverse</v>
      </c>
      <c r="BE1" t="str">
        <f t="shared" si="1"/>
        <v>inverse</v>
      </c>
      <c r="BF1" t="str">
        <f t="shared" si="1"/>
        <v>inverse</v>
      </c>
      <c r="BG1" t="str">
        <f t="shared" si="1"/>
        <v>inverse</v>
      </c>
      <c r="BH1" t="str">
        <f t="shared" si="1"/>
        <v>inverse</v>
      </c>
      <c r="BK1" s="4">
        <f>SUMSQ(BK3:BK22)</f>
        <v>3682416225.7930202</v>
      </c>
      <c r="BL1">
        <f>BK1/perX_constant5!BK1</f>
        <v>11.695160572319949</v>
      </c>
    </row>
    <row r="2" spans="1:65" x14ac:dyDescent="0.3">
      <c r="A2" t="s">
        <v>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tr">
        <f t="shared" ref="J2:O17" si="2">B2</f>
        <v>A1</v>
      </c>
      <c r="K2" t="str">
        <f t="shared" si="2"/>
        <v>A2</v>
      </c>
      <c r="L2" t="str">
        <f t="shared" si="2"/>
        <v>A3</v>
      </c>
      <c r="M2" t="str">
        <f t="shared" si="2"/>
        <v>A4</v>
      </c>
      <c r="N2" t="str">
        <f t="shared" si="2"/>
        <v>A5</v>
      </c>
      <c r="O2" t="str">
        <f t="shared" si="2"/>
        <v>A6=Y</v>
      </c>
      <c r="Q2" t="s">
        <v>28</v>
      </c>
      <c r="R2" t="str">
        <f t="shared" ref="R2:W17" si="3">J2</f>
        <v>A1</v>
      </c>
      <c r="S2" t="str">
        <f t="shared" si="3"/>
        <v>A2</v>
      </c>
      <c r="T2" t="str">
        <f t="shared" si="3"/>
        <v>A3</v>
      </c>
      <c r="U2" t="str">
        <f t="shared" si="3"/>
        <v>A4</v>
      </c>
      <c r="V2" t="str">
        <f t="shared" si="3"/>
        <v>A5</v>
      </c>
      <c r="W2" t="str">
        <f t="shared" si="3"/>
        <v>A6=Y</v>
      </c>
      <c r="Y2" t="s">
        <v>29</v>
      </c>
      <c r="Z2" t="str">
        <f t="shared" ref="Z2:AD17" si="4">R2</f>
        <v>A1</v>
      </c>
      <c r="AA2" t="str">
        <f t="shared" si="4"/>
        <v>A2</v>
      </c>
      <c r="AB2" t="str">
        <f t="shared" si="4"/>
        <v>A3</v>
      </c>
      <c r="AC2" t="str">
        <f t="shared" si="4"/>
        <v>A4</v>
      </c>
      <c r="AD2" t="str">
        <f t="shared" si="4"/>
        <v>A5</v>
      </c>
      <c r="AE2" t="str">
        <f>Z2</f>
        <v>A1</v>
      </c>
      <c r="AF2" t="str">
        <f t="shared" ref="AF2:AI2" si="5">AA2</f>
        <v>A2</v>
      </c>
      <c r="AG2" t="str">
        <f t="shared" si="5"/>
        <v>A3</v>
      </c>
      <c r="AH2" t="str">
        <f t="shared" si="5"/>
        <v>A4</v>
      </c>
      <c r="AI2" t="str">
        <f t="shared" si="5"/>
        <v>A5</v>
      </c>
      <c r="AJ2" t="str">
        <f>W2</f>
        <v>A6=Y</v>
      </c>
      <c r="AL2" t="s">
        <v>32</v>
      </c>
      <c r="AM2" t="str">
        <f>Z2</f>
        <v>A1</v>
      </c>
      <c r="AN2" t="str">
        <f t="shared" si="0"/>
        <v>A2</v>
      </c>
      <c r="AO2" t="str">
        <f t="shared" si="0"/>
        <v>A3</v>
      </c>
      <c r="AP2" t="str">
        <f t="shared" si="0"/>
        <v>A4</v>
      </c>
      <c r="AQ2" t="str">
        <f t="shared" si="0"/>
        <v>A5</v>
      </c>
      <c r="AR2" t="str">
        <f t="shared" si="0"/>
        <v>A1</v>
      </c>
      <c r="AS2" t="str">
        <f t="shared" si="0"/>
        <v>A2</v>
      </c>
      <c r="AT2" t="str">
        <f t="shared" si="0"/>
        <v>A3</v>
      </c>
      <c r="AU2" t="str">
        <f t="shared" si="0"/>
        <v>A4</v>
      </c>
      <c r="AV2" t="str">
        <f t="shared" si="0"/>
        <v>A5</v>
      </c>
      <c r="AX2" t="s">
        <v>33</v>
      </c>
      <c r="AY2" t="str">
        <f t="shared" si="1"/>
        <v>A1</v>
      </c>
      <c r="AZ2" t="str">
        <f t="shared" si="1"/>
        <v>A2</v>
      </c>
      <c r="BA2" t="str">
        <f t="shared" si="1"/>
        <v>A3</v>
      </c>
      <c r="BB2" t="str">
        <f t="shared" si="1"/>
        <v>A4</v>
      </c>
      <c r="BC2" t="str">
        <f t="shared" si="1"/>
        <v>A5</v>
      </c>
      <c r="BD2" t="str">
        <f t="shared" si="1"/>
        <v>A1</v>
      </c>
      <c r="BE2" t="str">
        <f t="shared" si="1"/>
        <v>A2</v>
      </c>
      <c r="BF2" t="str">
        <f t="shared" si="1"/>
        <v>A3</v>
      </c>
      <c r="BG2" t="str">
        <f t="shared" si="1"/>
        <v>A4</v>
      </c>
      <c r="BH2" t="str">
        <f t="shared" si="1"/>
        <v>A5</v>
      </c>
      <c r="BI2" t="str">
        <f t="shared" si="1"/>
        <v>A6=Y</v>
      </c>
      <c r="BJ2" t="s">
        <v>35</v>
      </c>
      <c r="BK2" t="s">
        <v>36</v>
      </c>
    </row>
    <row r="3" spans="1:65" x14ac:dyDescent="0.3">
      <c r="A3" t="s">
        <v>1</v>
      </c>
      <c r="B3">
        <v>41</v>
      </c>
      <c r="C3">
        <v>31</v>
      </c>
      <c r="D3">
        <v>19</v>
      </c>
      <c r="E3">
        <v>46</v>
      </c>
      <c r="F3">
        <v>91</v>
      </c>
      <c r="G3">
        <v>42</v>
      </c>
      <c r="I3" t="str">
        <f>A3</f>
        <v>O1</v>
      </c>
      <c r="J3">
        <f>RANK(B3,B$3:B$22,0)</f>
        <v>14</v>
      </c>
      <c r="K3">
        <f t="shared" ref="K3:N22" si="6">RANK(C3,C$3:C$22,0)</f>
        <v>19</v>
      </c>
      <c r="L3">
        <f t="shared" si="6"/>
        <v>18</v>
      </c>
      <c r="M3">
        <f t="shared" si="6"/>
        <v>12</v>
      </c>
      <c r="N3">
        <f t="shared" si="6"/>
        <v>7</v>
      </c>
      <c r="O3">
        <f t="shared" si="2"/>
        <v>42</v>
      </c>
      <c r="Q3" t="str">
        <f t="shared" ref="Q3:Q22" si="7">I3</f>
        <v>O1</v>
      </c>
      <c r="R3">
        <f>INT(J3/$Q$1)+1</f>
        <v>3</v>
      </c>
      <c r="S3">
        <f t="shared" ref="S3:V22" si="8">INT(K3/$Q$1)+1</f>
        <v>3</v>
      </c>
      <c r="T3">
        <f t="shared" si="8"/>
        <v>3</v>
      </c>
      <c r="U3">
        <f t="shared" si="8"/>
        <v>2</v>
      </c>
      <c r="V3">
        <f t="shared" si="8"/>
        <v>2</v>
      </c>
      <c r="W3">
        <f t="shared" si="3"/>
        <v>42</v>
      </c>
      <c r="Y3" t="str">
        <f>Q3</f>
        <v>O1</v>
      </c>
      <c r="Z3">
        <f>R3</f>
        <v>3</v>
      </c>
      <c r="AA3">
        <f t="shared" si="4"/>
        <v>3</v>
      </c>
      <c r="AB3">
        <f t="shared" si="4"/>
        <v>3</v>
      </c>
      <c r="AC3">
        <f t="shared" si="4"/>
        <v>2</v>
      </c>
      <c r="AD3">
        <f t="shared" si="4"/>
        <v>2</v>
      </c>
      <c r="AE3">
        <f>($Y$1+1)-Z3</f>
        <v>1</v>
      </c>
      <c r="AF3">
        <f t="shared" ref="AF3:AI22" si="9">($Y$1+1)-AA3</f>
        <v>1</v>
      </c>
      <c r="AG3">
        <f t="shared" si="9"/>
        <v>1</v>
      </c>
      <c r="AH3">
        <f t="shared" si="9"/>
        <v>2</v>
      </c>
      <c r="AI3">
        <f t="shared" si="9"/>
        <v>2</v>
      </c>
      <c r="AJ3">
        <f>W3*1000</f>
        <v>42000</v>
      </c>
      <c r="AL3">
        <v>1</v>
      </c>
      <c r="AM3" s="3">
        <v>8488.7445149875421</v>
      </c>
      <c r="AN3" s="3">
        <v>20298.673965953469</v>
      </c>
      <c r="AO3" s="3">
        <v>13156.342417095893</v>
      </c>
      <c r="AP3" s="3">
        <v>5502.5265360855383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6221.4674589077849</v>
      </c>
      <c r="AW3" s="4"/>
      <c r="AX3" s="4" t="str">
        <f>Y3</f>
        <v>O1</v>
      </c>
      <c r="AY3" s="4">
        <f>VLOOKUP(Z3,$AL$3:$AV$24,AM$25,0)</f>
        <v>0</v>
      </c>
      <c r="AZ3" s="4">
        <f t="shared" ref="AZ3:BH22" si="10">VLOOKUP(AA3,$AL$3:$AV$24,AN$25,0)</f>
        <v>0</v>
      </c>
      <c r="BA3" s="4">
        <f t="shared" si="10"/>
        <v>0</v>
      </c>
      <c r="BB3" s="4">
        <f t="shared" si="10"/>
        <v>1918.6101101753995</v>
      </c>
      <c r="BC3" s="4">
        <f t="shared" si="10"/>
        <v>12055.084453492054</v>
      </c>
      <c r="BD3" s="4">
        <f t="shared" si="10"/>
        <v>0</v>
      </c>
      <c r="BE3" s="4">
        <f t="shared" si="10"/>
        <v>0</v>
      </c>
      <c r="BF3" s="4">
        <f t="shared" si="10"/>
        <v>0</v>
      </c>
      <c r="BG3" s="4">
        <f t="shared" si="10"/>
        <v>1918.6101127336167</v>
      </c>
      <c r="BH3" s="4">
        <f t="shared" si="10"/>
        <v>12055.084449675431</v>
      </c>
      <c r="BI3" s="4">
        <f t="shared" si="1"/>
        <v>42000</v>
      </c>
      <c r="BJ3" s="4">
        <f>SUM(AY3:BH3)</f>
        <v>27947.389126076501</v>
      </c>
      <c r="BK3" s="4">
        <f>BI3-BJ3</f>
        <v>14052.610873923499</v>
      </c>
      <c r="BL3" s="2"/>
      <c r="BM3" s="2"/>
    </row>
    <row r="4" spans="1:65" x14ac:dyDescent="0.3">
      <c r="A4" t="s">
        <v>2</v>
      </c>
      <c r="B4">
        <v>52</v>
      </c>
      <c r="C4">
        <v>24</v>
      </c>
      <c r="D4">
        <v>33</v>
      </c>
      <c r="E4">
        <v>98</v>
      </c>
      <c r="F4">
        <v>10</v>
      </c>
      <c r="G4">
        <v>58</v>
      </c>
      <c r="I4" t="str">
        <f t="shared" ref="I4:I22" si="11">A4</f>
        <v>O2</v>
      </c>
      <c r="J4">
        <f t="shared" ref="J4:J22" si="12">RANK(B4,B$3:B$22,0)</f>
        <v>7</v>
      </c>
      <c r="K4">
        <f t="shared" si="6"/>
        <v>20</v>
      </c>
      <c r="L4">
        <f t="shared" si="6"/>
        <v>12</v>
      </c>
      <c r="M4">
        <f t="shared" si="6"/>
        <v>2</v>
      </c>
      <c r="N4">
        <f t="shared" si="6"/>
        <v>20</v>
      </c>
      <c r="O4">
        <f t="shared" si="2"/>
        <v>58</v>
      </c>
      <c r="Q4" t="str">
        <f t="shared" si="7"/>
        <v>O2</v>
      </c>
      <c r="R4">
        <f t="shared" ref="R4:R22" si="13">INT(J4/$Q$1)+1</f>
        <v>2</v>
      </c>
      <c r="S4">
        <f t="shared" si="8"/>
        <v>3</v>
      </c>
      <c r="T4">
        <f t="shared" si="8"/>
        <v>2</v>
      </c>
      <c r="U4">
        <f t="shared" si="8"/>
        <v>1</v>
      </c>
      <c r="V4">
        <f t="shared" si="8"/>
        <v>3</v>
      </c>
      <c r="W4">
        <f t="shared" si="3"/>
        <v>58</v>
      </c>
      <c r="Y4" t="str">
        <f t="shared" ref="Y4:AD22" si="14">Q4</f>
        <v>O2</v>
      </c>
      <c r="Z4">
        <f t="shared" si="14"/>
        <v>2</v>
      </c>
      <c r="AA4">
        <f t="shared" si="4"/>
        <v>3</v>
      </c>
      <c r="AB4">
        <f t="shared" si="4"/>
        <v>2</v>
      </c>
      <c r="AC4">
        <f t="shared" si="4"/>
        <v>1</v>
      </c>
      <c r="AD4">
        <f t="shared" si="4"/>
        <v>3</v>
      </c>
      <c r="AE4">
        <f t="shared" ref="AE4:AE22" si="15">($Y$1+1)-Z4</f>
        <v>2</v>
      </c>
      <c r="AF4">
        <f t="shared" si="9"/>
        <v>1</v>
      </c>
      <c r="AG4">
        <f t="shared" si="9"/>
        <v>2</v>
      </c>
      <c r="AH4">
        <f t="shared" si="9"/>
        <v>3</v>
      </c>
      <c r="AI4">
        <f t="shared" si="9"/>
        <v>1</v>
      </c>
      <c r="AJ4">
        <f t="shared" ref="AJ4:AJ22" si="16">W4*1000</f>
        <v>58000</v>
      </c>
      <c r="AL4">
        <v>2</v>
      </c>
      <c r="AM4" s="3">
        <v>2537.9164673607438</v>
      </c>
      <c r="AN4" s="3">
        <v>11981.147374098062</v>
      </c>
      <c r="AO4" s="3">
        <v>8152.3042457045394</v>
      </c>
      <c r="AP4" s="3">
        <v>1918.6101101753995</v>
      </c>
      <c r="AQ4" s="3">
        <v>12055.084453492054</v>
      </c>
      <c r="AR4" s="3">
        <v>2537.9164690002958</v>
      </c>
      <c r="AS4" s="3">
        <v>11981.147429529423</v>
      </c>
      <c r="AT4" s="3">
        <v>8152.3042565532114</v>
      </c>
      <c r="AU4" s="3">
        <v>1918.6101127336167</v>
      </c>
      <c r="AV4" s="3">
        <v>12055.084449675431</v>
      </c>
      <c r="AW4" s="4"/>
      <c r="AX4" s="4" t="str">
        <f t="shared" ref="AX4:AX22" si="17">Y4</f>
        <v>O2</v>
      </c>
      <c r="AY4" s="4">
        <f t="shared" ref="AY4:AY22" si="18">VLOOKUP(Z4,$AL$3:$AV$24,AM$25,0)</f>
        <v>2537.9164673607438</v>
      </c>
      <c r="AZ4" s="4">
        <f t="shared" si="10"/>
        <v>0</v>
      </c>
      <c r="BA4" s="4">
        <f t="shared" si="10"/>
        <v>8152.3042457045394</v>
      </c>
      <c r="BB4" s="4">
        <f t="shared" si="10"/>
        <v>5502.5265360855383</v>
      </c>
      <c r="BC4" s="4">
        <f t="shared" si="10"/>
        <v>6221.4674353068913</v>
      </c>
      <c r="BD4" s="4">
        <f t="shared" si="10"/>
        <v>2537.9164690002958</v>
      </c>
      <c r="BE4" s="4">
        <f t="shared" si="10"/>
        <v>0</v>
      </c>
      <c r="BF4" s="4">
        <f t="shared" si="10"/>
        <v>8152.3042565532114</v>
      </c>
      <c r="BG4" s="4">
        <f t="shared" si="10"/>
        <v>5502.5265019310791</v>
      </c>
      <c r="BH4" s="4">
        <f t="shared" si="10"/>
        <v>6221.4674589077849</v>
      </c>
      <c r="BI4" s="4">
        <f t="shared" si="1"/>
        <v>58000</v>
      </c>
      <c r="BJ4" s="4">
        <f t="shared" ref="BJ4:BJ22" si="19">SUM(AY4:BH4)</f>
        <v>44828.429370850085</v>
      </c>
      <c r="BK4" s="4">
        <f t="shared" ref="BK4:BK22" si="20">BI4-BJ4</f>
        <v>13171.570629149915</v>
      </c>
      <c r="BL4" s="2"/>
      <c r="BM4" s="2"/>
    </row>
    <row r="5" spans="1:65" x14ac:dyDescent="0.3">
      <c r="A5" t="s">
        <v>3</v>
      </c>
      <c r="B5">
        <v>14</v>
      </c>
      <c r="C5">
        <v>33</v>
      </c>
      <c r="D5">
        <v>46</v>
      </c>
      <c r="E5">
        <v>63</v>
      </c>
      <c r="F5">
        <v>66</v>
      </c>
      <c r="G5">
        <v>42</v>
      </c>
      <c r="I5" t="str">
        <f t="shared" si="11"/>
        <v>O3</v>
      </c>
      <c r="J5">
        <f t="shared" si="12"/>
        <v>19</v>
      </c>
      <c r="K5">
        <f t="shared" si="6"/>
        <v>16</v>
      </c>
      <c r="L5">
        <f t="shared" si="6"/>
        <v>7</v>
      </c>
      <c r="M5">
        <f t="shared" si="6"/>
        <v>8</v>
      </c>
      <c r="N5">
        <f t="shared" si="6"/>
        <v>10</v>
      </c>
      <c r="O5">
        <f t="shared" si="2"/>
        <v>42</v>
      </c>
      <c r="Q5" t="str">
        <f t="shared" si="7"/>
        <v>O3</v>
      </c>
      <c r="R5">
        <f t="shared" si="13"/>
        <v>3</v>
      </c>
      <c r="S5">
        <f t="shared" si="8"/>
        <v>3</v>
      </c>
      <c r="T5">
        <f t="shared" si="8"/>
        <v>2</v>
      </c>
      <c r="U5">
        <f t="shared" si="8"/>
        <v>2</v>
      </c>
      <c r="V5">
        <f t="shared" si="8"/>
        <v>2</v>
      </c>
      <c r="W5">
        <f t="shared" si="3"/>
        <v>42</v>
      </c>
      <c r="Y5" t="str">
        <f t="shared" si="14"/>
        <v>O3</v>
      </c>
      <c r="Z5">
        <f t="shared" si="14"/>
        <v>3</v>
      </c>
      <c r="AA5">
        <f t="shared" si="4"/>
        <v>3</v>
      </c>
      <c r="AB5">
        <f t="shared" si="4"/>
        <v>2</v>
      </c>
      <c r="AC5">
        <f t="shared" si="4"/>
        <v>2</v>
      </c>
      <c r="AD5">
        <f t="shared" si="4"/>
        <v>2</v>
      </c>
      <c r="AE5">
        <f t="shared" si="15"/>
        <v>1</v>
      </c>
      <c r="AF5">
        <f t="shared" si="9"/>
        <v>1</v>
      </c>
      <c r="AG5">
        <f t="shared" si="9"/>
        <v>2</v>
      </c>
      <c r="AH5">
        <f t="shared" si="9"/>
        <v>2</v>
      </c>
      <c r="AI5">
        <f t="shared" si="9"/>
        <v>2</v>
      </c>
      <c r="AJ5">
        <f t="shared" si="16"/>
        <v>42000</v>
      </c>
      <c r="AL5">
        <v>3</v>
      </c>
      <c r="AM5" s="3">
        <v>0</v>
      </c>
      <c r="AN5" s="3">
        <v>0</v>
      </c>
      <c r="AO5" s="3">
        <v>0</v>
      </c>
      <c r="AP5" s="3">
        <v>0</v>
      </c>
      <c r="AQ5" s="3">
        <v>6221.4674353068913</v>
      </c>
      <c r="AR5" s="3">
        <v>8488.7445048510544</v>
      </c>
      <c r="AS5" s="3">
        <v>20298.67396647888</v>
      </c>
      <c r="AT5" s="3">
        <v>13156.342397567732</v>
      </c>
      <c r="AU5" s="3">
        <v>5502.5265019310791</v>
      </c>
      <c r="AV5" s="3">
        <v>0</v>
      </c>
      <c r="AW5" s="4"/>
      <c r="AX5" s="4" t="str">
        <f t="shared" si="17"/>
        <v>O3</v>
      </c>
      <c r="AY5" s="4">
        <f t="shared" si="18"/>
        <v>0</v>
      </c>
      <c r="AZ5" s="4">
        <f t="shared" si="10"/>
        <v>0</v>
      </c>
      <c r="BA5" s="4">
        <f t="shared" si="10"/>
        <v>8152.3042457045394</v>
      </c>
      <c r="BB5" s="4">
        <f t="shared" si="10"/>
        <v>1918.6101101753995</v>
      </c>
      <c r="BC5" s="4">
        <f t="shared" si="10"/>
        <v>12055.084453492054</v>
      </c>
      <c r="BD5" s="4">
        <f t="shared" si="10"/>
        <v>0</v>
      </c>
      <c r="BE5" s="4">
        <f t="shared" si="10"/>
        <v>0</v>
      </c>
      <c r="BF5" s="4">
        <f t="shared" si="10"/>
        <v>8152.3042565532114</v>
      </c>
      <c r="BG5" s="4">
        <f t="shared" si="10"/>
        <v>1918.6101127336167</v>
      </c>
      <c r="BH5" s="4">
        <f t="shared" si="10"/>
        <v>12055.084449675431</v>
      </c>
      <c r="BI5" s="4">
        <f t="shared" si="1"/>
        <v>42000</v>
      </c>
      <c r="BJ5" s="4">
        <f t="shared" si="19"/>
        <v>44251.997628334255</v>
      </c>
      <c r="BK5" s="4">
        <f t="shared" si="20"/>
        <v>-2251.9976283342548</v>
      </c>
      <c r="BL5" s="2"/>
      <c r="BM5" s="2"/>
    </row>
    <row r="6" spans="1:65" x14ac:dyDescent="0.3">
      <c r="A6" t="s">
        <v>4</v>
      </c>
      <c r="B6">
        <v>70</v>
      </c>
      <c r="C6">
        <v>33</v>
      </c>
      <c r="D6">
        <v>49</v>
      </c>
      <c r="E6">
        <v>59</v>
      </c>
      <c r="F6">
        <v>41</v>
      </c>
      <c r="G6">
        <v>83</v>
      </c>
      <c r="I6" t="str">
        <f t="shared" si="11"/>
        <v>O4</v>
      </c>
      <c r="J6">
        <f t="shared" si="12"/>
        <v>4</v>
      </c>
      <c r="K6">
        <f t="shared" si="6"/>
        <v>16</v>
      </c>
      <c r="L6">
        <f t="shared" si="6"/>
        <v>6</v>
      </c>
      <c r="M6">
        <f t="shared" si="6"/>
        <v>10</v>
      </c>
      <c r="N6">
        <f t="shared" si="6"/>
        <v>16</v>
      </c>
      <c r="O6">
        <f t="shared" si="2"/>
        <v>83</v>
      </c>
      <c r="Q6" t="str">
        <f t="shared" si="7"/>
        <v>O4</v>
      </c>
      <c r="R6">
        <f t="shared" si="13"/>
        <v>1</v>
      </c>
      <c r="S6">
        <f t="shared" si="8"/>
        <v>3</v>
      </c>
      <c r="T6">
        <f t="shared" si="8"/>
        <v>1</v>
      </c>
      <c r="U6">
        <f t="shared" si="8"/>
        <v>2</v>
      </c>
      <c r="V6">
        <f t="shared" si="8"/>
        <v>3</v>
      </c>
      <c r="W6">
        <f t="shared" si="3"/>
        <v>83</v>
      </c>
      <c r="Y6" t="str">
        <f t="shared" si="14"/>
        <v>O4</v>
      </c>
      <c r="Z6">
        <f t="shared" si="14"/>
        <v>1</v>
      </c>
      <c r="AA6">
        <f t="shared" si="4"/>
        <v>3</v>
      </c>
      <c r="AB6">
        <f t="shared" si="4"/>
        <v>1</v>
      </c>
      <c r="AC6">
        <f t="shared" si="4"/>
        <v>2</v>
      </c>
      <c r="AD6">
        <f t="shared" si="4"/>
        <v>3</v>
      </c>
      <c r="AE6">
        <f t="shared" si="15"/>
        <v>3</v>
      </c>
      <c r="AF6">
        <f t="shared" si="9"/>
        <v>1</v>
      </c>
      <c r="AG6">
        <f t="shared" si="9"/>
        <v>3</v>
      </c>
      <c r="AH6">
        <f t="shared" si="9"/>
        <v>2</v>
      </c>
      <c r="AI6">
        <f t="shared" si="9"/>
        <v>1</v>
      </c>
      <c r="AJ6">
        <f t="shared" si="16"/>
        <v>83000</v>
      </c>
      <c r="AL6">
        <v>4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4"/>
      <c r="AX6" s="4" t="str">
        <f t="shared" si="17"/>
        <v>O4</v>
      </c>
      <c r="AY6" s="4">
        <f t="shared" si="18"/>
        <v>8488.7445149875421</v>
      </c>
      <c r="AZ6" s="4">
        <f t="shared" si="10"/>
        <v>0</v>
      </c>
      <c r="BA6" s="4">
        <f t="shared" si="10"/>
        <v>13156.342417095893</v>
      </c>
      <c r="BB6" s="4">
        <f t="shared" si="10"/>
        <v>1918.6101101753995</v>
      </c>
      <c r="BC6" s="4">
        <f t="shared" si="10"/>
        <v>6221.4674353068913</v>
      </c>
      <c r="BD6" s="4">
        <f t="shared" si="10"/>
        <v>8488.7445048510544</v>
      </c>
      <c r="BE6" s="4">
        <f t="shared" si="10"/>
        <v>0</v>
      </c>
      <c r="BF6" s="4">
        <f t="shared" si="10"/>
        <v>13156.342397567732</v>
      </c>
      <c r="BG6" s="4">
        <f t="shared" si="10"/>
        <v>1918.6101127336167</v>
      </c>
      <c r="BH6" s="4">
        <f t="shared" si="10"/>
        <v>6221.4674589077849</v>
      </c>
      <c r="BI6" s="4">
        <f t="shared" si="1"/>
        <v>83000</v>
      </c>
      <c r="BJ6" s="4">
        <f t="shared" si="19"/>
        <v>59570.328951625917</v>
      </c>
      <c r="BK6" s="4">
        <f t="shared" si="20"/>
        <v>23429.671048374083</v>
      </c>
      <c r="BL6" s="2"/>
      <c r="BM6" s="2"/>
    </row>
    <row r="7" spans="1:65" x14ac:dyDescent="0.3">
      <c r="A7" t="s">
        <v>5</v>
      </c>
      <c r="B7">
        <v>61</v>
      </c>
      <c r="C7">
        <v>74</v>
      </c>
      <c r="D7">
        <v>40</v>
      </c>
      <c r="E7">
        <v>93</v>
      </c>
      <c r="F7">
        <v>72</v>
      </c>
      <c r="G7">
        <v>84</v>
      </c>
      <c r="I7" t="str">
        <f t="shared" si="11"/>
        <v>O5</v>
      </c>
      <c r="J7">
        <f t="shared" si="12"/>
        <v>5</v>
      </c>
      <c r="K7">
        <f t="shared" si="6"/>
        <v>8</v>
      </c>
      <c r="L7">
        <f t="shared" si="6"/>
        <v>11</v>
      </c>
      <c r="M7">
        <f t="shared" si="6"/>
        <v>3</v>
      </c>
      <c r="N7">
        <f t="shared" si="6"/>
        <v>9</v>
      </c>
      <c r="O7">
        <f t="shared" si="2"/>
        <v>84</v>
      </c>
      <c r="Q7" t="str">
        <f t="shared" si="7"/>
        <v>O5</v>
      </c>
      <c r="R7">
        <f t="shared" si="13"/>
        <v>1</v>
      </c>
      <c r="S7">
        <f t="shared" si="8"/>
        <v>2</v>
      </c>
      <c r="T7">
        <f t="shared" si="8"/>
        <v>2</v>
      </c>
      <c r="U7">
        <f t="shared" si="8"/>
        <v>1</v>
      </c>
      <c r="V7">
        <f t="shared" si="8"/>
        <v>2</v>
      </c>
      <c r="W7">
        <f t="shared" si="3"/>
        <v>84</v>
      </c>
      <c r="Y7" t="str">
        <f t="shared" si="14"/>
        <v>O5</v>
      </c>
      <c r="Z7">
        <f t="shared" si="14"/>
        <v>1</v>
      </c>
      <c r="AA7">
        <f t="shared" si="4"/>
        <v>2</v>
      </c>
      <c r="AB7">
        <f t="shared" si="4"/>
        <v>2</v>
      </c>
      <c r="AC7">
        <f t="shared" si="4"/>
        <v>1</v>
      </c>
      <c r="AD7">
        <f t="shared" si="4"/>
        <v>2</v>
      </c>
      <c r="AE7">
        <f t="shared" si="15"/>
        <v>3</v>
      </c>
      <c r="AF7">
        <f t="shared" si="9"/>
        <v>2</v>
      </c>
      <c r="AG7">
        <f t="shared" si="9"/>
        <v>2</v>
      </c>
      <c r="AH7">
        <f t="shared" si="9"/>
        <v>3</v>
      </c>
      <c r="AI7">
        <f t="shared" si="9"/>
        <v>2</v>
      </c>
      <c r="AJ7">
        <f t="shared" si="16"/>
        <v>84000</v>
      </c>
      <c r="AL7">
        <v>5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4"/>
      <c r="AX7" s="4" t="str">
        <f t="shared" si="17"/>
        <v>O5</v>
      </c>
      <c r="AY7" s="4">
        <f t="shared" si="18"/>
        <v>8488.7445149875421</v>
      </c>
      <c r="AZ7" s="4">
        <f t="shared" si="10"/>
        <v>11981.147374098062</v>
      </c>
      <c r="BA7" s="4">
        <f t="shared" si="10"/>
        <v>8152.3042457045394</v>
      </c>
      <c r="BB7" s="4">
        <f t="shared" si="10"/>
        <v>5502.5265360855383</v>
      </c>
      <c r="BC7" s="4">
        <f t="shared" si="10"/>
        <v>12055.084453492054</v>
      </c>
      <c r="BD7" s="4">
        <f t="shared" si="10"/>
        <v>8488.7445048510544</v>
      </c>
      <c r="BE7" s="4">
        <f t="shared" si="10"/>
        <v>11981.147429529423</v>
      </c>
      <c r="BF7" s="4">
        <f t="shared" si="10"/>
        <v>8152.3042565532114</v>
      </c>
      <c r="BG7" s="4">
        <f t="shared" si="10"/>
        <v>5502.5265019310791</v>
      </c>
      <c r="BH7" s="4">
        <f t="shared" si="10"/>
        <v>12055.084449675431</v>
      </c>
      <c r="BI7" s="4">
        <f t="shared" si="1"/>
        <v>84000</v>
      </c>
      <c r="BJ7" s="4">
        <f t="shared" si="19"/>
        <v>92359.614266907927</v>
      </c>
      <c r="BK7" s="4">
        <f t="shared" si="20"/>
        <v>-8359.6142669079272</v>
      </c>
      <c r="BL7" s="2"/>
      <c r="BM7" s="2"/>
    </row>
    <row r="8" spans="1:65" x14ac:dyDescent="0.3">
      <c r="A8" t="s">
        <v>6</v>
      </c>
      <c r="B8">
        <v>10</v>
      </c>
      <c r="C8">
        <v>45</v>
      </c>
      <c r="D8">
        <v>26</v>
      </c>
      <c r="E8">
        <v>11</v>
      </c>
      <c r="F8">
        <v>95</v>
      </c>
      <c r="G8">
        <v>11</v>
      </c>
      <c r="I8" t="str">
        <f t="shared" si="11"/>
        <v>O6</v>
      </c>
      <c r="J8">
        <f t="shared" si="12"/>
        <v>20</v>
      </c>
      <c r="K8">
        <f t="shared" si="6"/>
        <v>12</v>
      </c>
      <c r="L8">
        <f t="shared" si="6"/>
        <v>14</v>
      </c>
      <c r="M8">
        <f t="shared" si="6"/>
        <v>20</v>
      </c>
      <c r="N8">
        <f t="shared" si="6"/>
        <v>2</v>
      </c>
      <c r="O8">
        <f t="shared" si="2"/>
        <v>11</v>
      </c>
      <c r="Q8" t="str">
        <f t="shared" si="7"/>
        <v>O6</v>
      </c>
      <c r="R8">
        <f t="shared" si="13"/>
        <v>3</v>
      </c>
      <c r="S8">
        <f t="shared" si="8"/>
        <v>2</v>
      </c>
      <c r="T8">
        <f t="shared" si="8"/>
        <v>3</v>
      </c>
      <c r="U8">
        <f t="shared" si="8"/>
        <v>3</v>
      </c>
      <c r="V8">
        <f t="shared" si="8"/>
        <v>1</v>
      </c>
      <c r="W8">
        <f t="shared" si="3"/>
        <v>11</v>
      </c>
      <c r="Y8" t="str">
        <f t="shared" si="14"/>
        <v>O6</v>
      </c>
      <c r="Z8">
        <f t="shared" si="14"/>
        <v>3</v>
      </c>
      <c r="AA8">
        <f t="shared" si="4"/>
        <v>2</v>
      </c>
      <c r="AB8">
        <f t="shared" si="4"/>
        <v>3</v>
      </c>
      <c r="AC8">
        <f t="shared" si="4"/>
        <v>3</v>
      </c>
      <c r="AD8">
        <f t="shared" si="4"/>
        <v>1</v>
      </c>
      <c r="AE8">
        <f t="shared" si="15"/>
        <v>1</v>
      </c>
      <c r="AF8">
        <f t="shared" si="9"/>
        <v>2</v>
      </c>
      <c r="AG8">
        <f t="shared" si="9"/>
        <v>1</v>
      </c>
      <c r="AH8">
        <f t="shared" si="9"/>
        <v>1</v>
      </c>
      <c r="AI8">
        <f t="shared" si="9"/>
        <v>3</v>
      </c>
      <c r="AJ8">
        <f t="shared" si="16"/>
        <v>11000</v>
      </c>
      <c r="AL8">
        <v>6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4"/>
      <c r="AX8" s="4" t="str">
        <f t="shared" si="17"/>
        <v>O6</v>
      </c>
      <c r="AY8" s="4">
        <f t="shared" si="18"/>
        <v>0</v>
      </c>
      <c r="AZ8" s="4">
        <f t="shared" si="10"/>
        <v>11981.147374098062</v>
      </c>
      <c r="BA8" s="4">
        <f t="shared" si="10"/>
        <v>0</v>
      </c>
      <c r="BB8" s="4">
        <f t="shared" si="10"/>
        <v>0</v>
      </c>
      <c r="BC8" s="4">
        <f t="shared" si="10"/>
        <v>0</v>
      </c>
      <c r="BD8" s="4">
        <f t="shared" si="10"/>
        <v>0</v>
      </c>
      <c r="BE8" s="4">
        <f t="shared" si="10"/>
        <v>11981.147429529423</v>
      </c>
      <c r="BF8" s="4">
        <f t="shared" si="10"/>
        <v>0</v>
      </c>
      <c r="BG8" s="4">
        <f t="shared" si="10"/>
        <v>0</v>
      </c>
      <c r="BH8" s="4">
        <f t="shared" si="10"/>
        <v>0</v>
      </c>
      <c r="BI8" s="4">
        <f t="shared" si="1"/>
        <v>11000</v>
      </c>
      <c r="BJ8" s="4">
        <f t="shared" si="19"/>
        <v>23962.294803627483</v>
      </c>
      <c r="BK8" s="4">
        <f t="shared" si="20"/>
        <v>-12962.294803627483</v>
      </c>
      <c r="BL8" s="2"/>
      <c r="BM8" s="2"/>
    </row>
    <row r="9" spans="1:65" x14ac:dyDescent="0.3">
      <c r="A9" t="s">
        <v>7</v>
      </c>
      <c r="B9">
        <v>48</v>
      </c>
      <c r="C9">
        <v>67</v>
      </c>
      <c r="D9">
        <v>63</v>
      </c>
      <c r="E9">
        <v>60</v>
      </c>
      <c r="F9">
        <v>95</v>
      </c>
      <c r="G9">
        <v>64</v>
      </c>
      <c r="I9" t="str">
        <f t="shared" si="11"/>
        <v>O7</v>
      </c>
      <c r="J9">
        <f t="shared" si="12"/>
        <v>10</v>
      </c>
      <c r="K9">
        <f t="shared" si="6"/>
        <v>9</v>
      </c>
      <c r="L9">
        <f t="shared" si="6"/>
        <v>2</v>
      </c>
      <c r="M9">
        <f t="shared" si="6"/>
        <v>9</v>
      </c>
      <c r="N9">
        <f t="shared" si="6"/>
        <v>2</v>
      </c>
      <c r="O9">
        <f t="shared" si="2"/>
        <v>64</v>
      </c>
      <c r="Q9" t="str">
        <f t="shared" si="7"/>
        <v>O7</v>
      </c>
      <c r="R9">
        <f t="shared" si="13"/>
        <v>2</v>
      </c>
      <c r="S9">
        <f t="shared" si="8"/>
        <v>2</v>
      </c>
      <c r="T9">
        <f t="shared" si="8"/>
        <v>1</v>
      </c>
      <c r="U9">
        <f t="shared" si="8"/>
        <v>2</v>
      </c>
      <c r="V9">
        <f t="shared" si="8"/>
        <v>1</v>
      </c>
      <c r="W9">
        <f t="shared" si="3"/>
        <v>64</v>
      </c>
      <c r="Y9" t="str">
        <f t="shared" si="14"/>
        <v>O7</v>
      </c>
      <c r="Z9">
        <f t="shared" si="14"/>
        <v>2</v>
      </c>
      <c r="AA9">
        <f t="shared" si="4"/>
        <v>2</v>
      </c>
      <c r="AB9">
        <f t="shared" si="4"/>
        <v>1</v>
      </c>
      <c r="AC9">
        <f t="shared" si="4"/>
        <v>2</v>
      </c>
      <c r="AD9">
        <f t="shared" si="4"/>
        <v>1</v>
      </c>
      <c r="AE9">
        <f t="shared" si="15"/>
        <v>2</v>
      </c>
      <c r="AF9">
        <f t="shared" si="9"/>
        <v>2</v>
      </c>
      <c r="AG9">
        <f t="shared" si="9"/>
        <v>3</v>
      </c>
      <c r="AH9">
        <f t="shared" si="9"/>
        <v>2</v>
      </c>
      <c r="AI9">
        <f t="shared" si="9"/>
        <v>3</v>
      </c>
      <c r="AJ9">
        <f t="shared" si="16"/>
        <v>64000</v>
      </c>
      <c r="AL9">
        <v>7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4"/>
      <c r="AX9" s="4" t="str">
        <f t="shared" si="17"/>
        <v>O7</v>
      </c>
      <c r="AY9" s="4">
        <f t="shared" si="18"/>
        <v>2537.9164673607438</v>
      </c>
      <c r="AZ9" s="4">
        <f t="shared" si="10"/>
        <v>11981.147374098062</v>
      </c>
      <c r="BA9" s="4">
        <f t="shared" si="10"/>
        <v>13156.342417095893</v>
      </c>
      <c r="BB9" s="4">
        <f t="shared" si="10"/>
        <v>1918.6101101753995</v>
      </c>
      <c r="BC9" s="4">
        <f t="shared" si="10"/>
        <v>0</v>
      </c>
      <c r="BD9" s="4">
        <f t="shared" si="10"/>
        <v>2537.9164690002958</v>
      </c>
      <c r="BE9" s="4">
        <f t="shared" si="10"/>
        <v>11981.147429529423</v>
      </c>
      <c r="BF9" s="4">
        <f t="shared" si="10"/>
        <v>13156.342397567732</v>
      </c>
      <c r="BG9" s="4">
        <f t="shared" si="10"/>
        <v>1918.6101127336167</v>
      </c>
      <c r="BH9" s="4">
        <f t="shared" si="10"/>
        <v>0</v>
      </c>
      <c r="BI9" s="4">
        <f t="shared" si="1"/>
        <v>64000</v>
      </c>
      <c r="BJ9" s="4">
        <f t="shared" si="19"/>
        <v>59188.032777561166</v>
      </c>
      <c r="BK9" s="4">
        <f t="shared" si="20"/>
        <v>4811.9672224388341</v>
      </c>
      <c r="BL9" s="2"/>
      <c r="BM9" s="2"/>
    </row>
    <row r="10" spans="1:65" x14ac:dyDescent="0.3">
      <c r="A10" t="s">
        <v>8</v>
      </c>
      <c r="B10">
        <v>23</v>
      </c>
      <c r="C10">
        <v>81</v>
      </c>
      <c r="D10">
        <v>57</v>
      </c>
      <c r="E10">
        <v>99</v>
      </c>
      <c r="F10">
        <v>42</v>
      </c>
      <c r="G10">
        <v>84</v>
      </c>
      <c r="I10" t="str">
        <f t="shared" si="11"/>
        <v>O8</v>
      </c>
      <c r="J10">
        <f t="shared" si="12"/>
        <v>18</v>
      </c>
      <c r="K10">
        <f t="shared" si="6"/>
        <v>6</v>
      </c>
      <c r="L10">
        <f t="shared" si="6"/>
        <v>4</v>
      </c>
      <c r="M10">
        <f t="shared" si="6"/>
        <v>1</v>
      </c>
      <c r="N10">
        <f t="shared" si="6"/>
        <v>15</v>
      </c>
      <c r="O10">
        <f t="shared" si="2"/>
        <v>84</v>
      </c>
      <c r="Q10" t="str">
        <f t="shared" si="7"/>
        <v>O8</v>
      </c>
      <c r="R10">
        <f t="shared" si="13"/>
        <v>3</v>
      </c>
      <c r="S10">
        <f t="shared" si="8"/>
        <v>1</v>
      </c>
      <c r="T10">
        <f t="shared" si="8"/>
        <v>1</v>
      </c>
      <c r="U10">
        <f t="shared" si="8"/>
        <v>1</v>
      </c>
      <c r="V10">
        <f t="shared" si="8"/>
        <v>3</v>
      </c>
      <c r="W10">
        <f t="shared" si="3"/>
        <v>84</v>
      </c>
      <c r="Y10" t="str">
        <f t="shared" si="14"/>
        <v>O8</v>
      </c>
      <c r="Z10">
        <f t="shared" si="14"/>
        <v>3</v>
      </c>
      <c r="AA10">
        <f t="shared" si="4"/>
        <v>1</v>
      </c>
      <c r="AB10">
        <f t="shared" si="4"/>
        <v>1</v>
      </c>
      <c r="AC10">
        <f t="shared" si="4"/>
        <v>1</v>
      </c>
      <c r="AD10">
        <f t="shared" si="4"/>
        <v>3</v>
      </c>
      <c r="AE10">
        <f t="shared" si="15"/>
        <v>1</v>
      </c>
      <c r="AF10">
        <f t="shared" si="9"/>
        <v>3</v>
      </c>
      <c r="AG10">
        <f t="shared" si="9"/>
        <v>3</v>
      </c>
      <c r="AH10">
        <f t="shared" si="9"/>
        <v>3</v>
      </c>
      <c r="AI10">
        <f t="shared" si="9"/>
        <v>1</v>
      </c>
      <c r="AJ10">
        <f t="shared" si="16"/>
        <v>84000</v>
      </c>
      <c r="AL10">
        <v>8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4"/>
      <c r="AX10" s="4" t="str">
        <f t="shared" si="17"/>
        <v>O8</v>
      </c>
      <c r="AY10" s="4">
        <f t="shared" si="18"/>
        <v>0</v>
      </c>
      <c r="AZ10" s="4">
        <f t="shared" si="10"/>
        <v>20298.673965953469</v>
      </c>
      <c r="BA10" s="4">
        <f t="shared" si="10"/>
        <v>13156.342417095893</v>
      </c>
      <c r="BB10" s="4">
        <f t="shared" si="10"/>
        <v>5502.5265360855383</v>
      </c>
      <c r="BC10" s="4">
        <f t="shared" si="10"/>
        <v>6221.4674353068913</v>
      </c>
      <c r="BD10" s="4">
        <f t="shared" si="10"/>
        <v>0</v>
      </c>
      <c r="BE10" s="4">
        <f t="shared" si="10"/>
        <v>20298.67396647888</v>
      </c>
      <c r="BF10" s="4">
        <f t="shared" si="10"/>
        <v>13156.342397567732</v>
      </c>
      <c r="BG10" s="4">
        <f t="shared" si="10"/>
        <v>5502.5265019310791</v>
      </c>
      <c r="BH10" s="4">
        <f t="shared" si="10"/>
        <v>6221.4674589077849</v>
      </c>
      <c r="BI10" s="4">
        <f t="shared" si="1"/>
        <v>84000</v>
      </c>
      <c r="BJ10" s="4">
        <f t="shared" si="19"/>
        <v>90358.020679327266</v>
      </c>
      <c r="BK10" s="4">
        <f t="shared" si="20"/>
        <v>-6358.0206793272664</v>
      </c>
      <c r="BL10" s="2"/>
      <c r="BM10" s="2"/>
    </row>
    <row r="11" spans="1:65" x14ac:dyDescent="0.3">
      <c r="A11" t="s">
        <v>9</v>
      </c>
      <c r="B11">
        <v>39</v>
      </c>
      <c r="C11">
        <v>95</v>
      </c>
      <c r="D11">
        <v>17</v>
      </c>
      <c r="E11">
        <v>78</v>
      </c>
      <c r="F11">
        <v>76</v>
      </c>
      <c r="G11">
        <v>85</v>
      </c>
      <c r="I11" t="str">
        <f t="shared" si="11"/>
        <v>O9</v>
      </c>
      <c r="J11">
        <f t="shared" si="12"/>
        <v>15</v>
      </c>
      <c r="K11">
        <f t="shared" si="6"/>
        <v>1</v>
      </c>
      <c r="L11">
        <f t="shared" si="6"/>
        <v>19</v>
      </c>
      <c r="M11">
        <f t="shared" si="6"/>
        <v>6</v>
      </c>
      <c r="N11">
        <f t="shared" si="6"/>
        <v>8</v>
      </c>
      <c r="O11">
        <f t="shared" si="2"/>
        <v>85</v>
      </c>
      <c r="Q11" t="str">
        <f t="shared" si="7"/>
        <v>O9</v>
      </c>
      <c r="R11">
        <f t="shared" si="13"/>
        <v>3</v>
      </c>
      <c r="S11">
        <f t="shared" si="8"/>
        <v>1</v>
      </c>
      <c r="T11">
        <f t="shared" si="8"/>
        <v>3</v>
      </c>
      <c r="U11">
        <f t="shared" si="8"/>
        <v>1</v>
      </c>
      <c r="V11">
        <f t="shared" si="8"/>
        <v>2</v>
      </c>
      <c r="W11">
        <f t="shared" si="3"/>
        <v>85</v>
      </c>
      <c r="Y11" t="str">
        <f t="shared" si="14"/>
        <v>O9</v>
      </c>
      <c r="Z11">
        <f t="shared" si="14"/>
        <v>3</v>
      </c>
      <c r="AA11">
        <f t="shared" si="4"/>
        <v>1</v>
      </c>
      <c r="AB11">
        <f t="shared" si="4"/>
        <v>3</v>
      </c>
      <c r="AC11">
        <f t="shared" si="4"/>
        <v>1</v>
      </c>
      <c r="AD11">
        <f t="shared" si="4"/>
        <v>2</v>
      </c>
      <c r="AE11">
        <f t="shared" si="15"/>
        <v>1</v>
      </c>
      <c r="AF11">
        <f t="shared" si="9"/>
        <v>3</v>
      </c>
      <c r="AG11">
        <f t="shared" si="9"/>
        <v>1</v>
      </c>
      <c r="AH11">
        <f t="shared" si="9"/>
        <v>3</v>
      </c>
      <c r="AI11">
        <f t="shared" si="9"/>
        <v>2</v>
      </c>
      <c r="AJ11">
        <f t="shared" si="16"/>
        <v>85000</v>
      </c>
      <c r="AL11">
        <v>9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4"/>
      <c r="AX11" s="4" t="str">
        <f t="shared" si="17"/>
        <v>O9</v>
      </c>
      <c r="AY11" s="4">
        <f t="shared" si="18"/>
        <v>0</v>
      </c>
      <c r="AZ11" s="4">
        <f t="shared" si="10"/>
        <v>20298.673965953469</v>
      </c>
      <c r="BA11" s="4">
        <f t="shared" si="10"/>
        <v>0</v>
      </c>
      <c r="BB11" s="4">
        <f t="shared" si="10"/>
        <v>5502.5265360855383</v>
      </c>
      <c r="BC11" s="4">
        <f t="shared" si="10"/>
        <v>12055.084453492054</v>
      </c>
      <c r="BD11" s="4">
        <f t="shared" si="10"/>
        <v>0</v>
      </c>
      <c r="BE11" s="4">
        <f t="shared" si="10"/>
        <v>20298.67396647888</v>
      </c>
      <c r="BF11" s="4">
        <f t="shared" si="10"/>
        <v>0</v>
      </c>
      <c r="BG11" s="4">
        <f t="shared" si="10"/>
        <v>5502.5265019310791</v>
      </c>
      <c r="BH11" s="4">
        <f t="shared" si="10"/>
        <v>12055.084449675431</v>
      </c>
      <c r="BI11" s="4">
        <f t="shared" si="1"/>
        <v>85000</v>
      </c>
      <c r="BJ11" s="4">
        <f t="shared" si="19"/>
        <v>75712.569873616449</v>
      </c>
      <c r="BK11" s="4">
        <f t="shared" si="20"/>
        <v>9287.4301263835514</v>
      </c>
      <c r="BL11" s="2"/>
      <c r="BM11" s="2"/>
    </row>
    <row r="12" spans="1:65" x14ac:dyDescent="0.3">
      <c r="A12" t="s">
        <v>10</v>
      </c>
      <c r="B12">
        <v>50</v>
      </c>
      <c r="C12">
        <v>44</v>
      </c>
      <c r="D12">
        <v>45</v>
      </c>
      <c r="E12">
        <v>84</v>
      </c>
      <c r="F12">
        <v>92</v>
      </c>
      <c r="G12">
        <v>77</v>
      </c>
      <c r="I12" t="str">
        <f t="shared" si="11"/>
        <v>O10</v>
      </c>
      <c r="J12">
        <f t="shared" si="12"/>
        <v>9</v>
      </c>
      <c r="K12">
        <f t="shared" si="6"/>
        <v>13</v>
      </c>
      <c r="L12">
        <f t="shared" si="6"/>
        <v>8</v>
      </c>
      <c r="M12">
        <f t="shared" si="6"/>
        <v>5</v>
      </c>
      <c r="N12">
        <f t="shared" si="6"/>
        <v>6</v>
      </c>
      <c r="O12">
        <f t="shared" si="2"/>
        <v>77</v>
      </c>
      <c r="Q12" t="str">
        <f t="shared" si="7"/>
        <v>O10</v>
      </c>
      <c r="R12">
        <f t="shared" si="13"/>
        <v>2</v>
      </c>
      <c r="S12">
        <f t="shared" si="8"/>
        <v>2</v>
      </c>
      <c r="T12">
        <f t="shared" si="8"/>
        <v>2</v>
      </c>
      <c r="U12">
        <f t="shared" si="8"/>
        <v>1</v>
      </c>
      <c r="V12">
        <f t="shared" si="8"/>
        <v>1</v>
      </c>
      <c r="W12">
        <f t="shared" si="3"/>
        <v>77</v>
      </c>
      <c r="Y12" t="str">
        <f t="shared" si="14"/>
        <v>O10</v>
      </c>
      <c r="Z12">
        <f t="shared" si="14"/>
        <v>2</v>
      </c>
      <c r="AA12">
        <f t="shared" si="4"/>
        <v>2</v>
      </c>
      <c r="AB12">
        <f t="shared" si="4"/>
        <v>2</v>
      </c>
      <c r="AC12">
        <f t="shared" si="4"/>
        <v>1</v>
      </c>
      <c r="AD12">
        <f t="shared" si="4"/>
        <v>1</v>
      </c>
      <c r="AE12">
        <f t="shared" si="15"/>
        <v>2</v>
      </c>
      <c r="AF12">
        <f t="shared" si="9"/>
        <v>2</v>
      </c>
      <c r="AG12">
        <f t="shared" si="9"/>
        <v>2</v>
      </c>
      <c r="AH12">
        <f t="shared" si="9"/>
        <v>3</v>
      </c>
      <c r="AI12">
        <f t="shared" si="9"/>
        <v>3</v>
      </c>
      <c r="AJ12">
        <f t="shared" si="16"/>
        <v>77000</v>
      </c>
      <c r="AL12">
        <v>10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4"/>
      <c r="AX12" s="4" t="str">
        <f t="shared" si="17"/>
        <v>O10</v>
      </c>
      <c r="AY12" s="4">
        <f t="shared" si="18"/>
        <v>2537.9164673607438</v>
      </c>
      <c r="AZ12" s="4">
        <f t="shared" si="10"/>
        <v>11981.147374098062</v>
      </c>
      <c r="BA12" s="4">
        <f t="shared" si="10"/>
        <v>8152.3042457045394</v>
      </c>
      <c r="BB12" s="4">
        <f t="shared" si="10"/>
        <v>5502.5265360855383</v>
      </c>
      <c r="BC12" s="4">
        <f t="shared" si="10"/>
        <v>0</v>
      </c>
      <c r="BD12" s="4">
        <f t="shared" si="10"/>
        <v>2537.9164690002958</v>
      </c>
      <c r="BE12" s="4">
        <f t="shared" si="10"/>
        <v>11981.147429529423</v>
      </c>
      <c r="BF12" s="4">
        <f t="shared" si="10"/>
        <v>8152.3042565532114</v>
      </c>
      <c r="BG12" s="4">
        <f t="shared" si="10"/>
        <v>5502.5265019310791</v>
      </c>
      <c r="BH12" s="4">
        <f t="shared" si="10"/>
        <v>0</v>
      </c>
      <c r="BI12" s="4">
        <f t="shared" si="1"/>
        <v>77000</v>
      </c>
      <c r="BJ12" s="4">
        <f t="shared" si="19"/>
        <v>56347.789280262892</v>
      </c>
      <c r="BK12" s="4">
        <f t="shared" si="20"/>
        <v>20652.210719737108</v>
      </c>
      <c r="BL12" s="2"/>
      <c r="BM12" s="2"/>
    </row>
    <row r="13" spans="1:65" x14ac:dyDescent="0.3">
      <c r="A13" t="s">
        <v>11</v>
      </c>
      <c r="B13">
        <v>44</v>
      </c>
      <c r="C13">
        <v>40</v>
      </c>
      <c r="D13">
        <v>63</v>
      </c>
      <c r="E13">
        <v>87</v>
      </c>
      <c r="F13">
        <v>94</v>
      </c>
      <c r="G13">
        <v>14</v>
      </c>
      <c r="I13" t="str">
        <f t="shared" si="11"/>
        <v>O11</v>
      </c>
      <c r="J13">
        <f t="shared" si="12"/>
        <v>11</v>
      </c>
      <c r="K13">
        <f t="shared" si="6"/>
        <v>15</v>
      </c>
      <c r="L13">
        <f t="shared" si="6"/>
        <v>2</v>
      </c>
      <c r="M13">
        <f t="shared" si="6"/>
        <v>4</v>
      </c>
      <c r="N13">
        <f t="shared" si="6"/>
        <v>5</v>
      </c>
      <c r="O13">
        <f t="shared" si="2"/>
        <v>14</v>
      </c>
      <c r="Q13" t="str">
        <f t="shared" si="7"/>
        <v>O11</v>
      </c>
      <c r="R13">
        <f t="shared" si="13"/>
        <v>2</v>
      </c>
      <c r="S13">
        <f t="shared" si="8"/>
        <v>3</v>
      </c>
      <c r="T13">
        <f t="shared" si="8"/>
        <v>1</v>
      </c>
      <c r="U13">
        <f t="shared" si="8"/>
        <v>1</v>
      </c>
      <c r="V13">
        <f t="shared" si="8"/>
        <v>1</v>
      </c>
      <c r="W13">
        <f t="shared" si="3"/>
        <v>14</v>
      </c>
      <c r="Y13" t="str">
        <f t="shared" si="14"/>
        <v>O11</v>
      </c>
      <c r="Z13">
        <f t="shared" si="14"/>
        <v>2</v>
      </c>
      <c r="AA13">
        <f t="shared" si="4"/>
        <v>3</v>
      </c>
      <c r="AB13">
        <f t="shared" si="4"/>
        <v>1</v>
      </c>
      <c r="AC13">
        <f t="shared" si="4"/>
        <v>1</v>
      </c>
      <c r="AD13">
        <f t="shared" si="4"/>
        <v>1</v>
      </c>
      <c r="AE13">
        <f t="shared" si="15"/>
        <v>2</v>
      </c>
      <c r="AF13">
        <f t="shared" si="9"/>
        <v>1</v>
      </c>
      <c r="AG13">
        <f t="shared" si="9"/>
        <v>3</v>
      </c>
      <c r="AH13">
        <f t="shared" si="9"/>
        <v>3</v>
      </c>
      <c r="AI13">
        <f t="shared" si="9"/>
        <v>3</v>
      </c>
      <c r="AJ13">
        <f t="shared" si="16"/>
        <v>14000</v>
      </c>
      <c r="AL13">
        <v>11</v>
      </c>
      <c r="AM13" s="4">
        <f>AM12</f>
        <v>0</v>
      </c>
      <c r="AN13" s="4">
        <f t="shared" ref="AN13:AV24" si="21">AN12</f>
        <v>0</v>
      </c>
      <c r="AO13" s="4">
        <f t="shared" si="21"/>
        <v>0</v>
      </c>
      <c r="AP13" s="4">
        <f t="shared" si="21"/>
        <v>0</v>
      </c>
      <c r="AQ13" s="4">
        <f t="shared" si="21"/>
        <v>0</v>
      </c>
      <c r="AR13" s="4">
        <f t="shared" si="21"/>
        <v>0</v>
      </c>
      <c r="AS13" s="4">
        <f t="shared" si="21"/>
        <v>0</v>
      </c>
      <c r="AT13" s="4">
        <f t="shared" si="21"/>
        <v>0</v>
      </c>
      <c r="AU13" s="4">
        <f t="shared" si="21"/>
        <v>0</v>
      </c>
      <c r="AV13" s="4">
        <f t="shared" si="21"/>
        <v>0</v>
      </c>
      <c r="AW13" s="4"/>
      <c r="AX13" s="4" t="str">
        <f t="shared" si="17"/>
        <v>O11</v>
      </c>
      <c r="AY13" s="4">
        <f t="shared" si="18"/>
        <v>2537.9164673607438</v>
      </c>
      <c r="AZ13" s="4">
        <f t="shared" si="10"/>
        <v>0</v>
      </c>
      <c r="BA13" s="4">
        <f t="shared" si="10"/>
        <v>13156.342417095893</v>
      </c>
      <c r="BB13" s="4">
        <f t="shared" si="10"/>
        <v>5502.5265360855383</v>
      </c>
      <c r="BC13" s="4">
        <f t="shared" si="10"/>
        <v>0</v>
      </c>
      <c r="BD13" s="4">
        <f t="shared" si="10"/>
        <v>2537.9164690002958</v>
      </c>
      <c r="BE13" s="4">
        <f t="shared" si="10"/>
        <v>0</v>
      </c>
      <c r="BF13" s="4">
        <f t="shared" si="10"/>
        <v>13156.342397567732</v>
      </c>
      <c r="BG13" s="4">
        <f t="shared" si="10"/>
        <v>5502.5265019310791</v>
      </c>
      <c r="BH13" s="4">
        <f t="shared" si="10"/>
        <v>0</v>
      </c>
      <c r="BI13" s="4">
        <f t="shared" si="1"/>
        <v>14000</v>
      </c>
      <c r="BJ13" s="4">
        <f t="shared" si="19"/>
        <v>42393.570789041274</v>
      </c>
      <c r="BK13" s="4">
        <f t="shared" si="20"/>
        <v>-28393.570789041274</v>
      </c>
      <c r="BL13" s="2"/>
      <c r="BM13" s="2"/>
    </row>
    <row r="14" spans="1:65" x14ac:dyDescent="0.3">
      <c r="A14" t="s">
        <v>12</v>
      </c>
      <c r="B14">
        <v>52</v>
      </c>
      <c r="C14">
        <v>83</v>
      </c>
      <c r="D14">
        <v>11</v>
      </c>
      <c r="E14">
        <v>28</v>
      </c>
      <c r="F14">
        <v>46</v>
      </c>
      <c r="G14">
        <v>73</v>
      </c>
      <c r="I14" t="str">
        <f t="shared" si="11"/>
        <v>O12</v>
      </c>
      <c r="J14">
        <f t="shared" si="12"/>
        <v>7</v>
      </c>
      <c r="K14">
        <f t="shared" si="6"/>
        <v>5</v>
      </c>
      <c r="L14">
        <f t="shared" si="6"/>
        <v>20</v>
      </c>
      <c r="M14">
        <f t="shared" si="6"/>
        <v>15</v>
      </c>
      <c r="N14">
        <f t="shared" si="6"/>
        <v>13</v>
      </c>
      <c r="O14">
        <f t="shared" si="2"/>
        <v>73</v>
      </c>
      <c r="Q14" t="str">
        <f t="shared" si="7"/>
        <v>O12</v>
      </c>
      <c r="R14">
        <f t="shared" si="13"/>
        <v>2</v>
      </c>
      <c r="S14">
        <f t="shared" si="8"/>
        <v>1</v>
      </c>
      <c r="T14">
        <f t="shared" si="8"/>
        <v>3</v>
      </c>
      <c r="U14">
        <f t="shared" si="8"/>
        <v>3</v>
      </c>
      <c r="V14">
        <f t="shared" si="8"/>
        <v>2</v>
      </c>
      <c r="W14">
        <f t="shared" si="3"/>
        <v>73</v>
      </c>
      <c r="Y14" t="str">
        <f t="shared" si="14"/>
        <v>O12</v>
      </c>
      <c r="Z14">
        <f t="shared" si="14"/>
        <v>2</v>
      </c>
      <c r="AA14">
        <f t="shared" si="4"/>
        <v>1</v>
      </c>
      <c r="AB14">
        <f t="shared" si="4"/>
        <v>3</v>
      </c>
      <c r="AC14">
        <f t="shared" si="4"/>
        <v>3</v>
      </c>
      <c r="AD14">
        <f t="shared" si="4"/>
        <v>2</v>
      </c>
      <c r="AE14">
        <f t="shared" si="15"/>
        <v>2</v>
      </c>
      <c r="AF14">
        <f t="shared" si="9"/>
        <v>3</v>
      </c>
      <c r="AG14">
        <f t="shared" si="9"/>
        <v>1</v>
      </c>
      <c r="AH14">
        <f t="shared" si="9"/>
        <v>1</v>
      </c>
      <c r="AI14">
        <f t="shared" si="9"/>
        <v>2</v>
      </c>
      <c r="AJ14">
        <f t="shared" si="16"/>
        <v>73000</v>
      </c>
      <c r="AL14">
        <v>12</v>
      </c>
      <c r="AM14" s="4">
        <f t="shared" ref="AM14:AM22" si="22">AM13</f>
        <v>0</v>
      </c>
      <c r="AN14" s="4">
        <f t="shared" si="21"/>
        <v>0</v>
      </c>
      <c r="AO14" s="4">
        <f t="shared" si="21"/>
        <v>0</v>
      </c>
      <c r="AP14" s="4">
        <f t="shared" si="21"/>
        <v>0</v>
      </c>
      <c r="AQ14" s="4">
        <f t="shared" si="21"/>
        <v>0</v>
      </c>
      <c r="AR14" s="4">
        <f t="shared" si="21"/>
        <v>0</v>
      </c>
      <c r="AS14" s="4">
        <f t="shared" si="21"/>
        <v>0</v>
      </c>
      <c r="AT14" s="4">
        <f t="shared" si="21"/>
        <v>0</v>
      </c>
      <c r="AU14" s="4">
        <f t="shared" si="21"/>
        <v>0</v>
      </c>
      <c r="AV14" s="4">
        <f t="shared" si="21"/>
        <v>0</v>
      </c>
      <c r="AW14" s="4"/>
      <c r="AX14" s="4" t="str">
        <f t="shared" si="17"/>
        <v>O12</v>
      </c>
      <c r="AY14" s="4">
        <f t="shared" si="18"/>
        <v>2537.9164673607438</v>
      </c>
      <c r="AZ14" s="4">
        <f t="shared" si="10"/>
        <v>20298.673965953469</v>
      </c>
      <c r="BA14" s="4">
        <f t="shared" si="10"/>
        <v>0</v>
      </c>
      <c r="BB14" s="4">
        <f t="shared" si="10"/>
        <v>0</v>
      </c>
      <c r="BC14" s="4">
        <f t="shared" si="10"/>
        <v>12055.084453492054</v>
      </c>
      <c r="BD14" s="4">
        <f t="shared" si="10"/>
        <v>2537.9164690002958</v>
      </c>
      <c r="BE14" s="4">
        <f t="shared" si="10"/>
        <v>20298.67396647888</v>
      </c>
      <c r="BF14" s="4">
        <f t="shared" si="10"/>
        <v>0</v>
      </c>
      <c r="BG14" s="4">
        <f t="shared" si="10"/>
        <v>0</v>
      </c>
      <c r="BH14" s="4">
        <f t="shared" si="10"/>
        <v>12055.084449675431</v>
      </c>
      <c r="BI14" s="4">
        <f t="shared" si="1"/>
        <v>73000</v>
      </c>
      <c r="BJ14" s="4">
        <f t="shared" si="19"/>
        <v>69783.349771960871</v>
      </c>
      <c r="BK14" s="4">
        <f t="shared" si="20"/>
        <v>3216.6502280391287</v>
      </c>
      <c r="BL14" s="2"/>
      <c r="BM14" s="2"/>
    </row>
    <row r="15" spans="1:65" x14ac:dyDescent="0.3">
      <c r="A15" t="s">
        <v>13</v>
      </c>
      <c r="B15">
        <v>74</v>
      </c>
      <c r="C15">
        <v>33</v>
      </c>
      <c r="D15">
        <v>56</v>
      </c>
      <c r="E15">
        <v>36</v>
      </c>
      <c r="F15">
        <v>63</v>
      </c>
      <c r="G15">
        <v>60</v>
      </c>
      <c r="I15" t="str">
        <f t="shared" si="11"/>
        <v>O13</v>
      </c>
      <c r="J15">
        <f t="shared" si="12"/>
        <v>3</v>
      </c>
      <c r="K15">
        <f t="shared" si="6"/>
        <v>16</v>
      </c>
      <c r="L15">
        <f t="shared" si="6"/>
        <v>5</v>
      </c>
      <c r="M15">
        <f t="shared" si="6"/>
        <v>13</v>
      </c>
      <c r="N15">
        <f t="shared" si="6"/>
        <v>12</v>
      </c>
      <c r="O15">
        <f t="shared" si="2"/>
        <v>60</v>
      </c>
      <c r="Q15" t="str">
        <f t="shared" si="7"/>
        <v>O13</v>
      </c>
      <c r="R15">
        <f t="shared" si="13"/>
        <v>1</v>
      </c>
      <c r="S15">
        <f t="shared" si="8"/>
        <v>3</v>
      </c>
      <c r="T15">
        <f t="shared" si="8"/>
        <v>1</v>
      </c>
      <c r="U15">
        <f t="shared" si="8"/>
        <v>2</v>
      </c>
      <c r="V15">
        <f t="shared" si="8"/>
        <v>2</v>
      </c>
      <c r="W15">
        <f t="shared" si="3"/>
        <v>60</v>
      </c>
      <c r="Y15" t="str">
        <f t="shared" si="14"/>
        <v>O13</v>
      </c>
      <c r="Z15">
        <f t="shared" si="14"/>
        <v>1</v>
      </c>
      <c r="AA15">
        <f t="shared" si="4"/>
        <v>3</v>
      </c>
      <c r="AB15">
        <f t="shared" si="4"/>
        <v>1</v>
      </c>
      <c r="AC15">
        <f t="shared" si="4"/>
        <v>2</v>
      </c>
      <c r="AD15">
        <f t="shared" si="4"/>
        <v>2</v>
      </c>
      <c r="AE15">
        <f t="shared" si="15"/>
        <v>3</v>
      </c>
      <c r="AF15">
        <f t="shared" si="9"/>
        <v>1</v>
      </c>
      <c r="AG15">
        <f t="shared" si="9"/>
        <v>3</v>
      </c>
      <c r="AH15">
        <f t="shared" si="9"/>
        <v>2</v>
      </c>
      <c r="AI15">
        <f t="shared" si="9"/>
        <v>2</v>
      </c>
      <c r="AJ15">
        <f t="shared" si="16"/>
        <v>60000</v>
      </c>
      <c r="AL15">
        <v>13</v>
      </c>
      <c r="AM15" s="4">
        <f t="shared" si="22"/>
        <v>0</v>
      </c>
      <c r="AN15" s="4">
        <f t="shared" si="21"/>
        <v>0</v>
      </c>
      <c r="AO15" s="4">
        <f t="shared" si="21"/>
        <v>0</v>
      </c>
      <c r="AP15" s="4">
        <f t="shared" si="21"/>
        <v>0</v>
      </c>
      <c r="AQ15" s="4">
        <f t="shared" si="21"/>
        <v>0</v>
      </c>
      <c r="AR15" s="4">
        <f t="shared" si="21"/>
        <v>0</v>
      </c>
      <c r="AS15" s="4">
        <f t="shared" si="21"/>
        <v>0</v>
      </c>
      <c r="AT15" s="4">
        <f t="shared" si="21"/>
        <v>0</v>
      </c>
      <c r="AU15" s="4">
        <f t="shared" si="21"/>
        <v>0</v>
      </c>
      <c r="AV15" s="4">
        <f t="shared" si="21"/>
        <v>0</v>
      </c>
      <c r="AW15" s="4"/>
      <c r="AX15" s="4" t="str">
        <f t="shared" si="17"/>
        <v>O13</v>
      </c>
      <c r="AY15" s="4">
        <f t="shared" si="18"/>
        <v>8488.7445149875421</v>
      </c>
      <c r="AZ15" s="4">
        <f t="shared" si="10"/>
        <v>0</v>
      </c>
      <c r="BA15" s="4">
        <f t="shared" si="10"/>
        <v>13156.342417095893</v>
      </c>
      <c r="BB15" s="4">
        <f t="shared" si="10"/>
        <v>1918.6101101753995</v>
      </c>
      <c r="BC15" s="4">
        <f t="shared" si="10"/>
        <v>12055.084453492054</v>
      </c>
      <c r="BD15" s="4">
        <f t="shared" si="10"/>
        <v>8488.7445048510544</v>
      </c>
      <c r="BE15" s="4">
        <f t="shared" si="10"/>
        <v>0</v>
      </c>
      <c r="BF15" s="4">
        <f t="shared" si="10"/>
        <v>13156.342397567732</v>
      </c>
      <c r="BG15" s="4">
        <f t="shared" si="10"/>
        <v>1918.6101127336167</v>
      </c>
      <c r="BH15" s="4">
        <f t="shared" si="10"/>
        <v>12055.084449675431</v>
      </c>
      <c r="BI15" s="4">
        <f t="shared" si="1"/>
        <v>60000</v>
      </c>
      <c r="BJ15" s="4">
        <f t="shared" si="19"/>
        <v>71237.562960578725</v>
      </c>
      <c r="BK15" s="4">
        <f t="shared" si="20"/>
        <v>-11237.562960578725</v>
      </c>
      <c r="BL15" s="2"/>
      <c r="BM15" s="2"/>
    </row>
    <row r="16" spans="1:65" x14ac:dyDescent="0.3">
      <c r="A16" t="s">
        <v>14</v>
      </c>
      <c r="B16">
        <v>34</v>
      </c>
      <c r="C16">
        <v>62</v>
      </c>
      <c r="D16">
        <v>33</v>
      </c>
      <c r="E16">
        <v>57</v>
      </c>
      <c r="F16">
        <v>22</v>
      </c>
      <c r="G16">
        <v>48</v>
      </c>
      <c r="I16" t="str">
        <f t="shared" si="11"/>
        <v>O14</v>
      </c>
      <c r="J16">
        <f t="shared" si="12"/>
        <v>17</v>
      </c>
      <c r="K16">
        <f t="shared" si="6"/>
        <v>10</v>
      </c>
      <c r="L16">
        <f t="shared" si="6"/>
        <v>12</v>
      </c>
      <c r="M16">
        <f t="shared" si="6"/>
        <v>11</v>
      </c>
      <c r="N16">
        <f t="shared" si="6"/>
        <v>17</v>
      </c>
      <c r="O16">
        <f t="shared" si="2"/>
        <v>48</v>
      </c>
      <c r="Q16" t="str">
        <f t="shared" si="7"/>
        <v>O14</v>
      </c>
      <c r="R16">
        <f t="shared" si="13"/>
        <v>3</v>
      </c>
      <c r="S16">
        <f t="shared" si="8"/>
        <v>2</v>
      </c>
      <c r="T16">
        <f t="shared" si="8"/>
        <v>2</v>
      </c>
      <c r="U16">
        <f t="shared" si="8"/>
        <v>2</v>
      </c>
      <c r="V16">
        <f t="shared" si="8"/>
        <v>3</v>
      </c>
      <c r="W16">
        <f t="shared" si="3"/>
        <v>48</v>
      </c>
      <c r="Y16" t="str">
        <f t="shared" si="14"/>
        <v>O14</v>
      </c>
      <c r="Z16">
        <f t="shared" si="14"/>
        <v>3</v>
      </c>
      <c r="AA16">
        <f t="shared" si="4"/>
        <v>2</v>
      </c>
      <c r="AB16">
        <f t="shared" si="4"/>
        <v>2</v>
      </c>
      <c r="AC16">
        <f t="shared" si="4"/>
        <v>2</v>
      </c>
      <c r="AD16">
        <f t="shared" si="4"/>
        <v>3</v>
      </c>
      <c r="AE16">
        <f t="shared" si="15"/>
        <v>1</v>
      </c>
      <c r="AF16">
        <f t="shared" si="9"/>
        <v>2</v>
      </c>
      <c r="AG16">
        <f t="shared" si="9"/>
        <v>2</v>
      </c>
      <c r="AH16">
        <f t="shared" si="9"/>
        <v>2</v>
      </c>
      <c r="AI16">
        <f t="shared" si="9"/>
        <v>1</v>
      </c>
      <c r="AJ16">
        <f t="shared" si="16"/>
        <v>48000</v>
      </c>
      <c r="AL16">
        <v>14</v>
      </c>
      <c r="AM16" s="4">
        <f t="shared" si="22"/>
        <v>0</v>
      </c>
      <c r="AN16" s="4">
        <f t="shared" si="21"/>
        <v>0</v>
      </c>
      <c r="AO16" s="4">
        <f t="shared" si="21"/>
        <v>0</v>
      </c>
      <c r="AP16" s="4">
        <f t="shared" si="21"/>
        <v>0</v>
      </c>
      <c r="AQ16" s="4">
        <f t="shared" si="21"/>
        <v>0</v>
      </c>
      <c r="AR16" s="4">
        <f t="shared" si="21"/>
        <v>0</v>
      </c>
      <c r="AS16" s="4">
        <f t="shared" si="21"/>
        <v>0</v>
      </c>
      <c r="AT16" s="4">
        <f t="shared" si="21"/>
        <v>0</v>
      </c>
      <c r="AU16" s="4">
        <f t="shared" si="21"/>
        <v>0</v>
      </c>
      <c r="AV16" s="4">
        <f t="shared" si="21"/>
        <v>0</v>
      </c>
      <c r="AW16" s="4"/>
      <c r="AX16" s="4" t="str">
        <f t="shared" si="17"/>
        <v>O14</v>
      </c>
      <c r="AY16" s="4">
        <f t="shared" si="18"/>
        <v>0</v>
      </c>
      <c r="AZ16" s="4">
        <f t="shared" si="10"/>
        <v>11981.147374098062</v>
      </c>
      <c r="BA16" s="4">
        <f t="shared" si="10"/>
        <v>8152.3042457045394</v>
      </c>
      <c r="BB16" s="4">
        <f t="shared" si="10"/>
        <v>1918.6101101753995</v>
      </c>
      <c r="BC16" s="4">
        <f t="shared" si="10"/>
        <v>6221.4674353068913</v>
      </c>
      <c r="BD16" s="4">
        <f t="shared" si="10"/>
        <v>0</v>
      </c>
      <c r="BE16" s="4">
        <f t="shared" si="10"/>
        <v>11981.147429529423</v>
      </c>
      <c r="BF16" s="4">
        <f t="shared" si="10"/>
        <v>8152.3042565532114</v>
      </c>
      <c r="BG16" s="4">
        <f t="shared" si="10"/>
        <v>1918.6101127336167</v>
      </c>
      <c r="BH16" s="4">
        <f t="shared" si="10"/>
        <v>6221.4674589077849</v>
      </c>
      <c r="BI16" s="4">
        <f t="shared" si="1"/>
        <v>48000</v>
      </c>
      <c r="BJ16" s="4">
        <f t="shared" si="19"/>
        <v>56547.058423008923</v>
      </c>
      <c r="BK16" s="4">
        <f t="shared" si="20"/>
        <v>-8547.0584230089225</v>
      </c>
      <c r="BL16" s="2"/>
      <c r="BM16" s="2"/>
    </row>
    <row r="17" spans="1:65" x14ac:dyDescent="0.3">
      <c r="A17" t="s">
        <v>15</v>
      </c>
      <c r="B17">
        <v>57</v>
      </c>
      <c r="C17">
        <v>76</v>
      </c>
      <c r="D17">
        <v>93</v>
      </c>
      <c r="E17">
        <v>31</v>
      </c>
      <c r="F17">
        <v>97</v>
      </c>
      <c r="G17">
        <v>85</v>
      </c>
      <c r="I17" t="str">
        <f t="shared" si="11"/>
        <v>O15</v>
      </c>
      <c r="J17">
        <f t="shared" si="12"/>
        <v>6</v>
      </c>
      <c r="K17">
        <f t="shared" si="6"/>
        <v>7</v>
      </c>
      <c r="L17">
        <f t="shared" si="6"/>
        <v>1</v>
      </c>
      <c r="M17">
        <f t="shared" si="6"/>
        <v>14</v>
      </c>
      <c r="N17">
        <f t="shared" si="6"/>
        <v>1</v>
      </c>
      <c r="O17">
        <f t="shared" si="2"/>
        <v>85</v>
      </c>
      <c r="Q17" t="str">
        <f t="shared" si="7"/>
        <v>O15</v>
      </c>
      <c r="R17">
        <f t="shared" si="13"/>
        <v>1</v>
      </c>
      <c r="S17">
        <f t="shared" si="8"/>
        <v>2</v>
      </c>
      <c r="T17">
        <f t="shared" si="8"/>
        <v>1</v>
      </c>
      <c r="U17">
        <f t="shared" si="8"/>
        <v>3</v>
      </c>
      <c r="V17">
        <f t="shared" si="8"/>
        <v>1</v>
      </c>
      <c r="W17">
        <f t="shared" si="3"/>
        <v>85</v>
      </c>
      <c r="Y17" t="str">
        <f t="shared" si="14"/>
        <v>O15</v>
      </c>
      <c r="Z17">
        <f t="shared" si="14"/>
        <v>1</v>
      </c>
      <c r="AA17">
        <f t="shared" si="4"/>
        <v>2</v>
      </c>
      <c r="AB17">
        <f t="shared" si="4"/>
        <v>1</v>
      </c>
      <c r="AC17">
        <f t="shared" si="4"/>
        <v>3</v>
      </c>
      <c r="AD17">
        <f t="shared" si="4"/>
        <v>1</v>
      </c>
      <c r="AE17">
        <f t="shared" si="15"/>
        <v>3</v>
      </c>
      <c r="AF17">
        <f t="shared" si="9"/>
        <v>2</v>
      </c>
      <c r="AG17">
        <f t="shared" si="9"/>
        <v>3</v>
      </c>
      <c r="AH17">
        <f t="shared" si="9"/>
        <v>1</v>
      </c>
      <c r="AI17">
        <f t="shared" si="9"/>
        <v>3</v>
      </c>
      <c r="AJ17">
        <f t="shared" si="16"/>
        <v>85000</v>
      </c>
      <c r="AL17">
        <v>15</v>
      </c>
      <c r="AM17" s="4">
        <f t="shared" si="22"/>
        <v>0</v>
      </c>
      <c r="AN17" s="4">
        <f t="shared" si="21"/>
        <v>0</v>
      </c>
      <c r="AO17" s="4">
        <f t="shared" si="21"/>
        <v>0</v>
      </c>
      <c r="AP17" s="4">
        <f t="shared" si="21"/>
        <v>0</v>
      </c>
      <c r="AQ17" s="4">
        <f t="shared" si="21"/>
        <v>0</v>
      </c>
      <c r="AR17" s="4">
        <f t="shared" si="21"/>
        <v>0</v>
      </c>
      <c r="AS17" s="4">
        <f t="shared" si="21"/>
        <v>0</v>
      </c>
      <c r="AT17" s="4">
        <f t="shared" si="21"/>
        <v>0</v>
      </c>
      <c r="AU17" s="4">
        <f t="shared" si="21"/>
        <v>0</v>
      </c>
      <c r="AV17" s="4">
        <f t="shared" si="21"/>
        <v>0</v>
      </c>
      <c r="AW17" s="4"/>
      <c r="AX17" s="4" t="str">
        <f t="shared" si="17"/>
        <v>O15</v>
      </c>
      <c r="AY17" s="4">
        <f t="shared" si="18"/>
        <v>8488.7445149875421</v>
      </c>
      <c r="AZ17" s="4">
        <f t="shared" si="10"/>
        <v>11981.147374098062</v>
      </c>
      <c r="BA17" s="4">
        <f t="shared" si="10"/>
        <v>13156.342417095893</v>
      </c>
      <c r="BB17" s="4">
        <f t="shared" si="10"/>
        <v>0</v>
      </c>
      <c r="BC17" s="4">
        <f t="shared" si="10"/>
        <v>0</v>
      </c>
      <c r="BD17" s="4">
        <f t="shared" si="10"/>
        <v>8488.7445048510544</v>
      </c>
      <c r="BE17" s="4">
        <f t="shared" si="10"/>
        <v>11981.147429529423</v>
      </c>
      <c r="BF17" s="4">
        <f t="shared" si="10"/>
        <v>13156.342397567732</v>
      </c>
      <c r="BG17" s="4">
        <f t="shared" si="10"/>
        <v>0</v>
      </c>
      <c r="BH17" s="4">
        <f t="shared" si="10"/>
        <v>0</v>
      </c>
      <c r="BI17" s="4">
        <f t="shared" ref="BI17:BI22" si="23">AJ17</f>
        <v>85000</v>
      </c>
      <c r="BJ17" s="4">
        <f t="shared" si="19"/>
        <v>67252.468638129707</v>
      </c>
      <c r="BK17" s="4">
        <f t="shared" si="20"/>
        <v>17747.531361870293</v>
      </c>
      <c r="BL17" s="2"/>
      <c r="BM17" s="2"/>
    </row>
    <row r="18" spans="1:65" x14ac:dyDescent="0.3">
      <c r="A18" t="s">
        <v>16</v>
      </c>
      <c r="B18">
        <v>75</v>
      </c>
      <c r="C18">
        <v>42</v>
      </c>
      <c r="D18">
        <v>26</v>
      </c>
      <c r="E18">
        <v>70</v>
      </c>
      <c r="F18">
        <v>13</v>
      </c>
      <c r="G18">
        <v>13</v>
      </c>
      <c r="I18" t="str">
        <f t="shared" si="11"/>
        <v>O16</v>
      </c>
      <c r="J18">
        <f t="shared" si="12"/>
        <v>2</v>
      </c>
      <c r="K18">
        <f t="shared" si="6"/>
        <v>14</v>
      </c>
      <c r="L18">
        <f t="shared" si="6"/>
        <v>14</v>
      </c>
      <c r="M18">
        <f t="shared" si="6"/>
        <v>7</v>
      </c>
      <c r="N18">
        <f t="shared" si="6"/>
        <v>19</v>
      </c>
      <c r="O18">
        <f t="shared" ref="O18:O22" si="24">G18</f>
        <v>13</v>
      </c>
      <c r="Q18" t="str">
        <f t="shared" si="7"/>
        <v>O16</v>
      </c>
      <c r="R18">
        <f t="shared" si="13"/>
        <v>1</v>
      </c>
      <c r="S18">
        <f t="shared" si="8"/>
        <v>3</v>
      </c>
      <c r="T18">
        <f t="shared" si="8"/>
        <v>3</v>
      </c>
      <c r="U18">
        <f t="shared" si="8"/>
        <v>2</v>
      </c>
      <c r="V18">
        <f t="shared" si="8"/>
        <v>3</v>
      </c>
      <c r="W18">
        <f t="shared" ref="W18:W22" si="25">O18</f>
        <v>13</v>
      </c>
      <c r="Y18" t="str">
        <f t="shared" si="14"/>
        <v>O16</v>
      </c>
      <c r="Z18">
        <f t="shared" si="14"/>
        <v>1</v>
      </c>
      <c r="AA18">
        <f t="shared" si="14"/>
        <v>3</v>
      </c>
      <c r="AB18">
        <f t="shared" si="14"/>
        <v>3</v>
      </c>
      <c r="AC18">
        <f t="shared" si="14"/>
        <v>2</v>
      </c>
      <c r="AD18">
        <f t="shared" si="14"/>
        <v>3</v>
      </c>
      <c r="AE18">
        <f t="shared" si="15"/>
        <v>3</v>
      </c>
      <c r="AF18">
        <f t="shared" si="9"/>
        <v>1</v>
      </c>
      <c r="AG18">
        <f t="shared" si="9"/>
        <v>1</v>
      </c>
      <c r="AH18">
        <f t="shared" si="9"/>
        <v>2</v>
      </c>
      <c r="AI18">
        <f t="shared" si="9"/>
        <v>1</v>
      </c>
      <c r="AJ18">
        <f t="shared" si="16"/>
        <v>13000</v>
      </c>
      <c r="AL18">
        <v>16</v>
      </c>
      <c r="AM18" s="4">
        <f t="shared" si="22"/>
        <v>0</v>
      </c>
      <c r="AN18" s="4">
        <f t="shared" si="21"/>
        <v>0</v>
      </c>
      <c r="AO18" s="4">
        <f t="shared" si="21"/>
        <v>0</v>
      </c>
      <c r="AP18" s="4">
        <f t="shared" si="21"/>
        <v>0</v>
      </c>
      <c r="AQ18" s="4">
        <f t="shared" si="21"/>
        <v>0</v>
      </c>
      <c r="AR18" s="4">
        <f t="shared" si="21"/>
        <v>0</v>
      </c>
      <c r="AS18" s="4">
        <f t="shared" si="21"/>
        <v>0</v>
      </c>
      <c r="AT18" s="4">
        <f t="shared" si="21"/>
        <v>0</v>
      </c>
      <c r="AU18" s="4">
        <f t="shared" si="21"/>
        <v>0</v>
      </c>
      <c r="AV18" s="4">
        <f t="shared" si="21"/>
        <v>0</v>
      </c>
      <c r="AW18" s="4"/>
      <c r="AX18" s="4" t="str">
        <f t="shared" si="17"/>
        <v>O16</v>
      </c>
      <c r="AY18" s="4">
        <f t="shared" si="18"/>
        <v>8488.7445149875421</v>
      </c>
      <c r="AZ18" s="4">
        <f t="shared" si="10"/>
        <v>0</v>
      </c>
      <c r="BA18" s="4">
        <f t="shared" si="10"/>
        <v>0</v>
      </c>
      <c r="BB18" s="4">
        <f t="shared" si="10"/>
        <v>1918.6101101753995</v>
      </c>
      <c r="BC18" s="4">
        <f t="shared" si="10"/>
        <v>6221.4674353068913</v>
      </c>
      <c r="BD18" s="4">
        <f t="shared" si="10"/>
        <v>8488.7445048510544</v>
      </c>
      <c r="BE18" s="4">
        <f t="shared" si="10"/>
        <v>0</v>
      </c>
      <c r="BF18" s="4">
        <f t="shared" si="10"/>
        <v>0</v>
      </c>
      <c r="BG18" s="4">
        <f t="shared" si="10"/>
        <v>1918.6101127336167</v>
      </c>
      <c r="BH18" s="4">
        <f t="shared" si="10"/>
        <v>6221.4674589077849</v>
      </c>
      <c r="BI18" s="4">
        <f t="shared" si="23"/>
        <v>13000</v>
      </c>
      <c r="BJ18" s="4">
        <f t="shared" si="19"/>
        <v>33257.644136962284</v>
      </c>
      <c r="BK18" s="4">
        <f t="shared" si="20"/>
        <v>-20257.644136962284</v>
      </c>
      <c r="BL18" s="2"/>
      <c r="BM18" s="2"/>
    </row>
    <row r="19" spans="1:65" x14ac:dyDescent="0.3">
      <c r="A19" t="s">
        <v>17</v>
      </c>
      <c r="B19">
        <v>90</v>
      </c>
      <c r="C19">
        <v>87</v>
      </c>
      <c r="D19">
        <v>41</v>
      </c>
      <c r="E19">
        <v>14</v>
      </c>
      <c r="F19">
        <v>15</v>
      </c>
      <c r="G19">
        <v>85</v>
      </c>
      <c r="I19" t="str">
        <f t="shared" si="11"/>
        <v>O17</v>
      </c>
      <c r="J19">
        <f t="shared" si="12"/>
        <v>1</v>
      </c>
      <c r="K19">
        <f t="shared" si="6"/>
        <v>3</v>
      </c>
      <c r="L19">
        <f t="shared" si="6"/>
        <v>10</v>
      </c>
      <c r="M19">
        <f t="shared" si="6"/>
        <v>19</v>
      </c>
      <c r="N19">
        <f t="shared" si="6"/>
        <v>18</v>
      </c>
      <c r="O19">
        <f t="shared" si="24"/>
        <v>85</v>
      </c>
      <c r="Q19" t="str">
        <f t="shared" si="7"/>
        <v>O17</v>
      </c>
      <c r="R19">
        <f t="shared" si="13"/>
        <v>1</v>
      </c>
      <c r="S19">
        <f t="shared" si="8"/>
        <v>1</v>
      </c>
      <c r="T19">
        <f t="shared" si="8"/>
        <v>2</v>
      </c>
      <c r="U19">
        <f t="shared" si="8"/>
        <v>3</v>
      </c>
      <c r="V19">
        <f t="shared" si="8"/>
        <v>3</v>
      </c>
      <c r="W19">
        <f t="shared" si="25"/>
        <v>85</v>
      </c>
      <c r="Y19" t="str">
        <f t="shared" si="14"/>
        <v>O17</v>
      </c>
      <c r="Z19">
        <f t="shared" si="14"/>
        <v>1</v>
      </c>
      <c r="AA19">
        <f t="shared" si="14"/>
        <v>1</v>
      </c>
      <c r="AB19">
        <f t="shared" si="14"/>
        <v>2</v>
      </c>
      <c r="AC19">
        <f t="shared" si="14"/>
        <v>3</v>
      </c>
      <c r="AD19">
        <f t="shared" si="14"/>
        <v>3</v>
      </c>
      <c r="AE19">
        <f t="shared" si="15"/>
        <v>3</v>
      </c>
      <c r="AF19">
        <f t="shared" si="9"/>
        <v>3</v>
      </c>
      <c r="AG19">
        <f t="shared" si="9"/>
        <v>2</v>
      </c>
      <c r="AH19">
        <f t="shared" si="9"/>
        <v>1</v>
      </c>
      <c r="AI19">
        <f t="shared" si="9"/>
        <v>1</v>
      </c>
      <c r="AJ19">
        <f t="shared" si="16"/>
        <v>85000</v>
      </c>
      <c r="AL19">
        <v>17</v>
      </c>
      <c r="AM19" s="4">
        <f t="shared" si="22"/>
        <v>0</v>
      </c>
      <c r="AN19" s="4">
        <f t="shared" si="21"/>
        <v>0</v>
      </c>
      <c r="AO19" s="4">
        <f t="shared" si="21"/>
        <v>0</v>
      </c>
      <c r="AP19" s="4">
        <f t="shared" si="21"/>
        <v>0</v>
      </c>
      <c r="AQ19" s="4">
        <f t="shared" si="21"/>
        <v>0</v>
      </c>
      <c r="AR19" s="4">
        <f t="shared" si="21"/>
        <v>0</v>
      </c>
      <c r="AS19" s="4">
        <f t="shared" si="21"/>
        <v>0</v>
      </c>
      <c r="AT19" s="4">
        <f t="shared" si="21"/>
        <v>0</v>
      </c>
      <c r="AU19" s="4">
        <f t="shared" si="21"/>
        <v>0</v>
      </c>
      <c r="AV19" s="4">
        <f t="shared" si="21"/>
        <v>0</v>
      </c>
      <c r="AW19" s="4"/>
      <c r="AX19" s="4" t="str">
        <f t="shared" si="17"/>
        <v>O17</v>
      </c>
      <c r="AY19" s="4">
        <f t="shared" si="18"/>
        <v>8488.7445149875421</v>
      </c>
      <c r="AZ19" s="4">
        <f t="shared" si="10"/>
        <v>20298.673965953469</v>
      </c>
      <c r="BA19" s="4">
        <f t="shared" si="10"/>
        <v>8152.3042457045394</v>
      </c>
      <c r="BB19" s="4">
        <f t="shared" si="10"/>
        <v>0</v>
      </c>
      <c r="BC19" s="4">
        <f t="shared" si="10"/>
        <v>6221.4674353068913</v>
      </c>
      <c r="BD19" s="4">
        <f t="shared" si="10"/>
        <v>8488.7445048510544</v>
      </c>
      <c r="BE19" s="4">
        <f t="shared" si="10"/>
        <v>20298.67396647888</v>
      </c>
      <c r="BF19" s="4">
        <f t="shared" si="10"/>
        <v>8152.3042565532114</v>
      </c>
      <c r="BG19" s="4">
        <f t="shared" si="10"/>
        <v>0</v>
      </c>
      <c r="BH19" s="4">
        <f t="shared" si="10"/>
        <v>6221.4674589077849</v>
      </c>
      <c r="BI19" s="4">
        <f t="shared" si="23"/>
        <v>85000</v>
      </c>
      <c r="BJ19" s="4">
        <f t="shared" si="19"/>
        <v>86322.380348743376</v>
      </c>
      <c r="BK19" s="4">
        <f t="shared" si="20"/>
        <v>-1322.3803487433761</v>
      </c>
      <c r="BL19" s="2"/>
      <c r="BM19" s="2"/>
    </row>
    <row r="20" spans="1:65" x14ac:dyDescent="0.3">
      <c r="A20" t="s">
        <v>18</v>
      </c>
      <c r="B20">
        <v>37</v>
      </c>
      <c r="C20">
        <v>87</v>
      </c>
      <c r="D20">
        <v>22</v>
      </c>
      <c r="E20">
        <v>15</v>
      </c>
      <c r="F20">
        <v>65</v>
      </c>
      <c r="G20">
        <v>60</v>
      </c>
      <c r="I20" t="str">
        <f t="shared" si="11"/>
        <v>O18</v>
      </c>
      <c r="J20">
        <f t="shared" si="12"/>
        <v>16</v>
      </c>
      <c r="K20">
        <f t="shared" si="6"/>
        <v>3</v>
      </c>
      <c r="L20">
        <f t="shared" si="6"/>
        <v>17</v>
      </c>
      <c r="M20">
        <f t="shared" si="6"/>
        <v>18</v>
      </c>
      <c r="N20">
        <f t="shared" si="6"/>
        <v>11</v>
      </c>
      <c r="O20">
        <f t="shared" si="24"/>
        <v>60</v>
      </c>
      <c r="Q20" t="str">
        <f t="shared" si="7"/>
        <v>O18</v>
      </c>
      <c r="R20">
        <f t="shared" si="13"/>
        <v>3</v>
      </c>
      <c r="S20">
        <f t="shared" si="8"/>
        <v>1</v>
      </c>
      <c r="T20">
        <f t="shared" si="8"/>
        <v>3</v>
      </c>
      <c r="U20">
        <f t="shared" si="8"/>
        <v>3</v>
      </c>
      <c r="V20">
        <f t="shared" si="8"/>
        <v>2</v>
      </c>
      <c r="W20">
        <f t="shared" si="25"/>
        <v>60</v>
      </c>
      <c r="Y20" t="str">
        <f t="shared" si="14"/>
        <v>O18</v>
      </c>
      <c r="Z20">
        <f t="shared" si="14"/>
        <v>3</v>
      </c>
      <c r="AA20">
        <f t="shared" si="14"/>
        <v>1</v>
      </c>
      <c r="AB20">
        <f t="shared" si="14"/>
        <v>3</v>
      </c>
      <c r="AC20">
        <f t="shared" si="14"/>
        <v>3</v>
      </c>
      <c r="AD20">
        <f t="shared" si="14"/>
        <v>2</v>
      </c>
      <c r="AE20">
        <f t="shared" si="15"/>
        <v>1</v>
      </c>
      <c r="AF20">
        <f t="shared" si="9"/>
        <v>3</v>
      </c>
      <c r="AG20">
        <f t="shared" si="9"/>
        <v>1</v>
      </c>
      <c r="AH20">
        <f t="shared" si="9"/>
        <v>1</v>
      </c>
      <c r="AI20">
        <f t="shared" si="9"/>
        <v>2</v>
      </c>
      <c r="AJ20">
        <f t="shared" si="16"/>
        <v>60000</v>
      </c>
      <c r="AL20">
        <v>18</v>
      </c>
      <c r="AM20" s="4">
        <f t="shared" si="22"/>
        <v>0</v>
      </c>
      <c r="AN20" s="4">
        <f t="shared" si="21"/>
        <v>0</v>
      </c>
      <c r="AO20" s="4">
        <f t="shared" si="21"/>
        <v>0</v>
      </c>
      <c r="AP20" s="4">
        <f t="shared" si="21"/>
        <v>0</v>
      </c>
      <c r="AQ20" s="4">
        <f t="shared" si="21"/>
        <v>0</v>
      </c>
      <c r="AR20" s="4">
        <f t="shared" si="21"/>
        <v>0</v>
      </c>
      <c r="AS20" s="4">
        <f t="shared" si="21"/>
        <v>0</v>
      </c>
      <c r="AT20" s="4">
        <f t="shared" si="21"/>
        <v>0</v>
      </c>
      <c r="AU20" s="4">
        <f t="shared" si="21"/>
        <v>0</v>
      </c>
      <c r="AV20" s="4">
        <f t="shared" si="21"/>
        <v>0</v>
      </c>
      <c r="AW20" s="4"/>
      <c r="AX20" s="4" t="str">
        <f t="shared" si="17"/>
        <v>O18</v>
      </c>
      <c r="AY20" s="4">
        <f t="shared" si="18"/>
        <v>0</v>
      </c>
      <c r="AZ20" s="4">
        <f t="shared" si="10"/>
        <v>20298.673965953469</v>
      </c>
      <c r="BA20" s="4">
        <f t="shared" si="10"/>
        <v>0</v>
      </c>
      <c r="BB20" s="4">
        <f t="shared" si="10"/>
        <v>0</v>
      </c>
      <c r="BC20" s="4">
        <f t="shared" si="10"/>
        <v>12055.084453492054</v>
      </c>
      <c r="BD20" s="4">
        <f t="shared" si="10"/>
        <v>0</v>
      </c>
      <c r="BE20" s="4">
        <f t="shared" si="10"/>
        <v>20298.67396647888</v>
      </c>
      <c r="BF20" s="4">
        <f t="shared" si="10"/>
        <v>0</v>
      </c>
      <c r="BG20" s="4">
        <f t="shared" si="10"/>
        <v>0</v>
      </c>
      <c r="BH20" s="4">
        <f t="shared" si="10"/>
        <v>12055.084449675431</v>
      </c>
      <c r="BI20" s="4">
        <f t="shared" si="23"/>
        <v>60000</v>
      </c>
      <c r="BJ20" s="4">
        <f t="shared" si="19"/>
        <v>64707.516835599832</v>
      </c>
      <c r="BK20" s="4">
        <f t="shared" si="20"/>
        <v>-4707.5168355998321</v>
      </c>
      <c r="BL20" s="2"/>
      <c r="BM20" s="2"/>
    </row>
    <row r="21" spans="1:65" x14ac:dyDescent="0.3">
      <c r="A21" t="s">
        <v>19</v>
      </c>
      <c r="B21">
        <v>44</v>
      </c>
      <c r="C21">
        <v>93</v>
      </c>
      <c r="D21">
        <v>25</v>
      </c>
      <c r="E21">
        <v>25</v>
      </c>
      <c r="F21">
        <v>45</v>
      </c>
      <c r="G21">
        <v>58</v>
      </c>
      <c r="I21" t="str">
        <f t="shared" si="11"/>
        <v>O19</v>
      </c>
      <c r="J21">
        <f t="shared" si="12"/>
        <v>11</v>
      </c>
      <c r="K21">
        <f t="shared" si="6"/>
        <v>2</v>
      </c>
      <c r="L21">
        <f t="shared" si="6"/>
        <v>16</v>
      </c>
      <c r="M21">
        <f t="shared" si="6"/>
        <v>16</v>
      </c>
      <c r="N21">
        <f t="shared" si="6"/>
        <v>14</v>
      </c>
      <c r="O21">
        <f t="shared" si="24"/>
        <v>58</v>
      </c>
      <c r="Q21" t="str">
        <f t="shared" si="7"/>
        <v>O19</v>
      </c>
      <c r="R21">
        <f t="shared" si="13"/>
        <v>2</v>
      </c>
      <c r="S21">
        <f t="shared" si="8"/>
        <v>1</v>
      </c>
      <c r="T21">
        <f t="shared" si="8"/>
        <v>3</v>
      </c>
      <c r="U21">
        <f t="shared" si="8"/>
        <v>3</v>
      </c>
      <c r="V21">
        <f t="shared" si="8"/>
        <v>3</v>
      </c>
      <c r="W21">
        <f t="shared" si="25"/>
        <v>58</v>
      </c>
      <c r="Y21" t="str">
        <f t="shared" si="14"/>
        <v>O19</v>
      </c>
      <c r="Z21">
        <f t="shared" si="14"/>
        <v>2</v>
      </c>
      <c r="AA21">
        <f t="shared" si="14"/>
        <v>1</v>
      </c>
      <c r="AB21">
        <f t="shared" si="14"/>
        <v>3</v>
      </c>
      <c r="AC21">
        <f t="shared" si="14"/>
        <v>3</v>
      </c>
      <c r="AD21">
        <f t="shared" si="14"/>
        <v>3</v>
      </c>
      <c r="AE21">
        <f t="shared" si="15"/>
        <v>2</v>
      </c>
      <c r="AF21">
        <f t="shared" si="9"/>
        <v>3</v>
      </c>
      <c r="AG21">
        <f t="shared" si="9"/>
        <v>1</v>
      </c>
      <c r="AH21">
        <f t="shared" si="9"/>
        <v>1</v>
      </c>
      <c r="AI21">
        <f t="shared" si="9"/>
        <v>1</v>
      </c>
      <c r="AJ21">
        <f t="shared" si="16"/>
        <v>58000</v>
      </c>
      <c r="AL21">
        <v>19</v>
      </c>
      <c r="AM21" s="4">
        <f t="shared" si="22"/>
        <v>0</v>
      </c>
      <c r="AN21" s="4">
        <f t="shared" si="21"/>
        <v>0</v>
      </c>
      <c r="AO21" s="4">
        <f t="shared" si="21"/>
        <v>0</v>
      </c>
      <c r="AP21" s="4">
        <f t="shared" si="21"/>
        <v>0</v>
      </c>
      <c r="AQ21" s="4">
        <f t="shared" si="21"/>
        <v>0</v>
      </c>
      <c r="AR21" s="4">
        <f t="shared" si="21"/>
        <v>0</v>
      </c>
      <c r="AS21" s="4">
        <f t="shared" si="21"/>
        <v>0</v>
      </c>
      <c r="AT21" s="4">
        <f t="shared" si="21"/>
        <v>0</v>
      </c>
      <c r="AU21" s="4">
        <f t="shared" si="21"/>
        <v>0</v>
      </c>
      <c r="AV21" s="4">
        <f t="shared" si="21"/>
        <v>0</v>
      </c>
      <c r="AW21" s="4"/>
      <c r="AX21" s="4" t="str">
        <f t="shared" si="17"/>
        <v>O19</v>
      </c>
      <c r="AY21" s="4">
        <f t="shared" si="18"/>
        <v>2537.9164673607438</v>
      </c>
      <c r="AZ21" s="4">
        <f t="shared" si="10"/>
        <v>20298.673965953469</v>
      </c>
      <c r="BA21" s="4">
        <f t="shared" si="10"/>
        <v>0</v>
      </c>
      <c r="BB21" s="4">
        <f t="shared" si="10"/>
        <v>0</v>
      </c>
      <c r="BC21" s="4">
        <f t="shared" si="10"/>
        <v>6221.4674353068913</v>
      </c>
      <c r="BD21" s="4">
        <f t="shared" si="10"/>
        <v>2537.9164690002958</v>
      </c>
      <c r="BE21" s="4">
        <f t="shared" si="10"/>
        <v>20298.67396647888</v>
      </c>
      <c r="BF21" s="4">
        <f t="shared" si="10"/>
        <v>0</v>
      </c>
      <c r="BG21" s="4">
        <f t="shared" si="10"/>
        <v>0</v>
      </c>
      <c r="BH21" s="4">
        <f t="shared" si="10"/>
        <v>6221.4674589077849</v>
      </c>
      <c r="BI21" s="4">
        <f t="shared" si="23"/>
        <v>58000</v>
      </c>
      <c r="BJ21" s="4">
        <f t="shared" si="19"/>
        <v>58116.115763008063</v>
      </c>
      <c r="BK21" s="4">
        <f t="shared" si="20"/>
        <v>-116.11576300806337</v>
      </c>
      <c r="BL21" s="2"/>
      <c r="BM21" s="2"/>
    </row>
    <row r="22" spans="1:65" x14ac:dyDescent="0.3">
      <c r="A22" t="s">
        <v>20</v>
      </c>
      <c r="B22">
        <v>43</v>
      </c>
      <c r="C22">
        <v>59</v>
      </c>
      <c r="D22">
        <v>43</v>
      </c>
      <c r="E22">
        <v>23</v>
      </c>
      <c r="F22">
        <v>95</v>
      </c>
      <c r="G22">
        <v>32</v>
      </c>
      <c r="I22" t="str">
        <f t="shared" si="11"/>
        <v>O20</v>
      </c>
      <c r="J22">
        <f t="shared" si="12"/>
        <v>13</v>
      </c>
      <c r="K22">
        <f t="shared" si="6"/>
        <v>11</v>
      </c>
      <c r="L22">
        <f t="shared" si="6"/>
        <v>9</v>
      </c>
      <c r="M22">
        <f t="shared" si="6"/>
        <v>17</v>
      </c>
      <c r="N22">
        <f t="shared" si="6"/>
        <v>2</v>
      </c>
      <c r="O22">
        <f t="shared" si="24"/>
        <v>32</v>
      </c>
      <c r="Q22" t="str">
        <f t="shared" si="7"/>
        <v>O20</v>
      </c>
      <c r="R22">
        <f t="shared" si="13"/>
        <v>2</v>
      </c>
      <c r="S22">
        <f t="shared" si="8"/>
        <v>2</v>
      </c>
      <c r="T22">
        <f t="shared" si="8"/>
        <v>2</v>
      </c>
      <c r="U22">
        <f t="shared" si="8"/>
        <v>3</v>
      </c>
      <c r="V22">
        <f t="shared" si="8"/>
        <v>1</v>
      </c>
      <c r="W22">
        <f t="shared" si="25"/>
        <v>32</v>
      </c>
      <c r="Y22" t="str">
        <f t="shared" si="14"/>
        <v>O20</v>
      </c>
      <c r="Z22">
        <f t="shared" si="14"/>
        <v>2</v>
      </c>
      <c r="AA22">
        <f t="shared" si="14"/>
        <v>2</v>
      </c>
      <c r="AB22">
        <f t="shared" si="14"/>
        <v>2</v>
      </c>
      <c r="AC22">
        <f t="shared" si="14"/>
        <v>3</v>
      </c>
      <c r="AD22">
        <f t="shared" si="14"/>
        <v>1</v>
      </c>
      <c r="AE22">
        <f t="shared" si="15"/>
        <v>2</v>
      </c>
      <c r="AF22">
        <f t="shared" si="9"/>
        <v>2</v>
      </c>
      <c r="AG22">
        <f t="shared" si="9"/>
        <v>2</v>
      </c>
      <c r="AH22">
        <f t="shared" si="9"/>
        <v>1</v>
      </c>
      <c r="AI22">
        <f t="shared" si="9"/>
        <v>3</v>
      </c>
      <c r="AJ22">
        <f t="shared" si="16"/>
        <v>32000</v>
      </c>
      <c r="AL22">
        <v>20</v>
      </c>
      <c r="AM22" s="4">
        <f t="shared" si="22"/>
        <v>0</v>
      </c>
      <c r="AN22" s="4">
        <f t="shared" si="21"/>
        <v>0</v>
      </c>
      <c r="AO22" s="4">
        <f t="shared" si="21"/>
        <v>0</v>
      </c>
      <c r="AP22" s="4">
        <f t="shared" si="21"/>
        <v>0</v>
      </c>
      <c r="AQ22" s="4">
        <f t="shared" si="21"/>
        <v>0</v>
      </c>
      <c r="AR22" s="4">
        <f t="shared" si="21"/>
        <v>0</v>
      </c>
      <c r="AS22" s="4">
        <f t="shared" si="21"/>
        <v>0</v>
      </c>
      <c r="AT22" s="4">
        <f t="shared" si="21"/>
        <v>0</v>
      </c>
      <c r="AU22" s="4">
        <f t="shared" si="21"/>
        <v>0</v>
      </c>
      <c r="AV22" s="4">
        <f t="shared" si="21"/>
        <v>0</v>
      </c>
      <c r="AW22" s="4"/>
      <c r="AX22" s="4" t="str">
        <f t="shared" si="17"/>
        <v>O20</v>
      </c>
      <c r="AY22" s="4">
        <f t="shared" si="18"/>
        <v>2537.9164673607438</v>
      </c>
      <c r="AZ22" s="4">
        <f t="shared" si="10"/>
        <v>11981.147374098062</v>
      </c>
      <c r="BA22" s="4">
        <f t="shared" si="10"/>
        <v>8152.3042457045394</v>
      </c>
      <c r="BB22" s="4">
        <f t="shared" si="10"/>
        <v>0</v>
      </c>
      <c r="BC22" s="4">
        <f t="shared" si="10"/>
        <v>0</v>
      </c>
      <c r="BD22" s="4">
        <f t="shared" si="10"/>
        <v>2537.9164690002958</v>
      </c>
      <c r="BE22" s="4">
        <f t="shared" si="10"/>
        <v>11981.147429529423</v>
      </c>
      <c r="BF22" s="4">
        <f t="shared" si="10"/>
        <v>8152.3042565532114</v>
      </c>
      <c r="BG22" s="4">
        <f t="shared" si="10"/>
        <v>0</v>
      </c>
      <c r="BH22" s="4">
        <f t="shared" si="10"/>
        <v>0</v>
      </c>
      <c r="BI22" s="4">
        <f t="shared" si="23"/>
        <v>32000</v>
      </c>
      <c r="BJ22" s="4">
        <f t="shared" si="19"/>
        <v>45342.736242246276</v>
      </c>
      <c r="BK22" s="4">
        <f t="shared" si="20"/>
        <v>-13342.736242246276</v>
      </c>
      <c r="BL22" s="2"/>
      <c r="BM22" s="2"/>
    </row>
    <row r="23" spans="1:65" x14ac:dyDescent="0.3">
      <c r="AL23" s="5">
        <v>21</v>
      </c>
      <c r="AM23" s="6">
        <f>AM22</f>
        <v>0</v>
      </c>
      <c r="AN23" s="6">
        <f t="shared" si="21"/>
        <v>0</v>
      </c>
      <c r="AO23" s="6">
        <f t="shared" si="21"/>
        <v>0</v>
      </c>
      <c r="AP23" s="6">
        <f t="shared" si="21"/>
        <v>0</v>
      </c>
      <c r="AQ23" s="6">
        <f t="shared" si="21"/>
        <v>0</v>
      </c>
      <c r="AR23" s="6">
        <f t="shared" si="21"/>
        <v>0</v>
      </c>
      <c r="AS23" s="6">
        <f t="shared" si="21"/>
        <v>0</v>
      </c>
      <c r="AT23" s="6">
        <f t="shared" si="21"/>
        <v>0</v>
      </c>
      <c r="AU23" s="6">
        <f t="shared" si="21"/>
        <v>0</v>
      </c>
      <c r="AV23" s="6">
        <f t="shared" si="21"/>
        <v>0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/>
      <c r="BM23" s="2"/>
    </row>
    <row r="24" spans="1:65" x14ac:dyDescent="0.3">
      <c r="AL24" s="5">
        <v>22</v>
      </c>
      <c r="AM24" s="6">
        <f>AM23</f>
        <v>0</v>
      </c>
      <c r="AN24" s="6">
        <f t="shared" si="21"/>
        <v>0</v>
      </c>
      <c r="AO24" s="6">
        <f t="shared" si="21"/>
        <v>0</v>
      </c>
      <c r="AP24" s="6">
        <f t="shared" si="21"/>
        <v>0</v>
      </c>
      <c r="AQ24" s="6">
        <f t="shared" si="21"/>
        <v>0</v>
      </c>
      <c r="AR24" s="6">
        <f t="shared" si="21"/>
        <v>0</v>
      </c>
      <c r="AS24" s="6">
        <f t="shared" si="21"/>
        <v>0</v>
      </c>
      <c r="AT24" s="6">
        <f t="shared" si="21"/>
        <v>0</v>
      </c>
      <c r="AU24" s="6">
        <f t="shared" si="21"/>
        <v>0</v>
      </c>
      <c r="AV24" s="6">
        <f t="shared" si="21"/>
        <v>0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>
        <f>SUM(BI3:BI22)</f>
        <v>1158000</v>
      </c>
      <c r="BJ24" s="4">
        <f>SUM(BJ3:BJ22)</f>
        <v>1169486.8706674695</v>
      </c>
      <c r="BK24" s="4"/>
      <c r="BL24" s="2"/>
      <c r="BM24" s="2"/>
    </row>
    <row r="25" spans="1:65" x14ac:dyDescent="0.3">
      <c r="AL25" t="s">
        <v>34</v>
      </c>
      <c r="AM25" s="4">
        <v>2</v>
      </c>
      <c r="AN25" s="4">
        <v>3</v>
      </c>
      <c r="AO25" s="4">
        <v>4</v>
      </c>
      <c r="AP25" s="4">
        <v>5</v>
      </c>
      <c r="AQ25" s="4">
        <v>6</v>
      </c>
      <c r="AR25" s="4">
        <v>7</v>
      </c>
      <c r="AS25" s="4">
        <v>8</v>
      </c>
      <c r="AT25" s="4">
        <v>9</v>
      </c>
      <c r="AU25" s="4">
        <v>10</v>
      </c>
      <c r="AV25" s="4">
        <v>11</v>
      </c>
    </row>
    <row r="26" spans="1:65" x14ac:dyDescent="0.3">
      <c r="Z26" t="str">
        <f t="shared" ref="Z26:AI27" si="26">Z1</f>
        <v>direct</v>
      </c>
      <c r="AA26" t="str">
        <f t="shared" si="26"/>
        <v>direct</v>
      </c>
      <c r="AB26" t="str">
        <f t="shared" si="26"/>
        <v>direct</v>
      </c>
      <c r="AC26" t="str">
        <f t="shared" si="26"/>
        <v>direct</v>
      </c>
      <c r="AD26" t="str">
        <f t="shared" si="26"/>
        <v>direct</v>
      </c>
      <c r="AE26" t="str">
        <f t="shared" si="26"/>
        <v>inverse</v>
      </c>
      <c r="AF26" t="str">
        <f t="shared" si="26"/>
        <v>inverse</v>
      </c>
      <c r="AG26" t="str">
        <f t="shared" si="26"/>
        <v>inverse</v>
      </c>
      <c r="AH26" t="str">
        <f t="shared" si="26"/>
        <v>inverse</v>
      </c>
      <c r="AI26" t="str">
        <f t="shared" si="26"/>
        <v>inverse</v>
      </c>
    </row>
    <row r="27" spans="1:65" x14ac:dyDescent="0.3">
      <c r="Y27" t="str">
        <f>Y2</f>
        <v>double</v>
      </c>
      <c r="Z27" t="str">
        <f t="shared" si="26"/>
        <v>A1</v>
      </c>
      <c r="AA27" t="str">
        <f t="shared" si="26"/>
        <v>A2</v>
      </c>
      <c r="AB27" t="str">
        <f t="shared" si="26"/>
        <v>A3</v>
      </c>
      <c r="AC27" t="str">
        <f t="shared" si="26"/>
        <v>A4</v>
      </c>
      <c r="AD27" t="str">
        <f t="shared" si="26"/>
        <v>A5</v>
      </c>
      <c r="AE27" t="str">
        <f t="shared" si="26"/>
        <v>A1</v>
      </c>
      <c r="AF27" t="str">
        <f t="shared" si="26"/>
        <v>A2</v>
      </c>
      <c r="AG27" t="str">
        <f t="shared" si="26"/>
        <v>A3</v>
      </c>
      <c r="AH27" t="str">
        <f t="shared" si="26"/>
        <v>A4</v>
      </c>
      <c r="AI27" t="str">
        <f t="shared" si="26"/>
        <v>A5</v>
      </c>
    </row>
    <row r="28" spans="1:65" x14ac:dyDescent="0.3">
      <c r="Y28" t="str">
        <f t="shared" ref="Y28:Y47" si="27">Y3</f>
        <v>O1</v>
      </c>
      <c r="Z28">
        <f>Z3-perX_constant5!Z3</f>
        <v>0</v>
      </c>
      <c r="AA28">
        <f>AA3-perX_constant5!AA3</f>
        <v>-1</v>
      </c>
      <c r="AB28">
        <f>AB3-perX_constant5!AB3</f>
        <v>-1</v>
      </c>
      <c r="AC28">
        <f>AC3-perX_constant5!AC3</f>
        <v>-1</v>
      </c>
      <c r="AD28">
        <f>AD3-perX_constant5!AD3</f>
        <v>0</v>
      </c>
      <c r="AE28">
        <f>AE3-perX_constant5!AE3</f>
        <v>-2</v>
      </c>
      <c r="AF28">
        <f>AF3-perX_constant5!AF3</f>
        <v>-1</v>
      </c>
      <c r="AG28">
        <f>AG3-perX_constant5!AG3</f>
        <v>-1</v>
      </c>
      <c r="AH28">
        <f>AH3-perX_constant5!AH3</f>
        <v>-1</v>
      </c>
      <c r="AI28">
        <f>AI3-perX_constant5!AI3</f>
        <v>-2</v>
      </c>
    </row>
    <row r="29" spans="1:65" x14ac:dyDescent="0.3">
      <c r="Y29" t="str">
        <f t="shared" si="27"/>
        <v>O2</v>
      </c>
      <c r="Z29">
        <f>Z4-perX_constant5!Z4</f>
        <v>0</v>
      </c>
      <c r="AA29">
        <f>AA4-perX_constant5!AA4</f>
        <v>-2</v>
      </c>
      <c r="AB29">
        <f>AB4-perX_constant5!AB4</f>
        <v>-1</v>
      </c>
      <c r="AC29">
        <f>AC4-perX_constant5!AC4</f>
        <v>0</v>
      </c>
      <c r="AD29">
        <f>AD4-perX_constant5!AD4</f>
        <v>-2</v>
      </c>
      <c r="AE29">
        <f>AE4-perX_constant5!AE4</f>
        <v>-2</v>
      </c>
      <c r="AF29">
        <f>AF4-perX_constant5!AF4</f>
        <v>0</v>
      </c>
      <c r="AG29">
        <f>AG4-perX_constant5!AG4</f>
        <v>-1</v>
      </c>
      <c r="AH29">
        <f>AH4-perX_constant5!AH4</f>
        <v>-2</v>
      </c>
      <c r="AI29">
        <f>AI4-perX_constant5!AI4</f>
        <v>0</v>
      </c>
    </row>
    <row r="30" spans="1:65" x14ac:dyDescent="0.3">
      <c r="Y30" t="str">
        <f t="shared" si="27"/>
        <v>O3</v>
      </c>
      <c r="Z30">
        <f>Z5-perX_constant5!Z5</f>
        <v>-1</v>
      </c>
      <c r="AA30">
        <f>AA5-perX_constant5!AA5</f>
        <v>-1</v>
      </c>
      <c r="AB30">
        <f>AB5-perX_constant5!AB5</f>
        <v>0</v>
      </c>
      <c r="AC30">
        <f>AC5-perX_constant5!AC5</f>
        <v>0</v>
      </c>
      <c r="AD30">
        <f>AD5-perX_constant5!AD5</f>
        <v>-1</v>
      </c>
      <c r="AE30">
        <f>AE5-perX_constant5!AE5</f>
        <v>-1</v>
      </c>
      <c r="AF30">
        <f>AF5-perX_constant5!AF5</f>
        <v>-1</v>
      </c>
      <c r="AG30">
        <f>AG5-perX_constant5!AG5</f>
        <v>-2</v>
      </c>
      <c r="AH30">
        <f>AH5-perX_constant5!AH5</f>
        <v>-2</v>
      </c>
      <c r="AI30">
        <f>AI5-perX_constant5!AI5</f>
        <v>-1</v>
      </c>
    </row>
    <row r="31" spans="1:65" x14ac:dyDescent="0.3">
      <c r="Y31" t="str">
        <f t="shared" si="27"/>
        <v>O4</v>
      </c>
      <c r="Z31">
        <f>Z6-perX_constant5!Z6</f>
        <v>0</v>
      </c>
      <c r="AA31">
        <f>AA6-perX_constant5!AA6</f>
        <v>-1</v>
      </c>
      <c r="AB31">
        <f>AB6-perX_constant5!AB6</f>
        <v>-1</v>
      </c>
      <c r="AC31">
        <f>AC6-perX_constant5!AC6</f>
        <v>-1</v>
      </c>
      <c r="AD31">
        <f>AD6-perX_constant5!AD6</f>
        <v>-1</v>
      </c>
      <c r="AE31">
        <f>AE6-perX_constant5!AE6</f>
        <v>-2</v>
      </c>
      <c r="AF31">
        <f>AF6-perX_constant5!AF6</f>
        <v>-1</v>
      </c>
      <c r="AG31">
        <f>AG6-perX_constant5!AG6</f>
        <v>-1</v>
      </c>
      <c r="AH31">
        <f>AH6-perX_constant5!AH6</f>
        <v>-1</v>
      </c>
      <c r="AI31">
        <f>AI6-perX_constant5!AI6</f>
        <v>-1</v>
      </c>
    </row>
    <row r="32" spans="1:65" x14ac:dyDescent="0.3">
      <c r="Y32" t="str">
        <f t="shared" si="27"/>
        <v>O5</v>
      </c>
      <c r="Z32">
        <f>Z7-perX_constant5!Z7</f>
        <v>-1</v>
      </c>
      <c r="AA32">
        <f>AA7-perX_constant5!AA7</f>
        <v>0</v>
      </c>
      <c r="AB32">
        <f>AB7-perX_constant5!AB7</f>
        <v>-1</v>
      </c>
      <c r="AC32">
        <f>AC7-perX_constant5!AC7</f>
        <v>0</v>
      </c>
      <c r="AD32">
        <f>AD7-perX_constant5!AD7</f>
        <v>0</v>
      </c>
      <c r="AE32">
        <f>AE7-perX_constant5!AE7</f>
        <v>-1</v>
      </c>
      <c r="AF32">
        <f>AF7-perX_constant5!AF7</f>
        <v>-2</v>
      </c>
      <c r="AG32">
        <f>AG7-perX_constant5!AG7</f>
        <v>-1</v>
      </c>
      <c r="AH32">
        <f>AH7-perX_constant5!AH7</f>
        <v>-2</v>
      </c>
      <c r="AI32">
        <f>AI7-perX_constant5!AI7</f>
        <v>-2</v>
      </c>
    </row>
    <row r="33" spans="25:35" x14ac:dyDescent="0.3">
      <c r="Y33" t="str">
        <f t="shared" si="27"/>
        <v>O6</v>
      </c>
      <c r="Z33">
        <f>Z8-perX_constant5!Z8</f>
        <v>-2</v>
      </c>
      <c r="AA33">
        <f>AA8-perX_constant5!AA8</f>
        <v>-1</v>
      </c>
      <c r="AB33">
        <f>AB8-perX_constant5!AB8</f>
        <v>0</v>
      </c>
      <c r="AC33">
        <f>AC8-perX_constant5!AC8</f>
        <v>-2</v>
      </c>
      <c r="AD33">
        <f>AD8-perX_constant5!AD8</f>
        <v>0</v>
      </c>
      <c r="AE33">
        <f>AE8-perX_constant5!AE8</f>
        <v>0</v>
      </c>
      <c r="AF33">
        <f>AF8-perX_constant5!AF8</f>
        <v>-1</v>
      </c>
      <c r="AG33">
        <f>AG8-perX_constant5!AG8</f>
        <v>-2</v>
      </c>
      <c r="AH33">
        <f>AH8-perX_constant5!AH8</f>
        <v>0</v>
      </c>
      <c r="AI33">
        <f>AI8-perX_constant5!AI8</f>
        <v>-2</v>
      </c>
    </row>
    <row r="34" spans="25:35" x14ac:dyDescent="0.3">
      <c r="Y34" t="str">
        <f t="shared" si="27"/>
        <v>O7</v>
      </c>
      <c r="Z34">
        <f>Z9-perX_constant5!Z9</f>
        <v>-1</v>
      </c>
      <c r="AA34">
        <f>AA9-perX_constant5!AA9</f>
        <v>0</v>
      </c>
      <c r="AB34">
        <f>AB9-perX_constant5!AB9</f>
        <v>0</v>
      </c>
      <c r="AC34">
        <f>AC9-perX_constant5!AC9</f>
        <v>0</v>
      </c>
      <c r="AD34">
        <f>AD9-perX_constant5!AD9</f>
        <v>0</v>
      </c>
      <c r="AE34">
        <f>AE9-perX_constant5!AE9</f>
        <v>-1</v>
      </c>
      <c r="AF34">
        <f>AF9-perX_constant5!AF9</f>
        <v>-2</v>
      </c>
      <c r="AG34">
        <f>AG9-perX_constant5!AG9</f>
        <v>-2</v>
      </c>
      <c r="AH34">
        <f>AH9-perX_constant5!AH9</f>
        <v>-2</v>
      </c>
      <c r="AI34">
        <f>AI9-perX_constant5!AI9</f>
        <v>-2</v>
      </c>
    </row>
    <row r="35" spans="25:35" x14ac:dyDescent="0.3">
      <c r="Y35" t="str">
        <f t="shared" si="27"/>
        <v>O8</v>
      </c>
      <c r="Z35">
        <f>Z10-perX_constant5!Z10</f>
        <v>-1</v>
      </c>
      <c r="AA35">
        <f>AA10-perX_constant5!AA10</f>
        <v>-1</v>
      </c>
      <c r="AB35">
        <f>AB10-perX_constant5!AB10</f>
        <v>0</v>
      </c>
      <c r="AC35">
        <f>AC10-perX_constant5!AC10</f>
        <v>0</v>
      </c>
      <c r="AD35">
        <f>AD10-perX_constant5!AD10</f>
        <v>-1</v>
      </c>
      <c r="AE35">
        <f>AE10-perX_constant5!AE10</f>
        <v>-1</v>
      </c>
      <c r="AF35">
        <f>AF10-perX_constant5!AF10</f>
        <v>-1</v>
      </c>
      <c r="AG35">
        <f>AG10-perX_constant5!AG10</f>
        <v>-2</v>
      </c>
      <c r="AH35">
        <f>AH10-perX_constant5!AH10</f>
        <v>-2</v>
      </c>
      <c r="AI35">
        <f>AI10-perX_constant5!AI10</f>
        <v>-1</v>
      </c>
    </row>
    <row r="36" spans="25:35" x14ac:dyDescent="0.3">
      <c r="Y36" t="str">
        <f t="shared" si="27"/>
        <v>O9</v>
      </c>
      <c r="Z36">
        <f>Z11-perX_constant5!Z11</f>
        <v>-1</v>
      </c>
      <c r="AA36">
        <f>AA11-perX_constant5!AA11</f>
        <v>0</v>
      </c>
      <c r="AB36">
        <f>AB11-perX_constant5!AB11</f>
        <v>-1</v>
      </c>
      <c r="AC36">
        <f>AC11-perX_constant5!AC11</f>
        <v>-1</v>
      </c>
      <c r="AD36">
        <f>AD11-perX_constant5!AD11</f>
        <v>0</v>
      </c>
      <c r="AE36">
        <f>AE11-perX_constant5!AE11</f>
        <v>-1</v>
      </c>
      <c r="AF36">
        <f>AF11-perX_constant5!AF11</f>
        <v>-2</v>
      </c>
      <c r="AG36">
        <f>AG11-perX_constant5!AG11</f>
        <v>-1</v>
      </c>
      <c r="AH36">
        <f>AH11-perX_constant5!AH11</f>
        <v>-1</v>
      </c>
      <c r="AI36">
        <f>AI11-perX_constant5!AI11</f>
        <v>-2</v>
      </c>
    </row>
    <row r="37" spans="25:35" x14ac:dyDescent="0.3">
      <c r="Y37" t="str">
        <f t="shared" si="27"/>
        <v>O10</v>
      </c>
      <c r="Z37">
        <f>Z12-perX_constant5!Z12</f>
        <v>0</v>
      </c>
      <c r="AA37">
        <f>AA12-perX_constant5!AA12</f>
        <v>-1</v>
      </c>
      <c r="AB37">
        <f>AB12-perX_constant5!AB12</f>
        <v>0</v>
      </c>
      <c r="AC37">
        <f>AC12-perX_constant5!AC12</f>
        <v>-1</v>
      </c>
      <c r="AD37">
        <f>AD12-perX_constant5!AD12</f>
        <v>-1</v>
      </c>
      <c r="AE37">
        <f>AE12-perX_constant5!AE12</f>
        <v>-2</v>
      </c>
      <c r="AF37">
        <f>AF12-perX_constant5!AF12</f>
        <v>-1</v>
      </c>
      <c r="AG37">
        <f>AG12-perX_constant5!AG12</f>
        <v>-2</v>
      </c>
      <c r="AH37">
        <f>AH12-perX_constant5!AH12</f>
        <v>-1</v>
      </c>
      <c r="AI37">
        <f>AI12-perX_constant5!AI12</f>
        <v>-1</v>
      </c>
    </row>
    <row r="38" spans="25:35" x14ac:dyDescent="0.3">
      <c r="Y38" t="str">
        <f t="shared" si="27"/>
        <v>O11</v>
      </c>
      <c r="Z38">
        <f>Z13-perX_constant5!Z13</f>
        <v>-1</v>
      </c>
      <c r="AA38">
        <f>AA13-perX_constant5!AA13</f>
        <v>-1</v>
      </c>
      <c r="AB38">
        <f>AB13-perX_constant5!AB13</f>
        <v>0</v>
      </c>
      <c r="AC38">
        <f>AC13-perX_constant5!AC13</f>
        <v>0</v>
      </c>
      <c r="AD38">
        <f>AD13-perX_constant5!AD13</f>
        <v>-1</v>
      </c>
      <c r="AE38">
        <f>AE13-perX_constant5!AE13</f>
        <v>-1</v>
      </c>
      <c r="AF38">
        <f>AF13-perX_constant5!AF13</f>
        <v>-1</v>
      </c>
      <c r="AG38">
        <f>AG13-perX_constant5!AG13</f>
        <v>-2</v>
      </c>
      <c r="AH38">
        <f>AH13-perX_constant5!AH13</f>
        <v>-2</v>
      </c>
      <c r="AI38">
        <f>AI13-perX_constant5!AI13</f>
        <v>-1</v>
      </c>
    </row>
    <row r="39" spans="25:35" x14ac:dyDescent="0.3">
      <c r="Y39" t="str">
        <f t="shared" si="27"/>
        <v>O12</v>
      </c>
      <c r="Z39">
        <f>Z14-perX_constant5!Z14</f>
        <v>0</v>
      </c>
      <c r="AA39">
        <f>AA14-perX_constant5!AA14</f>
        <v>-1</v>
      </c>
      <c r="AB39">
        <f>AB14-perX_constant5!AB14</f>
        <v>-2</v>
      </c>
      <c r="AC39">
        <f>AC14-perX_constant5!AC14</f>
        <v>-1</v>
      </c>
      <c r="AD39">
        <f>AD14-perX_constant5!AD14</f>
        <v>-1</v>
      </c>
      <c r="AE39">
        <f>AE14-perX_constant5!AE14</f>
        <v>-2</v>
      </c>
      <c r="AF39">
        <f>AF14-perX_constant5!AF14</f>
        <v>-1</v>
      </c>
      <c r="AG39">
        <f>AG14-perX_constant5!AG14</f>
        <v>0</v>
      </c>
      <c r="AH39">
        <f>AH14-perX_constant5!AH14</f>
        <v>-1</v>
      </c>
      <c r="AI39">
        <f>AI14-perX_constant5!AI14</f>
        <v>-1</v>
      </c>
    </row>
    <row r="40" spans="25:35" x14ac:dyDescent="0.3">
      <c r="Y40" t="str">
        <f t="shared" si="27"/>
        <v>O13</v>
      </c>
      <c r="Z40">
        <f>Z15-perX_constant5!Z15</f>
        <v>0</v>
      </c>
      <c r="AA40">
        <f>AA15-perX_constant5!AA15</f>
        <v>-1</v>
      </c>
      <c r="AB40">
        <f>AB15-perX_constant5!AB15</f>
        <v>-1</v>
      </c>
      <c r="AC40">
        <f>AC15-perX_constant5!AC15</f>
        <v>-1</v>
      </c>
      <c r="AD40">
        <f>AD15-perX_constant5!AD15</f>
        <v>-1</v>
      </c>
      <c r="AE40">
        <f>AE15-perX_constant5!AE15</f>
        <v>-2</v>
      </c>
      <c r="AF40">
        <f>AF15-perX_constant5!AF15</f>
        <v>-1</v>
      </c>
      <c r="AG40">
        <f>AG15-perX_constant5!AG15</f>
        <v>-1</v>
      </c>
      <c r="AH40">
        <f>AH15-perX_constant5!AH15</f>
        <v>-1</v>
      </c>
      <c r="AI40">
        <f>AI15-perX_constant5!AI15</f>
        <v>-1</v>
      </c>
    </row>
    <row r="41" spans="25:35" x14ac:dyDescent="0.3">
      <c r="Y41" t="str">
        <f t="shared" si="27"/>
        <v>O14</v>
      </c>
      <c r="Z41">
        <f>Z16-perX_constant5!Z16</f>
        <v>-1</v>
      </c>
      <c r="AA41">
        <f>AA16-perX_constant5!AA16</f>
        <v>-1</v>
      </c>
      <c r="AB41">
        <f>AB16-perX_constant5!AB16</f>
        <v>-1</v>
      </c>
      <c r="AC41">
        <f>AC16-perX_constant5!AC16</f>
        <v>-1</v>
      </c>
      <c r="AD41">
        <f>AD16-perX_constant5!AD16</f>
        <v>-1</v>
      </c>
      <c r="AE41">
        <f>AE16-perX_constant5!AE16</f>
        <v>-1</v>
      </c>
      <c r="AF41">
        <f>AF16-perX_constant5!AF16</f>
        <v>-1</v>
      </c>
      <c r="AG41">
        <f>AG16-perX_constant5!AG16</f>
        <v>-1</v>
      </c>
      <c r="AH41">
        <f>AH16-perX_constant5!AH16</f>
        <v>-1</v>
      </c>
      <c r="AI41">
        <f>AI16-perX_constant5!AI16</f>
        <v>-1</v>
      </c>
    </row>
    <row r="42" spans="25:35" x14ac:dyDescent="0.3">
      <c r="Y42" t="str">
        <f t="shared" si="27"/>
        <v>O15</v>
      </c>
      <c r="Z42">
        <f>Z17-perX_constant5!Z17</f>
        <v>-1</v>
      </c>
      <c r="AA42">
        <f>AA17-perX_constant5!AA17</f>
        <v>0</v>
      </c>
      <c r="AB42">
        <f>AB17-perX_constant5!AB17</f>
        <v>0</v>
      </c>
      <c r="AC42">
        <f>AC17-perX_constant5!AC17</f>
        <v>0</v>
      </c>
      <c r="AD42">
        <f>AD17-perX_constant5!AD17</f>
        <v>0</v>
      </c>
      <c r="AE42">
        <f>AE17-perX_constant5!AE17</f>
        <v>-1</v>
      </c>
      <c r="AF42">
        <f>AF17-perX_constant5!AF17</f>
        <v>-2</v>
      </c>
      <c r="AG42">
        <f>AG17-perX_constant5!AG17</f>
        <v>-2</v>
      </c>
      <c r="AH42">
        <f>AH17-perX_constant5!AH17</f>
        <v>-2</v>
      </c>
      <c r="AI42">
        <f>AI17-perX_constant5!AI17</f>
        <v>-2</v>
      </c>
    </row>
    <row r="43" spans="25:35" x14ac:dyDescent="0.3">
      <c r="Y43" t="str">
        <f t="shared" si="27"/>
        <v>O16</v>
      </c>
      <c r="Z43">
        <f>Z18-perX_constant5!Z18</f>
        <v>0</v>
      </c>
      <c r="AA43">
        <f>AA18-perX_constant5!AA18</f>
        <v>0</v>
      </c>
      <c r="AB43">
        <f>AB18-perX_constant5!AB18</f>
        <v>0</v>
      </c>
      <c r="AC43">
        <f>AC18-perX_constant5!AC18</f>
        <v>0</v>
      </c>
      <c r="AD43">
        <f>AD18-perX_constant5!AD18</f>
        <v>-1</v>
      </c>
      <c r="AE43">
        <f>AE18-perX_constant5!AE18</f>
        <v>-2</v>
      </c>
      <c r="AF43">
        <f>AF18-perX_constant5!AF18</f>
        <v>-2</v>
      </c>
      <c r="AG43">
        <f>AG18-perX_constant5!AG18</f>
        <v>-2</v>
      </c>
      <c r="AH43">
        <f>AH18-perX_constant5!AH18</f>
        <v>-2</v>
      </c>
      <c r="AI43">
        <f>AI18-perX_constant5!AI18</f>
        <v>-1</v>
      </c>
    </row>
    <row r="44" spans="25:35" x14ac:dyDescent="0.3">
      <c r="Y44" t="str">
        <f t="shared" si="27"/>
        <v>O17</v>
      </c>
      <c r="Z44">
        <f>Z19-perX_constant5!Z19</f>
        <v>0</v>
      </c>
      <c r="AA44">
        <f>AA19-perX_constant5!AA19</f>
        <v>0</v>
      </c>
      <c r="AB44">
        <f>AB19-perX_constant5!AB19</f>
        <v>-1</v>
      </c>
      <c r="AC44">
        <f>AC19-perX_constant5!AC19</f>
        <v>-1</v>
      </c>
      <c r="AD44">
        <f>AD19-perX_constant5!AD19</f>
        <v>-1</v>
      </c>
      <c r="AE44">
        <f>AE19-perX_constant5!AE19</f>
        <v>-2</v>
      </c>
      <c r="AF44">
        <f>AF19-perX_constant5!AF19</f>
        <v>-2</v>
      </c>
      <c r="AG44">
        <f>AG19-perX_constant5!AG19</f>
        <v>-1</v>
      </c>
      <c r="AH44">
        <f>AH19-perX_constant5!AH19</f>
        <v>-1</v>
      </c>
      <c r="AI44">
        <f>AI19-perX_constant5!AI19</f>
        <v>-1</v>
      </c>
    </row>
    <row r="45" spans="25:35" x14ac:dyDescent="0.3">
      <c r="Y45" t="str">
        <f t="shared" si="27"/>
        <v>O18</v>
      </c>
      <c r="Z45">
        <f>Z20-perX_constant5!Z20</f>
        <v>-1</v>
      </c>
      <c r="AA45">
        <f>AA20-perX_constant5!AA20</f>
        <v>0</v>
      </c>
      <c r="AB45">
        <f>AB20-perX_constant5!AB20</f>
        <v>-1</v>
      </c>
      <c r="AC45">
        <f>AC20-perX_constant5!AC20</f>
        <v>-1</v>
      </c>
      <c r="AD45">
        <f>AD20-perX_constant5!AD20</f>
        <v>-1</v>
      </c>
      <c r="AE45">
        <f>AE20-perX_constant5!AE20</f>
        <v>-1</v>
      </c>
      <c r="AF45">
        <f>AF20-perX_constant5!AF20</f>
        <v>-2</v>
      </c>
      <c r="AG45">
        <f>AG20-perX_constant5!AG20</f>
        <v>-1</v>
      </c>
      <c r="AH45">
        <f>AH20-perX_constant5!AH20</f>
        <v>-1</v>
      </c>
      <c r="AI45">
        <f>AI20-perX_constant5!AI20</f>
        <v>-1</v>
      </c>
    </row>
    <row r="46" spans="25:35" x14ac:dyDescent="0.3">
      <c r="Y46" t="str">
        <f t="shared" si="27"/>
        <v>O19</v>
      </c>
      <c r="Z46">
        <f>Z21-perX_constant5!Z21</f>
        <v>-1</v>
      </c>
      <c r="AA46">
        <f>AA21-perX_constant5!AA21</f>
        <v>0</v>
      </c>
      <c r="AB46">
        <f>AB21-perX_constant5!AB21</f>
        <v>-1</v>
      </c>
      <c r="AC46">
        <f>AC21-perX_constant5!AC21</f>
        <v>-1</v>
      </c>
      <c r="AD46">
        <f>AD21-perX_constant5!AD21</f>
        <v>0</v>
      </c>
      <c r="AE46">
        <f>AE21-perX_constant5!AE21</f>
        <v>-1</v>
      </c>
      <c r="AF46">
        <f>AF21-perX_constant5!AF21</f>
        <v>-2</v>
      </c>
      <c r="AG46">
        <f>AG21-perX_constant5!AG21</f>
        <v>-1</v>
      </c>
      <c r="AH46">
        <f>AH21-perX_constant5!AH21</f>
        <v>-1</v>
      </c>
      <c r="AI46">
        <f>AI21-perX_constant5!AI21</f>
        <v>-2</v>
      </c>
    </row>
    <row r="47" spans="25:35" x14ac:dyDescent="0.3">
      <c r="Y47" t="str">
        <f t="shared" si="27"/>
        <v>O20</v>
      </c>
      <c r="Z47">
        <f>Z22-perX_constant5!Z22</f>
        <v>-1</v>
      </c>
      <c r="AA47">
        <f>AA22-perX_constant5!AA22</f>
        <v>-1</v>
      </c>
      <c r="AB47">
        <f>AB22-perX_constant5!AB22</f>
        <v>0</v>
      </c>
      <c r="AC47">
        <f>AC22-perX_constant5!AC22</f>
        <v>-1</v>
      </c>
      <c r="AD47">
        <f>AD22-perX_constant5!AD22</f>
        <v>0</v>
      </c>
      <c r="AE47">
        <f>AE22-perX_constant5!AE22</f>
        <v>-1</v>
      </c>
      <c r="AF47">
        <f>AF22-perX_constant5!AF22</f>
        <v>-1</v>
      </c>
      <c r="AG47">
        <f>AG22-perX_constant5!AG22</f>
        <v>-2</v>
      </c>
      <c r="AH47">
        <f>AH22-perX_constant5!AH22</f>
        <v>-1</v>
      </c>
      <c r="AI47">
        <f>AI22-perX_constant5!AI22</f>
        <v>-2</v>
      </c>
    </row>
  </sheetData>
  <conditionalFormatting sqref="Z28:A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E7A1-D0DE-4523-9736-915807DBDEC8}">
  <dimension ref="A1:BM47"/>
  <sheetViews>
    <sheetView zoomScale="47" workbookViewId="0"/>
  </sheetViews>
  <sheetFormatPr defaultRowHeight="14.4" x14ac:dyDescent="0.3"/>
  <cols>
    <col min="1" max="1" width="9.5546875" bestFit="1" customWidth="1"/>
    <col min="2" max="6" width="3.88671875" bestFit="1" customWidth="1"/>
    <col min="7" max="7" width="5.77734375" bestFit="1" customWidth="1"/>
    <col min="8" max="8" width="8.88671875" customWidth="1"/>
    <col min="9" max="9" width="6.21875" bestFit="1" customWidth="1"/>
    <col min="10" max="14" width="3.88671875" bestFit="1" customWidth="1"/>
    <col min="15" max="15" width="5.77734375" bestFit="1" customWidth="1"/>
    <col min="17" max="17" width="11.44140625" bestFit="1" customWidth="1"/>
    <col min="18" max="22" width="3.88671875" bestFit="1" customWidth="1"/>
    <col min="23" max="23" width="5.77734375" bestFit="1" customWidth="1"/>
    <col min="25" max="25" width="7.6640625" bestFit="1" customWidth="1"/>
    <col min="26" max="30" width="6.44140625" bestFit="1" customWidth="1"/>
    <col min="31" max="35" width="7.6640625" bestFit="1" customWidth="1"/>
    <col min="36" max="36" width="7.44140625" bestFit="1" customWidth="1"/>
    <col min="38" max="38" width="7" bestFit="1" customWidth="1"/>
    <col min="39" max="39" width="7.44140625" bestFit="1" customWidth="1"/>
    <col min="40" max="40" width="8.6640625" bestFit="1" customWidth="1"/>
    <col min="41" max="43" width="7.44140625" bestFit="1" customWidth="1"/>
    <col min="44" max="48" width="7.6640625" bestFit="1" customWidth="1"/>
    <col min="50" max="50" width="8.6640625" bestFit="1" customWidth="1"/>
    <col min="51" max="55" width="7.44140625" bestFit="1" customWidth="1"/>
    <col min="56" max="60" width="7.6640625" bestFit="1" customWidth="1"/>
    <col min="61" max="61" width="9.77734375" bestFit="1" customWidth="1"/>
    <col min="62" max="62" width="10.77734375" bestFit="1" customWidth="1"/>
    <col min="63" max="63" width="16" bestFit="1" customWidth="1"/>
  </cols>
  <sheetData>
    <row r="1" spans="1:65" x14ac:dyDescent="0.3">
      <c r="A1">
        <f ca="1">RANDBETWEEN(10,99)</f>
        <v>18</v>
      </c>
      <c r="Q1" s="7">
        <v>3.8502822799376424</v>
      </c>
      <c r="Y1">
        <f>MAX(R3:V22)</f>
        <v>6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31</v>
      </c>
      <c r="AF1" t="s">
        <v>31</v>
      </c>
      <c r="AG1" t="s">
        <v>31</v>
      </c>
      <c r="AH1" t="s">
        <v>31</v>
      </c>
      <c r="AI1" t="s">
        <v>31</v>
      </c>
      <c r="AM1" t="str">
        <f t="shared" ref="AM1:AV2" si="0">Z1</f>
        <v>direct</v>
      </c>
      <c r="AN1" t="str">
        <f t="shared" si="0"/>
        <v>direct</v>
      </c>
      <c r="AO1" t="str">
        <f t="shared" si="0"/>
        <v>direct</v>
      </c>
      <c r="AP1" t="str">
        <f t="shared" si="0"/>
        <v>direct</v>
      </c>
      <c r="AQ1" t="str">
        <f t="shared" si="0"/>
        <v>direct</v>
      </c>
      <c r="AR1" t="str">
        <f t="shared" si="0"/>
        <v>inverse</v>
      </c>
      <c r="AS1" t="str">
        <f t="shared" si="0"/>
        <v>inverse</v>
      </c>
      <c r="AT1" t="str">
        <f t="shared" si="0"/>
        <v>inverse</v>
      </c>
      <c r="AU1" t="str">
        <f t="shared" si="0"/>
        <v>inverse</v>
      </c>
      <c r="AV1" t="str">
        <f t="shared" si="0"/>
        <v>inverse</v>
      </c>
      <c r="AY1" t="str">
        <f t="shared" ref="AY1:BI16" si="1">Z1</f>
        <v>direct</v>
      </c>
      <c r="AZ1" t="str">
        <f t="shared" si="1"/>
        <v>direct</v>
      </c>
      <c r="BA1" t="str">
        <f t="shared" si="1"/>
        <v>direct</v>
      </c>
      <c r="BB1" t="str">
        <f t="shared" si="1"/>
        <v>direct</v>
      </c>
      <c r="BC1" t="str">
        <f t="shared" si="1"/>
        <v>direct</v>
      </c>
      <c r="BD1" t="str">
        <f t="shared" si="1"/>
        <v>inverse</v>
      </c>
      <c r="BE1" t="str">
        <f t="shared" si="1"/>
        <v>inverse</v>
      </c>
      <c r="BF1" t="str">
        <f t="shared" si="1"/>
        <v>inverse</v>
      </c>
      <c r="BG1" t="str">
        <f t="shared" si="1"/>
        <v>inverse</v>
      </c>
      <c r="BH1" t="str">
        <f t="shared" si="1"/>
        <v>inverse</v>
      </c>
      <c r="BK1" s="4">
        <f>SUMSQ(BK3:BK22)</f>
        <v>1182910110.1840539</v>
      </c>
      <c r="BL1">
        <f>BK1/perX_constant5!BK1</f>
        <v>3.7568603962589608</v>
      </c>
    </row>
    <row r="2" spans="1:65" x14ac:dyDescent="0.3">
      <c r="A2" t="s">
        <v>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tr">
        <f t="shared" ref="J2:O17" si="2">B2</f>
        <v>A1</v>
      </c>
      <c r="K2" t="str">
        <f t="shared" si="2"/>
        <v>A2</v>
      </c>
      <c r="L2" t="str">
        <f t="shared" si="2"/>
        <v>A3</v>
      </c>
      <c r="M2" t="str">
        <f t="shared" si="2"/>
        <v>A4</v>
      </c>
      <c r="N2" t="str">
        <f t="shared" si="2"/>
        <v>A5</v>
      </c>
      <c r="O2" t="str">
        <f t="shared" si="2"/>
        <v>A6=Y</v>
      </c>
      <c r="Q2" t="s">
        <v>28</v>
      </c>
      <c r="R2" t="str">
        <f t="shared" ref="R2:W17" si="3">J2</f>
        <v>A1</v>
      </c>
      <c r="S2" t="str">
        <f t="shared" si="3"/>
        <v>A2</v>
      </c>
      <c r="T2" t="str">
        <f t="shared" si="3"/>
        <v>A3</v>
      </c>
      <c r="U2" t="str">
        <f t="shared" si="3"/>
        <v>A4</v>
      </c>
      <c r="V2" t="str">
        <f t="shared" si="3"/>
        <v>A5</v>
      </c>
      <c r="W2" t="str">
        <f t="shared" si="3"/>
        <v>A6=Y</v>
      </c>
      <c r="Y2" t="s">
        <v>29</v>
      </c>
      <c r="Z2" t="str">
        <f t="shared" ref="Z2:AD17" si="4">R2</f>
        <v>A1</v>
      </c>
      <c r="AA2" t="str">
        <f t="shared" si="4"/>
        <v>A2</v>
      </c>
      <c r="AB2" t="str">
        <f t="shared" si="4"/>
        <v>A3</v>
      </c>
      <c r="AC2" t="str">
        <f t="shared" si="4"/>
        <v>A4</v>
      </c>
      <c r="AD2" t="str">
        <f t="shared" si="4"/>
        <v>A5</v>
      </c>
      <c r="AE2" t="str">
        <f>Z2</f>
        <v>A1</v>
      </c>
      <c r="AF2" t="str">
        <f t="shared" ref="AF2:AI2" si="5">AA2</f>
        <v>A2</v>
      </c>
      <c r="AG2" t="str">
        <f t="shared" si="5"/>
        <v>A3</v>
      </c>
      <c r="AH2" t="str">
        <f t="shared" si="5"/>
        <v>A4</v>
      </c>
      <c r="AI2" t="str">
        <f t="shared" si="5"/>
        <v>A5</v>
      </c>
      <c r="AJ2" t="str">
        <f>W2</f>
        <v>A6=Y</v>
      </c>
      <c r="AL2" t="s">
        <v>32</v>
      </c>
      <c r="AM2" t="str">
        <f>Z2</f>
        <v>A1</v>
      </c>
      <c r="AN2" t="str">
        <f t="shared" si="0"/>
        <v>A2</v>
      </c>
      <c r="AO2" t="str">
        <f t="shared" si="0"/>
        <v>A3</v>
      </c>
      <c r="AP2" t="str">
        <f t="shared" si="0"/>
        <v>A4</v>
      </c>
      <c r="AQ2" t="str">
        <f t="shared" si="0"/>
        <v>A5</v>
      </c>
      <c r="AR2" t="str">
        <f t="shared" si="0"/>
        <v>A1</v>
      </c>
      <c r="AS2" t="str">
        <f t="shared" si="0"/>
        <v>A2</v>
      </c>
      <c r="AT2" t="str">
        <f t="shared" si="0"/>
        <v>A3</v>
      </c>
      <c r="AU2" t="str">
        <f t="shared" si="0"/>
        <v>A4</v>
      </c>
      <c r="AV2" t="str">
        <f t="shared" si="0"/>
        <v>A5</v>
      </c>
      <c r="AX2" t="s">
        <v>33</v>
      </c>
      <c r="AY2" t="str">
        <f t="shared" si="1"/>
        <v>A1</v>
      </c>
      <c r="AZ2" t="str">
        <f t="shared" si="1"/>
        <v>A2</v>
      </c>
      <c r="BA2" t="str">
        <f t="shared" si="1"/>
        <v>A3</v>
      </c>
      <c r="BB2" t="str">
        <f t="shared" si="1"/>
        <v>A4</v>
      </c>
      <c r="BC2" t="str">
        <f t="shared" si="1"/>
        <v>A5</v>
      </c>
      <c r="BD2" t="str">
        <f t="shared" si="1"/>
        <v>A1</v>
      </c>
      <c r="BE2" t="str">
        <f t="shared" si="1"/>
        <v>A2</v>
      </c>
      <c r="BF2" t="str">
        <f t="shared" si="1"/>
        <v>A3</v>
      </c>
      <c r="BG2" t="str">
        <f t="shared" si="1"/>
        <v>A4</v>
      </c>
      <c r="BH2" t="str">
        <f t="shared" si="1"/>
        <v>A5</v>
      </c>
      <c r="BI2" t="str">
        <f t="shared" si="1"/>
        <v>A6=Y</v>
      </c>
      <c r="BJ2" t="s">
        <v>35</v>
      </c>
      <c r="BK2" t="s">
        <v>36</v>
      </c>
    </row>
    <row r="3" spans="1:65" x14ac:dyDescent="0.3">
      <c r="A3" t="s">
        <v>1</v>
      </c>
      <c r="B3">
        <v>41</v>
      </c>
      <c r="C3">
        <v>31</v>
      </c>
      <c r="D3">
        <v>19</v>
      </c>
      <c r="E3">
        <v>46</v>
      </c>
      <c r="F3">
        <v>91</v>
      </c>
      <c r="G3">
        <v>42</v>
      </c>
      <c r="I3" t="str">
        <f>A3</f>
        <v>O1</v>
      </c>
      <c r="J3">
        <f>RANK(B3,B$3:B$22,0)</f>
        <v>14</v>
      </c>
      <c r="K3">
        <f t="shared" ref="K3:N22" si="6">RANK(C3,C$3:C$22,0)</f>
        <v>19</v>
      </c>
      <c r="L3">
        <f t="shared" si="6"/>
        <v>18</v>
      </c>
      <c r="M3">
        <f t="shared" si="6"/>
        <v>12</v>
      </c>
      <c r="N3">
        <f t="shared" si="6"/>
        <v>7</v>
      </c>
      <c r="O3">
        <f t="shared" si="2"/>
        <v>42</v>
      </c>
      <c r="Q3" t="str">
        <f t="shared" ref="Q3:Q22" si="7">I3</f>
        <v>O1</v>
      </c>
      <c r="R3">
        <f>INT(J3/$Q$1)+1</f>
        <v>4</v>
      </c>
      <c r="S3">
        <f t="shared" ref="S3:V22" si="8">INT(K3/$Q$1)+1</f>
        <v>5</v>
      </c>
      <c r="T3">
        <f t="shared" si="8"/>
        <v>5</v>
      </c>
      <c r="U3">
        <f t="shared" si="8"/>
        <v>4</v>
      </c>
      <c r="V3">
        <f t="shared" si="8"/>
        <v>2</v>
      </c>
      <c r="W3">
        <f t="shared" si="3"/>
        <v>42</v>
      </c>
      <c r="Y3" t="str">
        <f>Q3</f>
        <v>O1</v>
      </c>
      <c r="Z3">
        <f>R3</f>
        <v>4</v>
      </c>
      <c r="AA3">
        <f t="shared" si="4"/>
        <v>5</v>
      </c>
      <c r="AB3">
        <f t="shared" si="4"/>
        <v>5</v>
      </c>
      <c r="AC3">
        <f t="shared" si="4"/>
        <v>4</v>
      </c>
      <c r="AD3">
        <f t="shared" si="4"/>
        <v>2</v>
      </c>
      <c r="AE3">
        <f>($Y$1+1)-Z3</f>
        <v>3</v>
      </c>
      <c r="AF3">
        <f t="shared" ref="AF3:AI22" si="9">($Y$1+1)-AA3</f>
        <v>2</v>
      </c>
      <c r="AG3">
        <f t="shared" si="9"/>
        <v>2</v>
      </c>
      <c r="AH3">
        <f t="shared" si="9"/>
        <v>3</v>
      </c>
      <c r="AI3">
        <f t="shared" si="9"/>
        <v>5</v>
      </c>
      <c r="AJ3">
        <f>W3*1000</f>
        <v>42000</v>
      </c>
      <c r="AL3">
        <v>1</v>
      </c>
      <c r="AM3" s="3">
        <v>0</v>
      </c>
      <c r="AN3" s="3">
        <v>25580.870489429366</v>
      </c>
      <c r="AO3" s="3">
        <v>0</v>
      </c>
      <c r="AP3" s="3">
        <v>19266.852301754443</v>
      </c>
      <c r="AQ3" s="3">
        <v>2758.3334285516785</v>
      </c>
      <c r="AR3" s="3">
        <v>1372.8171098196844</v>
      </c>
      <c r="AS3" s="3">
        <v>1246.8833123114096</v>
      </c>
      <c r="AT3" s="3">
        <v>0</v>
      </c>
      <c r="AU3" s="3">
        <v>1372.8171098196847</v>
      </c>
      <c r="AV3" s="3">
        <v>1246.883313075575</v>
      </c>
      <c r="AW3" s="4"/>
      <c r="AX3" s="4" t="str">
        <f>Y3</f>
        <v>O1</v>
      </c>
      <c r="AY3" s="4">
        <f>VLOOKUP(Z3,$AL$3:$AV$24,AM$25,0)</f>
        <v>0</v>
      </c>
      <c r="AZ3" s="4">
        <f t="shared" ref="AZ3:BH22" si="10">VLOOKUP(AA3,$AL$3:$AV$24,AN$25,0)</f>
        <v>0</v>
      </c>
      <c r="BA3" s="4">
        <f t="shared" si="10"/>
        <v>3303.0784384856188</v>
      </c>
      <c r="BB3" s="4">
        <f t="shared" si="10"/>
        <v>18955.311235377278</v>
      </c>
      <c r="BC3" s="4">
        <f t="shared" si="10"/>
        <v>0</v>
      </c>
      <c r="BD3" s="4">
        <f t="shared" si="10"/>
        <v>0</v>
      </c>
      <c r="BE3" s="4">
        <f t="shared" si="10"/>
        <v>0</v>
      </c>
      <c r="BF3" s="4">
        <f t="shared" si="10"/>
        <v>3146.7718579689804</v>
      </c>
      <c r="BG3" s="4">
        <f t="shared" si="10"/>
        <v>18955.31076065488</v>
      </c>
      <c r="BH3" s="4">
        <f t="shared" si="10"/>
        <v>0</v>
      </c>
      <c r="BI3" s="4">
        <f t="shared" si="1"/>
        <v>42000</v>
      </c>
      <c r="BJ3" s="4">
        <f>SUM(AY3:BH3)</f>
        <v>44360.472292486753</v>
      </c>
      <c r="BK3" s="4">
        <f>BI3-BJ3</f>
        <v>-2360.4722924867528</v>
      </c>
      <c r="BL3" s="2"/>
      <c r="BM3" s="2"/>
    </row>
    <row r="4" spans="1:65" x14ac:dyDescent="0.3">
      <c r="A4" t="s">
        <v>2</v>
      </c>
      <c r="B4">
        <v>52</v>
      </c>
      <c r="C4">
        <v>24</v>
      </c>
      <c r="D4">
        <v>33</v>
      </c>
      <c r="E4">
        <v>98</v>
      </c>
      <c r="F4">
        <v>10</v>
      </c>
      <c r="G4">
        <v>58</v>
      </c>
      <c r="I4" t="str">
        <f t="shared" ref="I4:I22" si="11">A4</f>
        <v>O2</v>
      </c>
      <c r="J4">
        <f t="shared" ref="J4:J22" si="12">RANK(B4,B$3:B$22,0)</f>
        <v>7</v>
      </c>
      <c r="K4">
        <f t="shared" si="6"/>
        <v>20</v>
      </c>
      <c r="L4">
        <f t="shared" si="6"/>
        <v>12</v>
      </c>
      <c r="M4">
        <f t="shared" si="6"/>
        <v>2</v>
      </c>
      <c r="N4">
        <f t="shared" si="6"/>
        <v>20</v>
      </c>
      <c r="O4">
        <f t="shared" si="2"/>
        <v>58</v>
      </c>
      <c r="Q4" t="str">
        <f t="shared" si="7"/>
        <v>O2</v>
      </c>
      <c r="R4">
        <f t="shared" ref="R4:R22" si="13">INT(J4/$Q$1)+1</f>
        <v>2</v>
      </c>
      <c r="S4">
        <f t="shared" si="8"/>
        <v>6</v>
      </c>
      <c r="T4">
        <f t="shared" si="8"/>
        <v>4</v>
      </c>
      <c r="U4">
        <f t="shared" si="8"/>
        <v>1</v>
      </c>
      <c r="V4">
        <f t="shared" si="8"/>
        <v>6</v>
      </c>
      <c r="W4">
        <f t="shared" si="3"/>
        <v>58</v>
      </c>
      <c r="Y4" t="str">
        <f t="shared" ref="Y4:AD22" si="14">Q4</f>
        <v>O2</v>
      </c>
      <c r="Z4">
        <f t="shared" si="14"/>
        <v>2</v>
      </c>
      <c r="AA4">
        <f t="shared" si="4"/>
        <v>6</v>
      </c>
      <c r="AB4">
        <f t="shared" si="4"/>
        <v>4</v>
      </c>
      <c r="AC4">
        <f t="shared" si="4"/>
        <v>1</v>
      </c>
      <c r="AD4">
        <f t="shared" si="4"/>
        <v>6</v>
      </c>
      <c r="AE4">
        <f t="shared" ref="AE4:AE22" si="15">($Y$1+1)-Z4</f>
        <v>5</v>
      </c>
      <c r="AF4">
        <f t="shared" si="9"/>
        <v>1</v>
      </c>
      <c r="AG4">
        <f t="shared" si="9"/>
        <v>3</v>
      </c>
      <c r="AH4">
        <f t="shared" si="9"/>
        <v>6</v>
      </c>
      <c r="AI4">
        <f t="shared" si="9"/>
        <v>1</v>
      </c>
      <c r="AJ4">
        <f t="shared" ref="AJ4:AJ22" si="16">W4*1000</f>
        <v>58000</v>
      </c>
      <c r="AL4">
        <v>2</v>
      </c>
      <c r="AM4" s="3">
        <v>7429.5512964295212</v>
      </c>
      <c r="AN4" s="3">
        <v>12901.50613685721</v>
      </c>
      <c r="AO4" s="3">
        <v>7906.1208994125709</v>
      </c>
      <c r="AP4" s="3">
        <v>9885.0445348569556</v>
      </c>
      <c r="AQ4" s="3">
        <v>0</v>
      </c>
      <c r="AR4" s="3">
        <v>0</v>
      </c>
      <c r="AS4" s="3">
        <v>0</v>
      </c>
      <c r="AT4" s="3">
        <v>3146.7718579689804</v>
      </c>
      <c r="AU4" s="3">
        <v>0</v>
      </c>
      <c r="AV4" s="3">
        <v>665.58116339589174</v>
      </c>
      <c r="AW4" s="4"/>
      <c r="AX4" s="4" t="str">
        <f t="shared" ref="AX4:AX22" si="17">Y4</f>
        <v>O2</v>
      </c>
      <c r="AY4" s="4">
        <f t="shared" ref="AY4:AY22" si="18">VLOOKUP(Z4,$AL$3:$AV$24,AM$25,0)</f>
        <v>7429.5512964295212</v>
      </c>
      <c r="AZ4" s="4">
        <f t="shared" si="10"/>
        <v>1246.5623175347334</v>
      </c>
      <c r="BA4" s="4">
        <f t="shared" si="10"/>
        <v>0</v>
      </c>
      <c r="BB4" s="4">
        <f t="shared" si="10"/>
        <v>19266.852301754443</v>
      </c>
      <c r="BC4" s="4">
        <f t="shared" si="10"/>
        <v>1248.1054818244747</v>
      </c>
      <c r="BD4" s="4">
        <f t="shared" si="10"/>
        <v>7055.7625588919864</v>
      </c>
      <c r="BE4" s="4">
        <f t="shared" si="10"/>
        <v>1246.8833123114096</v>
      </c>
      <c r="BF4" s="4">
        <f t="shared" si="10"/>
        <v>0</v>
      </c>
      <c r="BG4" s="4">
        <f t="shared" si="10"/>
        <v>19259.397543799674</v>
      </c>
      <c r="BH4" s="4">
        <f t="shared" si="10"/>
        <v>1246.883313075575</v>
      </c>
      <c r="BI4" s="4">
        <f t="shared" si="1"/>
        <v>58000</v>
      </c>
      <c r="BJ4" s="4">
        <f t="shared" ref="BJ4:BJ22" si="19">SUM(AY4:BH4)</f>
        <v>57999.998125621809</v>
      </c>
      <c r="BK4" s="4">
        <f t="shared" ref="BK4:BK22" si="20">BI4-BJ4</f>
        <v>1.8743781911325641E-3</v>
      </c>
      <c r="BL4" s="2"/>
      <c r="BM4" s="2"/>
    </row>
    <row r="5" spans="1:65" x14ac:dyDescent="0.3">
      <c r="A5" t="s">
        <v>3</v>
      </c>
      <c r="B5">
        <v>14</v>
      </c>
      <c r="C5">
        <v>33</v>
      </c>
      <c r="D5">
        <v>46</v>
      </c>
      <c r="E5">
        <v>63</v>
      </c>
      <c r="F5">
        <v>66</v>
      </c>
      <c r="G5">
        <v>42</v>
      </c>
      <c r="I5" t="str">
        <f t="shared" si="11"/>
        <v>O3</v>
      </c>
      <c r="J5">
        <f t="shared" si="12"/>
        <v>19</v>
      </c>
      <c r="K5">
        <f t="shared" si="6"/>
        <v>16</v>
      </c>
      <c r="L5">
        <f t="shared" si="6"/>
        <v>7</v>
      </c>
      <c r="M5">
        <f t="shared" si="6"/>
        <v>8</v>
      </c>
      <c r="N5">
        <f t="shared" si="6"/>
        <v>10</v>
      </c>
      <c r="O5">
        <f t="shared" si="2"/>
        <v>42</v>
      </c>
      <c r="Q5" t="str">
        <f t="shared" si="7"/>
        <v>O3</v>
      </c>
      <c r="R5">
        <f t="shared" si="13"/>
        <v>5</v>
      </c>
      <c r="S5">
        <f t="shared" si="8"/>
        <v>5</v>
      </c>
      <c r="T5">
        <f t="shared" si="8"/>
        <v>2</v>
      </c>
      <c r="U5">
        <f t="shared" si="8"/>
        <v>3</v>
      </c>
      <c r="V5">
        <f t="shared" si="8"/>
        <v>3</v>
      </c>
      <c r="W5">
        <f t="shared" si="3"/>
        <v>42</v>
      </c>
      <c r="Y5" t="str">
        <f t="shared" si="14"/>
        <v>O3</v>
      </c>
      <c r="Z5">
        <f t="shared" si="14"/>
        <v>5</v>
      </c>
      <c r="AA5">
        <f t="shared" si="4"/>
        <v>5</v>
      </c>
      <c r="AB5">
        <f t="shared" si="4"/>
        <v>2</v>
      </c>
      <c r="AC5">
        <f t="shared" si="4"/>
        <v>3</v>
      </c>
      <c r="AD5">
        <f t="shared" si="4"/>
        <v>3</v>
      </c>
      <c r="AE5">
        <f t="shared" si="15"/>
        <v>2</v>
      </c>
      <c r="AF5">
        <f t="shared" si="9"/>
        <v>2</v>
      </c>
      <c r="AG5">
        <f t="shared" si="9"/>
        <v>5</v>
      </c>
      <c r="AH5">
        <f t="shared" si="9"/>
        <v>4</v>
      </c>
      <c r="AI5">
        <f t="shared" si="9"/>
        <v>4</v>
      </c>
      <c r="AJ5">
        <f t="shared" si="16"/>
        <v>42000</v>
      </c>
      <c r="AL5">
        <v>3</v>
      </c>
      <c r="AM5" s="3">
        <v>3986.2906274450106</v>
      </c>
      <c r="AN5" s="3">
        <v>0</v>
      </c>
      <c r="AO5" s="3">
        <v>17389.558804036798</v>
      </c>
      <c r="AP5" s="3">
        <v>21791.073801613536</v>
      </c>
      <c r="AQ5" s="3">
        <v>0</v>
      </c>
      <c r="AR5" s="3">
        <v>0</v>
      </c>
      <c r="AS5" s="3">
        <v>0</v>
      </c>
      <c r="AT5" s="3">
        <v>0</v>
      </c>
      <c r="AU5" s="3">
        <v>18955.31076065488</v>
      </c>
      <c r="AV5" s="3">
        <v>0</v>
      </c>
      <c r="AW5" s="4"/>
      <c r="AX5" s="4" t="str">
        <f t="shared" si="17"/>
        <v>O3</v>
      </c>
      <c r="AY5" s="4">
        <f t="shared" si="18"/>
        <v>0</v>
      </c>
      <c r="AZ5" s="4">
        <f t="shared" si="10"/>
        <v>0</v>
      </c>
      <c r="BA5" s="4">
        <f t="shared" si="10"/>
        <v>7906.1208994125709</v>
      </c>
      <c r="BB5" s="4">
        <f t="shared" si="10"/>
        <v>21791.073801613536</v>
      </c>
      <c r="BC5" s="4">
        <f t="shared" si="10"/>
        <v>0</v>
      </c>
      <c r="BD5" s="4">
        <f t="shared" si="10"/>
        <v>0</v>
      </c>
      <c r="BE5" s="4">
        <f t="shared" si="10"/>
        <v>0</v>
      </c>
      <c r="BF5" s="4">
        <f t="shared" si="10"/>
        <v>8032.5497071642067</v>
      </c>
      <c r="BG5" s="4">
        <f t="shared" si="10"/>
        <v>21791.554199647835</v>
      </c>
      <c r="BH5" s="4">
        <f t="shared" si="10"/>
        <v>0</v>
      </c>
      <c r="BI5" s="4">
        <f t="shared" si="1"/>
        <v>42000</v>
      </c>
      <c r="BJ5" s="4">
        <f t="shared" si="19"/>
        <v>59521.298607838151</v>
      </c>
      <c r="BK5" s="4">
        <f t="shared" si="20"/>
        <v>-17521.298607838151</v>
      </c>
      <c r="BL5" s="2"/>
      <c r="BM5" s="2"/>
    </row>
    <row r="6" spans="1:65" x14ac:dyDescent="0.3">
      <c r="A6" t="s">
        <v>4</v>
      </c>
      <c r="B6">
        <v>70</v>
      </c>
      <c r="C6">
        <v>33</v>
      </c>
      <c r="D6">
        <v>49</v>
      </c>
      <c r="E6">
        <v>59</v>
      </c>
      <c r="F6">
        <v>41</v>
      </c>
      <c r="G6">
        <v>83</v>
      </c>
      <c r="I6" t="str">
        <f t="shared" si="11"/>
        <v>O4</v>
      </c>
      <c r="J6">
        <f t="shared" si="12"/>
        <v>4</v>
      </c>
      <c r="K6">
        <f t="shared" si="6"/>
        <v>16</v>
      </c>
      <c r="L6">
        <f t="shared" si="6"/>
        <v>6</v>
      </c>
      <c r="M6">
        <f t="shared" si="6"/>
        <v>10</v>
      </c>
      <c r="N6">
        <f t="shared" si="6"/>
        <v>16</v>
      </c>
      <c r="O6">
        <f t="shared" si="2"/>
        <v>83</v>
      </c>
      <c r="Q6" t="str">
        <f t="shared" si="7"/>
        <v>O4</v>
      </c>
      <c r="R6">
        <f t="shared" si="13"/>
        <v>2</v>
      </c>
      <c r="S6">
        <f t="shared" si="8"/>
        <v>5</v>
      </c>
      <c r="T6">
        <f t="shared" si="8"/>
        <v>2</v>
      </c>
      <c r="U6">
        <f t="shared" si="8"/>
        <v>3</v>
      </c>
      <c r="V6">
        <f t="shared" si="8"/>
        <v>5</v>
      </c>
      <c r="W6">
        <f t="shared" si="3"/>
        <v>83</v>
      </c>
      <c r="Y6" t="str">
        <f t="shared" si="14"/>
        <v>O4</v>
      </c>
      <c r="Z6">
        <f t="shared" si="14"/>
        <v>2</v>
      </c>
      <c r="AA6">
        <f t="shared" si="4"/>
        <v>5</v>
      </c>
      <c r="AB6">
        <f t="shared" si="4"/>
        <v>2</v>
      </c>
      <c r="AC6">
        <f t="shared" si="4"/>
        <v>3</v>
      </c>
      <c r="AD6">
        <f t="shared" si="4"/>
        <v>5</v>
      </c>
      <c r="AE6">
        <f t="shared" si="15"/>
        <v>5</v>
      </c>
      <c r="AF6">
        <f t="shared" si="9"/>
        <v>2</v>
      </c>
      <c r="AG6">
        <f t="shared" si="9"/>
        <v>5</v>
      </c>
      <c r="AH6">
        <f t="shared" si="9"/>
        <v>4</v>
      </c>
      <c r="AI6">
        <f t="shared" si="9"/>
        <v>2</v>
      </c>
      <c r="AJ6">
        <f t="shared" si="16"/>
        <v>83000</v>
      </c>
      <c r="AL6">
        <v>4</v>
      </c>
      <c r="AM6" s="3">
        <v>0</v>
      </c>
      <c r="AN6" s="3">
        <v>0</v>
      </c>
      <c r="AO6" s="3">
        <v>0</v>
      </c>
      <c r="AP6" s="3">
        <v>18955.311235377278</v>
      </c>
      <c r="AQ6" s="3">
        <v>0</v>
      </c>
      <c r="AR6" s="3">
        <v>3985.9289282814088</v>
      </c>
      <c r="AS6" s="3">
        <v>0</v>
      </c>
      <c r="AT6" s="3">
        <v>17389.062687029858</v>
      </c>
      <c r="AU6" s="3">
        <v>21791.554199647835</v>
      </c>
      <c r="AV6" s="3">
        <v>0</v>
      </c>
      <c r="AW6" s="4"/>
      <c r="AX6" s="4" t="str">
        <f t="shared" si="17"/>
        <v>O4</v>
      </c>
      <c r="AY6" s="4">
        <f t="shared" si="18"/>
        <v>7429.5512964295212</v>
      </c>
      <c r="AZ6" s="4">
        <f t="shared" si="10"/>
        <v>0</v>
      </c>
      <c r="BA6" s="4">
        <f t="shared" si="10"/>
        <v>7906.1208994125709</v>
      </c>
      <c r="BB6" s="4">
        <f t="shared" si="10"/>
        <v>21791.073801613536</v>
      </c>
      <c r="BC6" s="4">
        <f t="shared" si="10"/>
        <v>747.42621126528672</v>
      </c>
      <c r="BD6" s="4">
        <f t="shared" si="10"/>
        <v>7055.7625588919864</v>
      </c>
      <c r="BE6" s="4">
        <f t="shared" si="10"/>
        <v>0</v>
      </c>
      <c r="BF6" s="4">
        <f t="shared" si="10"/>
        <v>8032.5497071642067</v>
      </c>
      <c r="BG6" s="4">
        <f t="shared" si="10"/>
        <v>21791.554199647835</v>
      </c>
      <c r="BH6" s="4">
        <f t="shared" si="10"/>
        <v>665.58116339589174</v>
      </c>
      <c r="BI6" s="4">
        <f t="shared" si="1"/>
        <v>83000</v>
      </c>
      <c r="BJ6" s="4">
        <f t="shared" si="19"/>
        <v>75419.619837820836</v>
      </c>
      <c r="BK6" s="4">
        <f t="shared" si="20"/>
        <v>7580.3801621791645</v>
      </c>
      <c r="BL6" s="2"/>
      <c r="BM6" s="2"/>
    </row>
    <row r="7" spans="1:65" x14ac:dyDescent="0.3">
      <c r="A7" t="s">
        <v>5</v>
      </c>
      <c r="B7">
        <v>61</v>
      </c>
      <c r="C7">
        <v>74</v>
      </c>
      <c r="D7">
        <v>40</v>
      </c>
      <c r="E7">
        <v>93</v>
      </c>
      <c r="F7">
        <v>72</v>
      </c>
      <c r="G7">
        <v>84</v>
      </c>
      <c r="I7" t="str">
        <f t="shared" si="11"/>
        <v>O5</v>
      </c>
      <c r="J7">
        <f t="shared" si="12"/>
        <v>5</v>
      </c>
      <c r="K7">
        <f t="shared" si="6"/>
        <v>8</v>
      </c>
      <c r="L7">
        <f t="shared" si="6"/>
        <v>11</v>
      </c>
      <c r="M7">
        <f t="shared" si="6"/>
        <v>3</v>
      </c>
      <c r="N7">
        <f t="shared" si="6"/>
        <v>9</v>
      </c>
      <c r="O7">
        <f t="shared" si="2"/>
        <v>84</v>
      </c>
      <c r="Q7" t="str">
        <f t="shared" si="7"/>
        <v>O5</v>
      </c>
      <c r="R7">
        <f t="shared" si="13"/>
        <v>2</v>
      </c>
      <c r="S7">
        <f t="shared" si="8"/>
        <v>3</v>
      </c>
      <c r="T7">
        <f t="shared" si="8"/>
        <v>3</v>
      </c>
      <c r="U7">
        <f t="shared" si="8"/>
        <v>1</v>
      </c>
      <c r="V7">
        <f t="shared" si="8"/>
        <v>3</v>
      </c>
      <c r="W7">
        <f t="shared" si="3"/>
        <v>84</v>
      </c>
      <c r="Y7" t="str">
        <f t="shared" si="14"/>
        <v>O5</v>
      </c>
      <c r="Z7">
        <f t="shared" si="14"/>
        <v>2</v>
      </c>
      <c r="AA7">
        <f t="shared" si="4"/>
        <v>3</v>
      </c>
      <c r="AB7">
        <f t="shared" si="4"/>
        <v>3</v>
      </c>
      <c r="AC7">
        <f t="shared" si="4"/>
        <v>1</v>
      </c>
      <c r="AD7">
        <f t="shared" si="4"/>
        <v>3</v>
      </c>
      <c r="AE7">
        <f t="shared" si="15"/>
        <v>5</v>
      </c>
      <c r="AF7">
        <f t="shared" si="9"/>
        <v>4</v>
      </c>
      <c r="AG7">
        <f t="shared" si="9"/>
        <v>4</v>
      </c>
      <c r="AH7">
        <f t="shared" si="9"/>
        <v>6</v>
      </c>
      <c r="AI7">
        <f t="shared" si="9"/>
        <v>4</v>
      </c>
      <c r="AJ7">
        <f t="shared" si="16"/>
        <v>84000</v>
      </c>
      <c r="AL7">
        <v>5</v>
      </c>
      <c r="AM7" s="3">
        <v>0</v>
      </c>
      <c r="AN7" s="3">
        <v>0</v>
      </c>
      <c r="AO7" s="3">
        <v>3303.0784384856188</v>
      </c>
      <c r="AP7" s="3">
        <v>0</v>
      </c>
      <c r="AQ7" s="3">
        <v>747.42621126528672</v>
      </c>
      <c r="AR7" s="3">
        <v>7055.7625588919864</v>
      </c>
      <c r="AS7" s="3">
        <v>12843.368503094665</v>
      </c>
      <c r="AT7" s="3">
        <v>8032.5497071642067</v>
      </c>
      <c r="AU7" s="3">
        <v>9926.2701233785137</v>
      </c>
      <c r="AV7" s="3">
        <v>0</v>
      </c>
      <c r="AW7" s="4"/>
      <c r="AX7" s="4" t="str">
        <f t="shared" si="17"/>
        <v>O5</v>
      </c>
      <c r="AY7" s="4">
        <f t="shared" si="18"/>
        <v>7429.5512964295212</v>
      </c>
      <c r="AZ7" s="4">
        <f t="shared" si="10"/>
        <v>0</v>
      </c>
      <c r="BA7" s="4">
        <f t="shared" si="10"/>
        <v>17389.558804036798</v>
      </c>
      <c r="BB7" s="4">
        <f t="shared" si="10"/>
        <v>19266.852301754443</v>
      </c>
      <c r="BC7" s="4">
        <f t="shared" si="10"/>
        <v>0</v>
      </c>
      <c r="BD7" s="4">
        <f t="shared" si="10"/>
        <v>7055.7625588919864</v>
      </c>
      <c r="BE7" s="4">
        <f t="shared" si="10"/>
        <v>0</v>
      </c>
      <c r="BF7" s="4">
        <f t="shared" si="10"/>
        <v>17389.062687029858</v>
      </c>
      <c r="BG7" s="4">
        <f t="shared" si="10"/>
        <v>19259.397543799674</v>
      </c>
      <c r="BH7" s="4">
        <f t="shared" si="10"/>
        <v>0</v>
      </c>
      <c r="BI7" s="4">
        <f t="shared" si="1"/>
        <v>84000</v>
      </c>
      <c r="BJ7" s="4">
        <f t="shared" si="19"/>
        <v>87790.185191942277</v>
      </c>
      <c r="BK7" s="4">
        <f t="shared" si="20"/>
        <v>-3790.185191942277</v>
      </c>
      <c r="BL7" s="2"/>
      <c r="BM7" s="2"/>
    </row>
    <row r="8" spans="1:65" x14ac:dyDescent="0.3">
      <c r="A8" t="s">
        <v>6</v>
      </c>
      <c r="B8">
        <v>10</v>
      </c>
      <c r="C8">
        <v>45</v>
      </c>
      <c r="D8">
        <v>26</v>
      </c>
      <c r="E8">
        <v>11</v>
      </c>
      <c r="F8">
        <v>95</v>
      </c>
      <c r="G8">
        <v>11</v>
      </c>
      <c r="I8" t="str">
        <f t="shared" si="11"/>
        <v>O6</v>
      </c>
      <c r="J8">
        <f t="shared" si="12"/>
        <v>20</v>
      </c>
      <c r="K8">
        <f t="shared" si="6"/>
        <v>12</v>
      </c>
      <c r="L8">
        <f t="shared" si="6"/>
        <v>14</v>
      </c>
      <c r="M8">
        <f t="shared" si="6"/>
        <v>20</v>
      </c>
      <c r="N8">
        <f t="shared" si="6"/>
        <v>2</v>
      </c>
      <c r="O8">
        <f t="shared" si="2"/>
        <v>11</v>
      </c>
      <c r="Q8" t="str">
        <f t="shared" si="7"/>
        <v>O6</v>
      </c>
      <c r="R8">
        <f t="shared" si="13"/>
        <v>6</v>
      </c>
      <c r="S8">
        <f t="shared" si="8"/>
        <v>4</v>
      </c>
      <c r="T8">
        <f t="shared" si="8"/>
        <v>4</v>
      </c>
      <c r="U8">
        <f t="shared" si="8"/>
        <v>6</v>
      </c>
      <c r="V8">
        <f t="shared" si="8"/>
        <v>1</v>
      </c>
      <c r="W8">
        <f t="shared" si="3"/>
        <v>11</v>
      </c>
      <c r="Y8" t="str">
        <f t="shared" si="14"/>
        <v>O6</v>
      </c>
      <c r="Z8">
        <f t="shared" si="14"/>
        <v>6</v>
      </c>
      <c r="AA8">
        <f t="shared" si="4"/>
        <v>4</v>
      </c>
      <c r="AB8">
        <f t="shared" si="4"/>
        <v>4</v>
      </c>
      <c r="AC8">
        <f t="shared" si="4"/>
        <v>6</v>
      </c>
      <c r="AD8">
        <f t="shared" si="4"/>
        <v>1</v>
      </c>
      <c r="AE8">
        <f t="shared" si="15"/>
        <v>1</v>
      </c>
      <c r="AF8">
        <f t="shared" si="9"/>
        <v>3</v>
      </c>
      <c r="AG8">
        <f t="shared" si="9"/>
        <v>3</v>
      </c>
      <c r="AH8">
        <f t="shared" si="9"/>
        <v>1</v>
      </c>
      <c r="AI8">
        <f t="shared" si="9"/>
        <v>6</v>
      </c>
      <c r="AJ8">
        <f t="shared" si="16"/>
        <v>11000</v>
      </c>
      <c r="AL8">
        <v>6</v>
      </c>
      <c r="AM8" s="3">
        <v>1373.9223596351483</v>
      </c>
      <c r="AN8" s="3">
        <v>1246.5623175347334</v>
      </c>
      <c r="AO8" s="3">
        <v>0</v>
      </c>
      <c r="AP8" s="3">
        <v>1371.8535987282244</v>
      </c>
      <c r="AQ8" s="3">
        <v>1248.1054818244747</v>
      </c>
      <c r="AR8" s="3">
        <v>0</v>
      </c>
      <c r="AS8" s="3">
        <v>25587.945871286429</v>
      </c>
      <c r="AT8" s="3">
        <v>0</v>
      </c>
      <c r="AU8" s="3">
        <v>19259.397543799674</v>
      </c>
      <c r="AV8" s="3">
        <v>2750.2451287187805</v>
      </c>
      <c r="AW8" s="4"/>
      <c r="AX8" s="4" t="str">
        <f t="shared" si="17"/>
        <v>O6</v>
      </c>
      <c r="AY8" s="4">
        <f t="shared" si="18"/>
        <v>1373.9223596351483</v>
      </c>
      <c r="AZ8" s="4">
        <f t="shared" si="10"/>
        <v>0</v>
      </c>
      <c r="BA8" s="4">
        <f t="shared" si="10"/>
        <v>0</v>
      </c>
      <c r="BB8" s="4">
        <f t="shared" si="10"/>
        <v>1371.8535987282244</v>
      </c>
      <c r="BC8" s="4">
        <f t="shared" si="10"/>
        <v>2758.3334285516785</v>
      </c>
      <c r="BD8" s="4">
        <f t="shared" si="10"/>
        <v>1372.8171098196844</v>
      </c>
      <c r="BE8" s="4">
        <f t="shared" si="10"/>
        <v>0</v>
      </c>
      <c r="BF8" s="4">
        <f t="shared" si="10"/>
        <v>0</v>
      </c>
      <c r="BG8" s="4">
        <f t="shared" si="10"/>
        <v>1372.8171098196847</v>
      </c>
      <c r="BH8" s="4">
        <f t="shared" si="10"/>
        <v>2750.2451287187805</v>
      </c>
      <c r="BI8" s="4">
        <f t="shared" si="1"/>
        <v>11000</v>
      </c>
      <c r="BJ8" s="4">
        <f t="shared" si="19"/>
        <v>10999.9887352732</v>
      </c>
      <c r="BK8" s="4">
        <f t="shared" si="20"/>
        <v>1.1264726799709024E-2</v>
      </c>
      <c r="BL8" s="2"/>
      <c r="BM8" s="2"/>
    </row>
    <row r="9" spans="1:65" x14ac:dyDescent="0.3">
      <c r="A9" t="s">
        <v>7</v>
      </c>
      <c r="B9">
        <v>48</v>
      </c>
      <c r="C9">
        <v>67</v>
      </c>
      <c r="D9">
        <v>63</v>
      </c>
      <c r="E9">
        <v>60</v>
      </c>
      <c r="F9">
        <v>95</v>
      </c>
      <c r="G9">
        <v>64</v>
      </c>
      <c r="I9" t="str">
        <f t="shared" si="11"/>
        <v>O7</v>
      </c>
      <c r="J9">
        <f t="shared" si="12"/>
        <v>10</v>
      </c>
      <c r="K9">
        <f t="shared" si="6"/>
        <v>9</v>
      </c>
      <c r="L9">
        <f t="shared" si="6"/>
        <v>2</v>
      </c>
      <c r="M9">
        <f t="shared" si="6"/>
        <v>9</v>
      </c>
      <c r="N9">
        <f t="shared" si="6"/>
        <v>2</v>
      </c>
      <c r="O9">
        <f t="shared" si="2"/>
        <v>64</v>
      </c>
      <c r="Q9" t="str">
        <f t="shared" si="7"/>
        <v>O7</v>
      </c>
      <c r="R9">
        <f t="shared" si="13"/>
        <v>3</v>
      </c>
      <c r="S9">
        <f t="shared" si="8"/>
        <v>3</v>
      </c>
      <c r="T9">
        <f t="shared" si="8"/>
        <v>1</v>
      </c>
      <c r="U9">
        <f t="shared" si="8"/>
        <v>3</v>
      </c>
      <c r="V9">
        <f t="shared" si="8"/>
        <v>1</v>
      </c>
      <c r="W9">
        <f t="shared" si="3"/>
        <v>64</v>
      </c>
      <c r="Y9" t="str">
        <f t="shared" si="14"/>
        <v>O7</v>
      </c>
      <c r="Z9">
        <f t="shared" si="14"/>
        <v>3</v>
      </c>
      <c r="AA9">
        <f t="shared" si="4"/>
        <v>3</v>
      </c>
      <c r="AB9">
        <f t="shared" si="4"/>
        <v>1</v>
      </c>
      <c r="AC9">
        <f t="shared" si="4"/>
        <v>3</v>
      </c>
      <c r="AD9">
        <f t="shared" si="4"/>
        <v>1</v>
      </c>
      <c r="AE9">
        <f t="shared" si="15"/>
        <v>4</v>
      </c>
      <c r="AF9">
        <f t="shared" si="9"/>
        <v>4</v>
      </c>
      <c r="AG9">
        <f t="shared" si="9"/>
        <v>6</v>
      </c>
      <c r="AH9">
        <f t="shared" si="9"/>
        <v>4</v>
      </c>
      <c r="AI9">
        <f t="shared" si="9"/>
        <v>6</v>
      </c>
      <c r="AJ9">
        <f t="shared" si="16"/>
        <v>64000</v>
      </c>
      <c r="AL9">
        <v>7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4"/>
      <c r="AX9" s="4" t="str">
        <f t="shared" si="17"/>
        <v>O7</v>
      </c>
      <c r="AY9" s="4">
        <f t="shared" si="18"/>
        <v>3986.2906274450106</v>
      </c>
      <c r="AZ9" s="4">
        <f t="shared" si="10"/>
        <v>0</v>
      </c>
      <c r="BA9" s="4">
        <f t="shared" si="10"/>
        <v>0</v>
      </c>
      <c r="BB9" s="4">
        <f t="shared" si="10"/>
        <v>21791.073801613536</v>
      </c>
      <c r="BC9" s="4">
        <f t="shared" si="10"/>
        <v>2758.3334285516785</v>
      </c>
      <c r="BD9" s="4">
        <f t="shared" si="10"/>
        <v>3985.9289282814088</v>
      </c>
      <c r="BE9" s="4">
        <f t="shared" si="10"/>
        <v>0</v>
      </c>
      <c r="BF9" s="4">
        <f t="shared" si="10"/>
        <v>0</v>
      </c>
      <c r="BG9" s="4">
        <f t="shared" si="10"/>
        <v>21791.554199647835</v>
      </c>
      <c r="BH9" s="4">
        <f t="shared" si="10"/>
        <v>2750.2451287187805</v>
      </c>
      <c r="BI9" s="4">
        <f t="shared" si="1"/>
        <v>64000</v>
      </c>
      <c r="BJ9" s="4">
        <f t="shared" si="19"/>
        <v>57063.426114258247</v>
      </c>
      <c r="BK9" s="4">
        <f t="shared" si="20"/>
        <v>6936.5738857417527</v>
      </c>
      <c r="BL9" s="2"/>
      <c r="BM9" s="2"/>
    </row>
    <row r="10" spans="1:65" x14ac:dyDescent="0.3">
      <c r="A10" t="s">
        <v>8</v>
      </c>
      <c r="B10">
        <v>23</v>
      </c>
      <c r="C10">
        <v>81</v>
      </c>
      <c r="D10">
        <v>57</v>
      </c>
      <c r="E10">
        <v>99</v>
      </c>
      <c r="F10">
        <v>42</v>
      </c>
      <c r="G10">
        <v>84</v>
      </c>
      <c r="I10" t="str">
        <f t="shared" si="11"/>
        <v>O8</v>
      </c>
      <c r="J10">
        <f t="shared" si="12"/>
        <v>18</v>
      </c>
      <c r="K10">
        <f t="shared" si="6"/>
        <v>6</v>
      </c>
      <c r="L10">
        <f t="shared" si="6"/>
        <v>4</v>
      </c>
      <c r="M10">
        <f t="shared" si="6"/>
        <v>1</v>
      </c>
      <c r="N10">
        <f t="shared" si="6"/>
        <v>15</v>
      </c>
      <c r="O10">
        <f t="shared" si="2"/>
        <v>84</v>
      </c>
      <c r="Q10" t="str">
        <f t="shared" si="7"/>
        <v>O8</v>
      </c>
      <c r="R10">
        <f t="shared" si="13"/>
        <v>5</v>
      </c>
      <c r="S10">
        <f t="shared" si="8"/>
        <v>2</v>
      </c>
      <c r="T10">
        <f t="shared" si="8"/>
        <v>2</v>
      </c>
      <c r="U10">
        <f t="shared" si="8"/>
        <v>1</v>
      </c>
      <c r="V10">
        <f t="shared" si="8"/>
        <v>4</v>
      </c>
      <c r="W10">
        <f t="shared" si="3"/>
        <v>84</v>
      </c>
      <c r="Y10" t="str">
        <f t="shared" si="14"/>
        <v>O8</v>
      </c>
      <c r="Z10">
        <f t="shared" si="14"/>
        <v>5</v>
      </c>
      <c r="AA10">
        <f t="shared" si="4"/>
        <v>2</v>
      </c>
      <c r="AB10">
        <f t="shared" si="4"/>
        <v>2</v>
      </c>
      <c r="AC10">
        <f t="shared" si="4"/>
        <v>1</v>
      </c>
      <c r="AD10">
        <f t="shared" si="4"/>
        <v>4</v>
      </c>
      <c r="AE10">
        <f t="shared" si="15"/>
        <v>2</v>
      </c>
      <c r="AF10">
        <f t="shared" si="9"/>
        <v>5</v>
      </c>
      <c r="AG10">
        <f t="shared" si="9"/>
        <v>5</v>
      </c>
      <c r="AH10">
        <f t="shared" si="9"/>
        <v>6</v>
      </c>
      <c r="AI10">
        <f t="shared" si="9"/>
        <v>3</v>
      </c>
      <c r="AJ10">
        <f t="shared" si="16"/>
        <v>84000</v>
      </c>
      <c r="AL10">
        <v>8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4"/>
      <c r="AX10" s="4" t="str">
        <f t="shared" si="17"/>
        <v>O8</v>
      </c>
      <c r="AY10" s="4">
        <f t="shared" si="18"/>
        <v>0</v>
      </c>
      <c r="AZ10" s="4">
        <f t="shared" si="10"/>
        <v>12901.50613685721</v>
      </c>
      <c r="BA10" s="4">
        <f t="shared" si="10"/>
        <v>7906.1208994125709</v>
      </c>
      <c r="BB10" s="4">
        <f t="shared" si="10"/>
        <v>19266.852301754443</v>
      </c>
      <c r="BC10" s="4">
        <f t="shared" si="10"/>
        <v>0</v>
      </c>
      <c r="BD10" s="4">
        <f t="shared" si="10"/>
        <v>0</v>
      </c>
      <c r="BE10" s="4">
        <f t="shared" si="10"/>
        <v>12843.368503094665</v>
      </c>
      <c r="BF10" s="4">
        <f t="shared" si="10"/>
        <v>8032.5497071642067</v>
      </c>
      <c r="BG10" s="4">
        <f t="shared" si="10"/>
        <v>19259.397543799674</v>
      </c>
      <c r="BH10" s="4">
        <f t="shared" si="10"/>
        <v>0</v>
      </c>
      <c r="BI10" s="4">
        <f t="shared" si="1"/>
        <v>84000</v>
      </c>
      <c r="BJ10" s="4">
        <f t="shared" si="19"/>
        <v>80209.795092082772</v>
      </c>
      <c r="BK10" s="4">
        <f t="shared" si="20"/>
        <v>3790.2049079172284</v>
      </c>
      <c r="BL10" s="2"/>
      <c r="BM10" s="2"/>
    </row>
    <row r="11" spans="1:65" x14ac:dyDescent="0.3">
      <c r="A11" t="s">
        <v>9</v>
      </c>
      <c r="B11">
        <v>39</v>
      </c>
      <c r="C11">
        <v>95</v>
      </c>
      <c r="D11">
        <v>17</v>
      </c>
      <c r="E11">
        <v>78</v>
      </c>
      <c r="F11">
        <v>76</v>
      </c>
      <c r="G11">
        <v>85</v>
      </c>
      <c r="I11" t="str">
        <f t="shared" si="11"/>
        <v>O9</v>
      </c>
      <c r="J11">
        <f t="shared" si="12"/>
        <v>15</v>
      </c>
      <c r="K11">
        <f t="shared" si="6"/>
        <v>1</v>
      </c>
      <c r="L11">
        <f t="shared" si="6"/>
        <v>19</v>
      </c>
      <c r="M11">
        <f t="shared" si="6"/>
        <v>6</v>
      </c>
      <c r="N11">
        <f t="shared" si="6"/>
        <v>8</v>
      </c>
      <c r="O11">
        <f t="shared" si="2"/>
        <v>85</v>
      </c>
      <c r="Q11" t="str">
        <f t="shared" si="7"/>
        <v>O9</v>
      </c>
      <c r="R11">
        <f t="shared" si="13"/>
        <v>4</v>
      </c>
      <c r="S11">
        <f t="shared" si="8"/>
        <v>1</v>
      </c>
      <c r="T11">
        <f t="shared" si="8"/>
        <v>5</v>
      </c>
      <c r="U11">
        <f t="shared" si="8"/>
        <v>2</v>
      </c>
      <c r="V11">
        <f t="shared" si="8"/>
        <v>3</v>
      </c>
      <c r="W11">
        <f t="shared" si="3"/>
        <v>85</v>
      </c>
      <c r="Y11" t="str">
        <f t="shared" si="14"/>
        <v>O9</v>
      </c>
      <c r="Z11">
        <f t="shared" si="14"/>
        <v>4</v>
      </c>
      <c r="AA11">
        <f t="shared" si="4"/>
        <v>1</v>
      </c>
      <c r="AB11">
        <f t="shared" si="4"/>
        <v>5</v>
      </c>
      <c r="AC11">
        <f t="shared" si="4"/>
        <v>2</v>
      </c>
      <c r="AD11">
        <f t="shared" si="4"/>
        <v>3</v>
      </c>
      <c r="AE11">
        <f t="shared" si="15"/>
        <v>3</v>
      </c>
      <c r="AF11">
        <f t="shared" si="9"/>
        <v>6</v>
      </c>
      <c r="AG11">
        <f t="shared" si="9"/>
        <v>2</v>
      </c>
      <c r="AH11">
        <f t="shared" si="9"/>
        <v>5</v>
      </c>
      <c r="AI11">
        <f t="shared" si="9"/>
        <v>4</v>
      </c>
      <c r="AJ11">
        <f t="shared" si="16"/>
        <v>85000</v>
      </c>
      <c r="AL11">
        <v>9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4"/>
      <c r="AX11" s="4" t="str">
        <f t="shared" si="17"/>
        <v>O9</v>
      </c>
      <c r="AY11" s="4">
        <f t="shared" si="18"/>
        <v>0</v>
      </c>
      <c r="AZ11" s="4">
        <f t="shared" si="10"/>
        <v>25580.870489429366</v>
      </c>
      <c r="BA11" s="4">
        <f t="shared" si="10"/>
        <v>3303.0784384856188</v>
      </c>
      <c r="BB11" s="4">
        <f t="shared" si="10"/>
        <v>9885.0445348569556</v>
      </c>
      <c r="BC11" s="4">
        <f t="shared" si="10"/>
        <v>0</v>
      </c>
      <c r="BD11" s="4">
        <f t="shared" si="10"/>
        <v>0</v>
      </c>
      <c r="BE11" s="4">
        <f t="shared" si="10"/>
        <v>25587.945871286429</v>
      </c>
      <c r="BF11" s="4">
        <f t="shared" si="10"/>
        <v>3146.7718579689804</v>
      </c>
      <c r="BG11" s="4">
        <f t="shared" si="10"/>
        <v>9926.2701233785137</v>
      </c>
      <c r="BH11" s="4">
        <f t="shared" si="10"/>
        <v>0</v>
      </c>
      <c r="BI11" s="4">
        <f t="shared" si="1"/>
        <v>85000</v>
      </c>
      <c r="BJ11" s="4">
        <f t="shared" si="19"/>
        <v>77429.981315405865</v>
      </c>
      <c r="BK11" s="4">
        <f t="shared" si="20"/>
        <v>7570.0186845941353</v>
      </c>
      <c r="BL11" s="2"/>
      <c r="BM11" s="2"/>
    </row>
    <row r="12" spans="1:65" x14ac:dyDescent="0.3">
      <c r="A12" t="s">
        <v>10</v>
      </c>
      <c r="B12">
        <v>50</v>
      </c>
      <c r="C12">
        <v>44</v>
      </c>
      <c r="D12">
        <v>45</v>
      </c>
      <c r="E12">
        <v>84</v>
      </c>
      <c r="F12">
        <v>92</v>
      </c>
      <c r="G12">
        <v>77</v>
      </c>
      <c r="I12" t="str">
        <f t="shared" si="11"/>
        <v>O10</v>
      </c>
      <c r="J12">
        <f t="shared" si="12"/>
        <v>9</v>
      </c>
      <c r="K12">
        <f t="shared" si="6"/>
        <v>13</v>
      </c>
      <c r="L12">
        <f t="shared" si="6"/>
        <v>8</v>
      </c>
      <c r="M12">
        <f t="shared" si="6"/>
        <v>5</v>
      </c>
      <c r="N12">
        <f t="shared" si="6"/>
        <v>6</v>
      </c>
      <c r="O12">
        <f t="shared" si="2"/>
        <v>77</v>
      </c>
      <c r="Q12" t="str">
        <f t="shared" si="7"/>
        <v>O10</v>
      </c>
      <c r="R12">
        <f t="shared" si="13"/>
        <v>3</v>
      </c>
      <c r="S12">
        <f t="shared" si="8"/>
        <v>4</v>
      </c>
      <c r="T12">
        <f t="shared" si="8"/>
        <v>3</v>
      </c>
      <c r="U12">
        <f t="shared" si="8"/>
        <v>2</v>
      </c>
      <c r="V12">
        <f t="shared" si="8"/>
        <v>2</v>
      </c>
      <c r="W12">
        <f t="shared" si="3"/>
        <v>77</v>
      </c>
      <c r="Y12" t="str">
        <f t="shared" si="14"/>
        <v>O10</v>
      </c>
      <c r="Z12">
        <f t="shared" si="14"/>
        <v>3</v>
      </c>
      <c r="AA12">
        <f t="shared" si="4"/>
        <v>4</v>
      </c>
      <c r="AB12">
        <f t="shared" si="4"/>
        <v>3</v>
      </c>
      <c r="AC12">
        <f t="shared" si="4"/>
        <v>2</v>
      </c>
      <c r="AD12">
        <f t="shared" si="4"/>
        <v>2</v>
      </c>
      <c r="AE12">
        <f t="shared" si="15"/>
        <v>4</v>
      </c>
      <c r="AF12">
        <f t="shared" si="9"/>
        <v>3</v>
      </c>
      <c r="AG12">
        <f t="shared" si="9"/>
        <v>4</v>
      </c>
      <c r="AH12">
        <f t="shared" si="9"/>
        <v>5</v>
      </c>
      <c r="AI12">
        <f t="shared" si="9"/>
        <v>5</v>
      </c>
      <c r="AJ12">
        <f t="shared" si="16"/>
        <v>77000</v>
      </c>
      <c r="AL12">
        <v>10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4"/>
      <c r="AX12" s="4" t="str">
        <f t="shared" si="17"/>
        <v>O10</v>
      </c>
      <c r="AY12" s="4">
        <f t="shared" si="18"/>
        <v>3986.2906274450106</v>
      </c>
      <c r="AZ12" s="4">
        <f t="shared" si="10"/>
        <v>0</v>
      </c>
      <c r="BA12" s="4">
        <f t="shared" si="10"/>
        <v>17389.558804036798</v>
      </c>
      <c r="BB12" s="4">
        <f t="shared" si="10"/>
        <v>9885.0445348569556</v>
      </c>
      <c r="BC12" s="4">
        <f t="shared" si="10"/>
        <v>0</v>
      </c>
      <c r="BD12" s="4">
        <f t="shared" si="10"/>
        <v>3985.9289282814088</v>
      </c>
      <c r="BE12" s="4">
        <f t="shared" si="10"/>
        <v>0</v>
      </c>
      <c r="BF12" s="4">
        <f t="shared" si="10"/>
        <v>17389.062687029858</v>
      </c>
      <c r="BG12" s="4">
        <f t="shared" si="10"/>
        <v>9926.2701233785137</v>
      </c>
      <c r="BH12" s="4">
        <f t="shared" si="10"/>
        <v>0</v>
      </c>
      <c r="BI12" s="4">
        <f t="shared" si="1"/>
        <v>77000</v>
      </c>
      <c r="BJ12" s="4">
        <f t="shared" si="19"/>
        <v>62562.155705028541</v>
      </c>
      <c r="BK12" s="4">
        <f t="shared" si="20"/>
        <v>14437.844294971459</v>
      </c>
      <c r="BL12" s="2"/>
      <c r="BM12" s="2"/>
    </row>
    <row r="13" spans="1:65" x14ac:dyDescent="0.3">
      <c r="A13" t="s">
        <v>11</v>
      </c>
      <c r="B13">
        <v>44</v>
      </c>
      <c r="C13">
        <v>40</v>
      </c>
      <c r="D13">
        <v>63</v>
      </c>
      <c r="E13">
        <v>87</v>
      </c>
      <c r="F13">
        <v>94</v>
      </c>
      <c r="G13">
        <v>14</v>
      </c>
      <c r="I13" t="str">
        <f t="shared" si="11"/>
        <v>O11</v>
      </c>
      <c r="J13">
        <f t="shared" si="12"/>
        <v>11</v>
      </c>
      <c r="K13">
        <f t="shared" si="6"/>
        <v>15</v>
      </c>
      <c r="L13">
        <f t="shared" si="6"/>
        <v>2</v>
      </c>
      <c r="M13">
        <f t="shared" si="6"/>
        <v>4</v>
      </c>
      <c r="N13">
        <f t="shared" si="6"/>
        <v>5</v>
      </c>
      <c r="O13">
        <f t="shared" si="2"/>
        <v>14</v>
      </c>
      <c r="Q13" t="str">
        <f t="shared" si="7"/>
        <v>O11</v>
      </c>
      <c r="R13">
        <f t="shared" si="13"/>
        <v>3</v>
      </c>
      <c r="S13">
        <f t="shared" si="8"/>
        <v>4</v>
      </c>
      <c r="T13">
        <f t="shared" si="8"/>
        <v>1</v>
      </c>
      <c r="U13">
        <f t="shared" si="8"/>
        <v>2</v>
      </c>
      <c r="V13">
        <f t="shared" si="8"/>
        <v>2</v>
      </c>
      <c r="W13">
        <f t="shared" si="3"/>
        <v>14</v>
      </c>
      <c r="Y13" t="str">
        <f t="shared" si="14"/>
        <v>O11</v>
      </c>
      <c r="Z13">
        <f t="shared" si="14"/>
        <v>3</v>
      </c>
      <c r="AA13">
        <f t="shared" si="4"/>
        <v>4</v>
      </c>
      <c r="AB13">
        <f t="shared" si="4"/>
        <v>1</v>
      </c>
      <c r="AC13">
        <f t="shared" si="4"/>
        <v>2</v>
      </c>
      <c r="AD13">
        <f t="shared" si="4"/>
        <v>2</v>
      </c>
      <c r="AE13">
        <f t="shared" si="15"/>
        <v>4</v>
      </c>
      <c r="AF13">
        <f t="shared" si="9"/>
        <v>3</v>
      </c>
      <c r="AG13">
        <f t="shared" si="9"/>
        <v>6</v>
      </c>
      <c r="AH13">
        <f t="shared" si="9"/>
        <v>5</v>
      </c>
      <c r="AI13">
        <f t="shared" si="9"/>
        <v>5</v>
      </c>
      <c r="AJ13">
        <f t="shared" si="16"/>
        <v>14000</v>
      </c>
      <c r="AL13">
        <v>11</v>
      </c>
      <c r="AM13" s="4">
        <f>AM12</f>
        <v>0</v>
      </c>
      <c r="AN13" s="4">
        <f t="shared" ref="AN13:AV24" si="21">AN12</f>
        <v>0</v>
      </c>
      <c r="AO13" s="4">
        <f t="shared" si="21"/>
        <v>0</v>
      </c>
      <c r="AP13" s="4">
        <f t="shared" si="21"/>
        <v>0</v>
      </c>
      <c r="AQ13" s="4">
        <f t="shared" si="21"/>
        <v>0</v>
      </c>
      <c r="AR13" s="4">
        <f t="shared" si="21"/>
        <v>0</v>
      </c>
      <c r="AS13" s="4">
        <f t="shared" si="21"/>
        <v>0</v>
      </c>
      <c r="AT13" s="4">
        <f t="shared" si="21"/>
        <v>0</v>
      </c>
      <c r="AU13" s="4">
        <f t="shared" si="21"/>
        <v>0</v>
      </c>
      <c r="AV13" s="4">
        <f t="shared" si="21"/>
        <v>0</v>
      </c>
      <c r="AW13" s="4"/>
      <c r="AX13" s="4" t="str">
        <f t="shared" si="17"/>
        <v>O11</v>
      </c>
      <c r="AY13" s="4">
        <f t="shared" si="18"/>
        <v>3986.2906274450106</v>
      </c>
      <c r="AZ13" s="4">
        <f t="shared" si="10"/>
        <v>0</v>
      </c>
      <c r="BA13" s="4">
        <f t="shared" si="10"/>
        <v>0</v>
      </c>
      <c r="BB13" s="4">
        <f t="shared" si="10"/>
        <v>9885.0445348569556</v>
      </c>
      <c r="BC13" s="4">
        <f t="shared" si="10"/>
        <v>0</v>
      </c>
      <c r="BD13" s="4">
        <f t="shared" si="10"/>
        <v>3985.9289282814088</v>
      </c>
      <c r="BE13" s="4">
        <f t="shared" si="10"/>
        <v>0</v>
      </c>
      <c r="BF13" s="4">
        <f t="shared" si="10"/>
        <v>0</v>
      </c>
      <c r="BG13" s="4">
        <f t="shared" si="10"/>
        <v>9926.2701233785137</v>
      </c>
      <c r="BH13" s="4">
        <f t="shared" si="10"/>
        <v>0</v>
      </c>
      <c r="BI13" s="4">
        <f t="shared" si="1"/>
        <v>14000</v>
      </c>
      <c r="BJ13" s="4">
        <f t="shared" si="19"/>
        <v>27783.534213961888</v>
      </c>
      <c r="BK13" s="4">
        <f t="shared" si="20"/>
        <v>-13783.534213961888</v>
      </c>
      <c r="BL13" s="2"/>
      <c r="BM13" s="2"/>
    </row>
    <row r="14" spans="1:65" x14ac:dyDescent="0.3">
      <c r="A14" t="s">
        <v>12</v>
      </c>
      <c r="B14">
        <v>52</v>
      </c>
      <c r="C14">
        <v>83</v>
      </c>
      <c r="D14">
        <v>11</v>
      </c>
      <c r="E14">
        <v>28</v>
      </c>
      <c r="F14">
        <v>46</v>
      </c>
      <c r="G14">
        <v>73</v>
      </c>
      <c r="I14" t="str">
        <f t="shared" si="11"/>
        <v>O12</v>
      </c>
      <c r="J14">
        <f t="shared" si="12"/>
        <v>7</v>
      </c>
      <c r="K14">
        <f t="shared" si="6"/>
        <v>5</v>
      </c>
      <c r="L14">
        <f t="shared" si="6"/>
        <v>20</v>
      </c>
      <c r="M14">
        <f t="shared" si="6"/>
        <v>15</v>
      </c>
      <c r="N14">
        <f t="shared" si="6"/>
        <v>13</v>
      </c>
      <c r="O14">
        <f t="shared" si="2"/>
        <v>73</v>
      </c>
      <c r="Q14" t="str">
        <f t="shared" si="7"/>
        <v>O12</v>
      </c>
      <c r="R14">
        <f t="shared" si="13"/>
        <v>2</v>
      </c>
      <c r="S14">
        <f t="shared" si="8"/>
        <v>2</v>
      </c>
      <c r="T14">
        <f t="shared" si="8"/>
        <v>6</v>
      </c>
      <c r="U14">
        <f t="shared" si="8"/>
        <v>4</v>
      </c>
      <c r="V14">
        <f t="shared" si="8"/>
        <v>4</v>
      </c>
      <c r="W14">
        <f t="shared" si="3"/>
        <v>73</v>
      </c>
      <c r="Y14" t="str">
        <f t="shared" si="14"/>
        <v>O12</v>
      </c>
      <c r="Z14">
        <f t="shared" si="14"/>
        <v>2</v>
      </c>
      <c r="AA14">
        <f t="shared" si="4"/>
        <v>2</v>
      </c>
      <c r="AB14">
        <f t="shared" si="4"/>
        <v>6</v>
      </c>
      <c r="AC14">
        <f t="shared" si="4"/>
        <v>4</v>
      </c>
      <c r="AD14">
        <f t="shared" si="4"/>
        <v>4</v>
      </c>
      <c r="AE14">
        <f t="shared" si="15"/>
        <v>5</v>
      </c>
      <c r="AF14">
        <f t="shared" si="9"/>
        <v>5</v>
      </c>
      <c r="AG14">
        <f t="shared" si="9"/>
        <v>1</v>
      </c>
      <c r="AH14">
        <f t="shared" si="9"/>
        <v>3</v>
      </c>
      <c r="AI14">
        <f t="shared" si="9"/>
        <v>3</v>
      </c>
      <c r="AJ14">
        <f t="shared" si="16"/>
        <v>73000</v>
      </c>
      <c r="AL14">
        <v>12</v>
      </c>
      <c r="AM14" s="4">
        <f t="shared" ref="AM14:AM22" si="22">AM13</f>
        <v>0</v>
      </c>
      <c r="AN14" s="4">
        <f t="shared" si="21"/>
        <v>0</v>
      </c>
      <c r="AO14" s="4">
        <f t="shared" si="21"/>
        <v>0</v>
      </c>
      <c r="AP14" s="4">
        <f t="shared" si="21"/>
        <v>0</v>
      </c>
      <c r="AQ14" s="4">
        <f t="shared" si="21"/>
        <v>0</v>
      </c>
      <c r="AR14" s="4">
        <f t="shared" si="21"/>
        <v>0</v>
      </c>
      <c r="AS14" s="4">
        <f t="shared" si="21"/>
        <v>0</v>
      </c>
      <c r="AT14" s="4">
        <f t="shared" si="21"/>
        <v>0</v>
      </c>
      <c r="AU14" s="4">
        <f t="shared" si="21"/>
        <v>0</v>
      </c>
      <c r="AV14" s="4">
        <f t="shared" si="21"/>
        <v>0</v>
      </c>
      <c r="AW14" s="4"/>
      <c r="AX14" s="4" t="str">
        <f t="shared" si="17"/>
        <v>O12</v>
      </c>
      <c r="AY14" s="4">
        <f t="shared" si="18"/>
        <v>7429.5512964295212</v>
      </c>
      <c r="AZ14" s="4">
        <f t="shared" si="10"/>
        <v>12901.50613685721</v>
      </c>
      <c r="BA14" s="4">
        <f t="shared" si="10"/>
        <v>0</v>
      </c>
      <c r="BB14" s="4">
        <f t="shared" si="10"/>
        <v>18955.311235377278</v>
      </c>
      <c r="BC14" s="4">
        <f t="shared" si="10"/>
        <v>0</v>
      </c>
      <c r="BD14" s="4">
        <f t="shared" si="10"/>
        <v>7055.7625588919864</v>
      </c>
      <c r="BE14" s="4">
        <f t="shared" si="10"/>
        <v>12843.368503094665</v>
      </c>
      <c r="BF14" s="4">
        <f t="shared" si="10"/>
        <v>0</v>
      </c>
      <c r="BG14" s="4">
        <f t="shared" si="10"/>
        <v>18955.31076065488</v>
      </c>
      <c r="BH14" s="4">
        <f t="shared" si="10"/>
        <v>0</v>
      </c>
      <c r="BI14" s="4">
        <f t="shared" si="1"/>
        <v>73000</v>
      </c>
      <c r="BJ14" s="4">
        <f t="shared" si="19"/>
        <v>78140.810491305543</v>
      </c>
      <c r="BK14" s="4">
        <f t="shared" si="20"/>
        <v>-5140.8104913055431</v>
      </c>
      <c r="BL14" s="2"/>
      <c r="BM14" s="2"/>
    </row>
    <row r="15" spans="1:65" x14ac:dyDescent="0.3">
      <c r="A15" t="s">
        <v>13</v>
      </c>
      <c r="B15">
        <v>74</v>
      </c>
      <c r="C15">
        <v>33</v>
      </c>
      <c r="D15">
        <v>56</v>
      </c>
      <c r="E15">
        <v>36</v>
      </c>
      <c r="F15">
        <v>63</v>
      </c>
      <c r="G15">
        <v>60</v>
      </c>
      <c r="I15" t="str">
        <f t="shared" si="11"/>
        <v>O13</v>
      </c>
      <c r="J15">
        <f t="shared" si="12"/>
        <v>3</v>
      </c>
      <c r="K15">
        <f t="shared" si="6"/>
        <v>16</v>
      </c>
      <c r="L15">
        <f t="shared" si="6"/>
        <v>5</v>
      </c>
      <c r="M15">
        <f t="shared" si="6"/>
        <v>13</v>
      </c>
      <c r="N15">
        <f t="shared" si="6"/>
        <v>12</v>
      </c>
      <c r="O15">
        <f t="shared" si="2"/>
        <v>60</v>
      </c>
      <c r="Q15" t="str">
        <f t="shared" si="7"/>
        <v>O13</v>
      </c>
      <c r="R15">
        <f t="shared" si="13"/>
        <v>1</v>
      </c>
      <c r="S15">
        <f t="shared" si="8"/>
        <v>5</v>
      </c>
      <c r="T15">
        <f t="shared" si="8"/>
        <v>2</v>
      </c>
      <c r="U15">
        <f t="shared" si="8"/>
        <v>4</v>
      </c>
      <c r="V15">
        <f t="shared" si="8"/>
        <v>4</v>
      </c>
      <c r="W15">
        <f t="shared" si="3"/>
        <v>60</v>
      </c>
      <c r="Y15" t="str">
        <f t="shared" si="14"/>
        <v>O13</v>
      </c>
      <c r="Z15">
        <f t="shared" si="14"/>
        <v>1</v>
      </c>
      <c r="AA15">
        <f t="shared" si="4"/>
        <v>5</v>
      </c>
      <c r="AB15">
        <f t="shared" si="4"/>
        <v>2</v>
      </c>
      <c r="AC15">
        <f t="shared" si="4"/>
        <v>4</v>
      </c>
      <c r="AD15">
        <f t="shared" si="4"/>
        <v>4</v>
      </c>
      <c r="AE15">
        <f t="shared" si="15"/>
        <v>6</v>
      </c>
      <c r="AF15">
        <f t="shared" si="9"/>
        <v>2</v>
      </c>
      <c r="AG15">
        <f t="shared" si="9"/>
        <v>5</v>
      </c>
      <c r="AH15">
        <f t="shared" si="9"/>
        <v>3</v>
      </c>
      <c r="AI15">
        <f t="shared" si="9"/>
        <v>3</v>
      </c>
      <c r="AJ15">
        <f t="shared" si="16"/>
        <v>60000</v>
      </c>
      <c r="AL15">
        <v>13</v>
      </c>
      <c r="AM15" s="4">
        <f t="shared" si="22"/>
        <v>0</v>
      </c>
      <c r="AN15" s="4">
        <f t="shared" si="21"/>
        <v>0</v>
      </c>
      <c r="AO15" s="4">
        <f t="shared" si="21"/>
        <v>0</v>
      </c>
      <c r="AP15" s="4">
        <f t="shared" si="21"/>
        <v>0</v>
      </c>
      <c r="AQ15" s="4">
        <f t="shared" si="21"/>
        <v>0</v>
      </c>
      <c r="AR15" s="4">
        <f t="shared" si="21"/>
        <v>0</v>
      </c>
      <c r="AS15" s="4">
        <f t="shared" si="21"/>
        <v>0</v>
      </c>
      <c r="AT15" s="4">
        <f t="shared" si="21"/>
        <v>0</v>
      </c>
      <c r="AU15" s="4">
        <f t="shared" si="21"/>
        <v>0</v>
      </c>
      <c r="AV15" s="4">
        <f t="shared" si="21"/>
        <v>0</v>
      </c>
      <c r="AW15" s="4"/>
      <c r="AX15" s="4" t="str">
        <f t="shared" si="17"/>
        <v>O13</v>
      </c>
      <c r="AY15" s="4">
        <f t="shared" si="18"/>
        <v>0</v>
      </c>
      <c r="AZ15" s="4">
        <f t="shared" si="10"/>
        <v>0</v>
      </c>
      <c r="BA15" s="4">
        <f t="shared" si="10"/>
        <v>7906.1208994125709</v>
      </c>
      <c r="BB15" s="4">
        <f t="shared" si="10"/>
        <v>18955.311235377278</v>
      </c>
      <c r="BC15" s="4">
        <f t="shared" si="10"/>
        <v>0</v>
      </c>
      <c r="BD15" s="4">
        <f t="shared" si="10"/>
        <v>0</v>
      </c>
      <c r="BE15" s="4">
        <f t="shared" si="10"/>
        <v>0</v>
      </c>
      <c r="BF15" s="4">
        <f t="shared" si="10"/>
        <v>8032.5497071642067</v>
      </c>
      <c r="BG15" s="4">
        <f t="shared" si="10"/>
        <v>18955.31076065488</v>
      </c>
      <c r="BH15" s="4">
        <f t="shared" si="10"/>
        <v>0</v>
      </c>
      <c r="BI15" s="4">
        <f t="shared" si="1"/>
        <v>60000</v>
      </c>
      <c r="BJ15" s="4">
        <f t="shared" si="19"/>
        <v>53849.292602608934</v>
      </c>
      <c r="BK15" s="4">
        <f t="shared" si="20"/>
        <v>6150.7073973910665</v>
      </c>
      <c r="BL15" s="2"/>
      <c r="BM15" s="2"/>
    </row>
    <row r="16" spans="1:65" x14ac:dyDescent="0.3">
      <c r="A16" t="s">
        <v>14</v>
      </c>
      <c r="B16">
        <v>34</v>
      </c>
      <c r="C16">
        <v>62</v>
      </c>
      <c r="D16">
        <v>33</v>
      </c>
      <c r="E16">
        <v>57</v>
      </c>
      <c r="F16">
        <v>22</v>
      </c>
      <c r="G16">
        <v>48</v>
      </c>
      <c r="I16" t="str">
        <f t="shared" si="11"/>
        <v>O14</v>
      </c>
      <c r="J16">
        <f t="shared" si="12"/>
        <v>17</v>
      </c>
      <c r="K16">
        <f t="shared" si="6"/>
        <v>10</v>
      </c>
      <c r="L16">
        <f t="shared" si="6"/>
        <v>12</v>
      </c>
      <c r="M16">
        <f t="shared" si="6"/>
        <v>11</v>
      </c>
      <c r="N16">
        <f t="shared" si="6"/>
        <v>17</v>
      </c>
      <c r="O16">
        <f t="shared" si="2"/>
        <v>48</v>
      </c>
      <c r="Q16" t="str">
        <f t="shared" si="7"/>
        <v>O14</v>
      </c>
      <c r="R16">
        <f t="shared" si="13"/>
        <v>5</v>
      </c>
      <c r="S16">
        <f t="shared" si="8"/>
        <v>3</v>
      </c>
      <c r="T16">
        <f t="shared" si="8"/>
        <v>4</v>
      </c>
      <c r="U16">
        <f t="shared" si="8"/>
        <v>3</v>
      </c>
      <c r="V16">
        <f t="shared" si="8"/>
        <v>5</v>
      </c>
      <c r="W16">
        <f t="shared" si="3"/>
        <v>48</v>
      </c>
      <c r="Y16" t="str">
        <f t="shared" si="14"/>
        <v>O14</v>
      </c>
      <c r="Z16">
        <f t="shared" si="14"/>
        <v>5</v>
      </c>
      <c r="AA16">
        <f t="shared" si="4"/>
        <v>3</v>
      </c>
      <c r="AB16">
        <f t="shared" si="4"/>
        <v>4</v>
      </c>
      <c r="AC16">
        <f t="shared" si="4"/>
        <v>3</v>
      </c>
      <c r="AD16">
        <f t="shared" si="4"/>
        <v>5</v>
      </c>
      <c r="AE16">
        <f t="shared" si="15"/>
        <v>2</v>
      </c>
      <c r="AF16">
        <f t="shared" si="9"/>
        <v>4</v>
      </c>
      <c r="AG16">
        <f t="shared" si="9"/>
        <v>3</v>
      </c>
      <c r="AH16">
        <f t="shared" si="9"/>
        <v>4</v>
      </c>
      <c r="AI16">
        <f t="shared" si="9"/>
        <v>2</v>
      </c>
      <c r="AJ16">
        <f t="shared" si="16"/>
        <v>48000</v>
      </c>
      <c r="AL16">
        <v>14</v>
      </c>
      <c r="AM16" s="4">
        <f t="shared" si="22"/>
        <v>0</v>
      </c>
      <c r="AN16" s="4">
        <f t="shared" si="21"/>
        <v>0</v>
      </c>
      <c r="AO16" s="4">
        <f t="shared" si="21"/>
        <v>0</v>
      </c>
      <c r="AP16" s="4">
        <f t="shared" si="21"/>
        <v>0</v>
      </c>
      <c r="AQ16" s="4">
        <f t="shared" si="21"/>
        <v>0</v>
      </c>
      <c r="AR16" s="4">
        <f t="shared" si="21"/>
        <v>0</v>
      </c>
      <c r="AS16" s="4">
        <f t="shared" si="21"/>
        <v>0</v>
      </c>
      <c r="AT16" s="4">
        <f t="shared" si="21"/>
        <v>0</v>
      </c>
      <c r="AU16" s="4">
        <f t="shared" si="21"/>
        <v>0</v>
      </c>
      <c r="AV16" s="4">
        <f t="shared" si="21"/>
        <v>0</v>
      </c>
      <c r="AW16" s="4"/>
      <c r="AX16" s="4" t="str">
        <f t="shared" si="17"/>
        <v>O14</v>
      </c>
      <c r="AY16" s="4">
        <f t="shared" si="18"/>
        <v>0</v>
      </c>
      <c r="AZ16" s="4">
        <f t="shared" si="10"/>
        <v>0</v>
      </c>
      <c r="BA16" s="4">
        <f t="shared" si="10"/>
        <v>0</v>
      </c>
      <c r="BB16" s="4">
        <f t="shared" si="10"/>
        <v>21791.073801613536</v>
      </c>
      <c r="BC16" s="4">
        <f t="shared" si="10"/>
        <v>747.42621126528672</v>
      </c>
      <c r="BD16" s="4">
        <f t="shared" si="10"/>
        <v>0</v>
      </c>
      <c r="BE16" s="4">
        <f t="shared" si="10"/>
        <v>0</v>
      </c>
      <c r="BF16" s="4">
        <f t="shared" si="10"/>
        <v>0</v>
      </c>
      <c r="BG16" s="4">
        <f t="shared" si="10"/>
        <v>21791.554199647835</v>
      </c>
      <c r="BH16" s="4">
        <f t="shared" si="10"/>
        <v>665.58116339589174</v>
      </c>
      <c r="BI16" s="4">
        <f t="shared" si="1"/>
        <v>48000</v>
      </c>
      <c r="BJ16" s="4">
        <f t="shared" si="19"/>
        <v>44995.635375922553</v>
      </c>
      <c r="BK16" s="4">
        <f t="shared" si="20"/>
        <v>3004.3646240774469</v>
      </c>
      <c r="BL16" s="2"/>
      <c r="BM16" s="2"/>
    </row>
    <row r="17" spans="1:65" x14ac:dyDescent="0.3">
      <c r="A17" t="s">
        <v>15</v>
      </c>
      <c r="B17">
        <v>57</v>
      </c>
      <c r="C17">
        <v>76</v>
      </c>
      <c r="D17">
        <v>93</v>
      </c>
      <c r="E17">
        <v>31</v>
      </c>
      <c r="F17">
        <v>97</v>
      </c>
      <c r="G17">
        <v>85</v>
      </c>
      <c r="I17" t="str">
        <f t="shared" si="11"/>
        <v>O15</v>
      </c>
      <c r="J17">
        <f t="shared" si="12"/>
        <v>6</v>
      </c>
      <c r="K17">
        <f t="shared" si="6"/>
        <v>7</v>
      </c>
      <c r="L17">
        <f t="shared" si="6"/>
        <v>1</v>
      </c>
      <c r="M17">
        <f t="shared" si="6"/>
        <v>14</v>
      </c>
      <c r="N17">
        <f t="shared" si="6"/>
        <v>1</v>
      </c>
      <c r="O17">
        <f t="shared" si="2"/>
        <v>85</v>
      </c>
      <c r="Q17" t="str">
        <f t="shared" si="7"/>
        <v>O15</v>
      </c>
      <c r="R17">
        <f t="shared" si="13"/>
        <v>2</v>
      </c>
      <c r="S17">
        <f t="shared" si="8"/>
        <v>2</v>
      </c>
      <c r="T17">
        <f t="shared" si="8"/>
        <v>1</v>
      </c>
      <c r="U17">
        <f t="shared" si="8"/>
        <v>4</v>
      </c>
      <c r="V17">
        <f t="shared" si="8"/>
        <v>1</v>
      </c>
      <c r="W17">
        <f t="shared" si="3"/>
        <v>85</v>
      </c>
      <c r="Y17" t="str">
        <f t="shared" si="14"/>
        <v>O15</v>
      </c>
      <c r="Z17">
        <f t="shared" si="14"/>
        <v>2</v>
      </c>
      <c r="AA17">
        <f t="shared" si="4"/>
        <v>2</v>
      </c>
      <c r="AB17">
        <f t="shared" si="4"/>
        <v>1</v>
      </c>
      <c r="AC17">
        <f t="shared" si="4"/>
        <v>4</v>
      </c>
      <c r="AD17">
        <f t="shared" si="4"/>
        <v>1</v>
      </c>
      <c r="AE17">
        <f t="shared" si="15"/>
        <v>5</v>
      </c>
      <c r="AF17">
        <f t="shared" si="9"/>
        <v>5</v>
      </c>
      <c r="AG17">
        <f t="shared" si="9"/>
        <v>6</v>
      </c>
      <c r="AH17">
        <f t="shared" si="9"/>
        <v>3</v>
      </c>
      <c r="AI17">
        <f t="shared" si="9"/>
        <v>6</v>
      </c>
      <c r="AJ17">
        <f t="shared" si="16"/>
        <v>85000</v>
      </c>
      <c r="AL17">
        <v>15</v>
      </c>
      <c r="AM17" s="4">
        <f t="shared" si="22"/>
        <v>0</v>
      </c>
      <c r="AN17" s="4">
        <f t="shared" si="21"/>
        <v>0</v>
      </c>
      <c r="AO17" s="4">
        <f t="shared" si="21"/>
        <v>0</v>
      </c>
      <c r="AP17" s="4">
        <f t="shared" si="21"/>
        <v>0</v>
      </c>
      <c r="AQ17" s="4">
        <f t="shared" si="21"/>
        <v>0</v>
      </c>
      <c r="AR17" s="4">
        <f t="shared" si="21"/>
        <v>0</v>
      </c>
      <c r="AS17" s="4">
        <f t="shared" si="21"/>
        <v>0</v>
      </c>
      <c r="AT17" s="4">
        <f t="shared" si="21"/>
        <v>0</v>
      </c>
      <c r="AU17" s="4">
        <f t="shared" si="21"/>
        <v>0</v>
      </c>
      <c r="AV17" s="4">
        <f t="shared" si="21"/>
        <v>0</v>
      </c>
      <c r="AW17" s="4"/>
      <c r="AX17" s="4" t="str">
        <f t="shared" si="17"/>
        <v>O15</v>
      </c>
      <c r="AY17" s="4">
        <f t="shared" si="18"/>
        <v>7429.5512964295212</v>
      </c>
      <c r="AZ17" s="4">
        <f t="shared" si="10"/>
        <v>12901.50613685721</v>
      </c>
      <c r="BA17" s="4">
        <f t="shared" si="10"/>
        <v>0</v>
      </c>
      <c r="BB17" s="4">
        <f t="shared" si="10"/>
        <v>18955.311235377278</v>
      </c>
      <c r="BC17" s="4">
        <f t="shared" si="10"/>
        <v>2758.3334285516785</v>
      </c>
      <c r="BD17" s="4">
        <f t="shared" si="10"/>
        <v>7055.7625588919864</v>
      </c>
      <c r="BE17" s="4">
        <f t="shared" si="10"/>
        <v>12843.368503094665</v>
      </c>
      <c r="BF17" s="4">
        <f t="shared" si="10"/>
        <v>0</v>
      </c>
      <c r="BG17" s="4">
        <f t="shared" si="10"/>
        <v>18955.31076065488</v>
      </c>
      <c r="BH17" s="4">
        <f t="shared" si="10"/>
        <v>2750.2451287187805</v>
      </c>
      <c r="BI17" s="4">
        <f t="shared" ref="BI17:BI22" si="23">AJ17</f>
        <v>85000</v>
      </c>
      <c r="BJ17" s="4">
        <f t="shared" si="19"/>
        <v>83649.389048576006</v>
      </c>
      <c r="BK17" s="4">
        <f t="shared" si="20"/>
        <v>1350.6109514239943</v>
      </c>
      <c r="BL17" s="2"/>
      <c r="BM17" s="2"/>
    </row>
    <row r="18" spans="1:65" x14ac:dyDescent="0.3">
      <c r="A18" t="s">
        <v>16</v>
      </c>
      <c r="B18">
        <v>75</v>
      </c>
      <c r="C18">
        <v>42</v>
      </c>
      <c r="D18">
        <v>26</v>
      </c>
      <c r="E18">
        <v>70</v>
      </c>
      <c r="F18">
        <v>13</v>
      </c>
      <c r="G18">
        <v>13</v>
      </c>
      <c r="I18" t="str">
        <f t="shared" si="11"/>
        <v>O16</v>
      </c>
      <c r="J18">
        <f t="shared" si="12"/>
        <v>2</v>
      </c>
      <c r="K18">
        <f t="shared" si="6"/>
        <v>14</v>
      </c>
      <c r="L18">
        <f t="shared" si="6"/>
        <v>14</v>
      </c>
      <c r="M18">
        <f t="shared" si="6"/>
        <v>7</v>
      </c>
      <c r="N18">
        <f t="shared" si="6"/>
        <v>19</v>
      </c>
      <c r="O18">
        <f t="shared" ref="O18:O22" si="24">G18</f>
        <v>13</v>
      </c>
      <c r="Q18" t="str">
        <f t="shared" si="7"/>
        <v>O16</v>
      </c>
      <c r="R18">
        <f t="shared" si="13"/>
        <v>1</v>
      </c>
      <c r="S18">
        <f t="shared" si="8"/>
        <v>4</v>
      </c>
      <c r="T18">
        <f t="shared" si="8"/>
        <v>4</v>
      </c>
      <c r="U18">
        <f t="shared" si="8"/>
        <v>2</v>
      </c>
      <c r="V18">
        <f t="shared" si="8"/>
        <v>5</v>
      </c>
      <c r="W18">
        <f t="shared" ref="W18:W22" si="25">O18</f>
        <v>13</v>
      </c>
      <c r="Y18" t="str">
        <f t="shared" si="14"/>
        <v>O16</v>
      </c>
      <c r="Z18">
        <f t="shared" si="14"/>
        <v>1</v>
      </c>
      <c r="AA18">
        <f t="shared" si="14"/>
        <v>4</v>
      </c>
      <c r="AB18">
        <f t="shared" si="14"/>
        <v>4</v>
      </c>
      <c r="AC18">
        <f t="shared" si="14"/>
        <v>2</v>
      </c>
      <c r="AD18">
        <f t="shared" si="14"/>
        <v>5</v>
      </c>
      <c r="AE18">
        <f t="shared" si="15"/>
        <v>6</v>
      </c>
      <c r="AF18">
        <f t="shared" si="9"/>
        <v>3</v>
      </c>
      <c r="AG18">
        <f t="shared" si="9"/>
        <v>3</v>
      </c>
      <c r="AH18">
        <f t="shared" si="9"/>
        <v>5</v>
      </c>
      <c r="AI18">
        <f t="shared" si="9"/>
        <v>2</v>
      </c>
      <c r="AJ18">
        <f t="shared" si="16"/>
        <v>13000</v>
      </c>
      <c r="AL18">
        <v>16</v>
      </c>
      <c r="AM18" s="4">
        <f t="shared" si="22"/>
        <v>0</v>
      </c>
      <c r="AN18" s="4">
        <f t="shared" si="21"/>
        <v>0</v>
      </c>
      <c r="AO18" s="4">
        <f t="shared" si="21"/>
        <v>0</v>
      </c>
      <c r="AP18" s="4">
        <f t="shared" si="21"/>
        <v>0</v>
      </c>
      <c r="AQ18" s="4">
        <f t="shared" si="21"/>
        <v>0</v>
      </c>
      <c r="AR18" s="4">
        <f t="shared" si="21"/>
        <v>0</v>
      </c>
      <c r="AS18" s="4">
        <f t="shared" si="21"/>
        <v>0</v>
      </c>
      <c r="AT18" s="4">
        <f t="shared" si="21"/>
        <v>0</v>
      </c>
      <c r="AU18" s="4">
        <f t="shared" si="21"/>
        <v>0</v>
      </c>
      <c r="AV18" s="4">
        <f t="shared" si="21"/>
        <v>0</v>
      </c>
      <c r="AW18" s="4"/>
      <c r="AX18" s="4" t="str">
        <f t="shared" si="17"/>
        <v>O16</v>
      </c>
      <c r="AY18" s="4">
        <f t="shared" si="18"/>
        <v>0</v>
      </c>
      <c r="AZ18" s="4">
        <f t="shared" si="10"/>
        <v>0</v>
      </c>
      <c r="BA18" s="4">
        <f t="shared" si="10"/>
        <v>0</v>
      </c>
      <c r="BB18" s="4">
        <f t="shared" si="10"/>
        <v>9885.0445348569556</v>
      </c>
      <c r="BC18" s="4">
        <f t="shared" si="10"/>
        <v>747.42621126528672</v>
      </c>
      <c r="BD18" s="4">
        <f t="shared" si="10"/>
        <v>0</v>
      </c>
      <c r="BE18" s="4">
        <f t="shared" si="10"/>
        <v>0</v>
      </c>
      <c r="BF18" s="4">
        <f t="shared" si="10"/>
        <v>0</v>
      </c>
      <c r="BG18" s="4">
        <f t="shared" si="10"/>
        <v>9926.2701233785137</v>
      </c>
      <c r="BH18" s="4">
        <f t="shared" si="10"/>
        <v>665.58116339589174</v>
      </c>
      <c r="BI18" s="4">
        <f t="shared" si="23"/>
        <v>13000</v>
      </c>
      <c r="BJ18" s="4">
        <f t="shared" si="19"/>
        <v>21224.322032896645</v>
      </c>
      <c r="BK18" s="4">
        <f t="shared" si="20"/>
        <v>-8224.3220328966454</v>
      </c>
      <c r="BL18" s="2"/>
      <c r="BM18" s="2"/>
    </row>
    <row r="19" spans="1:65" x14ac:dyDescent="0.3">
      <c r="A19" t="s">
        <v>17</v>
      </c>
      <c r="B19">
        <v>90</v>
      </c>
      <c r="C19">
        <v>87</v>
      </c>
      <c r="D19">
        <v>41</v>
      </c>
      <c r="E19">
        <v>14</v>
      </c>
      <c r="F19">
        <v>15</v>
      </c>
      <c r="G19">
        <v>85</v>
      </c>
      <c r="I19" t="str">
        <f t="shared" si="11"/>
        <v>O17</v>
      </c>
      <c r="J19">
        <f t="shared" si="12"/>
        <v>1</v>
      </c>
      <c r="K19">
        <f t="shared" si="6"/>
        <v>3</v>
      </c>
      <c r="L19">
        <f t="shared" si="6"/>
        <v>10</v>
      </c>
      <c r="M19">
        <f t="shared" si="6"/>
        <v>19</v>
      </c>
      <c r="N19">
        <f t="shared" si="6"/>
        <v>18</v>
      </c>
      <c r="O19">
        <f t="shared" si="24"/>
        <v>85</v>
      </c>
      <c r="Q19" t="str">
        <f t="shared" si="7"/>
        <v>O17</v>
      </c>
      <c r="R19">
        <f t="shared" si="13"/>
        <v>1</v>
      </c>
      <c r="S19">
        <f t="shared" si="8"/>
        <v>1</v>
      </c>
      <c r="T19">
        <f t="shared" si="8"/>
        <v>3</v>
      </c>
      <c r="U19">
        <f t="shared" si="8"/>
        <v>5</v>
      </c>
      <c r="V19">
        <f t="shared" si="8"/>
        <v>5</v>
      </c>
      <c r="W19">
        <f t="shared" si="25"/>
        <v>85</v>
      </c>
      <c r="Y19" t="str">
        <f t="shared" si="14"/>
        <v>O17</v>
      </c>
      <c r="Z19">
        <f t="shared" si="14"/>
        <v>1</v>
      </c>
      <c r="AA19">
        <f t="shared" si="14"/>
        <v>1</v>
      </c>
      <c r="AB19">
        <f t="shared" si="14"/>
        <v>3</v>
      </c>
      <c r="AC19">
        <f t="shared" si="14"/>
        <v>5</v>
      </c>
      <c r="AD19">
        <f t="shared" si="14"/>
        <v>5</v>
      </c>
      <c r="AE19">
        <f t="shared" si="15"/>
        <v>6</v>
      </c>
      <c r="AF19">
        <f t="shared" si="9"/>
        <v>6</v>
      </c>
      <c r="AG19">
        <f t="shared" si="9"/>
        <v>4</v>
      </c>
      <c r="AH19">
        <f t="shared" si="9"/>
        <v>2</v>
      </c>
      <c r="AI19">
        <f t="shared" si="9"/>
        <v>2</v>
      </c>
      <c r="AJ19">
        <f t="shared" si="16"/>
        <v>85000</v>
      </c>
      <c r="AL19">
        <v>17</v>
      </c>
      <c r="AM19" s="4">
        <f t="shared" si="22"/>
        <v>0</v>
      </c>
      <c r="AN19" s="4">
        <f t="shared" si="21"/>
        <v>0</v>
      </c>
      <c r="AO19" s="4">
        <f t="shared" si="21"/>
        <v>0</v>
      </c>
      <c r="AP19" s="4">
        <f t="shared" si="21"/>
        <v>0</v>
      </c>
      <c r="AQ19" s="4">
        <f t="shared" si="21"/>
        <v>0</v>
      </c>
      <c r="AR19" s="4">
        <f t="shared" si="21"/>
        <v>0</v>
      </c>
      <c r="AS19" s="4">
        <f t="shared" si="21"/>
        <v>0</v>
      </c>
      <c r="AT19" s="4">
        <f t="shared" si="21"/>
        <v>0</v>
      </c>
      <c r="AU19" s="4">
        <f t="shared" si="21"/>
        <v>0</v>
      </c>
      <c r="AV19" s="4">
        <f t="shared" si="21"/>
        <v>0</v>
      </c>
      <c r="AW19" s="4"/>
      <c r="AX19" s="4" t="str">
        <f t="shared" si="17"/>
        <v>O17</v>
      </c>
      <c r="AY19" s="4">
        <f t="shared" si="18"/>
        <v>0</v>
      </c>
      <c r="AZ19" s="4">
        <f t="shared" si="10"/>
        <v>25580.870489429366</v>
      </c>
      <c r="BA19" s="4">
        <f t="shared" si="10"/>
        <v>17389.558804036798</v>
      </c>
      <c r="BB19" s="4">
        <f t="shared" si="10"/>
        <v>0</v>
      </c>
      <c r="BC19" s="4">
        <f t="shared" si="10"/>
        <v>747.42621126528672</v>
      </c>
      <c r="BD19" s="4">
        <f t="shared" si="10"/>
        <v>0</v>
      </c>
      <c r="BE19" s="4">
        <f t="shared" si="10"/>
        <v>25587.945871286429</v>
      </c>
      <c r="BF19" s="4">
        <f t="shared" si="10"/>
        <v>17389.062687029858</v>
      </c>
      <c r="BG19" s="4">
        <f t="shared" si="10"/>
        <v>0</v>
      </c>
      <c r="BH19" s="4">
        <f t="shared" si="10"/>
        <v>665.58116339589174</v>
      </c>
      <c r="BI19" s="4">
        <f t="shared" si="23"/>
        <v>85000</v>
      </c>
      <c r="BJ19" s="4">
        <f t="shared" si="19"/>
        <v>87360.44522644364</v>
      </c>
      <c r="BK19" s="4">
        <f t="shared" si="20"/>
        <v>-2360.4452264436404</v>
      </c>
      <c r="BL19" s="2"/>
      <c r="BM19" s="2"/>
    </row>
    <row r="20" spans="1:65" x14ac:dyDescent="0.3">
      <c r="A20" t="s">
        <v>18</v>
      </c>
      <c r="B20">
        <v>37</v>
      </c>
      <c r="C20">
        <v>87</v>
      </c>
      <c r="D20">
        <v>22</v>
      </c>
      <c r="E20">
        <v>15</v>
      </c>
      <c r="F20">
        <v>65</v>
      </c>
      <c r="G20">
        <v>60</v>
      </c>
      <c r="I20" t="str">
        <f t="shared" si="11"/>
        <v>O18</v>
      </c>
      <c r="J20">
        <f t="shared" si="12"/>
        <v>16</v>
      </c>
      <c r="K20">
        <f t="shared" si="6"/>
        <v>3</v>
      </c>
      <c r="L20">
        <f t="shared" si="6"/>
        <v>17</v>
      </c>
      <c r="M20">
        <f t="shared" si="6"/>
        <v>18</v>
      </c>
      <c r="N20">
        <f t="shared" si="6"/>
        <v>11</v>
      </c>
      <c r="O20">
        <f t="shared" si="24"/>
        <v>60</v>
      </c>
      <c r="Q20" t="str">
        <f t="shared" si="7"/>
        <v>O18</v>
      </c>
      <c r="R20">
        <f t="shared" si="13"/>
        <v>5</v>
      </c>
      <c r="S20">
        <f t="shared" si="8"/>
        <v>1</v>
      </c>
      <c r="T20">
        <f t="shared" si="8"/>
        <v>5</v>
      </c>
      <c r="U20">
        <f t="shared" si="8"/>
        <v>5</v>
      </c>
      <c r="V20">
        <f t="shared" si="8"/>
        <v>3</v>
      </c>
      <c r="W20">
        <f t="shared" si="25"/>
        <v>60</v>
      </c>
      <c r="Y20" t="str">
        <f t="shared" si="14"/>
        <v>O18</v>
      </c>
      <c r="Z20">
        <f t="shared" si="14"/>
        <v>5</v>
      </c>
      <c r="AA20">
        <f t="shared" si="14"/>
        <v>1</v>
      </c>
      <c r="AB20">
        <f t="shared" si="14"/>
        <v>5</v>
      </c>
      <c r="AC20">
        <f t="shared" si="14"/>
        <v>5</v>
      </c>
      <c r="AD20">
        <f t="shared" si="14"/>
        <v>3</v>
      </c>
      <c r="AE20">
        <f t="shared" si="15"/>
        <v>2</v>
      </c>
      <c r="AF20">
        <f t="shared" si="9"/>
        <v>6</v>
      </c>
      <c r="AG20">
        <f t="shared" si="9"/>
        <v>2</v>
      </c>
      <c r="AH20">
        <f t="shared" si="9"/>
        <v>2</v>
      </c>
      <c r="AI20">
        <f t="shared" si="9"/>
        <v>4</v>
      </c>
      <c r="AJ20">
        <f t="shared" si="16"/>
        <v>60000</v>
      </c>
      <c r="AL20">
        <v>18</v>
      </c>
      <c r="AM20" s="4">
        <f t="shared" si="22"/>
        <v>0</v>
      </c>
      <c r="AN20" s="4">
        <f t="shared" si="21"/>
        <v>0</v>
      </c>
      <c r="AO20" s="4">
        <f t="shared" si="21"/>
        <v>0</v>
      </c>
      <c r="AP20" s="4">
        <f t="shared" si="21"/>
        <v>0</v>
      </c>
      <c r="AQ20" s="4">
        <f t="shared" si="21"/>
        <v>0</v>
      </c>
      <c r="AR20" s="4">
        <f t="shared" si="21"/>
        <v>0</v>
      </c>
      <c r="AS20" s="4">
        <f t="shared" si="21"/>
        <v>0</v>
      </c>
      <c r="AT20" s="4">
        <f t="shared" si="21"/>
        <v>0</v>
      </c>
      <c r="AU20" s="4">
        <f t="shared" si="21"/>
        <v>0</v>
      </c>
      <c r="AV20" s="4">
        <f t="shared" si="21"/>
        <v>0</v>
      </c>
      <c r="AW20" s="4"/>
      <c r="AX20" s="4" t="str">
        <f t="shared" si="17"/>
        <v>O18</v>
      </c>
      <c r="AY20" s="4">
        <f t="shared" si="18"/>
        <v>0</v>
      </c>
      <c r="AZ20" s="4">
        <f t="shared" si="10"/>
        <v>25580.870489429366</v>
      </c>
      <c r="BA20" s="4">
        <f t="shared" si="10"/>
        <v>3303.0784384856188</v>
      </c>
      <c r="BB20" s="4">
        <f t="shared" si="10"/>
        <v>0</v>
      </c>
      <c r="BC20" s="4">
        <f t="shared" si="10"/>
        <v>0</v>
      </c>
      <c r="BD20" s="4">
        <f t="shared" si="10"/>
        <v>0</v>
      </c>
      <c r="BE20" s="4">
        <f t="shared" si="10"/>
        <v>25587.945871286429</v>
      </c>
      <c r="BF20" s="4">
        <f t="shared" si="10"/>
        <v>3146.7718579689804</v>
      </c>
      <c r="BG20" s="4">
        <f t="shared" si="10"/>
        <v>0</v>
      </c>
      <c r="BH20" s="4">
        <f t="shared" si="10"/>
        <v>0</v>
      </c>
      <c r="BI20" s="4">
        <f t="shared" si="23"/>
        <v>60000</v>
      </c>
      <c r="BJ20" s="4">
        <f t="shared" si="19"/>
        <v>57618.666657170397</v>
      </c>
      <c r="BK20" s="4">
        <f t="shared" si="20"/>
        <v>2381.3333428296028</v>
      </c>
      <c r="BL20" s="2"/>
      <c r="BM20" s="2"/>
    </row>
    <row r="21" spans="1:65" x14ac:dyDescent="0.3">
      <c r="A21" t="s">
        <v>19</v>
      </c>
      <c r="B21">
        <v>44</v>
      </c>
      <c r="C21">
        <v>93</v>
      </c>
      <c r="D21">
        <v>25</v>
      </c>
      <c r="E21">
        <v>25</v>
      </c>
      <c r="F21">
        <v>45</v>
      </c>
      <c r="G21">
        <v>58</v>
      </c>
      <c r="I21" t="str">
        <f t="shared" si="11"/>
        <v>O19</v>
      </c>
      <c r="J21">
        <f t="shared" si="12"/>
        <v>11</v>
      </c>
      <c r="K21">
        <f t="shared" si="6"/>
        <v>2</v>
      </c>
      <c r="L21">
        <f t="shared" si="6"/>
        <v>16</v>
      </c>
      <c r="M21">
        <f t="shared" si="6"/>
        <v>16</v>
      </c>
      <c r="N21">
        <f t="shared" si="6"/>
        <v>14</v>
      </c>
      <c r="O21">
        <f t="shared" si="24"/>
        <v>58</v>
      </c>
      <c r="Q21" t="str">
        <f t="shared" si="7"/>
        <v>O19</v>
      </c>
      <c r="R21">
        <f t="shared" si="13"/>
        <v>3</v>
      </c>
      <c r="S21">
        <f t="shared" si="8"/>
        <v>1</v>
      </c>
      <c r="T21">
        <f t="shared" si="8"/>
        <v>5</v>
      </c>
      <c r="U21">
        <f t="shared" si="8"/>
        <v>5</v>
      </c>
      <c r="V21">
        <f t="shared" si="8"/>
        <v>4</v>
      </c>
      <c r="W21">
        <f t="shared" si="25"/>
        <v>58</v>
      </c>
      <c r="Y21" t="str">
        <f t="shared" si="14"/>
        <v>O19</v>
      </c>
      <c r="Z21">
        <f t="shared" si="14"/>
        <v>3</v>
      </c>
      <c r="AA21">
        <f t="shared" si="14"/>
        <v>1</v>
      </c>
      <c r="AB21">
        <f t="shared" si="14"/>
        <v>5</v>
      </c>
      <c r="AC21">
        <f t="shared" si="14"/>
        <v>5</v>
      </c>
      <c r="AD21">
        <f t="shared" si="14"/>
        <v>4</v>
      </c>
      <c r="AE21">
        <f t="shared" si="15"/>
        <v>4</v>
      </c>
      <c r="AF21">
        <f t="shared" si="9"/>
        <v>6</v>
      </c>
      <c r="AG21">
        <f t="shared" si="9"/>
        <v>2</v>
      </c>
      <c r="AH21">
        <f t="shared" si="9"/>
        <v>2</v>
      </c>
      <c r="AI21">
        <f t="shared" si="9"/>
        <v>3</v>
      </c>
      <c r="AJ21">
        <f t="shared" si="16"/>
        <v>58000</v>
      </c>
      <c r="AL21">
        <v>19</v>
      </c>
      <c r="AM21" s="4">
        <f t="shared" si="22"/>
        <v>0</v>
      </c>
      <c r="AN21" s="4">
        <f t="shared" si="21"/>
        <v>0</v>
      </c>
      <c r="AO21" s="4">
        <f t="shared" si="21"/>
        <v>0</v>
      </c>
      <c r="AP21" s="4">
        <f t="shared" si="21"/>
        <v>0</v>
      </c>
      <c r="AQ21" s="4">
        <f t="shared" si="21"/>
        <v>0</v>
      </c>
      <c r="AR21" s="4">
        <f t="shared" si="21"/>
        <v>0</v>
      </c>
      <c r="AS21" s="4">
        <f t="shared" si="21"/>
        <v>0</v>
      </c>
      <c r="AT21" s="4">
        <f t="shared" si="21"/>
        <v>0</v>
      </c>
      <c r="AU21" s="4">
        <f t="shared" si="21"/>
        <v>0</v>
      </c>
      <c r="AV21" s="4">
        <f t="shared" si="21"/>
        <v>0</v>
      </c>
      <c r="AW21" s="4"/>
      <c r="AX21" s="4" t="str">
        <f t="shared" si="17"/>
        <v>O19</v>
      </c>
      <c r="AY21" s="4">
        <f t="shared" si="18"/>
        <v>3986.2906274450106</v>
      </c>
      <c r="AZ21" s="4">
        <f t="shared" si="10"/>
        <v>25580.870489429366</v>
      </c>
      <c r="BA21" s="4">
        <f t="shared" si="10"/>
        <v>3303.0784384856188</v>
      </c>
      <c r="BB21" s="4">
        <f t="shared" si="10"/>
        <v>0</v>
      </c>
      <c r="BC21" s="4">
        <f t="shared" si="10"/>
        <v>0</v>
      </c>
      <c r="BD21" s="4">
        <f t="shared" si="10"/>
        <v>3985.9289282814088</v>
      </c>
      <c r="BE21" s="4">
        <f t="shared" si="10"/>
        <v>25587.945871286429</v>
      </c>
      <c r="BF21" s="4">
        <f t="shared" si="10"/>
        <v>3146.7718579689804</v>
      </c>
      <c r="BG21" s="4">
        <f t="shared" si="10"/>
        <v>0</v>
      </c>
      <c r="BH21" s="4">
        <f t="shared" si="10"/>
        <v>0</v>
      </c>
      <c r="BI21" s="4">
        <f t="shared" si="23"/>
        <v>58000</v>
      </c>
      <c r="BJ21" s="4">
        <f t="shared" si="19"/>
        <v>65590.886212896803</v>
      </c>
      <c r="BK21" s="4">
        <f t="shared" si="20"/>
        <v>-7590.886212896803</v>
      </c>
      <c r="BL21" s="2"/>
      <c r="BM21" s="2"/>
    </row>
    <row r="22" spans="1:65" x14ac:dyDescent="0.3">
      <c r="A22" t="s">
        <v>20</v>
      </c>
      <c r="B22">
        <v>43</v>
      </c>
      <c r="C22">
        <v>59</v>
      </c>
      <c r="D22">
        <v>43</v>
      </c>
      <c r="E22">
        <v>23</v>
      </c>
      <c r="F22">
        <v>95</v>
      </c>
      <c r="G22">
        <v>32</v>
      </c>
      <c r="I22" t="str">
        <f t="shared" si="11"/>
        <v>O20</v>
      </c>
      <c r="J22">
        <f t="shared" si="12"/>
        <v>13</v>
      </c>
      <c r="K22">
        <f t="shared" si="6"/>
        <v>11</v>
      </c>
      <c r="L22">
        <f t="shared" si="6"/>
        <v>9</v>
      </c>
      <c r="M22">
        <f t="shared" si="6"/>
        <v>17</v>
      </c>
      <c r="N22">
        <f t="shared" si="6"/>
        <v>2</v>
      </c>
      <c r="O22">
        <f t="shared" si="24"/>
        <v>32</v>
      </c>
      <c r="Q22" t="str">
        <f t="shared" si="7"/>
        <v>O20</v>
      </c>
      <c r="R22">
        <f t="shared" si="13"/>
        <v>4</v>
      </c>
      <c r="S22">
        <f t="shared" si="8"/>
        <v>3</v>
      </c>
      <c r="T22">
        <f t="shared" si="8"/>
        <v>3</v>
      </c>
      <c r="U22">
        <f t="shared" si="8"/>
        <v>5</v>
      </c>
      <c r="V22">
        <f t="shared" si="8"/>
        <v>1</v>
      </c>
      <c r="W22">
        <f t="shared" si="25"/>
        <v>32</v>
      </c>
      <c r="Y22" t="str">
        <f t="shared" si="14"/>
        <v>O20</v>
      </c>
      <c r="Z22">
        <f t="shared" si="14"/>
        <v>4</v>
      </c>
      <c r="AA22">
        <f t="shared" si="14"/>
        <v>3</v>
      </c>
      <c r="AB22">
        <f t="shared" si="14"/>
        <v>3</v>
      </c>
      <c r="AC22">
        <f t="shared" si="14"/>
        <v>5</v>
      </c>
      <c r="AD22">
        <f t="shared" si="14"/>
        <v>1</v>
      </c>
      <c r="AE22">
        <f t="shared" si="15"/>
        <v>3</v>
      </c>
      <c r="AF22">
        <f t="shared" si="9"/>
        <v>4</v>
      </c>
      <c r="AG22">
        <f t="shared" si="9"/>
        <v>4</v>
      </c>
      <c r="AH22">
        <f t="shared" si="9"/>
        <v>2</v>
      </c>
      <c r="AI22">
        <f t="shared" si="9"/>
        <v>6</v>
      </c>
      <c r="AJ22">
        <f t="shared" si="16"/>
        <v>32000</v>
      </c>
      <c r="AL22">
        <v>20</v>
      </c>
      <c r="AM22" s="4">
        <f t="shared" si="22"/>
        <v>0</v>
      </c>
      <c r="AN22" s="4">
        <f t="shared" si="21"/>
        <v>0</v>
      </c>
      <c r="AO22" s="4">
        <f t="shared" si="21"/>
        <v>0</v>
      </c>
      <c r="AP22" s="4">
        <f t="shared" si="21"/>
        <v>0</v>
      </c>
      <c r="AQ22" s="4">
        <f t="shared" si="21"/>
        <v>0</v>
      </c>
      <c r="AR22" s="4">
        <f t="shared" si="21"/>
        <v>0</v>
      </c>
      <c r="AS22" s="4">
        <f t="shared" si="21"/>
        <v>0</v>
      </c>
      <c r="AT22" s="4">
        <f t="shared" si="21"/>
        <v>0</v>
      </c>
      <c r="AU22" s="4">
        <f t="shared" si="21"/>
        <v>0</v>
      </c>
      <c r="AV22" s="4">
        <f t="shared" si="21"/>
        <v>0</v>
      </c>
      <c r="AW22" s="4"/>
      <c r="AX22" s="4" t="str">
        <f t="shared" si="17"/>
        <v>O20</v>
      </c>
      <c r="AY22" s="4">
        <f t="shared" si="18"/>
        <v>0</v>
      </c>
      <c r="AZ22" s="4">
        <f t="shared" si="10"/>
        <v>0</v>
      </c>
      <c r="BA22" s="4">
        <f t="shared" si="10"/>
        <v>17389.558804036798</v>
      </c>
      <c r="BB22" s="4">
        <f t="shared" si="10"/>
        <v>0</v>
      </c>
      <c r="BC22" s="4">
        <f t="shared" si="10"/>
        <v>2758.3334285516785</v>
      </c>
      <c r="BD22" s="4">
        <f t="shared" si="10"/>
        <v>0</v>
      </c>
      <c r="BE22" s="4">
        <f t="shared" si="10"/>
        <v>0</v>
      </c>
      <c r="BF22" s="4">
        <f t="shared" si="10"/>
        <v>17389.062687029858</v>
      </c>
      <c r="BG22" s="4">
        <f t="shared" si="10"/>
        <v>0</v>
      </c>
      <c r="BH22" s="4">
        <f t="shared" si="10"/>
        <v>2750.2451287187805</v>
      </c>
      <c r="BI22" s="4">
        <f t="shared" si="23"/>
        <v>32000</v>
      </c>
      <c r="BJ22" s="4">
        <f t="shared" si="19"/>
        <v>40287.200048337116</v>
      </c>
      <c r="BK22" s="4">
        <f t="shared" si="20"/>
        <v>-8287.2000483371157</v>
      </c>
      <c r="BL22" s="2"/>
      <c r="BM22" s="2"/>
    </row>
    <row r="23" spans="1:65" x14ac:dyDescent="0.3">
      <c r="AL23" s="5">
        <v>21</v>
      </c>
      <c r="AM23" s="6">
        <f>AM22</f>
        <v>0</v>
      </c>
      <c r="AN23" s="6">
        <f t="shared" si="21"/>
        <v>0</v>
      </c>
      <c r="AO23" s="6">
        <f t="shared" si="21"/>
        <v>0</v>
      </c>
      <c r="AP23" s="6">
        <f t="shared" si="21"/>
        <v>0</v>
      </c>
      <c r="AQ23" s="6">
        <f t="shared" si="21"/>
        <v>0</v>
      </c>
      <c r="AR23" s="6">
        <f t="shared" si="21"/>
        <v>0</v>
      </c>
      <c r="AS23" s="6">
        <f t="shared" si="21"/>
        <v>0</v>
      </c>
      <c r="AT23" s="6">
        <f t="shared" si="21"/>
        <v>0</v>
      </c>
      <c r="AU23" s="6">
        <f t="shared" si="21"/>
        <v>0</v>
      </c>
      <c r="AV23" s="6">
        <f t="shared" si="21"/>
        <v>0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/>
      <c r="BM23" s="2"/>
    </row>
    <row r="24" spans="1:65" x14ac:dyDescent="0.3">
      <c r="AL24" s="5">
        <v>22</v>
      </c>
      <c r="AM24" s="6">
        <f>AM23</f>
        <v>0</v>
      </c>
      <c r="AN24" s="6">
        <f t="shared" si="21"/>
        <v>0</v>
      </c>
      <c r="AO24" s="6">
        <f t="shared" si="21"/>
        <v>0</v>
      </c>
      <c r="AP24" s="6">
        <f t="shared" si="21"/>
        <v>0</v>
      </c>
      <c r="AQ24" s="6">
        <f t="shared" si="21"/>
        <v>0</v>
      </c>
      <c r="AR24" s="6">
        <f t="shared" si="21"/>
        <v>0</v>
      </c>
      <c r="AS24" s="6">
        <f t="shared" si="21"/>
        <v>0</v>
      </c>
      <c r="AT24" s="6">
        <f t="shared" si="21"/>
        <v>0</v>
      </c>
      <c r="AU24" s="6">
        <f t="shared" si="21"/>
        <v>0</v>
      </c>
      <c r="AV24" s="6">
        <f t="shared" si="21"/>
        <v>0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>
        <f>SUM(BI3:BI22)</f>
        <v>1158000</v>
      </c>
      <c r="BJ24" s="4">
        <f>SUM(BJ3:BJ22)</f>
        <v>1173857.1029278783</v>
      </c>
      <c r="BK24" s="4"/>
      <c r="BL24" s="2"/>
      <c r="BM24" s="2"/>
    </row>
    <row r="25" spans="1:65" x14ac:dyDescent="0.3">
      <c r="AL25" t="s">
        <v>34</v>
      </c>
      <c r="AM25" s="4">
        <v>2</v>
      </c>
      <c r="AN25" s="4">
        <v>3</v>
      </c>
      <c r="AO25" s="4">
        <v>4</v>
      </c>
      <c r="AP25" s="4">
        <v>5</v>
      </c>
      <c r="AQ25" s="4">
        <v>6</v>
      </c>
      <c r="AR25" s="4">
        <v>7</v>
      </c>
      <c r="AS25" s="4">
        <v>8</v>
      </c>
      <c r="AT25" s="4">
        <v>9</v>
      </c>
      <c r="AU25" s="4">
        <v>10</v>
      </c>
      <c r="AV25" s="4">
        <v>11</v>
      </c>
    </row>
    <row r="26" spans="1:65" x14ac:dyDescent="0.3">
      <c r="Z26" t="str">
        <f t="shared" ref="Z26:AI27" si="26">Z1</f>
        <v>direct</v>
      </c>
      <c r="AA26" t="str">
        <f t="shared" si="26"/>
        <v>direct</v>
      </c>
      <c r="AB26" t="str">
        <f t="shared" si="26"/>
        <v>direct</v>
      </c>
      <c r="AC26" t="str">
        <f t="shared" si="26"/>
        <v>direct</v>
      </c>
      <c r="AD26" t="str">
        <f t="shared" si="26"/>
        <v>direct</v>
      </c>
      <c r="AE26" t="str">
        <f t="shared" si="26"/>
        <v>inverse</v>
      </c>
      <c r="AF26" t="str">
        <f t="shared" si="26"/>
        <v>inverse</v>
      </c>
      <c r="AG26" t="str">
        <f t="shared" si="26"/>
        <v>inverse</v>
      </c>
      <c r="AH26" t="str">
        <f t="shared" si="26"/>
        <v>inverse</v>
      </c>
      <c r="AI26" t="str">
        <f t="shared" si="26"/>
        <v>inverse</v>
      </c>
    </row>
    <row r="27" spans="1:65" x14ac:dyDescent="0.3">
      <c r="Y27" t="str">
        <f>Y2</f>
        <v>double</v>
      </c>
      <c r="Z27" t="str">
        <f t="shared" si="26"/>
        <v>A1</v>
      </c>
      <c r="AA27" t="str">
        <f t="shared" si="26"/>
        <v>A2</v>
      </c>
      <c r="AB27" t="str">
        <f t="shared" si="26"/>
        <v>A3</v>
      </c>
      <c r="AC27" t="str">
        <f t="shared" si="26"/>
        <v>A4</v>
      </c>
      <c r="AD27" t="str">
        <f t="shared" si="26"/>
        <v>A5</v>
      </c>
      <c r="AE27" t="str">
        <f t="shared" si="26"/>
        <v>A1</v>
      </c>
      <c r="AF27" t="str">
        <f t="shared" si="26"/>
        <v>A2</v>
      </c>
      <c r="AG27" t="str">
        <f t="shared" si="26"/>
        <v>A3</v>
      </c>
      <c r="AH27" t="str">
        <f t="shared" si="26"/>
        <v>A4</v>
      </c>
      <c r="AI27" t="str">
        <f t="shared" si="26"/>
        <v>A5</v>
      </c>
    </row>
    <row r="28" spans="1:65" x14ac:dyDescent="0.3">
      <c r="Y28" t="str">
        <f t="shared" ref="Y28:Y47" si="27">Y3</f>
        <v>O1</v>
      </c>
      <c r="Z28">
        <f>Z3-perX_constant5!Z3</f>
        <v>1</v>
      </c>
      <c r="AA28">
        <f>AA3-perX_constant5!AA3</f>
        <v>1</v>
      </c>
      <c r="AB28">
        <f>AB3-perX_constant5!AB3</f>
        <v>1</v>
      </c>
      <c r="AC28">
        <f>AC3-perX_constant5!AC3</f>
        <v>1</v>
      </c>
      <c r="AD28">
        <f>AD3-perX_constant5!AD3</f>
        <v>0</v>
      </c>
      <c r="AE28">
        <f>AE3-perX_constant5!AE3</f>
        <v>0</v>
      </c>
      <c r="AF28">
        <f>AF3-perX_constant5!AF3</f>
        <v>0</v>
      </c>
      <c r="AG28">
        <f>AG3-perX_constant5!AG3</f>
        <v>0</v>
      </c>
      <c r="AH28">
        <f>AH3-perX_constant5!AH3</f>
        <v>0</v>
      </c>
      <c r="AI28">
        <f>AI3-perX_constant5!AI3</f>
        <v>1</v>
      </c>
    </row>
    <row r="29" spans="1:65" x14ac:dyDescent="0.3">
      <c r="Y29" t="str">
        <f t="shared" si="27"/>
        <v>O2</v>
      </c>
      <c r="Z29">
        <f>Z4-perX_constant5!Z4</f>
        <v>0</v>
      </c>
      <c r="AA29">
        <f>AA4-perX_constant5!AA4</f>
        <v>1</v>
      </c>
      <c r="AB29">
        <f>AB4-perX_constant5!AB4</f>
        <v>1</v>
      </c>
      <c r="AC29">
        <f>AC4-perX_constant5!AC4</f>
        <v>0</v>
      </c>
      <c r="AD29">
        <f>AD4-perX_constant5!AD4</f>
        <v>1</v>
      </c>
      <c r="AE29">
        <f>AE4-perX_constant5!AE4</f>
        <v>1</v>
      </c>
      <c r="AF29">
        <f>AF4-perX_constant5!AF4</f>
        <v>0</v>
      </c>
      <c r="AG29">
        <f>AG4-perX_constant5!AG4</f>
        <v>0</v>
      </c>
      <c r="AH29">
        <f>AH4-perX_constant5!AH4</f>
        <v>1</v>
      </c>
      <c r="AI29">
        <f>AI4-perX_constant5!AI4</f>
        <v>0</v>
      </c>
    </row>
    <row r="30" spans="1:65" x14ac:dyDescent="0.3">
      <c r="Y30" t="str">
        <f t="shared" si="27"/>
        <v>O3</v>
      </c>
      <c r="Z30">
        <f>Z5-perX_constant5!Z5</f>
        <v>1</v>
      </c>
      <c r="AA30">
        <f>AA5-perX_constant5!AA5</f>
        <v>1</v>
      </c>
      <c r="AB30">
        <f>AB5-perX_constant5!AB5</f>
        <v>0</v>
      </c>
      <c r="AC30">
        <f>AC5-perX_constant5!AC5</f>
        <v>1</v>
      </c>
      <c r="AD30">
        <f>AD5-perX_constant5!AD5</f>
        <v>0</v>
      </c>
      <c r="AE30">
        <f>AE5-perX_constant5!AE5</f>
        <v>0</v>
      </c>
      <c r="AF30">
        <f>AF5-perX_constant5!AF5</f>
        <v>0</v>
      </c>
      <c r="AG30">
        <f>AG5-perX_constant5!AG5</f>
        <v>1</v>
      </c>
      <c r="AH30">
        <f>AH5-perX_constant5!AH5</f>
        <v>0</v>
      </c>
      <c r="AI30">
        <f>AI5-perX_constant5!AI5</f>
        <v>1</v>
      </c>
    </row>
    <row r="31" spans="1:65" x14ac:dyDescent="0.3">
      <c r="Y31" t="str">
        <f t="shared" si="27"/>
        <v>O4</v>
      </c>
      <c r="Z31">
        <f>Z6-perX_constant5!Z6</f>
        <v>1</v>
      </c>
      <c r="AA31">
        <f>AA6-perX_constant5!AA6</f>
        <v>1</v>
      </c>
      <c r="AB31">
        <f>AB6-perX_constant5!AB6</f>
        <v>0</v>
      </c>
      <c r="AC31">
        <f>AC6-perX_constant5!AC6</f>
        <v>0</v>
      </c>
      <c r="AD31">
        <f>AD6-perX_constant5!AD6</f>
        <v>1</v>
      </c>
      <c r="AE31">
        <f>AE6-perX_constant5!AE6</f>
        <v>0</v>
      </c>
      <c r="AF31">
        <f>AF6-perX_constant5!AF6</f>
        <v>0</v>
      </c>
      <c r="AG31">
        <f>AG6-perX_constant5!AG6</f>
        <v>1</v>
      </c>
      <c r="AH31">
        <f>AH6-perX_constant5!AH6</f>
        <v>1</v>
      </c>
      <c r="AI31">
        <f>AI6-perX_constant5!AI6</f>
        <v>0</v>
      </c>
    </row>
    <row r="32" spans="1:65" x14ac:dyDescent="0.3">
      <c r="Y32" t="str">
        <f t="shared" si="27"/>
        <v>O5</v>
      </c>
      <c r="Z32">
        <f>Z7-perX_constant5!Z7</f>
        <v>0</v>
      </c>
      <c r="AA32">
        <f>AA7-perX_constant5!AA7</f>
        <v>1</v>
      </c>
      <c r="AB32">
        <f>AB7-perX_constant5!AB7</f>
        <v>0</v>
      </c>
      <c r="AC32">
        <f>AC7-perX_constant5!AC7</f>
        <v>0</v>
      </c>
      <c r="AD32">
        <f>AD7-perX_constant5!AD7</f>
        <v>1</v>
      </c>
      <c r="AE32">
        <f>AE7-perX_constant5!AE7</f>
        <v>1</v>
      </c>
      <c r="AF32">
        <f>AF7-perX_constant5!AF7</f>
        <v>0</v>
      </c>
      <c r="AG32">
        <f>AG7-perX_constant5!AG7</f>
        <v>1</v>
      </c>
      <c r="AH32">
        <f>AH7-perX_constant5!AH7</f>
        <v>1</v>
      </c>
      <c r="AI32">
        <f>AI7-perX_constant5!AI7</f>
        <v>0</v>
      </c>
    </row>
    <row r="33" spans="25:35" x14ac:dyDescent="0.3">
      <c r="Y33" t="str">
        <f t="shared" si="27"/>
        <v>O6</v>
      </c>
      <c r="Z33">
        <f>Z8-perX_constant5!Z8</f>
        <v>1</v>
      </c>
      <c r="AA33">
        <f>AA8-perX_constant5!AA8</f>
        <v>1</v>
      </c>
      <c r="AB33">
        <f>AB8-perX_constant5!AB8</f>
        <v>1</v>
      </c>
      <c r="AC33">
        <f>AC8-perX_constant5!AC8</f>
        <v>1</v>
      </c>
      <c r="AD33">
        <f>AD8-perX_constant5!AD8</f>
        <v>0</v>
      </c>
      <c r="AE33">
        <f>AE8-perX_constant5!AE8</f>
        <v>0</v>
      </c>
      <c r="AF33">
        <f>AF8-perX_constant5!AF8</f>
        <v>0</v>
      </c>
      <c r="AG33">
        <f>AG8-perX_constant5!AG8</f>
        <v>0</v>
      </c>
      <c r="AH33">
        <f>AH8-perX_constant5!AH8</f>
        <v>0</v>
      </c>
      <c r="AI33">
        <f>AI8-perX_constant5!AI8</f>
        <v>1</v>
      </c>
    </row>
    <row r="34" spans="25:35" x14ac:dyDescent="0.3">
      <c r="Y34" t="str">
        <f t="shared" si="27"/>
        <v>O7</v>
      </c>
      <c r="Z34">
        <f>Z9-perX_constant5!Z9</f>
        <v>0</v>
      </c>
      <c r="AA34">
        <f>AA9-perX_constant5!AA9</f>
        <v>1</v>
      </c>
      <c r="AB34">
        <f>AB9-perX_constant5!AB9</f>
        <v>0</v>
      </c>
      <c r="AC34">
        <f>AC9-perX_constant5!AC9</f>
        <v>1</v>
      </c>
      <c r="AD34">
        <f>AD9-perX_constant5!AD9</f>
        <v>0</v>
      </c>
      <c r="AE34">
        <f>AE9-perX_constant5!AE9</f>
        <v>1</v>
      </c>
      <c r="AF34">
        <f>AF9-perX_constant5!AF9</f>
        <v>0</v>
      </c>
      <c r="AG34">
        <f>AG9-perX_constant5!AG9</f>
        <v>1</v>
      </c>
      <c r="AH34">
        <f>AH9-perX_constant5!AH9</f>
        <v>0</v>
      </c>
      <c r="AI34">
        <f>AI9-perX_constant5!AI9</f>
        <v>1</v>
      </c>
    </row>
    <row r="35" spans="25:35" x14ac:dyDescent="0.3">
      <c r="Y35" t="str">
        <f t="shared" si="27"/>
        <v>O8</v>
      </c>
      <c r="Z35">
        <f>Z10-perX_constant5!Z10</f>
        <v>1</v>
      </c>
      <c r="AA35">
        <f>AA10-perX_constant5!AA10</f>
        <v>0</v>
      </c>
      <c r="AB35">
        <f>AB10-perX_constant5!AB10</f>
        <v>1</v>
      </c>
      <c r="AC35">
        <f>AC10-perX_constant5!AC10</f>
        <v>0</v>
      </c>
      <c r="AD35">
        <f>AD10-perX_constant5!AD10</f>
        <v>0</v>
      </c>
      <c r="AE35">
        <f>AE10-perX_constant5!AE10</f>
        <v>0</v>
      </c>
      <c r="AF35">
        <f>AF10-perX_constant5!AF10</f>
        <v>1</v>
      </c>
      <c r="AG35">
        <f>AG10-perX_constant5!AG10</f>
        <v>0</v>
      </c>
      <c r="AH35">
        <f>AH10-perX_constant5!AH10</f>
        <v>1</v>
      </c>
      <c r="AI35">
        <f>AI10-perX_constant5!AI10</f>
        <v>1</v>
      </c>
    </row>
    <row r="36" spans="25:35" x14ac:dyDescent="0.3">
      <c r="Y36" t="str">
        <f t="shared" si="27"/>
        <v>O9</v>
      </c>
      <c r="Z36">
        <f>Z11-perX_constant5!Z11</f>
        <v>0</v>
      </c>
      <c r="AA36">
        <f>AA11-perX_constant5!AA11</f>
        <v>0</v>
      </c>
      <c r="AB36">
        <f>AB11-perX_constant5!AB11</f>
        <v>1</v>
      </c>
      <c r="AC36">
        <f>AC11-perX_constant5!AC11</f>
        <v>0</v>
      </c>
      <c r="AD36">
        <f>AD11-perX_constant5!AD11</f>
        <v>1</v>
      </c>
      <c r="AE36">
        <f>AE11-perX_constant5!AE11</f>
        <v>1</v>
      </c>
      <c r="AF36">
        <f>AF11-perX_constant5!AF11</f>
        <v>1</v>
      </c>
      <c r="AG36">
        <f>AG11-perX_constant5!AG11</f>
        <v>0</v>
      </c>
      <c r="AH36">
        <f>AH11-perX_constant5!AH11</f>
        <v>1</v>
      </c>
      <c r="AI36">
        <f>AI11-perX_constant5!AI11</f>
        <v>0</v>
      </c>
    </row>
    <row r="37" spans="25:35" x14ac:dyDescent="0.3">
      <c r="Y37" t="str">
        <f t="shared" si="27"/>
        <v>O10</v>
      </c>
      <c r="Z37">
        <f>Z12-perX_constant5!Z12</f>
        <v>1</v>
      </c>
      <c r="AA37">
        <f>AA12-perX_constant5!AA12</f>
        <v>1</v>
      </c>
      <c r="AB37">
        <f>AB12-perX_constant5!AB12</f>
        <v>1</v>
      </c>
      <c r="AC37">
        <f>AC12-perX_constant5!AC12</f>
        <v>0</v>
      </c>
      <c r="AD37">
        <f>AD12-perX_constant5!AD12</f>
        <v>0</v>
      </c>
      <c r="AE37">
        <f>AE12-perX_constant5!AE12</f>
        <v>0</v>
      </c>
      <c r="AF37">
        <f>AF12-perX_constant5!AF12</f>
        <v>0</v>
      </c>
      <c r="AG37">
        <f>AG12-perX_constant5!AG12</f>
        <v>0</v>
      </c>
      <c r="AH37">
        <f>AH12-perX_constant5!AH12</f>
        <v>1</v>
      </c>
      <c r="AI37">
        <f>AI12-perX_constant5!AI12</f>
        <v>1</v>
      </c>
    </row>
    <row r="38" spans="25:35" x14ac:dyDescent="0.3">
      <c r="Y38" t="str">
        <f t="shared" si="27"/>
        <v>O11</v>
      </c>
      <c r="Z38">
        <f>Z13-perX_constant5!Z13</f>
        <v>0</v>
      </c>
      <c r="AA38">
        <f>AA13-perX_constant5!AA13</f>
        <v>0</v>
      </c>
      <c r="AB38">
        <f>AB13-perX_constant5!AB13</f>
        <v>0</v>
      </c>
      <c r="AC38">
        <f>AC13-perX_constant5!AC13</f>
        <v>1</v>
      </c>
      <c r="AD38">
        <f>AD13-perX_constant5!AD13</f>
        <v>0</v>
      </c>
      <c r="AE38">
        <f>AE13-perX_constant5!AE13</f>
        <v>1</v>
      </c>
      <c r="AF38">
        <f>AF13-perX_constant5!AF13</f>
        <v>1</v>
      </c>
      <c r="AG38">
        <f>AG13-perX_constant5!AG13</f>
        <v>1</v>
      </c>
      <c r="AH38">
        <f>AH13-perX_constant5!AH13</f>
        <v>0</v>
      </c>
      <c r="AI38">
        <f>AI13-perX_constant5!AI13</f>
        <v>1</v>
      </c>
    </row>
    <row r="39" spans="25:35" x14ac:dyDescent="0.3">
      <c r="Y39" t="str">
        <f t="shared" si="27"/>
        <v>O12</v>
      </c>
      <c r="Z39">
        <f>Z14-perX_constant5!Z14</f>
        <v>0</v>
      </c>
      <c r="AA39">
        <f>AA14-perX_constant5!AA14</f>
        <v>0</v>
      </c>
      <c r="AB39">
        <f>AB14-perX_constant5!AB14</f>
        <v>1</v>
      </c>
      <c r="AC39">
        <f>AC14-perX_constant5!AC14</f>
        <v>0</v>
      </c>
      <c r="AD39">
        <f>AD14-perX_constant5!AD14</f>
        <v>1</v>
      </c>
      <c r="AE39">
        <f>AE14-perX_constant5!AE14</f>
        <v>1</v>
      </c>
      <c r="AF39">
        <f>AF14-perX_constant5!AF14</f>
        <v>1</v>
      </c>
      <c r="AG39">
        <f>AG14-perX_constant5!AG14</f>
        <v>0</v>
      </c>
      <c r="AH39">
        <f>AH14-perX_constant5!AH14</f>
        <v>1</v>
      </c>
      <c r="AI39">
        <f>AI14-perX_constant5!AI14</f>
        <v>0</v>
      </c>
    </row>
    <row r="40" spans="25:35" x14ac:dyDescent="0.3">
      <c r="Y40" t="str">
        <f t="shared" si="27"/>
        <v>O13</v>
      </c>
      <c r="Z40">
        <f>Z15-perX_constant5!Z15</f>
        <v>0</v>
      </c>
      <c r="AA40">
        <f>AA15-perX_constant5!AA15</f>
        <v>1</v>
      </c>
      <c r="AB40">
        <f>AB15-perX_constant5!AB15</f>
        <v>0</v>
      </c>
      <c r="AC40">
        <f>AC15-perX_constant5!AC15</f>
        <v>1</v>
      </c>
      <c r="AD40">
        <f>AD15-perX_constant5!AD15</f>
        <v>1</v>
      </c>
      <c r="AE40">
        <f>AE15-perX_constant5!AE15</f>
        <v>1</v>
      </c>
      <c r="AF40">
        <f>AF15-perX_constant5!AF15</f>
        <v>0</v>
      </c>
      <c r="AG40">
        <f>AG15-perX_constant5!AG15</f>
        <v>1</v>
      </c>
      <c r="AH40">
        <f>AH15-perX_constant5!AH15</f>
        <v>0</v>
      </c>
      <c r="AI40">
        <f>AI15-perX_constant5!AI15</f>
        <v>0</v>
      </c>
    </row>
    <row r="41" spans="25:35" x14ac:dyDescent="0.3">
      <c r="Y41" t="str">
        <f t="shared" si="27"/>
        <v>O14</v>
      </c>
      <c r="Z41">
        <f>Z16-perX_constant5!Z16</f>
        <v>1</v>
      </c>
      <c r="AA41">
        <f>AA16-perX_constant5!AA16</f>
        <v>0</v>
      </c>
      <c r="AB41">
        <f>AB16-perX_constant5!AB16</f>
        <v>1</v>
      </c>
      <c r="AC41">
        <f>AC16-perX_constant5!AC16</f>
        <v>0</v>
      </c>
      <c r="AD41">
        <f>AD16-perX_constant5!AD16</f>
        <v>1</v>
      </c>
      <c r="AE41">
        <f>AE16-perX_constant5!AE16</f>
        <v>0</v>
      </c>
      <c r="AF41">
        <f>AF16-perX_constant5!AF16</f>
        <v>1</v>
      </c>
      <c r="AG41">
        <f>AG16-perX_constant5!AG16</f>
        <v>0</v>
      </c>
      <c r="AH41">
        <f>AH16-perX_constant5!AH16</f>
        <v>1</v>
      </c>
      <c r="AI41">
        <f>AI16-perX_constant5!AI16</f>
        <v>0</v>
      </c>
    </row>
    <row r="42" spans="25:35" x14ac:dyDescent="0.3">
      <c r="Y42" t="str">
        <f t="shared" si="27"/>
        <v>O15</v>
      </c>
      <c r="Z42">
        <f>Z17-perX_constant5!Z17</f>
        <v>0</v>
      </c>
      <c r="AA42">
        <f>AA17-perX_constant5!AA17</f>
        <v>0</v>
      </c>
      <c r="AB42">
        <f>AB17-perX_constant5!AB17</f>
        <v>0</v>
      </c>
      <c r="AC42">
        <f>AC17-perX_constant5!AC17</f>
        <v>1</v>
      </c>
      <c r="AD42">
        <f>AD17-perX_constant5!AD17</f>
        <v>0</v>
      </c>
      <c r="AE42">
        <f>AE17-perX_constant5!AE17</f>
        <v>1</v>
      </c>
      <c r="AF42">
        <f>AF17-perX_constant5!AF17</f>
        <v>1</v>
      </c>
      <c r="AG42">
        <f>AG17-perX_constant5!AG17</f>
        <v>1</v>
      </c>
      <c r="AH42">
        <f>AH17-perX_constant5!AH17</f>
        <v>0</v>
      </c>
      <c r="AI42">
        <f>AI17-perX_constant5!AI17</f>
        <v>1</v>
      </c>
    </row>
    <row r="43" spans="25:35" x14ac:dyDescent="0.3">
      <c r="Y43" t="str">
        <f t="shared" si="27"/>
        <v>O16</v>
      </c>
      <c r="Z43">
        <f>Z18-perX_constant5!Z18</f>
        <v>0</v>
      </c>
      <c r="AA43">
        <f>AA18-perX_constant5!AA18</f>
        <v>1</v>
      </c>
      <c r="AB43">
        <f>AB18-perX_constant5!AB18</f>
        <v>1</v>
      </c>
      <c r="AC43">
        <f>AC18-perX_constant5!AC18</f>
        <v>0</v>
      </c>
      <c r="AD43">
        <f>AD18-perX_constant5!AD18</f>
        <v>1</v>
      </c>
      <c r="AE43">
        <f>AE18-perX_constant5!AE18</f>
        <v>1</v>
      </c>
      <c r="AF43">
        <f>AF18-perX_constant5!AF18</f>
        <v>0</v>
      </c>
      <c r="AG43">
        <f>AG18-perX_constant5!AG18</f>
        <v>0</v>
      </c>
      <c r="AH43">
        <f>AH18-perX_constant5!AH18</f>
        <v>1</v>
      </c>
      <c r="AI43">
        <f>AI18-perX_constant5!AI18</f>
        <v>0</v>
      </c>
    </row>
    <row r="44" spans="25:35" x14ac:dyDescent="0.3">
      <c r="Y44" t="str">
        <f t="shared" si="27"/>
        <v>O17</v>
      </c>
      <c r="Z44">
        <f>Z19-perX_constant5!Z19</f>
        <v>0</v>
      </c>
      <c r="AA44">
        <f>AA19-perX_constant5!AA19</f>
        <v>0</v>
      </c>
      <c r="AB44">
        <f>AB19-perX_constant5!AB19</f>
        <v>0</v>
      </c>
      <c r="AC44">
        <f>AC19-perX_constant5!AC19</f>
        <v>1</v>
      </c>
      <c r="AD44">
        <f>AD19-perX_constant5!AD19</f>
        <v>1</v>
      </c>
      <c r="AE44">
        <f>AE19-perX_constant5!AE19</f>
        <v>1</v>
      </c>
      <c r="AF44">
        <f>AF19-perX_constant5!AF19</f>
        <v>1</v>
      </c>
      <c r="AG44">
        <f>AG19-perX_constant5!AG19</f>
        <v>1</v>
      </c>
      <c r="AH44">
        <f>AH19-perX_constant5!AH19</f>
        <v>0</v>
      </c>
      <c r="AI44">
        <f>AI19-perX_constant5!AI19</f>
        <v>0</v>
      </c>
    </row>
    <row r="45" spans="25:35" x14ac:dyDescent="0.3">
      <c r="Y45" t="str">
        <f t="shared" si="27"/>
        <v>O18</v>
      </c>
      <c r="Z45">
        <f>Z20-perX_constant5!Z20</f>
        <v>1</v>
      </c>
      <c r="AA45">
        <f>AA20-perX_constant5!AA20</f>
        <v>0</v>
      </c>
      <c r="AB45">
        <f>AB20-perX_constant5!AB20</f>
        <v>1</v>
      </c>
      <c r="AC45">
        <f>AC20-perX_constant5!AC20</f>
        <v>1</v>
      </c>
      <c r="AD45">
        <f>AD20-perX_constant5!AD20</f>
        <v>0</v>
      </c>
      <c r="AE45">
        <f>AE20-perX_constant5!AE20</f>
        <v>0</v>
      </c>
      <c r="AF45">
        <f>AF20-perX_constant5!AF20</f>
        <v>1</v>
      </c>
      <c r="AG45">
        <f>AG20-perX_constant5!AG20</f>
        <v>0</v>
      </c>
      <c r="AH45">
        <f>AH20-perX_constant5!AH20</f>
        <v>0</v>
      </c>
      <c r="AI45">
        <f>AI20-perX_constant5!AI20</f>
        <v>1</v>
      </c>
    </row>
    <row r="46" spans="25:35" x14ac:dyDescent="0.3">
      <c r="Y46" t="str">
        <f t="shared" si="27"/>
        <v>O19</v>
      </c>
      <c r="Z46">
        <f>Z21-perX_constant5!Z21</f>
        <v>0</v>
      </c>
      <c r="AA46">
        <f>AA21-perX_constant5!AA21</f>
        <v>0</v>
      </c>
      <c r="AB46">
        <f>AB21-perX_constant5!AB21</f>
        <v>1</v>
      </c>
      <c r="AC46">
        <f>AC21-perX_constant5!AC21</f>
        <v>1</v>
      </c>
      <c r="AD46">
        <f>AD21-perX_constant5!AD21</f>
        <v>1</v>
      </c>
      <c r="AE46">
        <f>AE21-perX_constant5!AE21</f>
        <v>1</v>
      </c>
      <c r="AF46">
        <f>AF21-perX_constant5!AF21</f>
        <v>1</v>
      </c>
      <c r="AG46">
        <f>AG21-perX_constant5!AG21</f>
        <v>0</v>
      </c>
      <c r="AH46">
        <f>AH21-perX_constant5!AH21</f>
        <v>0</v>
      </c>
      <c r="AI46">
        <f>AI21-perX_constant5!AI21</f>
        <v>0</v>
      </c>
    </row>
    <row r="47" spans="25:35" x14ac:dyDescent="0.3">
      <c r="Y47" t="str">
        <f t="shared" si="27"/>
        <v>O20</v>
      </c>
      <c r="Z47">
        <f>Z22-perX_constant5!Z22</f>
        <v>1</v>
      </c>
      <c r="AA47">
        <f>AA22-perX_constant5!AA22</f>
        <v>0</v>
      </c>
      <c r="AB47">
        <f>AB22-perX_constant5!AB22</f>
        <v>1</v>
      </c>
      <c r="AC47">
        <f>AC22-perX_constant5!AC22</f>
        <v>1</v>
      </c>
      <c r="AD47">
        <f>AD22-perX_constant5!AD22</f>
        <v>0</v>
      </c>
      <c r="AE47">
        <f>AE22-perX_constant5!AE22</f>
        <v>0</v>
      </c>
      <c r="AF47">
        <f>AF22-perX_constant5!AF22</f>
        <v>1</v>
      </c>
      <c r="AG47">
        <f>AG22-perX_constant5!AG22</f>
        <v>0</v>
      </c>
      <c r="AH47">
        <f>AH22-perX_constant5!AH22</f>
        <v>0</v>
      </c>
      <c r="AI47">
        <f>AI22-perX_constant5!AI22</f>
        <v>1</v>
      </c>
    </row>
  </sheetData>
  <conditionalFormatting sqref="Z28:A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A858-24FB-4821-8FA1-229D4B88F6CB}">
  <sheetPr>
    <tabColor rgb="FF92D050"/>
  </sheetPr>
  <dimension ref="A1:BM47"/>
  <sheetViews>
    <sheetView zoomScale="47" workbookViewId="0"/>
  </sheetViews>
  <sheetFormatPr defaultRowHeight="14.4" x14ac:dyDescent="0.3"/>
  <cols>
    <col min="1" max="1" width="9.5546875" bestFit="1" customWidth="1"/>
    <col min="2" max="6" width="3.88671875" bestFit="1" customWidth="1"/>
    <col min="7" max="7" width="5.77734375" bestFit="1" customWidth="1"/>
    <col min="8" max="8" width="8.88671875" customWidth="1"/>
    <col min="9" max="9" width="6.21875" bestFit="1" customWidth="1"/>
    <col min="10" max="14" width="3.88671875" bestFit="1" customWidth="1"/>
    <col min="15" max="15" width="5.77734375" bestFit="1" customWidth="1"/>
    <col min="17" max="17" width="11.44140625" bestFit="1" customWidth="1"/>
    <col min="18" max="22" width="3.88671875" bestFit="1" customWidth="1"/>
    <col min="23" max="23" width="5.77734375" bestFit="1" customWidth="1"/>
    <col min="25" max="25" width="7.6640625" bestFit="1" customWidth="1"/>
    <col min="26" max="30" width="6.44140625" bestFit="1" customWidth="1"/>
    <col min="31" max="35" width="7.6640625" bestFit="1" customWidth="1"/>
    <col min="36" max="36" width="7.44140625" bestFit="1" customWidth="1"/>
    <col min="38" max="38" width="7" bestFit="1" customWidth="1"/>
    <col min="39" max="39" width="7.44140625" bestFit="1" customWidth="1"/>
    <col min="40" max="40" width="8.6640625" bestFit="1" customWidth="1"/>
    <col min="41" max="43" width="7.44140625" bestFit="1" customWidth="1"/>
    <col min="44" max="48" width="7.6640625" bestFit="1" customWidth="1"/>
    <col min="50" max="50" width="8.6640625" bestFit="1" customWidth="1"/>
    <col min="51" max="55" width="7.44140625" bestFit="1" customWidth="1"/>
    <col min="56" max="60" width="7.6640625" bestFit="1" customWidth="1"/>
    <col min="61" max="61" width="9.77734375" bestFit="1" customWidth="1"/>
    <col min="62" max="62" width="10.77734375" bestFit="1" customWidth="1"/>
    <col min="63" max="63" width="16" bestFit="1" customWidth="1"/>
  </cols>
  <sheetData>
    <row r="1" spans="1:65" x14ac:dyDescent="0.3">
      <c r="A1">
        <f ca="1">RANDBETWEEN(10,99)</f>
        <v>88</v>
      </c>
      <c r="Q1" s="7">
        <v>2.9755255569978947</v>
      </c>
      <c r="Y1">
        <f>MAX(R3:V22)</f>
        <v>7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31</v>
      </c>
      <c r="AF1" t="s">
        <v>31</v>
      </c>
      <c r="AG1" t="s">
        <v>31</v>
      </c>
      <c r="AH1" t="s">
        <v>31</v>
      </c>
      <c r="AI1" t="s">
        <v>31</v>
      </c>
      <c r="AM1" t="str">
        <f t="shared" ref="AM1:AV2" si="0">Z1</f>
        <v>direct</v>
      </c>
      <c r="AN1" t="str">
        <f t="shared" si="0"/>
        <v>direct</v>
      </c>
      <c r="AO1" t="str">
        <f t="shared" si="0"/>
        <v>direct</v>
      </c>
      <c r="AP1" t="str">
        <f t="shared" si="0"/>
        <v>direct</v>
      </c>
      <c r="AQ1" t="str">
        <f t="shared" si="0"/>
        <v>direct</v>
      </c>
      <c r="AR1" t="str">
        <f t="shared" si="0"/>
        <v>inverse</v>
      </c>
      <c r="AS1" t="str">
        <f t="shared" si="0"/>
        <v>inverse</v>
      </c>
      <c r="AT1" t="str">
        <f t="shared" si="0"/>
        <v>inverse</v>
      </c>
      <c r="AU1" t="str">
        <f t="shared" si="0"/>
        <v>inverse</v>
      </c>
      <c r="AV1" t="str">
        <f t="shared" si="0"/>
        <v>inverse</v>
      </c>
      <c r="AY1" t="str">
        <f t="shared" ref="AY1:BI16" si="1">Z1</f>
        <v>direct</v>
      </c>
      <c r="AZ1" t="str">
        <f t="shared" si="1"/>
        <v>direct</v>
      </c>
      <c r="BA1" t="str">
        <f t="shared" si="1"/>
        <v>direct</v>
      </c>
      <c r="BB1" t="str">
        <f t="shared" si="1"/>
        <v>direct</v>
      </c>
      <c r="BC1" t="str">
        <f t="shared" si="1"/>
        <v>direct</v>
      </c>
      <c r="BD1" t="str">
        <f t="shared" si="1"/>
        <v>inverse</v>
      </c>
      <c r="BE1" t="str">
        <f t="shared" si="1"/>
        <v>inverse</v>
      </c>
      <c r="BF1" t="str">
        <f t="shared" si="1"/>
        <v>inverse</v>
      </c>
      <c r="BG1" t="str">
        <f t="shared" si="1"/>
        <v>inverse</v>
      </c>
      <c r="BH1" t="str">
        <f t="shared" si="1"/>
        <v>inverse</v>
      </c>
      <c r="BK1" s="4">
        <f>SUMSQ(BK3:BK22)</f>
        <v>1236758.1013120208</v>
      </c>
      <c r="BL1">
        <f>BK1/perX_constant5!BK1</f>
        <v>3.9278787885654448E-3</v>
      </c>
    </row>
    <row r="2" spans="1:65" x14ac:dyDescent="0.3">
      <c r="A2" t="s">
        <v>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tr">
        <f t="shared" ref="J2:O17" si="2">B2</f>
        <v>A1</v>
      </c>
      <c r="K2" t="str">
        <f t="shared" si="2"/>
        <v>A2</v>
      </c>
      <c r="L2" t="str">
        <f t="shared" si="2"/>
        <v>A3</v>
      </c>
      <c r="M2" t="str">
        <f t="shared" si="2"/>
        <v>A4</v>
      </c>
      <c r="N2" t="str">
        <f t="shared" si="2"/>
        <v>A5</v>
      </c>
      <c r="O2" t="str">
        <f t="shared" si="2"/>
        <v>A6=Y</v>
      </c>
      <c r="Q2" t="s">
        <v>28</v>
      </c>
      <c r="R2" t="str">
        <f t="shared" ref="R2:W17" si="3">J2</f>
        <v>A1</v>
      </c>
      <c r="S2" t="str">
        <f t="shared" si="3"/>
        <v>A2</v>
      </c>
      <c r="T2" t="str">
        <f t="shared" si="3"/>
        <v>A3</v>
      </c>
      <c r="U2" t="str">
        <f t="shared" si="3"/>
        <v>A4</v>
      </c>
      <c r="V2" t="str">
        <f t="shared" si="3"/>
        <v>A5</v>
      </c>
      <c r="W2" t="str">
        <f t="shared" si="3"/>
        <v>A6=Y</v>
      </c>
      <c r="Y2" t="s">
        <v>29</v>
      </c>
      <c r="Z2" t="str">
        <f t="shared" ref="Z2:AD17" si="4">R2</f>
        <v>A1</v>
      </c>
      <c r="AA2" t="str">
        <f t="shared" si="4"/>
        <v>A2</v>
      </c>
      <c r="AB2" t="str">
        <f t="shared" si="4"/>
        <v>A3</v>
      </c>
      <c r="AC2" t="str">
        <f t="shared" si="4"/>
        <v>A4</v>
      </c>
      <c r="AD2" t="str">
        <f t="shared" si="4"/>
        <v>A5</v>
      </c>
      <c r="AE2" t="str">
        <f>Z2</f>
        <v>A1</v>
      </c>
      <c r="AF2" t="str">
        <f t="shared" ref="AF2:AI2" si="5">AA2</f>
        <v>A2</v>
      </c>
      <c r="AG2" t="str">
        <f t="shared" si="5"/>
        <v>A3</v>
      </c>
      <c r="AH2" t="str">
        <f t="shared" si="5"/>
        <v>A4</v>
      </c>
      <c r="AI2" t="str">
        <f t="shared" si="5"/>
        <v>A5</v>
      </c>
      <c r="AJ2" t="str">
        <f>W2</f>
        <v>A6=Y</v>
      </c>
      <c r="AL2" t="s">
        <v>32</v>
      </c>
      <c r="AM2" t="str">
        <f>Z2</f>
        <v>A1</v>
      </c>
      <c r="AN2" t="str">
        <f t="shared" si="0"/>
        <v>A2</v>
      </c>
      <c r="AO2" t="str">
        <f t="shared" si="0"/>
        <v>A3</v>
      </c>
      <c r="AP2" t="str">
        <f t="shared" si="0"/>
        <v>A4</v>
      </c>
      <c r="AQ2" t="str">
        <f t="shared" si="0"/>
        <v>A5</v>
      </c>
      <c r="AR2" t="str">
        <f t="shared" si="0"/>
        <v>A1</v>
      </c>
      <c r="AS2" t="str">
        <f t="shared" si="0"/>
        <v>A2</v>
      </c>
      <c r="AT2" t="str">
        <f t="shared" si="0"/>
        <v>A3</v>
      </c>
      <c r="AU2" t="str">
        <f t="shared" si="0"/>
        <v>A4</v>
      </c>
      <c r="AV2" t="str">
        <f t="shared" si="0"/>
        <v>A5</v>
      </c>
      <c r="AX2" t="s">
        <v>33</v>
      </c>
      <c r="AY2" t="str">
        <f t="shared" si="1"/>
        <v>A1</v>
      </c>
      <c r="AZ2" t="str">
        <f t="shared" si="1"/>
        <v>A2</v>
      </c>
      <c r="BA2" t="str">
        <f t="shared" si="1"/>
        <v>A3</v>
      </c>
      <c r="BB2" t="str">
        <f t="shared" si="1"/>
        <v>A4</v>
      </c>
      <c r="BC2" t="str">
        <f t="shared" si="1"/>
        <v>A5</v>
      </c>
      <c r="BD2" t="str">
        <f t="shared" si="1"/>
        <v>A1</v>
      </c>
      <c r="BE2" t="str">
        <f t="shared" si="1"/>
        <v>A2</v>
      </c>
      <c r="BF2" t="str">
        <f t="shared" si="1"/>
        <v>A3</v>
      </c>
      <c r="BG2" t="str">
        <f t="shared" si="1"/>
        <v>A4</v>
      </c>
      <c r="BH2" t="str">
        <f t="shared" si="1"/>
        <v>A5</v>
      </c>
      <c r="BI2" t="str">
        <f t="shared" si="1"/>
        <v>A6=Y</v>
      </c>
      <c r="BJ2" t="s">
        <v>35</v>
      </c>
      <c r="BK2" t="s">
        <v>36</v>
      </c>
    </row>
    <row r="3" spans="1:65" x14ac:dyDescent="0.3">
      <c r="A3" t="s">
        <v>1</v>
      </c>
      <c r="B3">
        <v>41</v>
      </c>
      <c r="C3">
        <v>31</v>
      </c>
      <c r="D3">
        <v>19</v>
      </c>
      <c r="E3">
        <v>46</v>
      </c>
      <c r="F3">
        <v>91</v>
      </c>
      <c r="G3">
        <v>42</v>
      </c>
      <c r="I3" t="str">
        <f>A3</f>
        <v>O1</v>
      </c>
      <c r="J3">
        <f>RANK(B3,B$3:B$22,0)</f>
        <v>14</v>
      </c>
      <c r="K3">
        <f t="shared" ref="K3:N22" si="6">RANK(C3,C$3:C$22,0)</f>
        <v>19</v>
      </c>
      <c r="L3">
        <f t="shared" si="6"/>
        <v>18</v>
      </c>
      <c r="M3">
        <f t="shared" si="6"/>
        <v>12</v>
      </c>
      <c r="N3">
        <f t="shared" si="6"/>
        <v>7</v>
      </c>
      <c r="O3">
        <f t="shared" si="2"/>
        <v>42</v>
      </c>
      <c r="Q3" t="str">
        <f t="shared" ref="Q3:Q22" si="7">I3</f>
        <v>O1</v>
      </c>
      <c r="R3">
        <f>INT(J3/$Q$1)+1</f>
        <v>5</v>
      </c>
      <c r="S3">
        <f t="shared" ref="S3:V22" si="8">INT(K3/$Q$1)+1</f>
        <v>7</v>
      </c>
      <c r="T3">
        <f t="shared" si="8"/>
        <v>7</v>
      </c>
      <c r="U3">
        <f t="shared" si="8"/>
        <v>5</v>
      </c>
      <c r="V3">
        <f t="shared" si="8"/>
        <v>3</v>
      </c>
      <c r="W3">
        <f t="shared" si="3"/>
        <v>42</v>
      </c>
      <c r="Y3" t="str">
        <f>Q3</f>
        <v>O1</v>
      </c>
      <c r="Z3">
        <f>R3</f>
        <v>5</v>
      </c>
      <c r="AA3">
        <f t="shared" si="4"/>
        <v>7</v>
      </c>
      <c r="AB3">
        <f t="shared" si="4"/>
        <v>7</v>
      </c>
      <c r="AC3">
        <f t="shared" si="4"/>
        <v>5</v>
      </c>
      <c r="AD3">
        <f t="shared" si="4"/>
        <v>3</v>
      </c>
      <c r="AE3">
        <f>($Y$1+1)-Z3</f>
        <v>3</v>
      </c>
      <c r="AF3">
        <f t="shared" ref="AF3:AI22" si="9">($Y$1+1)-AA3</f>
        <v>1</v>
      </c>
      <c r="AG3">
        <f t="shared" si="9"/>
        <v>1</v>
      </c>
      <c r="AH3">
        <f t="shared" si="9"/>
        <v>3</v>
      </c>
      <c r="AI3">
        <f t="shared" si="9"/>
        <v>5</v>
      </c>
      <c r="AJ3">
        <f>W3*1000</f>
        <v>42000</v>
      </c>
      <c r="AL3">
        <v>1</v>
      </c>
      <c r="AM3" s="3">
        <v>1.4759735273295958E-3</v>
      </c>
      <c r="AN3" s="3">
        <v>9386.7112121845803</v>
      </c>
      <c r="AO3" s="3">
        <v>3335.437149394168</v>
      </c>
      <c r="AP3" s="3">
        <v>343.98906722086673</v>
      </c>
      <c r="AQ3" s="3">
        <v>453.75088277218134</v>
      </c>
      <c r="AR3" s="3">
        <v>1.5631064875445805E-3</v>
      </c>
      <c r="AS3" s="3">
        <v>1.6167903519214814E-3</v>
      </c>
      <c r="AT3" s="3">
        <v>5.6492776615750604E-4</v>
      </c>
      <c r="AU3" s="3">
        <v>5228.5395677302022</v>
      </c>
      <c r="AV3" s="3">
        <v>6654.493004640136</v>
      </c>
      <c r="AW3" s="4"/>
      <c r="AX3" s="4" t="str">
        <f>Y3</f>
        <v>O1</v>
      </c>
      <c r="AY3" s="4">
        <f>VLOOKUP(Z3,$AL$3:$AV$24,AM$25,0)</f>
        <v>4.0590769241104246E-4</v>
      </c>
      <c r="AZ3" s="4">
        <f t="shared" ref="AZ3:BH22" si="10">VLOOKUP(AA3,$AL$3:$AV$24,AN$25,0)</f>
        <v>1.8662538545643021E-3</v>
      </c>
      <c r="BA3" s="4">
        <f t="shared" si="10"/>
        <v>2.4573310056362008E-4</v>
      </c>
      <c r="BB3" s="4">
        <f t="shared" si="10"/>
        <v>775.77520559551158</v>
      </c>
      <c r="BC3" s="4">
        <f t="shared" si="10"/>
        <v>24091.002558633307</v>
      </c>
      <c r="BD3" s="4">
        <f t="shared" si="10"/>
        <v>8.0718167303643249E-4</v>
      </c>
      <c r="BE3" s="4">
        <f t="shared" si="10"/>
        <v>1.6167903519214814E-3</v>
      </c>
      <c r="BF3" s="4">
        <f t="shared" si="10"/>
        <v>5.6492776615750604E-4</v>
      </c>
      <c r="BG3" s="4">
        <f t="shared" si="10"/>
        <v>802.56023743018613</v>
      </c>
      <c r="BH3" s="4">
        <f t="shared" si="10"/>
        <v>16640.062020580426</v>
      </c>
      <c r="BI3" s="4">
        <f t="shared" si="1"/>
        <v>42000</v>
      </c>
      <c r="BJ3" s="4">
        <f>SUM(AY3:BH3)</f>
        <v>42309.405529033873</v>
      </c>
      <c r="BK3" s="4">
        <f>BI3-BJ3</f>
        <v>-309.40552903387288</v>
      </c>
      <c r="BL3" s="2"/>
      <c r="BM3" s="2"/>
    </row>
    <row r="4" spans="1:65" x14ac:dyDescent="0.3">
      <c r="A4" t="s">
        <v>2</v>
      </c>
      <c r="B4">
        <v>52</v>
      </c>
      <c r="C4">
        <v>24</v>
      </c>
      <c r="D4">
        <v>33</v>
      </c>
      <c r="E4">
        <v>98</v>
      </c>
      <c r="F4">
        <v>10</v>
      </c>
      <c r="G4">
        <v>58</v>
      </c>
      <c r="I4" t="str">
        <f t="shared" ref="I4:I22" si="11">A4</f>
        <v>O2</v>
      </c>
      <c r="J4">
        <f t="shared" ref="J4:J22" si="12">RANK(B4,B$3:B$22,0)</f>
        <v>7</v>
      </c>
      <c r="K4">
        <f t="shared" si="6"/>
        <v>20</v>
      </c>
      <c r="L4">
        <f t="shared" si="6"/>
        <v>12</v>
      </c>
      <c r="M4">
        <f t="shared" si="6"/>
        <v>2</v>
      </c>
      <c r="N4">
        <f t="shared" si="6"/>
        <v>20</v>
      </c>
      <c r="O4">
        <f t="shared" si="2"/>
        <v>58</v>
      </c>
      <c r="Q4" t="str">
        <f t="shared" si="7"/>
        <v>O2</v>
      </c>
      <c r="R4">
        <f t="shared" ref="R4:R22" si="13">INT(J4/$Q$1)+1</f>
        <v>3</v>
      </c>
      <c r="S4">
        <f t="shared" si="8"/>
        <v>7</v>
      </c>
      <c r="T4">
        <f t="shared" si="8"/>
        <v>5</v>
      </c>
      <c r="U4">
        <f t="shared" si="8"/>
        <v>1</v>
      </c>
      <c r="V4">
        <f t="shared" si="8"/>
        <v>7</v>
      </c>
      <c r="W4">
        <f t="shared" si="3"/>
        <v>58</v>
      </c>
      <c r="Y4" t="str">
        <f t="shared" ref="Y4:AD22" si="14">Q4</f>
        <v>O2</v>
      </c>
      <c r="Z4">
        <f t="shared" si="14"/>
        <v>3</v>
      </c>
      <c r="AA4">
        <f t="shared" si="4"/>
        <v>7</v>
      </c>
      <c r="AB4">
        <f t="shared" si="4"/>
        <v>5</v>
      </c>
      <c r="AC4">
        <f t="shared" si="4"/>
        <v>1</v>
      </c>
      <c r="AD4">
        <f t="shared" si="4"/>
        <v>7</v>
      </c>
      <c r="AE4">
        <f t="shared" ref="AE4:AE22" si="15">($Y$1+1)-Z4</f>
        <v>5</v>
      </c>
      <c r="AF4">
        <f t="shared" si="9"/>
        <v>1</v>
      </c>
      <c r="AG4">
        <f t="shared" si="9"/>
        <v>3</v>
      </c>
      <c r="AH4">
        <f t="shared" si="9"/>
        <v>7</v>
      </c>
      <c r="AI4">
        <f t="shared" si="9"/>
        <v>1</v>
      </c>
      <c r="AJ4">
        <f t="shared" ref="AJ4:AJ22" si="16">W4*1000</f>
        <v>58000</v>
      </c>
      <c r="AL4">
        <v>2</v>
      </c>
      <c r="AM4" s="3">
        <v>3558.3063870056394</v>
      </c>
      <c r="AN4" s="3">
        <v>15346.037057483289</v>
      </c>
      <c r="AO4" s="3">
        <v>26770.846467458603</v>
      </c>
      <c r="AP4" s="3">
        <v>1.2250155781842367E-3</v>
      </c>
      <c r="AQ4" s="3">
        <v>2.551301491438679E-3</v>
      </c>
      <c r="AR4" s="3">
        <v>7.1910334660900367E-3</v>
      </c>
      <c r="AS4" s="3">
        <v>4.1745199796966483E-3</v>
      </c>
      <c r="AT4" s="3">
        <v>1922.8652887344892</v>
      </c>
      <c r="AU4" s="3">
        <v>2.7118034486924352E-3</v>
      </c>
      <c r="AV4" s="3">
        <v>8.1096939891948765E-4</v>
      </c>
      <c r="AW4" s="4"/>
      <c r="AX4" s="4" t="str">
        <f t="shared" ref="AX4:AX22" si="17">Y4</f>
        <v>O2</v>
      </c>
      <c r="AY4" s="4">
        <f t="shared" ref="AY4:AY22" si="18">VLOOKUP(Z4,$AL$3:$AV$24,AM$25,0)</f>
        <v>23668.66101559886</v>
      </c>
      <c r="AZ4" s="4">
        <f t="shared" si="10"/>
        <v>1.8662538545643021E-3</v>
      </c>
      <c r="BA4" s="4">
        <f t="shared" si="10"/>
        <v>2.9136210877099236E-4</v>
      </c>
      <c r="BB4" s="4">
        <f t="shared" si="10"/>
        <v>343.98906722086673</v>
      </c>
      <c r="BC4" s="4">
        <f t="shared" si="10"/>
        <v>6731.7962539017362</v>
      </c>
      <c r="BD4" s="4">
        <f t="shared" si="10"/>
        <v>20113.870273446861</v>
      </c>
      <c r="BE4" s="4">
        <f t="shared" si="10"/>
        <v>1.6167903519214814E-3</v>
      </c>
      <c r="BF4" s="4">
        <f t="shared" si="10"/>
        <v>1.1375953931535958E-3</v>
      </c>
      <c r="BG4" s="4">
        <f t="shared" si="10"/>
        <v>332.39464649013337</v>
      </c>
      <c r="BH4" s="4">
        <f t="shared" si="10"/>
        <v>6654.493004640136</v>
      </c>
      <c r="BI4" s="4">
        <f t="shared" si="1"/>
        <v>58000</v>
      </c>
      <c r="BJ4" s="4">
        <f t="shared" ref="BJ4:BJ22" si="19">SUM(AY4:BH4)</f>
        <v>57845.209173300296</v>
      </c>
      <c r="BK4" s="4">
        <f t="shared" ref="BK4:BK22" si="20">BI4-BJ4</f>
        <v>154.79082669970376</v>
      </c>
      <c r="BL4" s="2"/>
      <c r="BM4" s="2"/>
    </row>
    <row r="5" spans="1:65" x14ac:dyDescent="0.3">
      <c r="A5" t="s">
        <v>3</v>
      </c>
      <c r="B5">
        <v>14</v>
      </c>
      <c r="C5">
        <v>33</v>
      </c>
      <c r="D5">
        <v>46</v>
      </c>
      <c r="E5">
        <v>63</v>
      </c>
      <c r="F5">
        <v>66</v>
      </c>
      <c r="G5">
        <v>42</v>
      </c>
      <c r="I5" t="str">
        <f t="shared" si="11"/>
        <v>O3</v>
      </c>
      <c r="J5">
        <f t="shared" si="12"/>
        <v>19</v>
      </c>
      <c r="K5">
        <f t="shared" si="6"/>
        <v>16</v>
      </c>
      <c r="L5">
        <f t="shared" si="6"/>
        <v>7</v>
      </c>
      <c r="M5">
        <f t="shared" si="6"/>
        <v>8</v>
      </c>
      <c r="N5">
        <f t="shared" si="6"/>
        <v>10</v>
      </c>
      <c r="O5">
        <f t="shared" si="2"/>
        <v>42</v>
      </c>
      <c r="Q5" t="str">
        <f t="shared" si="7"/>
        <v>O3</v>
      </c>
      <c r="R5">
        <f t="shared" si="13"/>
        <v>7</v>
      </c>
      <c r="S5">
        <f t="shared" si="8"/>
        <v>6</v>
      </c>
      <c r="T5">
        <f t="shared" si="8"/>
        <v>3</v>
      </c>
      <c r="U5">
        <f t="shared" si="8"/>
        <v>3</v>
      </c>
      <c r="V5">
        <f t="shared" si="8"/>
        <v>4</v>
      </c>
      <c r="W5">
        <f t="shared" si="3"/>
        <v>42</v>
      </c>
      <c r="Y5" t="str">
        <f t="shared" si="14"/>
        <v>O3</v>
      </c>
      <c r="Z5">
        <f t="shared" si="14"/>
        <v>7</v>
      </c>
      <c r="AA5">
        <f t="shared" si="4"/>
        <v>6</v>
      </c>
      <c r="AB5">
        <f t="shared" si="4"/>
        <v>3</v>
      </c>
      <c r="AC5">
        <f t="shared" si="4"/>
        <v>3</v>
      </c>
      <c r="AD5">
        <f t="shared" si="4"/>
        <v>4</v>
      </c>
      <c r="AE5">
        <f t="shared" si="15"/>
        <v>1</v>
      </c>
      <c r="AF5">
        <f t="shared" si="9"/>
        <v>2</v>
      </c>
      <c r="AG5">
        <f t="shared" si="9"/>
        <v>5</v>
      </c>
      <c r="AH5">
        <f t="shared" si="9"/>
        <v>5</v>
      </c>
      <c r="AI5">
        <f t="shared" si="9"/>
        <v>4</v>
      </c>
      <c r="AJ5">
        <f t="shared" si="16"/>
        <v>42000</v>
      </c>
      <c r="AL5">
        <v>3</v>
      </c>
      <c r="AM5" s="3">
        <v>23668.66101559886</v>
      </c>
      <c r="AN5" s="3">
        <v>20166.616670438765</v>
      </c>
      <c r="AO5" s="3">
        <v>12557.122515039571</v>
      </c>
      <c r="AP5" s="3">
        <v>3.2454635907262063E-3</v>
      </c>
      <c r="AQ5" s="3">
        <v>24091.002558633307</v>
      </c>
      <c r="AR5" s="3">
        <v>8.0718167303643249E-4</v>
      </c>
      <c r="AS5" s="3">
        <v>7.740858754436482E-5</v>
      </c>
      <c r="AT5" s="3">
        <v>1.1375953931535958E-3</v>
      </c>
      <c r="AU5" s="3">
        <v>802.56023743018613</v>
      </c>
      <c r="AV5" s="3">
        <v>5.8209000874161875E-3</v>
      </c>
      <c r="AW5" s="4"/>
      <c r="AX5" s="4" t="str">
        <f t="shared" si="17"/>
        <v>O3</v>
      </c>
      <c r="AY5" s="4">
        <f t="shared" si="18"/>
        <v>0</v>
      </c>
      <c r="AZ5" s="4">
        <f t="shared" si="10"/>
        <v>4.7450934922077168E-4</v>
      </c>
      <c r="BA5" s="4">
        <f t="shared" si="10"/>
        <v>12557.122515039571</v>
      </c>
      <c r="BB5" s="4">
        <f t="shared" si="10"/>
        <v>3.2454635907262063E-3</v>
      </c>
      <c r="BC5" s="4">
        <f t="shared" si="10"/>
        <v>7018.3496226550678</v>
      </c>
      <c r="BD5" s="4">
        <f t="shared" si="10"/>
        <v>1.5631064875445805E-3</v>
      </c>
      <c r="BE5" s="4">
        <f t="shared" si="10"/>
        <v>4.1745199796966483E-3</v>
      </c>
      <c r="BF5" s="4">
        <f t="shared" si="10"/>
        <v>15618.969232064512</v>
      </c>
      <c r="BG5" s="4">
        <f t="shared" si="10"/>
        <v>2.2030139985309392E-4</v>
      </c>
      <c r="BH5" s="4">
        <f t="shared" si="10"/>
        <v>6883.5055457403441</v>
      </c>
      <c r="BI5" s="4">
        <f t="shared" si="1"/>
        <v>42000</v>
      </c>
      <c r="BJ5" s="4">
        <f t="shared" si="19"/>
        <v>42077.956593400304</v>
      </c>
      <c r="BK5" s="4">
        <f t="shared" si="20"/>
        <v>-77.956593400303973</v>
      </c>
      <c r="BL5" s="2"/>
      <c r="BM5" s="2"/>
    </row>
    <row r="6" spans="1:65" x14ac:dyDescent="0.3">
      <c r="A6" t="s">
        <v>4</v>
      </c>
      <c r="B6">
        <v>70</v>
      </c>
      <c r="C6">
        <v>33</v>
      </c>
      <c r="D6">
        <v>49</v>
      </c>
      <c r="E6">
        <v>59</v>
      </c>
      <c r="F6">
        <v>41</v>
      </c>
      <c r="G6">
        <v>83</v>
      </c>
      <c r="I6" t="str">
        <f t="shared" si="11"/>
        <v>O4</v>
      </c>
      <c r="J6">
        <f t="shared" si="12"/>
        <v>4</v>
      </c>
      <c r="K6">
        <f t="shared" si="6"/>
        <v>16</v>
      </c>
      <c r="L6">
        <f t="shared" si="6"/>
        <v>6</v>
      </c>
      <c r="M6">
        <f t="shared" si="6"/>
        <v>10</v>
      </c>
      <c r="N6">
        <f t="shared" si="6"/>
        <v>16</v>
      </c>
      <c r="O6">
        <f t="shared" si="2"/>
        <v>83</v>
      </c>
      <c r="Q6" t="str">
        <f t="shared" si="7"/>
        <v>O4</v>
      </c>
      <c r="R6">
        <f t="shared" si="13"/>
        <v>2</v>
      </c>
      <c r="S6">
        <f t="shared" si="8"/>
        <v>6</v>
      </c>
      <c r="T6">
        <f t="shared" si="8"/>
        <v>3</v>
      </c>
      <c r="U6">
        <f t="shared" si="8"/>
        <v>4</v>
      </c>
      <c r="V6">
        <f t="shared" si="8"/>
        <v>6</v>
      </c>
      <c r="W6">
        <f t="shared" si="3"/>
        <v>83</v>
      </c>
      <c r="Y6" t="str">
        <f t="shared" si="14"/>
        <v>O4</v>
      </c>
      <c r="Z6">
        <f t="shared" si="14"/>
        <v>2</v>
      </c>
      <c r="AA6">
        <f t="shared" si="4"/>
        <v>6</v>
      </c>
      <c r="AB6">
        <f t="shared" si="4"/>
        <v>3</v>
      </c>
      <c r="AC6">
        <f t="shared" si="4"/>
        <v>4</v>
      </c>
      <c r="AD6">
        <f t="shared" si="4"/>
        <v>6</v>
      </c>
      <c r="AE6">
        <f t="shared" si="15"/>
        <v>6</v>
      </c>
      <c r="AF6">
        <f t="shared" si="9"/>
        <v>2</v>
      </c>
      <c r="AG6">
        <f t="shared" si="9"/>
        <v>5</v>
      </c>
      <c r="AH6">
        <f t="shared" si="9"/>
        <v>4</v>
      </c>
      <c r="AI6">
        <f t="shared" si="9"/>
        <v>2</v>
      </c>
      <c r="AJ6">
        <f t="shared" si="16"/>
        <v>83000</v>
      </c>
      <c r="AL6">
        <v>4</v>
      </c>
      <c r="AM6" s="3">
        <v>3930.64617084067</v>
      </c>
      <c r="AN6" s="3">
        <v>9.8947473350927458E-3</v>
      </c>
      <c r="AO6" s="3">
        <v>15708.668877846152</v>
      </c>
      <c r="AP6" s="3">
        <v>23487.893952296075</v>
      </c>
      <c r="AQ6" s="3">
        <v>7018.3496226550678</v>
      </c>
      <c r="AR6" s="3">
        <v>3930.531864182451</v>
      </c>
      <c r="AS6" s="3">
        <v>2.0047177856133036E-3</v>
      </c>
      <c r="AT6" s="3">
        <v>15679.875007933002</v>
      </c>
      <c r="AU6" s="3">
        <v>24742.224072304012</v>
      </c>
      <c r="AV6" s="3">
        <v>6883.5055457403441</v>
      </c>
      <c r="AW6" s="4"/>
      <c r="AX6" s="4" t="str">
        <f t="shared" si="17"/>
        <v>O4</v>
      </c>
      <c r="AY6" s="4">
        <f t="shared" si="18"/>
        <v>3558.3063870056394</v>
      </c>
      <c r="AZ6" s="4">
        <f t="shared" si="10"/>
        <v>4.7450934922077168E-4</v>
      </c>
      <c r="BA6" s="4">
        <f t="shared" si="10"/>
        <v>12557.122515039571</v>
      </c>
      <c r="BB6" s="4">
        <f t="shared" si="10"/>
        <v>23487.893952296075</v>
      </c>
      <c r="BC6" s="4">
        <f t="shared" si="10"/>
        <v>2.8737841647232383E-4</v>
      </c>
      <c r="BD6" s="4">
        <f t="shared" si="10"/>
        <v>3190.683678991234</v>
      </c>
      <c r="BE6" s="4">
        <f t="shared" si="10"/>
        <v>4.1745199796966483E-3</v>
      </c>
      <c r="BF6" s="4">
        <f t="shared" si="10"/>
        <v>15618.969232064512</v>
      </c>
      <c r="BG6" s="4">
        <f t="shared" si="10"/>
        <v>24742.224072304012</v>
      </c>
      <c r="BH6" s="4">
        <f t="shared" si="10"/>
        <v>8.1096939891948765E-4</v>
      </c>
      <c r="BI6" s="4">
        <f t="shared" si="1"/>
        <v>83000</v>
      </c>
      <c r="BJ6" s="4">
        <f t="shared" si="19"/>
        <v>83155.205585078191</v>
      </c>
      <c r="BK6" s="4">
        <f t="shared" si="20"/>
        <v>-155.20558507819078</v>
      </c>
      <c r="BL6" s="2"/>
      <c r="BM6" s="2"/>
    </row>
    <row r="7" spans="1:65" x14ac:dyDescent="0.3">
      <c r="A7" t="s">
        <v>5</v>
      </c>
      <c r="B7">
        <v>61</v>
      </c>
      <c r="C7">
        <v>74</v>
      </c>
      <c r="D7">
        <v>40</v>
      </c>
      <c r="E7">
        <v>93</v>
      </c>
      <c r="F7">
        <v>72</v>
      </c>
      <c r="G7">
        <v>84</v>
      </c>
      <c r="I7" t="str">
        <f t="shared" si="11"/>
        <v>O5</v>
      </c>
      <c r="J7">
        <f t="shared" si="12"/>
        <v>5</v>
      </c>
      <c r="K7">
        <f t="shared" si="6"/>
        <v>8</v>
      </c>
      <c r="L7">
        <f t="shared" si="6"/>
        <v>11</v>
      </c>
      <c r="M7">
        <f t="shared" si="6"/>
        <v>3</v>
      </c>
      <c r="N7">
        <f t="shared" si="6"/>
        <v>9</v>
      </c>
      <c r="O7">
        <f t="shared" si="2"/>
        <v>84</v>
      </c>
      <c r="Q7" t="str">
        <f t="shared" si="7"/>
        <v>O5</v>
      </c>
      <c r="R7">
        <f t="shared" si="13"/>
        <v>2</v>
      </c>
      <c r="S7">
        <f t="shared" si="8"/>
        <v>3</v>
      </c>
      <c r="T7">
        <f t="shared" si="8"/>
        <v>4</v>
      </c>
      <c r="U7">
        <f t="shared" si="8"/>
        <v>2</v>
      </c>
      <c r="V7">
        <f t="shared" si="8"/>
        <v>4</v>
      </c>
      <c r="W7">
        <f t="shared" si="3"/>
        <v>84</v>
      </c>
      <c r="Y7" t="str">
        <f t="shared" si="14"/>
        <v>O5</v>
      </c>
      <c r="Z7">
        <f t="shared" si="14"/>
        <v>2</v>
      </c>
      <c r="AA7">
        <f t="shared" si="4"/>
        <v>3</v>
      </c>
      <c r="AB7">
        <f t="shared" si="4"/>
        <v>4</v>
      </c>
      <c r="AC7">
        <f t="shared" si="4"/>
        <v>2</v>
      </c>
      <c r="AD7">
        <f t="shared" si="4"/>
        <v>4</v>
      </c>
      <c r="AE7">
        <f t="shared" si="15"/>
        <v>6</v>
      </c>
      <c r="AF7">
        <f t="shared" si="9"/>
        <v>5</v>
      </c>
      <c r="AG7">
        <f t="shared" si="9"/>
        <v>4</v>
      </c>
      <c r="AH7">
        <f t="shared" si="9"/>
        <v>6</v>
      </c>
      <c r="AI7">
        <f t="shared" si="9"/>
        <v>4</v>
      </c>
      <c r="AJ7">
        <f t="shared" si="16"/>
        <v>84000</v>
      </c>
      <c r="AL7">
        <v>5</v>
      </c>
      <c r="AM7" s="3">
        <v>4.0590769241104246E-4</v>
      </c>
      <c r="AN7" s="3">
        <v>9.8249069123335889E-4</v>
      </c>
      <c r="AO7" s="3">
        <v>2.9136210877099236E-4</v>
      </c>
      <c r="AP7" s="3">
        <v>775.77520559551158</v>
      </c>
      <c r="AQ7" s="3">
        <v>5.7026802123904608E-4</v>
      </c>
      <c r="AR7" s="3">
        <v>20113.870273446861</v>
      </c>
      <c r="AS7" s="3">
        <v>11794.110401535218</v>
      </c>
      <c r="AT7" s="3">
        <v>15618.969232064512</v>
      </c>
      <c r="AU7" s="3">
        <v>2.2030139985309392E-4</v>
      </c>
      <c r="AV7" s="3">
        <v>16640.062020580426</v>
      </c>
      <c r="AW7" s="4"/>
      <c r="AX7" s="4" t="str">
        <f t="shared" si="17"/>
        <v>O5</v>
      </c>
      <c r="AY7" s="4">
        <f t="shared" si="18"/>
        <v>3558.3063870056394</v>
      </c>
      <c r="AZ7" s="4">
        <f t="shared" si="10"/>
        <v>20166.616670438765</v>
      </c>
      <c r="BA7" s="4">
        <f t="shared" si="10"/>
        <v>15708.668877846152</v>
      </c>
      <c r="BB7" s="4">
        <f t="shared" si="10"/>
        <v>1.2250155781842367E-3</v>
      </c>
      <c r="BC7" s="4">
        <f t="shared" si="10"/>
        <v>7018.3496226550678</v>
      </c>
      <c r="BD7" s="4">
        <f t="shared" si="10"/>
        <v>3190.683678991234</v>
      </c>
      <c r="BE7" s="4">
        <f t="shared" si="10"/>
        <v>11794.110401535218</v>
      </c>
      <c r="BF7" s="4">
        <f t="shared" si="10"/>
        <v>15679.875007933002</v>
      </c>
      <c r="BG7" s="4">
        <f t="shared" si="10"/>
        <v>4.7984267994977283E-4</v>
      </c>
      <c r="BH7" s="4">
        <f t="shared" si="10"/>
        <v>6883.5055457403441</v>
      </c>
      <c r="BI7" s="4">
        <f t="shared" si="1"/>
        <v>84000</v>
      </c>
      <c r="BJ7" s="4">
        <f t="shared" si="19"/>
        <v>84000.117897003685</v>
      </c>
      <c r="BK7" s="4">
        <f t="shared" si="20"/>
        <v>-0.11789700368535705</v>
      </c>
      <c r="BL7" s="2"/>
      <c r="BM7" s="2"/>
    </row>
    <row r="8" spans="1:65" x14ac:dyDescent="0.3">
      <c r="A8" t="s">
        <v>6</v>
      </c>
      <c r="B8">
        <v>10</v>
      </c>
      <c r="C8">
        <v>45</v>
      </c>
      <c r="D8">
        <v>26</v>
      </c>
      <c r="E8">
        <v>11</v>
      </c>
      <c r="F8">
        <v>95</v>
      </c>
      <c r="G8">
        <v>11</v>
      </c>
      <c r="I8" t="str">
        <f t="shared" si="11"/>
        <v>O6</v>
      </c>
      <c r="J8">
        <f t="shared" si="12"/>
        <v>20</v>
      </c>
      <c r="K8">
        <f t="shared" si="6"/>
        <v>12</v>
      </c>
      <c r="L8">
        <f t="shared" si="6"/>
        <v>14</v>
      </c>
      <c r="M8">
        <f t="shared" si="6"/>
        <v>20</v>
      </c>
      <c r="N8">
        <f t="shared" si="6"/>
        <v>2</v>
      </c>
      <c r="O8">
        <f t="shared" si="2"/>
        <v>11</v>
      </c>
      <c r="Q8" t="str">
        <f t="shared" si="7"/>
        <v>O6</v>
      </c>
      <c r="R8">
        <f t="shared" si="13"/>
        <v>7</v>
      </c>
      <c r="S8">
        <f t="shared" si="8"/>
        <v>5</v>
      </c>
      <c r="T8">
        <f t="shared" si="8"/>
        <v>5</v>
      </c>
      <c r="U8">
        <f t="shared" si="8"/>
        <v>7</v>
      </c>
      <c r="V8">
        <f t="shared" si="8"/>
        <v>1</v>
      </c>
      <c r="W8">
        <f t="shared" si="3"/>
        <v>11</v>
      </c>
      <c r="Y8" t="str">
        <f t="shared" si="14"/>
        <v>O6</v>
      </c>
      <c r="Z8">
        <f t="shared" si="14"/>
        <v>7</v>
      </c>
      <c r="AA8">
        <f t="shared" si="4"/>
        <v>5</v>
      </c>
      <c r="AB8">
        <f t="shared" si="4"/>
        <v>5</v>
      </c>
      <c r="AC8">
        <f t="shared" si="4"/>
        <v>7</v>
      </c>
      <c r="AD8">
        <f t="shared" si="4"/>
        <v>1</v>
      </c>
      <c r="AE8">
        <f t="shared" si="15"/>
        <v>1</v>
      </c>
      <c r="AF8">
        <f t="shared" si="9"/>
        <v>3</v>
      </c>
      <c r="AG8">
        <f t="shared" si="9"/>
        <v>3</v>
      </c>
      <c r="AH8">
        <f t="shared" si="9"/>
        <v>1</v>
      </c>
      <c r="AI8">
        <f t="shared" si="9"/>
        <v>7</v>
      </c>
      <c r="AJ8">
        <f t="shared" si="16"/>
        <v>11000</v>
      </c>
      <c r="AL8">
        <v>6</v>
      </c>
      <c r="AM8" s="3">
        <v>1.8949476204797636E-3</v>
      </c>
      <c r="AN8" s="3">
        <v>4.7450934922077168E-4</v>
      </c>
      <c r="AO8" s="3">
        <v>4103.6532121390155</v>
      </c>
      <c r="AP8" s="3">
        <v>3.7862665406413513E-5</v>
      </c>
      <c r="AQ8" s="3">
        <v>2.8737841647232383E-4</v>
      </c>
      <c r="AR8" s="3">
        <v>3190.683678991234</v>
      </c>
      <c r="AS8" s="3">
        <v>14181.455321166422</v>
      </c>
      <c r="AT8" s="3">
        <v>24746.88611728953</v>
      </c>
      <c r="AU8" s="3">
        <v>4.7984267994977283E-4</v>
      </c>
      <c r="AV8" s="3">
        <v>8.1729356098673609E-4</v>
      </c>
      <c r="AW8" s="4"/>
      <c r="AX8" s="4" t="str">
        <f t="shared" si="17"/>
        <v>O6</v>
      </c>
      <c r="AY8" s="4">
        <f t="shared" si="18"/>
        <v>0</v>
      </c>
      <c r="AZ8" s="4">
        <f t="shared" si="10"/>
        <v>9.8249069123335889E-4</v>
      </c>
      <c r="BA8" s="4">
        <f t="shared" si="10"/>
        <v>2.9136210877099236E-4</v>
      </c>
      <c r="BB8" s="4">
        <f t="shared" si="10"/>
        <v>5237.3501954670055</v>
      </c>
      <c r="BC8" s="4">
        <f t="shared" si="10"/>
        <v>453.75088277218134</v>
      </c>
      <c r="BD8" s="4">
        <f t="shared" si="10"/>
        <v>1.5631064875445805E-3</v>
      </c>
      <c r="BE8" s="4">
        <f t="shared" si="10"/>
        <v>7.740858754436482E-5</v>
      </c>
      <c r="BF8" s="4">
        <f t="shared" si="10"/>
        <v>1.1375953931535958E-3</v>
      </c>
      <c r="BG8" s="4">
        <f t="shared" si="10"/>
        <v>5228.5395677302022</v>
      </c>
      <c r="BH8" s="4">
        <f t="shared" si="10"/>
        <v>389.37952831047392</v>
      </c>
      <c r="BI8" s="4">
        <f t="shared" si="1"/>
        <v>11000</v>
      </c>
      <c r="BJ8" s="4">
        <f t="shared" si="19"/>
        <v>11309.024226243131</v>
      </c>
      <c r="BK8" s="4">
        <f t="shared" si="20"/>
        <v>-309.02422624313112</v>
      </c>
      <c r="BL8" s="2"/>
      <c r="BM8" s="2"/>
    </row>
    <row r="9" spans="1:65" x14ac:dyDescent="0.3">
      <c r="A9" t="s">
        <v>7</v>
      </c>
      <c r="B9">
        <v>48</v>
      </c>
      <c r="C9">
        <v>67</v>
      </c>
      <c r="D9">
        <v>63</v>
      </c>
      <c r="E9">
        <v>60</v>
      </c>
      <c r="F9">
        <v>95</v>
      </c>
      <c r="G9">
        <v>64</v>
      </c>
      <c r="I9" t="str">
        <f t="shared" si="11"/>
        <v>O7</v>
      </c>
      <c r="J9">
        <f t="shared" si="12"/>
        <v>10</v>
      </c>
      <c r="K9">
        <f t="shared" si="6"/>
        <v>9</v>
      </c>
      <c r="L9">
        <f t="shared" si="6"/>
        <v>2</v>
      </c>
      <c r="M9">
        <f t="shared" si="6"/>
        <v>9</v>
      </c>
      <c r="N9">
        <f t="shared" si="6"/>
        <v>2</v>
      </c>
      <c r="O9">
        <f t="shared" si="2"/>
        <v>64</v>
      </c>
      <c r="Q9" t="str">
        <f t="shared" si="7"/>
        <v>O7</v>
      </c>
      <c r="R9">
        <f t="shared" si="13"/>
        <v>4</v>
      </c>
      <c r="S9">
        <f t="shared" si="8"/>
        <v>4</v>
      </c>
      <c r="T9">
        <f t="shared" si="8"/>
        <v>1</v>
      </c>
      <c r="U9">
        <f t="shared" si="8"/>
        <v>4</v>
      </c>
      <c r="V9">
        <f t="shared" si="8"/>
        <v>1</v>
      </c>
      <c r="W9">
        <f t="shared" si="3"/>
        <v>64</v>
      </c>
      <c r="Y9" t="str">
        <f t="shared" si="14"/>
        <v>O7</v>
      </c>
      <c r="Z9">
        <f t="shared" si="14"/>
        <v>4</v>
      </c>
      <c r="AA9">
        <f t="shared" si="4"/>
        <v>4</v>
      </c>
      <c r="AB9">
        <f t="shared" si="4"/>
        <v>1</v>
      </c>
      <c r="AC9">
        <f t="shared" si="4"/>
        <v>4</v>
      </c>
      <c r="AD9">
        <f t="shared" si="4"/>
        <v>1</v>
      </c>
      <c r="AE9">
        <f t="shared" si="15"/>
        <v>4</v>
      </c>
      <c r="AF9">
        <f t="shared" si="9"/>
        <v>4</v>
      </c>
      <c r="AG9">
        <f t="shared" si="9"/>
        <v>7</v>
      </c>
      <c r="AH9">
        <f t="shared" si="9"/>
        <v>4</v>
      </c>
      <c r="AI9">
        <f t="shared" si="9"/>
        <v>7</v>
      </c>
      <c r="AJ9">
        <f t="shared" si="16"/>
        <v>64000</v>
      </c>
      <c r="AL9">
        <v>7</v>
      </c>
      <c r="AM9" s="3">
        <v>0</v>
      </c>
      <c r="AN9" s="3">
        <v>1.8662538545643021E-3</v>
      </c>
      <c r="AO9" s="3">
        <v>2.4573310056362008E-4</v>
      </c>
      <c r="AP9" s="3">
        <v>5237.3501954670055</v>
      </c>
      <c r="AQ9" s="3">
        <v>6731.7962539017362</v>
      </c>
      <c r="AR9" s="3">
        <v>1.5346757004268479E-3</v>
      </c>
      <c r="AS9" s="3">
        <v>34803.393042708478</v>
      </c>
      <c r="AT9" s="3">
        <v>3344.1059057790153</v>
      </c>
      <c r="AU9" s="3">
        <v>332.39464649013337</v>
      </c>
      <c r="AV9" s="3">
        <v>389.37952831047392</v>
      </c>
      <c r="AW9" s="4"/>
      <c r="AX9" s="4" t="str">
        <f t="shared" si="17"/>
        <v>O7</v>
      </c>
      <c r="AY9" s="4">
        <f t="shared" si="18"/>
        <v>3930.64617084067</v>
      </c>
      <c r="AZ9" s="4">
        <f t="shared" si="10"/>
        <v>9.8947473350927458E-3</v>
      </c>
      <c r="BA9" s="4">
        <f t="shared" si="10"/>
        <v>3335.437149394168</v>
      </c>
      <c r="BB9" s="4">
        <f t="shared" si="10"/>
        <v>23487.893952296075</v>
      </c>
      <c r="BC9" s="4">
        <f t="shared" si="10"/>
        <v>453.75088277218134</v>
      </c>
      <c r="BD9" s="4">
        <f t="shared" si="10"/>
        <v>3930.531864182451</v>
      </c>
      <c r="BE9" s="4">
        <f t="shared" si="10"/>
        <v>2.0047177856133036E-3</v>
      </c>
      <c r="BF9" s="4">
        <f t="shared" si="10"/>
        <v>3344.1059057790153</v>
      </c>
      <c r="BG9" s="4">
        <f t="shared" si="10"/>
        <v>24742.224072304012</v>
      </c>
      <c r="BH9" s="4">
        <f t="shared" si="10"/>
        <v>389.37952831047392</v>
      </c>
      <c r="BI9" s="4">
        <f t="shared" si="1"/>
        <v>64000</v>
      </c>
      <c r="BJ9" s="4">
        <f t="shared" si="19"/>
        <v>63613.981425344165</v>
      </c>
      <c r="BK9" s="4">
        <f t="shared" si="20"/>
        <v>386.01857465583453</v>
      </c>
      <c r="BL9" s="2"/>
      <c r="BM9" s="2"/>
    </row>
    <row r="10" spans="1:65" x14ac:dyDescent="0.3">
      <c r="A10" t="s">
        <v>8</v>
      </c>
      <c r="B10">
        <v>23</v>
      </c>
      <c r="C10">
        <v>81</v>
      </c>
      <c r="D10">
        <v>57</v>
      </c>
      <c r="E10">
        <v>99</v>
      </c>
      <c r="F10">
        <v>42</v>
      </c>
      <c r="G10">
        <v>84</v>
      </c>
      <c r="I10" t="str">
        <f t="shared" si="11"/>
        <v>O8</v>
      </c>
      <c r="J10">
        <f t="shared" si="12"/>
        <v>18</v>
      </c>
      <c r="K10">
        <f t="shared" si="6"/>
        <v>6</v>
      </c>
      <c r="L10">
        <f t="shared" si="6"/>
        <v>4</v>
      </c>
      <c r="M10">
        <f t="shared" si="6"/>
        <v>1</v>
      </c>
      <c r="N10">
        <f t="shared" si="6"/>
        <v>15</v>
      </c>
      <c r="O10">
        <f t="shared" si="2"/>
        <v>84</v>
      </c>
      <c r="Q10" t="str">
        <f t="shared" si="7"/>
        <v>O8</v>
      </c>
      <c r="R10">
        <f t="shared" si="13"/>
        <v>7</v>
      </c>
      <c r="S10">
        <f t="shared" si="8"/>
        <v>3</v>
      </c>
      <c r="T10">
        <f t="shared" si="8"/>
        <v>2</v>
      </c>
      <c r="U10">
        <f t="shared" si="8"/>
        <v>1</v>
      </c>
      <c r="V10">
        <f t="shared" si="8"/>
        <v>6</v>
      </c>
      <c r="W10">
        <f t="shared" si="3"/>
        <v>84</v>
      </c>
      <c r="Y10" t="str">
        <f t="shared" si="14"/>
        <v>O8</v>
      </c>
      <c r="Z10">
        <f t="shared" si="14"/>
        <v>7</v>
      </c>
      <c r="AA10">
        <f t="shared" si="4"/>
        <v>3</v>
      </c>
      <c r="AB10">
        <f t="shared" si="4"/>
        <v>2</v>
      </c>
      <c r="AC10">
        <f t="shared" si="4"/>
        <v>1</v>
      </c>
      <c r="AD10">
        <f t="shared" si="4"/>
        <v>6</v>
      </c>
      <c r="AE10">
        <f t="shared" si="15"/>
        <v>1</v>
      </c>
      <c r="AF10">
        <f t="shared" si="9"/>
        <v>5</v>
      </c>
      <c r="AG10">
        <f t="shared" si="9"/>
        <v>6</v>
      </c>
      <c r="AH10">
        <f t="shared" si="9"/>
        <v>7</v>
      </c>
      <c r="AI10">
        <f t="shared" si="9"/>
        <v>2</v>
      </c>
      <c r="AJ10">
        <f t="shared" si="16"/>
        <v>84000</v>
      </c>
      <c r="AL10">
        <v>8</v>
      </c>
      <c r="AM10" s="3">
        <v>37.888633187715726</v>
      </c>
      <c r="AN10" s="3">
        <v>19749.793639012889</v>
      </c>
      <c r="AO10" s="3">
        <v>1.0214064011151702</v>
      </c>
      <c r="AP10" s="3">
        <v>24812.518309924399</v>
      </c>
      <c r="AQ10" s="3">
        <v>276.28984920095468</v>
      </c>
      <c r="AR10" s="3">
        <v>186.01621021689778</v>
      </c>
      <c r="AS10" s="3">
        <v>6084.4715948300063</v>
      </c>
      <c r="AT10" s="3">
        <v>3491.741861737768</v>
      </c>
      <c r="AU10" s="3">
        <v>0.16506804662604888</v>
      </c>
      <c r="AV10" s="3">
        <v>4040.2865389010226</v>
      </c>
      <c r="AW10" s="4"/>
      <c r="AX10" s="4" t="str">
        <f t="shared" si="17"/>
        <v>O8</v>
      </c>
      <c r="AY10" s="4">
        <f t="shared" si="18"/>
        <v>0</v>
      </c>
      <c r="AZ10" s="4">
        <f t="shared" si="10"/>
        <v>20166.616670438765</v>
      </c>
      <c r="BA10" s="4">
        <f t="shared" si="10"/>
        <v>26770.846467458603</v>
      </c>
      <c r="BB10" s="4">
        <f t="shared" si="10"/>
        <v>343.98906722086673</v>
      </c>
      <c r="BC10" s="4">
        <f t="shared" si="10"/>
        <v>2.8737841647232383E-4</v>
      </c>
      <c r="BD10" s="4">
        <f t="shared" si="10"/>
        <v>1.5631064875445805E-3</v>
      </c>
      <c r="BE10" s="4">
        <f t="shared" si="10"/>
        <v>11794.110401535218</v>
      </c>
      <c r="BF10" s="4">
        <f t="shared" si="10"/>
        <v>24746.88611728953</v>
      </c>
      <c r="BG10" s="4">
        <f t="shared" si="10"/>
        <v>332.39464649013337</v>
      </c>
      <c r="BH10" s="4">
        <f t="shared" si="10"/>
        <v>8.1096939891948765E-4</v>
      </c>
      <c r="BI10" s="4">
        <f t="shared" si="1"/>
        <v>84000</v>
      </c>
      <c r="BJ10" s="4">
        <f t="shared" si="19"/>
        <v>84154.846031887428</v>
      </c>
      <c r="BK10" s="4">
        <f t="shared" si="20"/>
        <v>-154.84603188742767</v>
      </c>
      <c r="BL10" s="2"/>
      <c r="BM10" s="2"/>
    </row>
    <row r="11" spans="1:65" x14ac:dyDescent="0.3">
      <c r="A11" t="s">
        <v>9</v>
      </c>
      <c r="B11">
        <v>39</v>
      </c>
      <c r="C11">
        <v>95</v>
      </c>
      <c r="D11">
        <v>17</v>
      </c>
      <c r="E11">
        <v>78</v>
      </c>
      <c r="F11">
        <v>76</v>
      </c>
      <c r="G11">
        <v>85</v>
      </c>
      <c r="I11" t="str">
        <f t="shared" si="11"/>
        <v>O9</v>
      </c>
      <c r="J11">
        <f t="shared" si="12"/>
        <v>15</v>
      </c>
      <c r="K11">
        <f t="shared" si="6"/>
        <v>1</v>
      </c>
      <c r="L11">
        <f t="shared" si="6"/>
        <v>19</v>
      </c>
      <c r="M11">
        <f t="shared" si="6"/>
        <v>6</v>
      </c>
      <c r="N11">
        <f t="shared" si="6"/>
        <v>8</v>
      </c>
      <c r="O11">
        <f t="shared" si="2"/>
        <v>85</v>
      </c>
      <c r="Q11" t="str">
        <f t="shared" si="7"/>
        <v>O9</v>
      </c>
      <c r="R11">
        <f t="shared" si="13"/>
        <v>6</v>
      </c>
      <c r="S11">
        <f t="shared" si="8"/>
        <v>1</v>
      </c>
      <c r="T11">
        <f t="shared" si="8"/>
        <v>7</v>
      </c>
      <c r="U11">
        <f t="shared" si="8"/>
        <v>3</v>
      </c>
      <c r="V11">
        <f t="shared" si="8"/>
        <v>3</v>
      </c>
      <c r="W11">
        <f t="shared" si="3"/>
        <v>85</v>
      </c>
      <c r="Y11" t="str">
        <f t="shared" si="14"/>
        <v>O9</v>
      </c>
      <c r="Z11">
        <f t="shared" si="14"/>
        <v>6</v>
      </c>
      <c r="AA11">
        <f t="shared" si="4"/>
        <v>1</v>
      </c>
      <c r="AB11">
        <f t="shared" si="4"/>
        <v>7</v>
      </c>
      <c r="AC11">
        <f t="shared" si="4"/>
        <v>3</v>
      </c>
      <c r="AD11">
        <f t="shared" si="4"/>
        <v>3</v>
      </c>
      <c r="AE11">
        <f t="shared" si="15"/>
        <v>2</v>
      </c>
      <c r="AF11">
        <f t="shared" si="9"/>
        <v>7</v>
      </c>
      <c r="AG11">
        <f t="shared" si="9"/>
        <v>1</v>
      </c>
      <c r="AH11">
        <f t="shared" si="9"/>
        <v>5</v>
      </c>
      <c r="AI11">
        <f t="shared" si="9"/>
        <v>5</v>
      </c>
      <c r="AJ11">
        <f t="shared" si="16"/>
        <v>85000</v>
      </c>
      <c r="AL11">
        <v>9</v>
      </c>
      <c r="AM11" s="3">
        <v>10777.679715498101</v>
      </c>
      <c r="AN11" s="3">
        <v>42576.23436212675</v>
      </c>
      <c r="AO11" s="3">
        <v>170.35955087287746</v>
      </c>
      <c r="AP11" s="3">
        <v>98.765151951132523</v>
      </c>
      <c r="AQ11" s="3">
        <v>118.52645073653989</v>
      </c>
      <c r="AR11" s="3">
        <v>2019.5449830151167</v>
      </c>
      <c r="AS11" s="3">
        <v>5.1250515678947517</v>
      </c>
      <c r="AT11" s="3">
        <v>32.071605474417744</v>
      </c>
      <c r="AU11" s="3">
        <v>648.37193244272066</v>
      </c>
      <c r="AV11" s="3">
        <v>796.06292494723743</v>
      </c>
      <c r="AW11" s="4"/>
      <c r="AX11" s="4" t="str">
        <f t="shared" si="17"/>
        <v>O9</v>
      </c>
      <c r="AY11" s="4">
        <f t="shared" si="18"/>
        <v>1.8949476204797636E-3</v>
      </c>
      <c r="AZ11" s="4">
        <f t="shared" si="10"/>
        <v>9386.7112121845803</v>
      </c>
      <c r="BA11" s="4">
        <f t="shared" si="10"/>
        <v>2.4573310056362008E-4</v>
      </c>
      <c r="BB11" s="4">
        <f t="shared" si="10"/>
        <v>3.2454635907262063E-3</v>
      </c>
      <c r="BC11" s="4">
        <f t="shared" si="10"/>
        <v>24091.002558633307</v>
      </c>
      <c r="BD11" s="4">
        <f t="shared" si="10"/>
        <v>7.1910334660900367E-3</v>
      </c>
      <c r="BE11" s="4">
        <f t="shared" si="10"/>
        <v>34803.393042708478</v>
      </c>
      <c r="BF11" s="4">
        <f t="shared" si="10"/>
        <v>5.6492776615750604E-4</v>
      </c>
      <c r="BG11" s="4">
        <f t="shared" si="10"/>
        <v>2.2030139985309392E-4</v>
      </c>
      <c r="BH11" s="4">
        <f t="shared" si="10"/>
        <v>16640.062020580426</v>
      </c>
      <c r="BI11" s="4">
        <f t="shared" si="1"/>
        <v>85000</v>
      </c>
      <c r="BJ11" s="4">
        <f t="shared" si="19"/>
        <v>84921.182196513735</v>
      </c>
      <c r="BK11" s="4">
        <f t="shared" si="20"/>
        <v>78.817803486264893</v>
      </c>
      <c r="BL11" s="2"/>
      <c r="BM11" s="2"/>
    </row>
    <row r="12" spans="1:65" x14ac:dyDescent="0.3">
      <c r="A12" t="s">
        <v>10</v>
      </c>
      <c r="B12">
        <v>50</v>
      </c>
      <c r="C12">
        <v>44</v>
      </c>
      <c r="D12">
        <v>45</v>
      </c>
      <c r="E12">
        <v>84</v>
      </c>
      <c r="F12">
        <v>92</v>
      </c>
      <c r="G12">
        <v>77</v>
      </c>
      <c r="I12" t="str">
        <f t="shared" si="11"/>
        <v>O10</v>
      </c>
      <c r="J12">
        <f t="shared" si="12"/>
        <v>9</v>
      </c>
      <c r="K12">
        <f t="shared" si="6"/>
        <v>13</v>
      </c>
      <c r="L12">
        <f t="shared" si="6"/>
        <v>8</v>
      </c>
      <c r="M12">
        <f t="shared" si="6"/>
        <v>5</v>
      </c>
      <c r="N12">
        <f t="shared" si="6"/>
        <v>6</v>
      </c>
      <c r="O12">
        <f t="shared" si="2"/>
        <v>77</v>
      </c>
      <c r="Q12" t="str">
        <f t="shared" si="7"/>
        <v>O10</v>
      </c>
      <c r="R12">
        <f t="shared" si="13"/>
        <v>4</v>
      </c>
      <c r="S12">
        <f t="shared" si="8"/>
        <v>5</v>
      </c>
      <c r="T12">
        <f t="shared" si="8"/>
        <v>3</v>
      </c>
      <c r="U12">
        <f t="shared" si="8"/>
        <v>2</v>
      </c>
      <c r="V12">
        <f t="shared" si="8"/>
        <v>3</v>
      </c>
      <c r="W12">
        <f t="shared" si="3"/>
        <v>77</v>
      </c>
      <c r="Y12" t="str">
        <f t="shared" si="14"/>
        <v>O10</v>
      </c>
      <c r="Z12">
        <f t="shared" si="14"/>
        <v>4</v>
      </c>
      <c r="AA12">
        <f t="shared" si="4"/>
        <v>5</v>
      </c>
      <c r="AB12">
        <f t="shared" si="4"/>
        <v>3</v>
      </c>
      <c r="AC12">
        <f t="shared" si="4"/>
        <v>2</v>
      </c>
      <c r="AD12">
        <f t="shared" si="4"/>
        <v>3</v>
      </c>
      <c r="AE12">
        <f t="shared" si="15"/>
        <v>4</v>
      </c>
      <c r="AF12">
        <f t="shared" si="9"/>
        <v>3</v>
      </c>
      <c r="AG12">
        <f t="shared" si="9"/>
        <v>5</v>
      </c>
      <c r="AH12">
        <f t="shared" si="9"/>
        <v>6</v>
      </c>
      <c r="AI12">
        <f t="shared" si="9"/>
        <v>5</v>
      </c>
      <c r="AJ12">
        <f t="shared" si="16"/>
        <v>77000</v>
      </c>
      <c r="AL12">
        <v>10</v>
      </c>
      <c r="AM12" s="3">
        <v>10759.871205534691</v>
      </c>
      <c r="AN12" s="3">
        <v>802.39329330264457</v>
      </c>
      <c r="AO12" s="3">
        <v>1189.4220206420946</v>
      </c>
      <c r="AP12" s="3">
        <v>520.25930168507716</v>
      </c>
      <c r="AQ12" s="3">
        <v>33704.946023767647</v>
      </c>
      <c r="AR12" s="3">
        <v>21403.733103867035</v>
      </c>
      <c r="AS12" s="3">
        <v>358.33035579029035</v>
      </c>
      <c r="AT12" s="3">
        <v>59742.501752808254</v>
      </c>
      <c r="AU12" s="3">
        <v>8009.6728727499676</v>
      </c>
      <c r="AV12" s="3">
        <v>11139.414655040609</v>
      </c>
      <c r="AW12" s="4"/>
      <c r="AX12" s="4" t="str">
        <f t="shared" si="17"/>
        <v>O10</v>
      </c>
      <c r="AY12" s="4">
        <f t="shared" si="18"/>
        <v>3930.64617084067</v>
      </c>
      <c r="AZ12" s="4">
        <f t="shared" si="10"/>
        <v>9.8249069123335889E-4</v>
      </c>
      <c r="BA12" s="4">
        <f t="shared" si="10"/>
        <v>12557.122515039571</v>
      </c>
      <c r="BB12" s="4">
        <f t="shared" si="10"/>
        <v>1.2250155781842367E-3</v>
      </c>
      <c r="BC12" s="4">
        <f t="shared" si="10"/>
        <v>24091.002558633307</v>
      </c>
      <c r="BD12" s="4">
        <f t="shared" si="10"/>
        <v>3930.531864182451</v>
      </c>
      <c r="BE12" s="4">
        <f t="shared" si="10"/>
        <v>7.740858754436482E-5</v>
      </c>
      <c r="BF12" s="4">
        <f t="shared" si="10"/>
        <v>15618.969232064512</v>
      </c>
      <c r="BG12" s="4">
        <f t="shared" si="10"/>
        <v>4.7984267994977283E-4</v>
      </c>
      <c r="BH12" s="4">
        <f t="shared" si="10"/>
        <v>16640.062020580426</v>
      </c>
      <c r="BI12" s="4">
        <f t="shared" si="1"/>
        <v>77000</v>
      </c>
      <c r="BJ12" s="4">
        <f t="shared" si="19"/>
        <v>76768.337126098471</v>
      </c>
      <c r="BK12" s="4">
        <f t="shared" si="20"/>
        <v>231.66287390152866</v>
      </c>
      <c r="BL12" s="2"/>
      <c r="BM12" s="2"/>
    </row>
    <row r="13" spans="1:65" x14ac:dyDescent="0.3">
      <c r="A13" t="s">
        <v>11</v>
      </c>
      <c r="B13">
        <v>44</v>
      </c>
      <c r="C13">
        <v>40</v>
      </c>
      <c r="D13">
        <v>63</v>
      </c>
      <c r="E13">
        <v>87</v>
      </c>
      <c r="F13">
        <v>94</v>
      </c>
      <c r="G13">
        <v>14</v>
      </c>
      <c r="I13" t="str">
        <f t="shared" si="11"/>
        <v>O11</v>
      </c>
      <c r="J13">
        <f t="shared" si="12"/>
        <v>11</v>
      </c>
      <c r="K13">
        <f t="shared" si="6"/>
        <v>15</v>
      </c>
      <c r="L13">
        <f t="shared" si="6"/>
        <v>2</v>
      </c>
      <c r="M13">
        <f t="shared" si="6"/>
        <v>4</v>
      </c>
      <c r="N13">
        <f t="shared" si="6"/>
        <v>5</v>
      </c>
      <c r="O13">
        <f t="shared" si="2"/>
        <v>14</v>
      </c>
      <c r="Q13" t="str">
        <f t="shared" si="7"/>
        <v>O11</v>
      </c>
      <c r="R13">
        <f t="shared" si="13"/>
        <v>4</v>
      </c>
      <c r="S13">
        <f t="shared" si="8"/>
        <v>6</v>
      </c>
      <c r="T13">
        <f t="shared" si="8"/>
        <v>1</v>
      </c>
      <c r="U13">
        <f t="shared" si="8"/>
        <v>2</v>
      </c>
      <c r="V13">
        <f t="shared" si="8"/>
        <v>2</v>
      </c>
      <c r="W13">
        <f t="shared" si="3"/>
        <v>14</v>
      </c>
      <c r="Y13" t="str">
        <f t="shared" si="14"/>
        <v>O11</v>
      </c>
      <c r="Z13">
        <f t="shared" si="14"/>
        <v>4</v>
      </c>
      <c r="AA13">
        <f t="shared" si="4"/>
        <v>6</v>
      </c>
      <c r="AB13">
        <f t="shared" si="4"/>
        <v>1</v>
      </c>
      <c r="AC13">
        <f t="shared" si="4"/>
        <v>2</v>
      </c>
      <c r="AD13">
        <f t="shared" si="4"/>
        <v>2</v>
      </c>
      <c r="AE13">
        <f t="shared" si="15"/>
        <v>4</v>
      </c>
      <c r="AF13">
        <f t="shared" si="9"/>
        <v>2</v>
      </c>
      <c r="AG13">
        <f t="shared" si="9"/>
        <v>7</v>
      </c>
      <c r="AH13">
        <f t="shared" si="9"/>
        <v>6</v>
      </c>
      <c r="AI13">
        <f t="shared" si="9"/>
        <v>6</v>
      </c>
      <c r="AJ13">
        <f t="shared" si="16"/>
        <v>14000</v>
      </c>
      <c r="AL13">
        <v>11</v>
      </c>
      <c r="AM13" s="4">
        <f>AM12</f>
        <v>10759.871205534691</v>
      </c>
      <c r="AN13" s="4">
        <f t="shared" ref="AN13:AV24" si="21">AN12</f>
        <v>802.39329330264457</v>
      </c>
      <c r="AO13" s="4">
        <f t="shared" si="21"/>
        <v>1189.4220206420946</v>
      </c>
      <c r="AP13" s="4">
        <f t="shared" si="21"/>
        <v>520.25930168507716</v>
      </c>
      <c r="AQ13" s="4">
        <f t="shared" si="21"/>
        <v>33704.946023767647</v>
      </c>
      <c r="AR13" s="4">
        <f t="shared" si="21"/>
        <v>21403.733103867035</v>
      </c>
      <c r="AS13" s="4">
        <f t="shared" si="21"/>
        <v>358.33035579029035</v>
      </c>
      <c r="AT13" s="4">
        <f t="shared" si="21"/>
        <v>59742.501752808254</v>
      </c>
      <c r="AU13" s="4">
        <f t="shared" si="21"/>
        <v>8009.6728727499676</v>
      </c>
      <c r="AV13" s="4">
        <f t="shared" si="21"/>
        <v>11139.414655040609</v>
      </c>
      <c r="AW13" s="4"/>
      <c r="AX13" s="4" t="str">
        <f t="shared" si="17"/>
        <v>O11</v>
      </c>
      <c r="AY13" s="4">
        <f t="shared" si="18"/>
        <v>3930.64617084067</v>
      </c>
      <c r="AZ13" s="4">
        <f t="shared" si="10"/>
        <v>4.7450934922077168E-4</v>
      </c>
      <c r="BA13" s="4">
        <f t="shared" si="10"/>
        <v>3335.437149394168</v>
      </c>
      <c r="BB13" s="4">
        <f t="shared" si="10"/>
        <v>1.2250155781842367E-3</v>
      </c>
      <c r="BC13" s="4">
        <f t="shared" si="10"/>
        <v>2.551301491438679E-3</v>
      </c>
      <c r="BD13" s="4">
        <f t="shared" si="10"/>
        <v>3930.531864182451</v>
      </c>
      <c r="BE13" s="4">
        <f t="shared" si="10"/>
        <v>4.1745199796966483E-3</v>
      </c>
      <c r="BF13" s="4">
        <f t="shared" si="10"/>
        <v>3344.1059057790153</v>
      </c>
      <c r="BG13" s="4">
        <f t="shared" si="10"/>
        <v>4.7984267994977283E-4</v>
      </c>
      <c r="BH13" s="4">
        <f t="shared" si="10"/>
        <v>8.1729356098673609E-4</v>
      </c>
      <c r="BI13" s="4">
        <f t="shared" si="1"/>
        <v>14000</v>
      </c>
      <c r="BJ13" s="4">
        <f t="shared" si="19"/>
        <v>14540.730812678943</v>
      </c>
      <c r="BK13" s="4">
        <f t="shared" si="20"/>
        <v>-540.73081267894304</v>
      </c>
      <c r="BL13" s="2"/>
      <c r="BM13" s="2"/>
    </row>
    <row r="14" spans="1:65" x14ac:dyDescent="0.3">
      <c r="A14" t="s">
        <v>12</v>
      </c>
      <c r="B14">
        <v>52</v>
      </c>
      <c r="C14">
        <v>83</v>
      </c>
      <c r="D14">
        <v>11</v>
      </c>
      <c r="E14">
        <v>28</v>
      </c>
      <c r="F14">
        <v>46</v>
      </c>
      <c r="G14">
        <v>73</v>
      </c>
      <c r="I14" t="str">
        <f t="shared" si="11"/>
        <v>O12</v>
      </c>
      <c r="J14">
        <f t="shared" si="12"/>
        <v>7</v>
      </c>
      <c r="K14">
        <f t="shared" si="6"/>
        <v>5</v>
      </c>
      <c r="L14">
        <f t="shared" si="6"/>
        <v>20</v>
      </c>
      <c r="M14">
        <f t="shared" si="6"/>
        <v>15</v>
      </c>
      <c r="N14">
        <f t="shared" si="6"/>
        <v>13</v>
      </c>
      <c r="O14">
        <f t="shared" si="2"/>
        <v>73</v>
      </c>
      <c r="Q14" t="str">
        <f t="shared" si="7"/>
        <v>O12</v>
      </c>
      <c r="R14">
        <f t="shared" si="13"/>
        <v>3</v>
      </c>
      <c r="S14">
        <f t="shared" si="8"/>
        <v>2</v>
      </c>
      <c r="T14">
        <f t="shared" si="8"/>
        <v>7</v>
      </c>
      <c r="U14">
        <f t="shared" si="8"/>
        <v>6</v>
      </c>
      <c r="V14">
        <f t="shared" si="8"/>
        <v>5</v>
      </c>
      <c r="W14">
        <f t="shared" si="3"/>
        <v>73</v>
      </c>
      <c r="Y14" t="str">
        <f t="shared" si="14"/>
        <v>O12</v>
      </c>
      <c r="Z14">
        <f t="shared" si="14"/>
        <v>3</v>
      </c>
      <c r="AA14">
        <f t="shared" si="4"/>
        <v>2</v>
      </c>
      <c r="AB14">
        <f t="shared" si="4"/>
        <v>7</v>
      </c>
      <c r="AC14">
        <f t="shared" si="4"/>
        <v>6</v>
      </c>
      <c r="AD14">
        <f t="shared" si="4"/>
        <v>5</v>
      </c>
      <c r="AE14">
        <f t="shared" si="15"/>
        <v>5</v>
      </c>
      <c r="AF14">
        <f t="shared" si="9"/>
        <v>6</v>
      </c>
      <c r="AG14">
        <f t="shared" si="9"/>
        <v>1</v>
      </c>
      <c r="AH14">
        <f t="shared" si="9"/>
        <v>2</v>
      </c>
      <c r="AI14">
        <f t="shared" si="9"/>
        <v>3</v>
      </c>
      <c r="AJ14">
        <f t="shared" si="16"/>
        <v>73000</v>
      </c>
      <c r="AL14">
        <v>12</v>
      </c>
      <c r="AM14" s="4">
        <f t="shared" ref="AM14:AM22" si="22">AM13</f>
        <v>10759.871205534691</v>
      </c>
      <c r="AN14" s="4">
        <f t="shared" si="21"/>
        <v>802.39329330264457</v>
      </c>
      <c r="AO14" s="4">
        <f t="shared" si="21"/>
        <v>1189.4220206420946</v>
      </c>
      <c r="AP14" s="4">
        <f t="shared" si="21"/>
        <v>520.25930168507716</v>
      </c>
      <c r="AQ14" s="4">
        <f t="shared" si="21"/>
        <v>33704.946023767647</v>
      </c>
      <c r="AR14" s="4">
        <f t="shared" si="21"/>
        <v>21403.733103867035</v>
      </c>
      <c r="AS14" s="4">
        <f t="shared" si="21"/>
        <v>358.33035579029035</v>
      </c>
      <c r="AT14" s="4">
        <f t="shared" si="21"/>
        <v>59742.501752808254</v>
      </c>
      <c r="AU14" s="4">
        <f t="shared" si="21"/>
        <v>8009.6728727499676</v>
      </c>
      <c r="AV14" s="4">
        <f t="shared" si="21"/>
        <v>11139.414655040609</v>
      </c>
      <c r="AW14" s="4"/>
      <c r="AX14" s="4" t="str">
        <f t="shared" si="17"/>
        <v>O12</v>
      </c>
      <c r="AY14" s="4">
        <f t="shared" si="18"/>
        <v>23668.66101559886</v>
      </c>
      <c r="AZ14" s="4">
        <f t="shared" si="10"/>
        <v>15346.037057483289</v>
      </c>
      <c r="BA14" s="4">
        <f t="shared" si="10"/>
        <v>2.4573310056362008E-4</v>
      </c>
      <c r="BB14" s="4">
        <f t="shared" si="10"/>
        <v>3.7862665406413513E-5</v>
      </c>
      <c r="BC14" s="4">
        <f t="shared" si="10"/>
        <v>5.7026802123904608E-4</v>
      </c>
      <c r="BD14" s="4">
        <f t="shared" si="10"/>
        <v>20113.870273446861</v>
      </c>
      <c r="BE14" s="4">
        <f t="shared" si="10"/>
        <v>14181.455321166422</v>
      </c>
      <c r="BF14" s="4">
        <f t="shared" si="10"/>
        <v>5.6492776615750604E-4</v>
      </c>
      <c r="BG14" s="4">
        <f t="shared" si="10"/>
        <v>2.7118034486924352E-3</v>
      </c>
      <c r="BH14" s="4">
        <f t="shared" si="10"/>
        <v>5.8209000874161875E-3</v>
      </c>
      <c r="BI14" s="4">
        <f t="shared" si="1"/>
        <v>73000</v>
      </c>
      <c r="BJ14" s="4">
        <f t="shared" si="19"/>
        <v>73310.033619190508</v>
      </c>
      <c r="BK14" s="4">
        <f t="shared" si="20"/>
        <v>-310.03361919050803</v>
      </c>
      <c r="BL14" s="2"/>
      <c r="BM14" s="2"/>
    </row>
    <row r="15" spans="1:65" x14ac:dyDescent="0.3">
      <c r="A15" t="s">
        <v>13</v>
      </c>
      <c r="B15">
        <v>74</v>
      </c>
      <c r="C15">
        <v>33</v>
      </c>
      <c r="D15">
        <v>56</v>
      </c>
      <c r="E15">
        <v>36</v>
      </c>
      <c r="F15">
        <v>63</v>
      </c>
      <c r="G15">
        <v>60</v>
      </c>
      <c r="I15" t="str">
        <f t="shared" si="11"/>
        <v>O13</v>
      </c>
      <c r="J15">
        <f t="shared" si="12"/>
        <v>3</v>
      </c>
      <c r="K15">
        <f t="shared" si="6"/>
        <v>16</v>
      </c>
      <c r="L15">
        <f t="shared" si="6"/>
        <v>5</v>
      </c>
      <c r="M15">
        <f t="shared" si="6"/>
        <v>13</v>
      </c>
      <c r="N15">
        <f t="shared" si="6"/>
        <v>12</v>
      </c>
      <c r="O15">
        <f t="shared" si="2"/>
        <v>60</v>
      </c>
      <c r="Q15" t="str">
        <f t="shared" si="7"/>
        <v>O13</v>
      </c>
      <c r="R15">
        <f t="shared" si="13"/>
        <v>2</v>
      </c>
      <c r="S15">
        <f t="shared" si="8"/>
        <v>6</v>
      </c>
      <c r="T15">
        <f t="shared" si="8"/>
        <v>2</v>
      </c>
      <c r="U15">
        <f t="shared" si="8"/>
        <v>5</v>
      </c>
      <c r="V15">
        <f t="shared" si="8"/>
        <v>5</v>
      </c>
      <c r="W15">
        <f t="shared" si="3"/>
        <v>60</v>
      </c>
      <c r="Y15" t="str">
        <f t="shared" si="14"/>
        <v>O13</v>
      </c>
      <c r="Z15">
        <f t="shared" si="14"/>
        <v>2</v>
      </c>
      <c r="AA15">
        <f t="shared" si="4"/>
        <v>6</v>
      </c>
      <c r="AB15">
        <f t="shared" si="4"/>
        <v>2</v>
      </c>
      <c r="AC15">
        <f t="shared" si="4"/>
        <v>5</v>
      </c>
      <c r="AD15">
        <f t="shared" si="4"/>
        <v>5</v>
      </c>
      <c r="AE15">
        <f t="shared" si="15"/>
        <v>6</v>
      </c>
      <c r="AF15">
        <f t="shared" si="9"/>
        <v>2</v>
      </c>
      <c r="AG15">
        <f t="shared" si="9"/>
        <v>6</v>
      </c>
      <c r="AH15">
        <f t="shared" si="9"/>
        <v>3</v>
      </c>
      <c r="AI15">
        <f t="shared" si="9"/>
        <v>3</v>
      </c>
      <c r="AJ15">
        <f t="shared" si="16"/>
        <v>60000</v>
      </c>
      <c r="AL15">
        <v>13</v>
      </c>
      <c r="AM15" s="4">
        <f t="shared" si="22"/>
        <v>10759.871205534691</v>
      </c>
      <c r="AN15" s="4">
        <f t="shared" si="21"/>
        <v>802.39329330264457</v>
      </c>
      <c r="AO15" s="4">
        <f t="shared" si="21"/>
        <v>1189.4220206420946</v>
      </c>
      <c r="AP15" s="4">
        <f t="shared" si="21"/>
        <v>520.25930168507716</v>
      </c>
      <c r="AQ15" s="4">
        <f t="shared" si="21"/>
        <v>33704.946023767647</v>
      </c>
      <c r="AR15" s="4">
        <f t="shared" si="21"/>
        <v>21403.733103867035</v>
      </c>
      <c r="AS15" s="4">
        <f t="shared" si="21"/>
        <v>358.33035579029035</v>
      </c>
      <c r="AT15" s="4">
        <f t="shared" si="21"/>
        <v>59742.501752808254</v>
      </c>
      <c r="AU15" s="4">
        <f t="shared" si="21"/>
        <v>8009.6728727499676</v>
      </c>
      <c r="AV15" s="4">
        <f t="shared" si="21"/>
        <v>11139.414655040609</v>
      </c>
      <c r="AW15" s="4"/>
      <c r="AX15" s="4" t="str">
        <f t="shared" si="17"/>
        <v>O13</v>
      </c>
      <c r="AY15" s="4">
        <f t="shared" si="18"/>
        <v>3558.3063870056394</v>
      </c>
      <c r="AZ15" s="4">
        <f t="shared" si="10"/>
        <v>4.7450934922077168E-4</v>
      </c>
      <c r="BA15" s="4">
        <f t="shared" si="10"/>
        <v>26770.846467458603</v>
      </c>
      <c r="BB15" s="4">
        <f t="shared" si="10"/>
        <v>775.77520559551158</v>
      </c>
      <c r="BC15" s="4">
        <f t="shared" si="10"/>
        <v>5.7026802123904608E-4</v>
      </c>
      <c r="BD15" s="4">
        <f t="shared" si="10"/>
        <v>3190.683678991234</v>
      </c>
      <c r="BE15" s="4">
        <f t="shared" si="10"/>
        <v>4.1745199796966483E-3</v>
      </c>
      <c r="BF15" s="4">
        <f t="shared" si="10"/>
        <v>24746.88611728953</v>
      </c>
      <c r="BG15" s="4">
        <f t="shared" si="10"/>
        <v>802.56023743018613</v>
      </c>
      <c r="BH15" s="4">
        <f t="shared" si="10"/>
        <v>5.8209000874161875E-3</v>
      </c>
      <c r="BI15" s="4">
        <f t="shared" si="1"/>
        <v>60000</v>
      </c>
      <c r="BJ15" s="4">
        <f t="shared" si="19"/>
        <v>59845.069133968143</v>
      </c>
      <c r="BK15" s="4">
        <f t="shared" si="20"/>
        <v>154.93086603185657</v>
      </c>
      <c r="BL15" s="2"/>
      <c r="BM15" s="2"/>
    </row>
    <row r="16" spans="1:65" x14ac:dyDescent="0.3">
      <c r="A16" t="s">
        <v>14</v>
      </c>
      <c r="B16">
        <v>34</v>
      </c>
      <c r="C16">
        <v>62</v>
      </c>
      <c r="D16">
        <v>33</v>
      </c>
      <c r="E16">
        <v>57</v>
      </c>
      <c r="F16">
        <v>22</v>
      </c>
      <c r="G16">
        <v>48</v>
      </c>
      <c r="I16" t="str">
        <f t="shared" si="11"/>
        <v>O14</v>
      </c>
      <c r="J16">
        <f t="shared" si="12"/>
        <v>17</v>
      </c>
      <c r="K16">
        <f t="shared" si="6"/>
        <v>10</v>
      </c>
      <c r="L16">
        <f t="shared" si="6"/>
        <v>12</v>
      </c>
      <c r="M16">
        <f t="shared" si="6"/>
        <v>11</v>
      </c>
      <c r="N16">
        <f t="shared" si="6"/>
        <v>17</v>
      </c>
      <c r="O16">
        <f t="shared" si="2"/>
        <v>48</v>
      </c>
      <c r="Q16" t="str">
        <f t="shared" si="7"/>
        <v>O14</v>
      </c>
      <c r="R16">
        <f t="shared" si="13"/>
        <v>6</v>
      </c>
      <c r="S16">
        <f t="shared" si="8"/>
        <v>4</v>
      </c>
      <c r="T16">
        <f t="shared" si="8"/>
        <v>5</v>
      </c>
      <c r="U16">
        <f t="shared" si="8"/>
        <v>4</v>
      </c>
      <c r="V16">
        <f t="shared" si="8"/>
        <v>6</v>
      </c>
      <c r="W16">
        <f t="shared" si="3"/>
        <v>48</v>
      </c>
      <c r="Y16" t="str">
        <f t="shared" si="14"/>
        <v>O14</v>
      </c>
      <c r="Z16">
        <f t="shared" si="14"/>
        <v>6</v>
      </c>
      <c r="AA16">
        <f t="shared" si="4"/>
        <v>4</v>
      </c>
      <c r="AB16">
        <f t="shared" si="4"/>
        <v>5</v>
      </c>
      <c r="AC16">
        <f t="shared" si="4"/>
        <v>4</v>
      </c>
      <c r="AD16">
        <f t="shared" si="4"/>
        <v>6</v>
      </c>
      <c r="AE16">
        <f t="shared" si="15"/>
        <v>2</v>
      </c>
      <c r="AF16">
        <f t="shared" si="9"/>
        <v>4</v>
      </c>
      <c r="AG16">
        <f t="shared" si="9"/>
        <v>3</v>
      </c>
      <c r="AH16">
        <f t="shared" si="9"/>
        <v>4</v>
      </c>
      <c r="AI16">
        <f t="shared" si="9"/>
        <v>2</v>
      </c>
      <c r="AJ16">
        <f t="shared" si="16"/>
        <v>48000</v>
      </c>
      <c r="AL16">
        <v>14</v>
      </c>
      <c r="AM16" s="4">
        <f t="shared" si="22"/>
        <v>10759.871205534691</v>
      </c>
      <c r="AN16" s="4">
        <f t="shared" si="21"/>
        <v>802.39329330264457</v>
      </c>
      <c r="AO16" s="4">
        <f t="shared" si="21"/>
        <v>1189.4220206420946</v>
      </c>
      <c r="AP16" s="4">
        <f t="shared" si="21"/>
        <v>520.25930168507716</v>
      </c>
      <c r="AQ16" s="4">
        <f t="shared" si="21"/>
        <v>33704.946023767647</v>
      </c>
      <c r="AR16" s="4">
        <f t="shared" si="21"/>
        <v>21403.733103867035</v>
      </c>
      <c r="AS16" s="4">
        <f t="shared" si="21"/>
        <v>358.33035579029035</v>
      </c>
      <c r="AT16" s="4">
        <f t="shared" si="21"/>
        <v>59742.501752808254</v>
      </c>
      <c r="AU16" s="4">
        <f t="shared" si="21"/>
        <v>8009.6728727499676</v>
      </c>
      <c r="AV16" s="4">
        <f t="shared" si="21"/>
        <v>11139.414655040609</v>
      </c>
      <c r="AW16" s="4"/>
      <c r="AX16" s="4" t="str">
        <f t="shared" si="17"/>
        <v>O14</v>
      </c>
      <c r="AY16" s="4">
        <f t="shared" si="18"/>
        <v>1.8949476204797636E-3</v>
      </c>
      <c r="AZ16" s="4">
        <f t="shared" si="10"/>
        <v>9.8947473350927458E-3</v>
      </c>
      <c r="BA16" s="4">
        <f t="shared" si="10"/>
        <v>2.9136210877099236E-4</v>
      </c>
      <c r="BB16" s="4">
        <f t="shared" si="10"/>
        <v>23487.893952296075</v>
      </c>
      <c r="BC16" s="4">
        <f t="shared" si="10"/>
        <v>2.8737841647232383E-4</v>
      </c>
      <c r="BD16" s="4">
        <f t="shared" si="10"/>
        <v>7.1910334660900367E-3</v>
      </c>
      <c r="BE16" s="4">
        <f t="shared" si="10"/>
        <v>2.0047177856133036E-3</v>
      </c>
      <c r="BF16" s="4">
        <f t="shared" si="10"/>
        <v>1.1375953931535958E-3</v>
      </c>
      <c r="BG16" s="4">
        <f t="shared" si="10"/>
        <v>24742.224072304012</v>
      </c>
      <c r="BH16" s="4">
        <f t="shared" si="10"/>
        <v>8.1096939891948765E-4</v>
      </c>
      <c r="BI16" s="4">
        <f t="shared" si="1"/>
        <v>48000</v>
      </c>
      <c r="BJ16" s="4">
        <f t="shared" si="19"/>
        <v>48230.141537351614</v>
      </c>
      <c r="BK16" s="4">
        <f t="shared" si="20"/>
        <v>-230.14153735161381</v>
      </c>
      <c r="BL16" s="2"/>
      <c r="BM16" s="2"/>
    </row>
    <row r="17" spans="1:65" x14ac:dyDescent="0.3">
      <c r="A17" t="s">
        <v>15</v>
      </c>
      <c r="B17">
        <v>57</v>
      </c>
      <c r="C17">
        <v>76</v>
      </c>
      <c r="D17">
        <v>93</v>
      </c>
      <c r="E17">
        <v>31</v>
      </c>
      <c r="F17">
        <v>97</v>
      </c>
      <c r="G17">
        <v>85</v>
      </c>
      <c r="I17" t="str">
        <f t="shared" si="11"/>
        <v>O15</v>
      </c>
      <c r="J17">
        <f t="shared" si="12"/>
        <v>6</v>
      </c>
      <c r="K17">
        <f t="shared" si="6"/>
        <v>7</v>
      </c>
      <c r="L17">
        <f t="shared" si="6"/>
        <v>1</v>
      </c>
      <c r="M17">
        <f t="shared" si="6"/>
        <v>14</v>
      </c>
      <c r="N17">
        <f t="shared" si="6"/>
        <v>1</v>
      </c>
      <c r="O17">
        <f t="shared" si="2"/>
        <v>85</v>
      </c>
      <c r="Q17" t="str">
        <f t="shared" si="7"/>
        <v>O15</v>
      </c>
      <c r="R17">
        <f t="shared" si="13"/>
        <v>3</v>
      </c>
      <c r="S17">
        <f t="shared" si="8"/>
        <v>3</v>
      </c>
      <c r="T17">
        <f t="shared" si="8"/>
        <v>1</v>
      </c>
      <c r="U17">
        <f t="shared" si="8"/>
        <v>5</v>
      </c>
      <c r="V17">
        <f t="shared" si="8"/>
        <v>1</v>
      </c>
      <c r="W17">
        <f t="shared" si="3"/>
        <v>85</v>
      </c>
      <c r="Y17" t="str">
        <f t="shared" si="14"/>
        <v>O15</v>
      </c>
      <c r="Z17">
        <f t="shared" si="14"/>
        <v>3</v>
      </c>
      <c r="AA17">
        <f t="shared" si="4"/>
        <v>3</v>
      </c>
      <c r="AB17">
        <f t="shared" si="4"/>
        <v>1</v>
      </c>
      <c r="AC17">
        <f t="shared" si="4"/>
        <v>5</v>
      </c>
      <c r="AD17">
        <f t="shared" si="4"/>
        <v>1</v>
      </c>
      <c r="AE17">
        <f t="shared" si="15"/>
        <v>5</v>
      </c>
      <c r="AF17">
        <f t="shared" si="9"/>
        <v>5</v>
      </c>
      <c r="AG17">
        <f t="shared" si="9"/>
        <v>7</v>
      </c>
      <c r="AH17">
        <f t="shared" si="9"/>
        <v>3</v>
      </c>
      <c r="AI17">
        <f t="shared" si="9"/>
        <v>7</v>
      </c>
      <c r="AJ17">
        <f t="shared" si="16"/>
        <v>85000</v>
      </c>
      <c r="AL17">
        <v>15</v>
      </c>
      <c r="AM17" s="4">
        <f t="shared" si="22"/>
        <v>10759.871205534691</v>
      </c>
      <c r="AN17" s="4">
        <f t="shared" si="21"/>
        <v>802.39329330264457</v>
      </c>
      <c r="AO17" s="4">
        <f t="shared" si="21"/>
        <v>1189.4220206420946</v>
      </c>
      <c r="AP17" s="4">
        <f t="shared" si="21"/>
        <v>520.25930168507716</v>
      </c>
      <c r="AQ17" s="4">
        <f t="shared" si="21"/>
        <v>33704.946023767647</v>
      </c>
      <c r="AR17" s="4">
        <f t="shared" si="21"/>
        <v>21403.733103867035</v>
      </c>
      <c r="AS17" s="4">
        <f t="shared" si="21"/>
        <v>358.33035579029035</v>
      </c>
      <c r="AT17" s="4">
        <f t="shared" si="21"/>
        <v>59742.501752808254</v>
      </c>
      <c r="AU17" s="4">
        <f t="shared" si="21"/>
        <v>8009.6728727499676</v>
      </c>
      <c r="AV17" s="4">
        <f t="shared" si="21"/>
        <v>11139.414655040609</v>
      </c>
      <c r="AW17" s="4"/>
      <c r="AX17" s="4" t="str">
        <f t="shared" si="17"/>
        <v>O15</v>
      </c>
      <c r="AY17" s="4">
        <f t="shared" si="18"/>
        <v>23668.66101559886</v>
      </c>
      <c r="AZ17" s="4">
        <f t="shared" si="10"/>
        <v>20166.616670438765</v>
      </c>
      <c r="BA17" s="4">
        <f t="shared" si="10"/>
        <v>3335.437149394168</v>
      </c>
      <c r="BB17" s="4">
        <f t="shared" si="10"/>
        <v>775.77520559551158</v>
      </c>
      <c r="BC17" s="4">
        <f t="shared" si="10"/>
        <v>453.75088277218134</v>
      </c>
      <c r="BD17" s="4">
        <f t="shared" si="10"/>
        <v>20113.870273446861</v>
      </c>
      <c r="BE17" s="4">
        <f t="shared" si="10"/>
        <v>11794.110401535218</v>
      </c>
      <c r="BF17" s="4">
        <f t="shared" si="10"/>
        <v>3344.1059057790153</v>
      </c>
      <c r="BG17" s="4">
        <f t="shared" si="10"/>
        <v>802.56023743018613</v>
      </c>
      <c r="BH17" s="4">
        <f t="shared" si="10"/>
        <v>389.37952831047392</v>
      </c>
      <c r="BI17" s="4">
        <f t="shared" ref="BI17:BI22" si="23">AJ17</f>
        <v>85000</v>
      </c>
      <c r="BJ17" s="4">
        <f t="shared" si="19"/>
        <v>84844.267270301236</v>
      </c>
      <c r="BK17" s="4">
        <f t="shared" si="20"/>
        <v>155.73272969876416</v>
      </c>
      <c r="BL17" s="2"/>
      <c r="BM17" s="2"/>
    </row>
    <row r="18" spans="1:65" x14ac:dyDescent="0.3">
      <c r="A18" t="s">
        <v>16</v>
      </c>
      <c r="B18">
        <v>75</v>
      </c>
      <c r="C18">
        <v>42</v>
      </c>
      <c r="D18">
        <v>26</v>
      </c>
      <c r="E18">
        <v>70</v>
      </c>
      <c r="F18">
        <v>13</v>
      </c>
      <c r="G18">
        <v>13</v>
      </c>
      <c r="I18" t="str">
        <f t="shared" si="11"/>
        <v>O16</v>
      </c>
      <c r="J18">
        <f t="shared" si="12"/>
        <v>2</v>
      </c>
      <c r="K18">
        <f t="shared" si="6"/>
        <v>14</v>
      </c>
      <c r="L18">
        <f t="shared" si="6"/>
        <v>14</v>
      </c>
      <c r="M18">
        <f t="shared" si="6"/>
        <v>7</v>
      </c>
      <c r="N18">
        <f t="shared" si="6"/>
        <v>19</v>
      </c>
      <c r="O18">
        <f t="shared" ref="O18:O22" si="24">G18</f>
        <v>13</v>
      </c>
      <c r="Q18" t="str">
        <f t="shared" si="7"/>
        <v>O16</v>
      </c>
      <c r="R18">
        <f t="shared" si="13"/>
        <v>1</v>
      </c>
      <c r="S18">
        <f t="shared" si="8"/>
        <v>5</v>
      </c>
      <c r="T18">
        <f t="shared" si="8"/>
        <v>5</v>
      </c>
      <c r="U18">
        <f t="shared" si="8"/>
        <v>3</v>
      </c>
      <c r="V18">
        <f t="shared" si="8"/>
        <v>7</v>
      </c>
      <c r="W18">
        <f t="shared" ref="W18:W22" si="25">O18</f>
        <v>13</v>
      </c>
      <c r="Y18" t="str">
        <f t="shared" si="14"/>
        <v>O16</v>
      </c>
      <c r="Z18">
        <f t="shared" si="14"/>
        <v>1</v>
      </c>
      <c r="AA18">
        <f t="shared" si="14"/>
        <v>5</v>
      </c>
      <c r="AB18">
        <f t="shared" si="14"/>
        <v>5</v>
      </c>
      <c r="AC18">
        <f t="shared" si="14"/>
        <v>3</v>
      </c>
      <c r="AD18">
        <f t="shared" si="14"/>
        <v>7</v>
      </c>
      <c r="AE18">
        <f t="shared" si="15"/>
        <v>7</v>
      </c>
      <c r="AF18">
        <f t="shared" si="9"/>
        <v>3</v>
      </c>
      <c r="AG18">
        <f t="shared" si="9"/>
        <v>3</v>
      </c>
      <c r="AH18">
        <f t="shared" si="9"/>
        <v>5</v>
      </c>
      <c r="AI18">
        <f t="shared" si="9"/>
        <v>1</v>
      </c>
      <c r="AJ18">
        <f t="shared" si="16"/>
        <v>13000</v>
      </c>
      <c r="AL18">
        <v>16</v>
      </c>
      <c r="AM18" s="4">
        <f t="shared" si="22"/>
        <v>10759.871205534691</v>
      </c>
      <c r="AN18" s="4">
        <f t="shared" si="21"/>
        <v>802.39329330264457</v>
      </c>
      <c r="AO18" s="4">
        <f t="shared" si="21"/>
        <v>1189.4220206420946</v>
      </c>
      <c r="AP18" s="4">
        <f t="shared" si="21"/>
        <v>520.25930168507716</v>
      </c>
      <c r="AQ18" s="4">
        <f t="shared" si="21"/>
        <v>33704.946023767647</v>
      </c>
      <c r="AR18" s="4">
        <f t="shared" si="21"/>
        <v>21403.733103867035</v>
      </c>
      <c r="AS18" s="4">
        <f t="shared" si="21"/>
        <v>358.33035579029035</v>
      </c>
      <c r="AT18" s="4">
        <f t="shared" si="21"/>
        <v>59742.501752808254</v>
      </c>
      <c r="AU18" s="4">
        <f t="shared" si="21"/>
        <v>8009.6728727499676</v>
      </c>
      <c r="AV18" s="4">
        <f t="shared" si="21"/>
        <v>11139.414655040609</v>
      </c>
      <c r="AW18" s="4"/>
      <c r="AX18" s="4" t="str">
        <f t="shared" si="17"/>
        <v>O16</v>
      </c>
      <c r="AY18" s="4">
        <f t="shared" si="18"/>
        <v>1.4759735273295958E-3</v>
      </c>
      <c r="AZ18" s="4">
        <f t="shared" si="10"/>
        <v>9.8249069123335889E-4</v>
      </c>
      <c r="BA18" s="4">
        <f t="shared" si="10"/>
        <v>2.9136210877099236E-4</v>
      </c>
      <c r="BB18" s="4">
        <f t="shared" si="10"/>
        <v>3.2454635907262063E-3</v>
      </c>
      <c r="BC18" s="4">
        <f t="shared" si="10"/>
        <v>6731.7962539017362</v>
      </c>
      <c r="BD18" s="4">
        <f t="shared" si="10"/>
        <v>1.5346757004268479E-3</v>
      </c>
      <c r="BE18" s="4">
        <f t="shared" si="10"/>
        <v>7.740858754436482E-5</v>
      </c>
      <c r="BF18" s="4">
        <f t="shared" si="10"/>
        <v>1.1375953931535958E-3</v>
      </c>
      <c r="BG18" s="4">
        <f t="shared" si="10"/>
        <v>2.2030139985309392E-4</v>
      </c>
      <c r="BH18" s="4">
        <f t="shared" si="10"/>
        <v>6654.493004640136</v>
      </c>
      <c r="BI18" s="4">
        <f t="shared" si="23"/>
        <v>13000</v>
      </c>
      <c r="BJ18" s="4">
        <f t="shared" si="19"/>
        <v>13386.298223812872</v>
      </c>
      <c r="BK18" s="4">
        <f t="shared" si="20"/>
        <v>-386.29822381287158</v>
      </c>
      <c r="BL18" s="2"/>
      <c r="BM18" s="2"/>
    </row>
    <row r="19" spans="1:65" x14ac:dyDescent="0.3">
      <c r="A19" t="s">
        <v>17</v>
      </c>
      <c r="B19">
        <v>90</v>
      </c>
      <c r="C19">
        <v>87</v>
      </c>
      <c r="D19">
        <v>41</v>
      </c>
      <c r="E19">
        <v>14</v>
      </c>
      <c r="F19">
        <v>15</v>
      </c>
      <c r="G19">
        <v>85</v>
      </c>
      <c r="I19" t="str">
        <f t="shared" si="11"/>
        <v>O17</v>
      </c>
      <c r="J19">
        <f t="shared" si="12"/>
        <v>1</v>
      </c>
      <c r="K19">
        <f t="shared" si="6"/>
        <v>3</v>
      </c>
      <c r="L19">
        <f t="shared" si="6"/>
        <v>10</v>
      </c>
      <c r="M19">
        <f t="shared" si="6"/>
        <v>19</v>
      </c>
      <c r="N19">
        <f t="shared" si="6"/>
        <v>18</v>
      </c>
      <c r="O19">
        <f t="shared" si="24"/>
        <v>85</v>
      </c>
      <c r="Q19" t="str">
        <f t="shared" si="7"/>
        <v>O17</v>
      </c>
      <c r="R19">
        <f t="shared" si="13"/>
        <v>1</v>
      </c>
      <c r="S19">
        <f t="shared" si="8"/>
        <v>2</v>
      </c>
      <c r="T19">
        <f t="shared" si="8"/>
        <v>4</v>
      </c>
      <c r="U19">
        <f t="shared" si="8"/>
        <v>7</v>
      </c>
      <c r="V19">
        <f t="shared" si="8"/>
        <v>7</v>
      </c>
      <c r="W19">
        <f t="shared" si="25"/>
        <v>85</v>
      </c>
      <c r="Y19" t="str">
        <f t="shared" si="14"/>
        <v>O17</v>
      </c>
      <c r="Z19">
        <f t="shared" si="14"/>
        <v>1</v>
      </c>
      <c r="AA19">
        <f t="shared" si="14"/>
        <v>2</v>
      </c>
      <c r="AB19">
        <f t="shared" si="14"/>
        <v>4</v>
      </c>
      <c r="AC19">
        <f t="shared" si="14"/>
        <v>7</v>
      </c>
      <c r="AD19">
        <f t="shared" si="14"/>
        <v>7</v>
      </c>
      <c r="AE19">
        <f t="shared" si="15"/>
        <v>7</v>
      </c>
      <c r="AF19">
        <f t="shared" si="9"/>
        <v>6</v>
      </c>
      <c r="AG19">
        <f t="shared" si="9"/>
        <v>4</v>
      </c>
      <c r="AH19">
        <f t="shared" si="9"/>
        <v>1</v>
      </c>
      <c r="AI19">
        <f t="shared" si="9"/>
        <v>1</v>
      </c>
      <c r="AJ19">
        <f t="shared" si="16"/>
        <v>85000</v>
      </c>
      <c r="AL19">
        <v>17</v>
      </c>
      <c r="AM19" s="4">
        <f t="shared" si="22"/>
        <v>10759.871205534691</v>
      </c>
      <c r="AN19" s="4">
        <f t="shared" si="21"/>
        <v>802.39329330264457</v>
      </c>
      <c r="AO19" s="4">
        <f t="shared" si="21"/>
        <v>1189.4220206420946</v>
      </c>
      <c r="AP19" s="4">
        <f t="shared" si="21"/>
        <v>520.25930168507716</v>
      </c>
      <c r="AQ19" s="4">
        <f t="shared" si="21"/>
        <v>33704.946023767647</v>
      </c>
      <c r="AR19" s="4">
        <f t="shared" si="21"/>
        <v>21403.733103867035</v>
      </c>
      <c r="AS19" s="4">
        <f t="shared" si="21"/>
        <v>358.33035579029035</v>
      </c>
      <c r="AT19" s="4">
        <f t="shared" si="21"/>
        <v>59742.501752808254</v>
      </c>
      <c r="AU19" s="4">
        <f t="shared" si="21"/>
        <v>8009.6728727499676</v>
      </c>
      <c r="AV19" s="4">
        <f t="shared" si="21"/>
        <v>11139.414655040609</v>
      </c>
      <c r="AW19" s="4"/>
      <c r="AX19" s="4" t="str">
        <f t="shared" si="17"/>
        <v>O17</v>
      </c>
      <c r="AY19" s="4">
        <f t="shared" si="18"/>
        <v>1.4759735273295958E-3</v>
      </c>
      <c r="AZ19" s="4">
        <f t="shared" si="10"/>
        <v>15346.037057483289</v>
      </c>
      <c r="BA19" s="4">
        <f t="shared" si="10"/>
        <v>15708.668877846152</v>
      </c>
      <c r="BB19" s="4">
        <f t="shared" si="10"/>
        <v>5237.3501954670055</v>
      </c>
      <c r="BC19" s="4">
        <f t="shared" si="10"/>
        <v>6731.7962539017362</v>
      </c>
      <c r="BD19" s="4">
        <f t="shared" si="10"/>
        <v>1.5346757004268479E-3</v>
      </c>
      <c r="BE19" s="4">
        <f t="shared" si="10"/>
        <v>14181.455321166422</v>
      </c>
      <c r="BF19" s="4">
        <f t="shared" si="10"/>
        <v>15679.875007933002</v>
      </c>
      <c r="BG19" s="4">
        <f t="shared" si="10"/>
        <v>5228.5395677302022</v>
      </c>
      <c r="BH19" s="4">
        <f t="shared" si="10"/>
        <v>6654.493004640136</v>
      </c>
      <c r="BI19" s="4">
        <f t="shared" si="23"/>
        <v>85000</v>
      </c>
      <c r="BJ19" s="4">
        <f t="shared" si="19"/>
        <v>84768.218296817184</v>
      </c>
      <c r="BK19" s="4">
        <f t="shared" si="20"/>
        <v>231.78170318281627</v>
      </c>
      <c r="BL19" s="2"/>
      <c r="BM19" s="2"/>
    </row>
    <row r="20" spans="1:65" x14ac:dyDescent="0.3">
      <c r="A20" t="s">
        <v>18</v>
      </c>
      <c r="B20">
        <v>37</v>
      </c>
      <c r="C20">
        <v>87</v>
      </c>
      <c r="D20">
        <v>22</v>
      </c>
      <c r="E20">
        <v>15</v>
      </c>
      <c r="F20">
        <v>65</v>
      </c>
      <c r="G20">
        <v>60</v>
      </c>
      <c r="I20" t="str">
        <f t="shared" si="11"/>
        <v>O18</v>
      </c>
      <c r="J20">
        <f t="shared" si="12"/>
        <v>16</v>
      </c>
      <c r="K20">
        <f t="shared" si="6"/>
        <v>3</v>
      </c>
      <c r="L20">
        <f t="shared" si="6"/>
        <v>17</v>
      </c>
      <c r="M20">
        <f t="shared" si="6"/>
        <v>18</v>
      </c>
      <c r="N20">
        <f t="shared" si="6"/>
        <v>11</v>
      </c>
      <c r="O20">
        <f t="shared" si="24"/>
        <v>60</v>
      </c>
      <c r="Q20" t="str">
        <f t="shared" si="7"/>
        <v>O18</v>
      </c>
      <c r="R20">
        <f t="shared" si="13"/>
        <v>6</v>
      </c>
      <c r="S20">
        <f t="shared" si="8"/>
        <v>2</v>
      </c>
      <c r="T20">
        <f t="shared" si="8"/>
        <v>6</v>
      </c>
      <c r="U20">
        <f t="shared" si="8"/>
        <v>7</v>
      </c>
      <c r="V20">
        <f t="shared" si="8"/>
        <v>4</v>
      </c>
      <c r="W20">
        <f t="shared" si="25"/>
        <v>60</v>
      </c>
      <c r="Y20" t="str">
        <f t="shared" si="14"/>
        <v>O18</v>
      </c>
      <c r="Z20">
        <f t="shared" si="14"/>
        <v>6</v>
      </c>
      <c r="AA20">
        <f t="shared" si="14"/>
        <v>2</v>
      </c>
      <c r="AB20">
        <f t="shared" si="14"/>
        <v>6</v>
      </c>
      <c r="AC20">
        <f t="shared" si="14"/>
        <v>7</v>
      </c>
      <c r="AD20">
        <f t="shared" si="14"/>
        <v>4</v>
      </c>
      <c r="AE20">
        <f t="shared" si="15"/>
        <v>2</v>
      </c>
      <c r="AF20">
        <f t="shared" si="9"/>
        <v>6</v>
      </c>
      <c r="AG20">
        <f t="shared" si="9"/>
        <v>2</v>
      </c>
      <c r="AH20">
        <f t="shared" si="9"/>
        <v>1</v>
      </c>
      <c r="AI20">
        <f t="shared" si="9"/>
        <v>4</v>
      </c>
      <c r="AJ20">
        <f t="shared" si="16"/>
        <v>60000</v>
      </c>
      <c r="AL20">
        <v>18</v>
      </c>
      <c r="AM20" s="4">
        <f t="shared" si="22"/>
        <v>10759.871205534691</v>
      </c>
      <c r="AN20" s="4">
        <f t="shared" si="21"/>
        <v>802.39329330264457</v>
      </c>
      <c r="AO20" s="4">
        <f t="shared" si="21"/>
        <v>1189.4220206420946</v>
      </c>
      <c r="AP20" s="4">
        <f t="shared" si="21"/>
        <v>520.25930168507716</v>
      </c>
      <c r="AQ20" s="4">
        <f t="shared" si="21"/>
        <v>33704.946023767647</v>
      </c>
      <c r="AR20" s="4">
        <f t="shared" si="21"/>
        <v>21403.733103867035</v>
      </c>
      <c r="AS20" s="4">
        <f t="shared" si="21"/>
        <v>358.33035579029035</v>
      </c>
      <c r="AT20" s="4">
        <f t="shared" si="21"/>
        <v>59742.501752808254</v>
      </c>
      <c r="AU20" s="4">
        <f t="shared" si="21"/>
        <v>8009.6728727499676</v>
      </c>
      <c r="AV20" s="4">
        <f t="shared" si="21"/>
        <v>11139.414655040609</v>
      </c>
      <c r="AW20" s="4"/>
      <c r="AX20" s="4" t="str">
        <f t="shared" si="17"/>
        <v>O18</v>
      </c>
      <c r="AY20" s="4">
        <f t="shared" si="18"/>
        <v>1.8949476204797636E-3</v>
      </c>
      <c r="AZ20" s="4">
        <f t="shared" si="10"/>
        <v>15346.037057483289</v>
      </c>
      <c r="BA20" s="4">
        <f t="shared" si="10"/>
        <v>4103.6532121390155</v>
      </c>
      <c r="BB20" s="4">
        <f t="shared" si="10"/>
        <v>5237.3501954670055</v>
      </c>
      <c r="BC20" s="4">
        <f t="shared" si="10"/>
        <v>7018.3496226550678</v>
      </c>
      <c r="BD20" s="4">
        <f t="shared" si="10"/>
        <v>7.1910334660900367E-3</v>
      </c>
      <c r="BE20" s="4">
        <f t="shared" si="10"/>
        <v>14181.455321166422</v>
      </c>
      <c r="BF20" s="4">
        <f t="shared" si="10"/>
        <v>1922.8652887344892</v>
      </c>
      <c r="BG20" s="4">
        <f t="shared" si="10"/>
        <v>5228.5395677302022</v>
      </c>
      <c r="BH20" s="4">
        <f t="shared" si="10"/>
        <v>6883.5055457403441</v>
      </c>
      <c r="BI20" s="4">
        <f t="shared" si="23"/>
        <v>60000</v>
      </c>
      <c r="BJ20" s="4">
        <f t="shared" si="19"/>
        <v>59921.764897096917</v>
      </c>
      <c r="BK20" s="4">
        <f t="shared" si="20"/>
        <v>78.235102903083316</v>
      </c>
      <c r="BL20" s="2"/>
      <c r="BM20" s="2"/>
    </row>
    <row r="21" spans="1:65" x14ac:dyDescent="0.3">
      <c r="A21" t="s">
        <v>19</v>
      </c>
      <c r="B21">
        <v>44</v>
      </c>
      <c r="C21">
        <v>93</v>
      </c>
      <c r="D21">
        <v>25</v>
      </c>
      <c r="E21">
        <v>25</v>
      </c>
      <c r="F21">
        <v>45</v>
      </c>
      <c r="G21">
        <v>58</v>
      </c>
      <c r="I21" t="str">
        <f t="shared" si="11"/>
        <v>O19</v>
      </c>
      <c r="J21">
        <f t="shared" si="12"/>
        <v>11</v>
      </c>
      <c r="K21">
        <f t="shared" si="6"/>
        <v>2</v>
      </c>
      <c r="L21">
        <f t="shared" si="6"/>
        <v>16</v>
      </c>
      <c r="M21">
        <f t="shared" si="6"/>
        <v>16</v>
      </c>
      <c r="N21">
        <f t="shared" si="6"/>
        <v>14</v>
      </c>
      <c r="O21">
        <f t="shared" si="24"/>
        <v>58</v>
      </c>
      <c r="Q21" t="str">
        <f t="shared" si="7"/>
        <v>O19</v>
      </c>
      <c r="R21">
        <f t="shared" si="13"/>
        <v>4</v>
      </c>
      <c r="S21">
        <f t="shared" si="8"/>
        <v>1</v>
      </c>
      <c r="T21">
        <f t="shared" si="8"/>
        <v>6</v>
      </c>
      <c r="U21">
        <f t="shared" si="8"/>
        <v>6</v>
      </c>
      <c r="V21">
        <f t="shared" si="8"/>
        <v>5</v>
      </c>
      <c r="W21">
        <f t="shared" si="25"/>
        <v>58</v>
      </c>
      <c r="Y21" t="str">
        <f t="shared" si="14"/>
        <v>O19</v>
      </c>
      <c r="Z21">
        <f t="shared" si="14"/>
        <v>4</v>
      </c>
      <c r="AA21">
        <f t="shared" si="14"/>
        <v>1</v>
      </c>
      <c r="AB21">
        <f t="shared" si="14"/>
        <v>6</v>
      </c>
      <c r="AC21">
        <f t="shared" si="14"/>
        <v>6</v>
      </c>
      <c r="AD21">
        <f t="shared" si="14"/>
        <v>5</v>
      </c>
      <c r="AE21">
        <f t="shared" si="15"/>
        <v>4</v>
      </c>
      <c r="AF21">
        <f t="shared" si="9"/>
        <v>7</v>
      </c>
      <c r="AG21">
        <f t="shared" si="9"/>
        <v>2</v>
      </c>
      <c r="AH21">
        <f t="shared" si="9"/>
        <v>2</v>
      </c>
      <c r="AI21">
        <f t="shared" si="9"/>
        <v>3</v>
      </c>
      <c r="AJ21">
        <f t="shared" si="16"/>
        <v>58000</v>
      </c>
      <c r="AL21">
        <v>19</v>
      </c>
      <c r="AM21" s="4">
        <f t="shared" si="22"/>
        <v>10759.871205534691</v>
      </c>
      <c r="AN21" s="4">
        <f t="shared" si="21"/>
        <v>802.39329330264457</v>
      </c>
      <c r="AO21" s="4">
        <f t="shared" si="21"/>
        <v>1189.4220206420946</v>
      </c>
      <c r="AP21" s="4">
        <f t="shared" si="21"/>
        <v>520.25930168507716</v>
      </c>
      <c r="AQ21" s="4">
        <f t="shared" si="21"/>
        <v>33704.946023767647</v>
      </c>
      <c r="AR21" s="4">
        <f t="shared" si="21"/>
        <v>21403.733103867035</v>
      </c>
      <c r="AS21" s="4">
        <f t="shared" si="21"/>
        <v>358.33035579029035</v>
      </c>
      <c r="AT21" s="4">
        <f t="shared" si="21"/>
        <v>59742.501752808254</v>
      </c>
      <c r="AU21" s="4">
        <f t="shared" si="21"/>
        <v>8009.6728727499676</v>
      </c>
      <c r="AV21" s="4">
        <f t="shared" si="21"/>
        <v>11139.414655040609</v>
      </c>
      <c r="AW21" s="4"/>
      <c r="AX21" s="4" t="str">
        <f t="shared" si="17"/>
        <v>O19</v>
      </c>
      <c r="AY21" s="4">
        <f t="shared" si="18"/>
        <v>3930.64617084067</v>
      </c>
      <c r="AZ21" s="4">
        <f t="shared" si="10"/>
        <v>9386.7112121845803</v>
      </c>
      <c r="BA21" s="4">
        <f t="shared" si="10"/>
        <v>4103.6532121390155</v>
      </c>
      <c r="BB21" s="4">
        <f t="shared" si="10"/>
        <v>3.7862665406413513E-5</v>
      </c>
      <c r="BC21" s="4">
        <f t="shared" si="10"/>
        <v>5.7026802123904608E-4</v>
      </c>
      <c r="BD21" s="4">
        <f t="shared" si="10"/>
        <v>3930.531864182451</v>
      </c>
      <c r="BE21" s="4">
        <f t="shared" si="10"/>
        <v>34803.393042708478</v>
      </c>
      <c r="BF21" s="4">
        <f t="shared" si="10"/>
        <v>1922.8652887344892</v>
      </c>
      <c r="BG21" s="4">
        <f t="shared" si="10"/>
        <v>2.7118034486924352E-3</v>
      </c>
      <c r="BH21" s="4">
        <f t="shared" si="10"/>
        <v>5.8209000874161875E-3</v>
      </c>
      <c r="BI21" s="4">
        <f t="shared" si="23"/>
        <v>58000</v>
      </c>
      <c r="BJ21" s="4">
        <f t="shared" si="19"/>
        <v>58077.809931623902</v>
      </c>
      <c r="BK21" s="4">
        <f t="shared" si="20"/>
        <v>-77.80993162390223</v>
      </c>
      <c r="BL21" s="2"/>
      <c r="BM21" s="2"/>
    </row>
    <row r="22" spans="1:65" x14ac:dyDescent="0.3">
      <c r="A22" t="s">
        <v>20</v>
      </c>
      <c r="B22">
        <v>43</v>
      </c>
      <c r="C22">
        <v>59</v>
      </c>
      <c r="D22">
        <v>43</v>
      </c>
      <c r="E22">
        <v>23</v>
      </c>
      <c r="F22">
        <v>95</v>
      </c>
      <c r="G22">
        <v>32</v>
      </c>
      <c r="I22" t="str">
        <f t="shared" si="11"/>
        <v>O20</v>
      </c>
      <c r="J22">
        <f t="shared" si="12"/>
        <v>13</v>
      </c>
      <c r="K22">
        <f t="shared" si="6"/>
        <v>11</v>
      </c>
      <c r="L22">
        <f t="shared" si="6"/>
        <v>9</v>
      </c>
      <c r="M22">
        <f t="shared" si="6"/>
        <v>17</v>
      </c>
      <c r="N22">
        <f t="shared" si="6"/>
        <v>2</v>
      </c>
      <c r="O22">
        <f t="shared" si="24"/>
        <v>32</v>
      </c>
      <c r="Q22" t="str">
        <f t="shared" si="7"/>
        <v>O20</v>
      </c>
      <c r="R22">
        <f t="shared" si="13"/>
        <v>5</v>
      </c>
      <c r="S22">
        <f t="shared" si="8"/>
        <v>4</v>
      </c>
      <c r="T22">
        <f t="shared" si="8"/>
        <v>4</v>
      </c>
      <c r="U22">
        <f t="shared" si="8"/>
        <v>6</v>
      </c>
      <c r="V22">
        <f t="shared" si="8"/>
        <v>1</v>
      </c>
      <c r="W22">
        <f t="shared" si="25"/>
        <v>32</v>
      </c>
      <c r="Y22" t="str">
        <f t="shared" si="14"/>
        <v>O20</v>
      </c>
      <c r="Z22">
        <f t="shared" si="14"/>
        <v>5</v>
      </c>
      <c r="AA22">
        <f t="shared" si="14"/>
        <v>4</v>
      </c>
      <c r="AB22">
        <f t="shared" si="14"/>
        <v>4</v>
      </c>
      <c r="AC22">
        <f t="shared" si="14"/>
        <v>6</v>
      </c>
      <c r="AD22">
        <f t="shared" si="14"/>
        <v>1</v>
      </c>
      <c r="AE22">
        <f t="shared" si="15"/>
        <v>3</v>
      </c>
      <c r="AF22">
        <f t="shared" si="9"/>
        <v>4</v>
      </c>
      <c r="AG22">
        <f t="shared" si="9"/>
        <v>4</v>
      </c>
      <c r="AH22">
        <f t="shared" si="9"/>
        <v>2</v>
      </c>
      <c r="AI22">
        <f t="shared" si="9"/>
        <v>7</v>
      </c>
      <c r="AJ22">
        <f t="shared" si="16"/>
        <v>32000</v>
      </c>
      <c r="AL22">
        <v>20</v>
      </c>
      <c r="AM22" s="4">
        <f t="shared" si="22"/>
        <v>10759.871205534691</v>
      </c>
      <c r="AN22" s="4">
        <f t="shared" si="21"/>
        <v>802.39329330264457</v>
      </c>
      <c r="AO22" s="4">
        <f t="shared" si="21"/>
        <v>1189.4220206420946</v>
      </c>
      <c r="AP22" s="4">
        <f t="shared" si="21"/>
        <v>520.25930168507716</v>
      </c>
      <c r="AQ22" s="4">
        <f t="shared" si="21"/>
        <v>33704.946023767647</v>
      </c>
      <c r="AR22" s="4">
        <f t="shared" si="21"/>
        <v>21403.733103867035</v>
      </c>
      <c r="AS22" s="4">
        <f t="shared" si="21"/>
        <v>358.33035579029035</v>
      </c>
      <c r="AT22" s="4">
        <f t="shared" si="21"/>
        <v>59742.501752808254</v>
      </c>
      <c r="AU22" s="4">
        <f t="shared" si="21"/>
        <v>8009.6728727499676</v>
      </c>
      <c r="AV22" s="4">
        <f t="shared" si="21"/>
        <v>11139.414655040609</v>
      </c>
      <c r="AW22" s="4"/>
      <c r="AX22" s="4" t="str">
        <f t="shared" si="17"/>
        <v>O20</v>
      </c>
      <c r="AY22" s="4">
        <f t="shared" si="18"/>
        <v>4.0590769241104246E-4</v>
      </c>
      <c r="AZ22" s="4">
        <f t="shared" si="10"/>
        <v>9.8947473350927458E-3</v>
      </c>
      <c r="BA22" s="4">
        <f t="shared" si="10"/>
        <v>15708.668877846152</v>
      </c>
      <c r="BB22" s="4">
        <f t="shared" si="10"/>
        <v>3.7862665406413513E-5</v>
      </c>
      <c r="BC22" s="4">
        <f t="shared" si="10"/>
        <v>453.75088277218134</v>
      </c>
      <c r="BD22" s="4">
        <f t="shared" si="10"/>
        <v>8.0718167303643249E-4</v>
      </c>
      <c r="BE22" s="4">
        <f t="shared" si="10"/>
        <v>2.0047177856133036E-3</v>
      </c>
      <c r="BF22" s="4">
        <f t="shared" si="10"/>
        <v>15679.875007933002</v>
      </c>
      <c r="BG22" s="4">
        <f t="shared" si="10"/>
        <v>2.7118034486924352E-3</v>
      </c>
      <c r="BH22" s="4">
        <f t="shared" si="10"/>
        <v>389.37952831047392</v>
      </c>
      <c r="BI22" s="4">
        <f t="shared" si="23"/>
        <v>32000</v>
      </c>
      <c r="BJ22" s="4">
        <f t="shared" si="19"/>
        <v>32231.690159082409</v>
      </c>
      <c r="BK22" s="4">
        <f t="shared" si="20"/>
        <v>-231.69015908240908</v>
      </c>
      <c r="BL22" s="2"/>
      <c r="BM22" s="2"/>
    </row>
    <row r="23" spans="1:65" x14ac:dyDescent="0.3">
      <c r="AL23" s="5">
        <v>21</v>
      </c>
      <c r="AM23" s="6">
        <f>AM22</f>
        <v>10759.871205534691</v>
      </c>
      <c r="AN23" s="6">
        <f t="shared" si="21"/>
        <v>802.39329330264457</v>
      </c>
      <c r="AO23" s="6">
        <f t="shared" si="21"/>
        <v>1189.4220206420946</v>
      </c>
      <c r="AP23" s="6">
        <f t="shared" si="21"/>
        <v>520.25930168507716</v>
      </c>
      <c r="AQ23" s="6">
        <f t="shared" si="21"/>
        <v>33704.946023767647</v>
      </c>
      <c r="AR23" s="6">
        <f t="shared" si="21"/>
        <v>21403.733103867035</v>
      </c>
      <c r="AS23" s="6">
        <f t="shared" si="21"/>
        <v>358.33035579029035</v>
      </c>
      <c r="AT23" s="6">
        <f t="shared" si="21"/>
        <v>59742.501752808254</v>
      </c>
      <c r="AU23" s="6">
        <f t="shared" si="21"/>
        <v>8009.6728727499676</v>
      </c>
      <c r="AV23" s="6">
        <f t="shared" si="21"/>
        <v>11139.414655040609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/>
      <c r="BM23" s="2"/>
    </row>
    <row r="24" spans="1:65" x14ac:dyDescent="0.3">
      <c r="AL24" s="5">
        <v>22</v>
      </c>
      <c r="AM24" s="6">
        <f>AM23</f>
        <v>10759.871205534691</v>
      </c>
      <c r="AN24" s="6">
        <f t="shared" si="21"/>
        <v>802.39329330264457</v>
      </c>
      <c r="AO24" s="6">
        <f t="shared" si="21"/>
        <v>1189.4220206420946</v>
      </c>
      <c r="AP24" s="6">
        <f t="shared" si="21"/>
        <v>520.25930168507716</v>
      </c>
      <c r="AQ24" s="6">
        <f t="shared" si="21"/>
        <v>33704.946023767647</v>
      </c>
      <c r="AR24" s="6">
        <f t="shared" si="21"/>
        <v>21403.733103867035</v>
      </c>
      <c r="AS24" s="6">
        <f t="shared" si="21"/>
        <v>358.33035579029035</v>
      </c>
      <c r="AT24" s="6">
        <f t="shared" si="21"/>
        <v>59742.501752808254</v>
      </c>
      <c r="AU24" s="6">
        <f t="shared" si="21"/>
        <v>8009.6728727499676</v>
      </c>
      <c r="AV24" s="6">
        <f t="shared" si="21"/>
        <v>11139.414655040609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>
        <f>SUM(BI3:BI22)</f>
        <v>1158000</v>
      </c>
      <c r="BJ24" s="4">
        <f>SUM(BJ3:BJ22)</f>
        <v>1159311.2896658271</v>
      </c>
      <c r="BK24" s="4"/>
      <c r="BL24" s="2"/>
      <c r="BM24" s="2"/>
    </row>
    <row r="25" spans="1:65" x14ac:dyDescent="0.3">
      <c r="AL25" t="s">
        <v>34</v>
      </c>
      <c r="AM25" s="4">
        <v>2</v>
      </c>
      <c r="AN25" s="4">
        <v>3</v>
      </c>
      <c r="AO25" s="4">
        <v>4</v>
      </c>
      <c r="AP25" s="4">
        <v>5</v>
      </c>
      <c r="AQ25" s="4">
        <v>6</v>
      </c>
      <c r="AR25" s="4">
        <v>7</v>
      </c>
      <c r="AS25" s="4">
        <v>8</v>
      </c>
      <c r="AT25" s="4">
        <v>9</v>
      </c>
      <c r="AU25" s="4">
        <v>10</v>
      </c>
      <c r="AV25" s="4">
        <v>11</v>
      </c>
    </row>
    <row r="26" spans="1:65" x14ac:dyDescent="0.3">
      <c r="Z26" t="str">
        <f t="shared" ref="Z26:AI27" si="26">Z1</f>
        <v>direct</v>
      </c>
      <c r="AA26" t="str">
        <f t="shared" si="26"/>
        <v>direct</v>
      </c>
      <c r="AB26" t="str">
        <f t="shared" si="26"/>
        <v>direct</v>
      </c>
      <c r="AC26" t="str">
        <f t="shared" si="26"/>
        <v>direct</v>
      </c>
      <c r="AD26" t="str">
        <f t="shared" si="26"/>
        <v>direct</v>
      </c>
      <c r="AE26" t="str">
        <f t="shared" si="26"/>
        <v>inverse</v>
      </c>
      <c r="AF26" t="str">
        <f t="shared" si="26"/>
        <v>inverse</v>
      </c>
      <c r="AG26" t="str">
        <f t="shared" si="26"/>
        <v>inverse</v>
      </c>
      <c r="AH26" t="str">
        <f t="shared" si="26"/>
        <v>inverse</v>
      </c>
      <c r="AI26" t="str">
        <f t="shared" si="26"/>
        <v>inverse</v>
      </c>
    </row>
    <row r="27" spans="1:65" x14ac:dyDescent="0.3">
      <c r="Y27" t="str">
        <f>Y2</f>
        <v>double</v>
      </c>
      <c r="Z27" t="str">
        <f t="shared" si="26"/>
        <v>A1</v>
      </c>
      <c r="AA27" t="str">
        <f t="shared" si="26"/>
        <v>A2</v>
      </c>
      <c r="AB27" t="str">
        <f t="shared" si="26"/>
        <v>A3</v>
      </c>
      <c r="AC27" t="str">
        <f t="shared" si="26"/>
        <v>A4</v>
      </c>
      <c r="AD27" t="str">
        <f t="shared" si="26"/>
        <v>A5</v>
      </c>
      <c r="AE27" t="str">
        <f t="shared" si="26"/>
        <v>A1</v>
      </c>
      <c r="AF27" t="str">
        <f t="shared" si="26"/>
        <v>A2</v>
      </c>
      <c r="AG27" t="str">
        <f t="shared" si="26"/>
        <v>A3</v>
      </c>
      <c r="AH27" t="str">
        <f t="shared" si="26"/>
        <v>A4</v>
      </c>
      <c r="AI27" t="str">
        <f t="shared" si="26"/>
        <v>A5</v>
      </c>
    </row>
    <row r="28" spans="1:65" x14ac:dyDescent="0.3">
      <c r="Y28" t="str">
        <f t="shared" ref="Y28:Y47" si="27">Y3</f>
        <v>O1</v>
      </c>
      <c r="Z28">
        <f>Z3-perX_constant5!Z3</f>
        <v>2</v>
      </c>
      <c r="AA28">
        <f>AA3-perX_constant5!AA3</f>
        <v>3</v>
      </c>
      <c r="AB28">
        <f>AB3-perX_constant5!AB3</f>
        <v>3</v>
      </c>
      <c r="AC28">
        <f>AC3-perX_constant5!AC3</f>
        <v>2</v>
      </c>
      <c r="AD28">
        <f>AD3-perX_constant5!AD3</f>
        <v>1</v>
      </c>
      <c r="AE28">
        <f>AE3-perX_constant5!AE3</f>
        <v>0</v>
      </c>
      <c r="AF28">
        <f>AF3-perX_constant5!AF3</f>
        <v>-1</v>
      </c>
      <c r="AG28">
        <f>AG3-perX_constant5!AG3</f>
        <v>-1</v>
      </c>
      <c r="AH28">
        <f>AH3-perX_constant5!AH3</f>
        <v>0</v>
      </c>
      <c r="AI28">
        <f>AI3-perX_constant5!AI3</f>
        <v>1</v>
      </c>
    </row>
    <row r="29" spans="1:65" x14ac:dyDescent="0.3">
      <c r="Y29" t="str">
        <f t="shared" si="27"/>
        <v>O2</v>
      </c>
      <c r="Z29">
        <f>Z4-perX_constant5!Z4</f>
        <v>1</v>
      </c>
      <c r="AA29">
        <f>AA4-perX_constant5!AA4</f>
        <v>2</v>
      </c>
      <c r="AB29">
        <f>AB4-perX_constant5!AB4</f>
        <v>2</v>
      </c>
      <c r="AC29">
        <f>AC4-perX_constant5!AC4</f>
        <v>0</v>
      </c>
      <c r="AD29">
        <f>AD4-perX_constant5!AD4</f>
        <v>2</v>
      </c>
      <c r="AE29">
        <f>AE4-perX_constant5!AE4</f>
        <v>1</v>
      </c>
      <c r="AF29">
        <f>AF4-perX_constant5!AF4</f>
        <v>0</v>
      </c>
      <c r="AG29">
        <f>AG4-perX_constant5!AG4</f>
        <v>0</v>
      </c>
      <c r="AH29">
        <f>AH4-perX_constant5!AH4</f>
        <v>2</v>
      </c>
      <c r="AI29">
        <f>AI4-perX_constant5!AI4</f>
        <v>0</v>
      </c>
    </row>
    <row r="30" spans="1:65" x14ac:dyDescent="0.3">
      <c r="Y30" t="str">
        <f t="shared" si="27"/>
        <v>O3</v>
      </c>
      <c r="Z30">
        <f>Z5-perX_constant5!Z5</f>
        <v>3</v>
      </c>
      <c r="AA30">
        <f>AA5-perX_constant5!AA5</f>
        <v>2</v>
      </c>
      <c r="AB30">
        <f>AB5-perX_constant5!AB5</f>
        <v>1</v>
      </c>
      <c r="AC30">
        <f>AC5-perX_constant5!AC5</f>
        <v>1</v>
      </c>
      <c r="AD30">
        <f>AD5-perX_constant5!AD5</f>
        <v>1</v>
      </c>
      <c r="AE30">
        <f>AE5-perX_constant5!AE5</f>
        <v>-1</v>
      </c>
      <c r="AF30">
        <f>AF5-perX_constant5!AF5</f>
        <v>0</v>
      </c>
      <c r="AG30">
        <f>AG5-perX_constant5!AG5</f>
        <v>1</v>
      </c>
      <c r="AH30">
        <f>AH5-perX_constant5!AH5</f>
        <v>1</v>
      </c>
      <c r="AI30">
        <f>AI5-perX_constant5!AI5</f>
        <v>1</v>
      </c>
    </row>
    <row r="31" spans="1:65" x14ac:dyDescent="0.3">
      <c r="Y31" t="str">
        <f t="shared" si="27"/>
        <v>O4</v>
      </c>
      <c r="Z31">
        <f>Z6-perX_constant5!Z6</f>
        <v>1</v>
      </c>
      <c r="AA31">
        <f>AA6-perX_constant5!AA6</f>
        <v>2</v>
      </c>
      <c r="AB31">
        <f>AB6-perX_constant5!AB6</f>
        <v>1</v>
      </c>
      <c r="AC31">
        <f>AC6-perX_constant5!AC6</f>
        <v>1</v>
      </c>
      <c r="AD31">
        <f>AD6-perX_constant5!AD6</f>
        <v>2</v>
      </c>
      <c r="AE31">
        <f>AE6-perX_constant5!AE6</f>
        <v>1</v>
      </c>
      <c r="AF31">
        <f>AF6-perX_constant5!AF6</f>
        <v>0</v>
      </c>
      <c r="AG31">
        <f>AG6-perX_constant5!AG6</f>
        <v>1</v>
      </c>
      <c r="AH31">
        <f>AH6-perX_constant5!AH6</f>
        <v>1</v>
      </c>
      <c r="AI31">
        <f>AI6-perX_constant5!AI6</f>
        <v>0</v>
      </c>
    </row>
    <row r="32" spans="1:65" x14ac:dyDescent="0.3">
      <c r="Y32" t="str">
        <f t="shared" si="27"/>
        <v>O5</v>
      </c>
      <c r="Z32">
        <f>Z7-perX_constant5!Z7</f>
        <v>0</v>
      </c>
      <c r="AA32">
        <f>AA7-perX_constant5!AA7</f>
        <v>1</v>
      </c>
      <c r="AB32">
        <f>AB7-perX_constant5!AB7</f>
        <v>1</v>
      </c>
      <c r="AC32">
        <f>AC7-perX_constant5!AC7</f>
        <v>1</v>
      </c>
      <c r="AD32">
        <f>AD7-perX_constant5!AD7</f>
        <v>2</v>
      </c>
      <c r="AE32">
        <f>AE7-perX_constant5!AE7</f>
        <v>2</v>
      </c>
      <c r="AF32">
        <f>AF7-perX_constant5!AF7</f>
        <v>1</v>
      </c>
      <c r="AG32">
        <f>AG7-perX_constant5!AG7</f>
        <v>1</v>
      </c>
      <c r="AH32">
        <f>AH7-perX_constant5!AH7</f>
        <v>1</v>
      </c>
      <c r="AI32">
        <f>AI7-perX_constant5!AI7</f>
        <v>0</v>
      </c>
    </row>
    <row r="33" spans="25:35" x14ac:dyDescent="0.3">
      <c r="Y33" t="str">
        <f t="shared" si="27"/>
        <v>O6</v>
      </c>
      <c r="Z33">
        <f>Z8-perX_constant5!Z8</f>
        <v>2</v>
      </c>
      <c r="AA33">
        <f>AA8-perX_constant5!AA8</f>
        <v>2</v>
      </c>
      <c r="AB33">
        <f>AB8-perX_constant5!AB8</f>
        <v>2</v>
      </c>
      <c r="AC33">
        <f>AC8-perX_constant5!AC8</f>
        <v>2</v>
      </c>
      <c r="AD33">
        <f>AD8-perX_constant5!AD8</f>
        <v>0</v>
      </c>
      <c r="AE33">
        <f>AE8-perX_constant5!AE8</f>
        <v>0</v>
      </c>
      <c r="AF33">
        <f>AF8-perX_constant5!AF8</f>
        <v>0</v>
      </c>
      <c r="AG33">
        <f>AG8-perX_constant5!AG8</f>
        <v>0</v>
      </c>
      <c r="AH33">
        <f>AH8-perX_constant5!AH8</f>
        <v>0</v>
      </c>
      <c r="AI33">
        <f>AI8-perX_constant5!AI8</f>
        <v>2</v>
      </c>
    </row>
    <row r="34" spans="25:35" x14ac:dyDescent="0.3">
      <c r="Y34" t="str">
        <f t="shared" si="27"/>
        <v>O7</v>
      </c>
      <c r="Z34">
        <f>Z9-perX_constant5!Z9</f>
        <v>1</v>
      </c>
      <c r="AA34">
        <f>AA9-perX_constant5!AA9</f>
        <v>2</v>
      </c>
      <c r="AB34">
        <f>AB9-perX_constant5!AB9</f>
        <v>0</v>
      </c>
      <c r="AC34">
        <f>AC9-perX_constant5!AC9</f>
        <v>2</v>
      </c>
      <c r="AD34">
        <f>AD9-perX_constant5!AD9</f>
        <v>0</v>
      </c>
      <c r="AE34">
        <f>AE9-perX_constant5!AE9</f>
        <v>1</v>
      </c>
      <c r="AF34">
        <f>AF9-perX_constant5!AF9</f>
        <v>0</v>
      </c>
      <c r="AG34">
        <f>AG9-perX_constant5!AG9</f>
        <v>2</v>
      </c>
      <c r="AH34">
        <f>AH9-perX_constant5!AH9</f>
        <v>0</v>
      </c>
      <c r="AI34">
        <f>AI9-perX_constant5!AI9</f>
        <v>2</v>
      </c>
    </row>
    <row r="35" spans="25:35" x14ac:dyDescent="0.3">
      <c r="Y35" t="str">
        <f t="shared" si="27"/>
        <v>O8</v>
      </c>
      <c r="Z35">
        <f>Z10-perX_constant5!Z10</f>
        <v>3</v>
      </c>
      <c r="AA35">
        <f>AA10-perX_constant5!AA10</f>
        <v>1</v>
      </c>
      <c r="AB35">
        <f>AB10-perX_constant5!AB10</f>
        <v>1</v>
      </c>
      <c r="AC35">
        <f>AC10-perX_constant5!AC10</f>
        <v>0</v>
      </c>
      <c r="AD35">
        <f>AD10-perX_constant5!AD10</f>
        <v>2</v>
      </c>
      <c r="AE35">
        <f>AE10-perX_constant5!AE10</f>
        <v>-1</v>
      </c>
      <c r="AF35">
        <f>AF10-perX_constant5!AF10</f>
        <v>1</v>
      </c>
      <c r="AG35">
        <f>AG10-perX_constant5!AG10</f>
        <v>1</v>
      </c>
      <c r="AH35">
        <f>AH10-perX_constant5!AH10</f>
        <v>2</v>
      </c>
      <c r="AI35">
        <f>AI10-perX_constant5!AI10</f>
        <v>0</v>
      </c>
    </row>
    <row r="36" spans="25:35" x14ac:dyDescent="0.3">
      <c r="Y36" t="str">
        <f t="shared" si="27"/>
        <v>O9</v>
      </c>
      <c r="Z36">
        <f>Z11-perX_constant5!Z11</f>
        <v>2</v>
      </c>
      <c r="AA36">
        <f>AA11-perX_constant5!AA11</f>
        <v>0</v>
      </c>
      <c r="AB36">
        <f>AB11-perX_constant5!AB11</f>
        <v>3</v>
      </c>
      <c r="AC36">
        <f>AC11-perX_constant5!AC11</f>
        <v>1</v>
      </c>
      <c r="AD36">
        <f>AD11-perX_constant5!AD11</f>
        <v>1</v>
      </c>
      <c r="AE36">
        <f>AE11-perX_constant5!AE11</f>
        <v>0</v>
      </c>
      <c r="AF36">
        <f>AF11-perX_constant5!AF11</f>
        <v>2</v>
      </c>
      <c r="AG36">
        <f>AG11-perX_constant5!AG11</f>
        <v>-1</v>
      </c>
      <c r="AH36">
        <f>AH11-perX_constant5!AH11</f>
        <v>1</v>
      </c>
      <c r="AI36">
        <f>AI11-perX_constant5!AI11</f>
        <v>1</v>
      </c>
    </row>
    <row r="37" spans="25:35" x14ac:dyDescent="0.3">
      <c r="Y37" t="str">
        <f t="shared" si="27"/>
        <v>O10</v>
      </c>
      <c r="Z37">
        <f>Z12-perX_constant5!Z12</f>
        <v>2</v>
      </c>
      <c r="AA37">
        <f>AA12-perX_constant5!AA12</f>
        <v>2</v>
      </c>
      <c r="AB37">
        <f>AB12-perX_constant5!AB12</f>
        <v>1</v>
      </c>
      <c r="AC37">
        <f>AC12-perX_constant5!AC12</f>
        <v>0</v>
      </c>
      <c r="AD37">
        <f>AD12-perX_constant5!AD12</f>
        <v>1</v>
      </c>
      <c r="AE37">
        <f>AE12-perX_constant5!AE12</f>
        <v>0</v>
      </c>
      <c r="AF37">
        <f>AF12-perX_constant5!AF12</f>
        <v>0</v>
      </c>
      <c r="AG37">
        <f>AG12-perX_constant5!AG12</f>
        <v>1</v>
      </c>
      <c r="AH37">
        <f>AH12-perX_constant5!AH12</f>
        <v>2</v>
      </c>
      <c r="AI37">
        <f>AI12-perX_constant5!AI12</f>
        <v>1</v>
      </c>
    </row>
    <row r="38" spans="25:35" x14ac:dyDescent="0.3">
      <c r="Y38" t="str">
        <f t="shared" si="27"/>
        <v>O11</v>
      </c>
      <c r="Z38">
        <f>Z13-perX_constant5!Z13</f>
        <v>1</v>
      </c>
      <c r="AA38">
        <f>AA13-perX_constant5!AA13</f>
        <v>2</v>
      </c>
      <c r="AB38">
        <f>AB13-perX_constant5!AB13</f>
        <v>0</v>
      </c>
      <c r="AC38">
        <f>AC13-perX_constant5!AC13</f>
        <v>1</v>
      </c>
      <c r="AD38">
        <f>AD13-perX_constant5!AD13</f>
        <v>0</v>
      </c>
      <c r="AE38">
        <f>AE13-perX_constant5!AE13</f>
        <v>1</v>
      </c>
      <c r="AF38">
        <f>AF13-perX_constant5!AF13</f>
        <v>0</v>
      </c>
      <c r="AG38">
        <f>AG13-perX_constant5!AG13</f>
        <v>2</v>
      </c>
      <c r="AH38">
        <f>AH13-perX_constant5!AH13</f>
        <v>1</v>
      </c>
      <c r="AI38">
        <f>AI13-perX_constant5!AI13</f>
        <v>2</v>
      </c>
    </row>
    <row r="39" spans="25:35" x14ac:dyDescent="0.3">
      <c r="Y39" t="str">
        <f t="shared" si="27"/>
        <v>O12</v>
      </c>
      <c r="Z39">
        <f>Z14-perX_constant5!Z14</f>
        <v>1</v>
      </c>
      <c r="AA39">
        <f>AA14-perX_constant5!AA14</f>
        <v>0</v>
      </c>
      <c r="AB39">
        <f>AB14-perX_constant5!AB14</f>
        <v>2</v>
      </c>
      <c r="AC39">
        <f>AC14-perX_constant5!AC14</f>
        <v>2</v>
      </c>
      <c r="AD39">
        <f>AD14-perX_constant5!AD14</f>
        <v>2</v>
      </c>
      <c r="AE39">
        <f>AE14-perX_constant5!AE14</f>
        <v>1</v>
      </c>
      <c r="AF39">
        <f>AF14-perX_constant5!AF14</f>
        <v>2</v>
      </c>
      <c r="AG39">
        <f>AG14-perX_constant5!AG14</f>
        <v>0</v>
      </c>
      <c r="AH39">
        <f>AH14-perX_constant5!AH14</f>
        <v>0</v>
      </c>
      <c r="AI39">
        <f>AI14-perX_constant5!AI14</f>
        <v>0</v>
      </c>
    </row>
    <row r="40" spans="25:35" x14ac:dyDescent="0.3">
      <c r="Y40" t="str">
        <f t="shared" si="27"/>
        <v>O13</v>
      </c>
      <c r="Z40">
        <f>Z15-perX_constant5!Z15</f>
        <v>1</v>
      </c>
      <c r="AA40">
        <f>AA15-perX_constant5!AA15</f>
        <v>2</v>
      </c>
      <c r="AB40">
        <f>AB15-perX_constant5!AB15</f>
        <v>0</v>
      </c>
      <c r="AC40">
        <f>AC15-perX_constant5!AC15</f>
        <v>2</v>
      </c>
      <c r="AD40">
        <f>AD15-perX_constant5!AD15</f>
        <v>2</v>
      </c>
      <c r="AE40">
        <f>AE15-perX_constant5!AE15</f>
        <v>1</v>
      </c>
      <c r="AF40">
        <f>AF15-perX_constant5!AF15</f>
        <v>0</v>
      </c>
      <c r="AG40">
        <f>AG15-perX_constant5!AG15</f>
        <v>2</v>
      </c>
      <c r="AH40">
        <f>AH15-perX_constant5!AH15</f>
        <v>0</v>
      </c>
      <c r="AI40">
        <f>AI15-perX_constant5!AI15</f>
        <v>0</v>
      </c>
    </row>
    <row r="41" spans="25:35" x14ac:dyDescent="0.3">
      <c r="Y41" t="str">
        <f t="shared" si="27"/>
        <v>O14</v>
      </c>
      <c r="Z41">
        <f>Z16-perX_constant5!Z16</f>
        <v>2</v>
      </c>
      <c r="AA41">
        <f>AA16-perX_constant5!AA16</f>
        <v>1</v>
      </c>
      <c r="AB41">
        <f>AB16-perX_constant5!AB16</f>
        <v>2</v>
      </c>
      <c r="AC41">
        <f>AC16-perX_constant5!AC16</f>
        <v>1</v>
      </c>
      <c r="AD41">
        <f>AD16-perX_constant5!AD16</f>
        <v>2</v>
      </c>
      <c r="AE41">
        <f>AE16-perX_constant5!AE16</f>
        <v>0</v>
      </c>
      <c r="AF41">
        <f>AF16-perX_constant5!AF16</f>
        <v>1</v>
      </c>
      <c r="AG41">
        <f>AG16-perX_constant5!AG16</f>
        <v>0</v>
      </c>
      <c r="AH41">
        <f>AH16-perX_constant5!AH16</f>
        <v>1</v>
      </c>
      <c r="AI41">
        <f>AI16-perX_constant5!AI16</f>
        <v>0</v>
      </c>
    </row>
    <row r="42" spans="25:35" x14ac:dyDescent="0.3">
      <c r="Y42" t="str">
        <f t="shared" si="27"/>
        <v>O15</v>
      </c>
      <c r="Z42">
        <f>Z17-perX_constant5!Z17</f>
        <v>1</v>
      </c>
      <c r="AA42">
        <f>AA17-perX_constant5!AA17</f>
        <v>1</v>
      </c>
      <c r="AB42">
        <f>AB17-perX_constant5!AB17</f>
        <v>0</v>
      </c>
      <c r="AC42">
        <f>AC17-perX_constant5!AC17</f>
        <v>2</v>
      </c>
      <c r="AD42">
        <f>AD17-perX_constant5!AD17</f>
        <v>0</v>
      </c>
      <c r="AE42">
        <f>AE17-perX_constant5!AE17</f>
        <v>1</v>
      </c>
      <c r="AF42">
        <f>AF17-perX_constant5!AF17</f>
        <v>1</v>
      </c>
      <c r="AG42">
        <f>AG17-perX_constant5!AG17</f>
        <v>2</v>
      </c>
      <c r="AH42">
        <f>AH17-perX_constant5!AH17</f>
        <v>0</v>
      </c>
      <c r="AI42">
        <f>AI17-perX_constant5!AI17</f>
        <v>2</v>
      </c>
    </row>
    <row r="43" spans="25:35" x14ac:dyDescent="0.3">
      <c r="Y43" t="str">
        <f t="shared" si="27"/>
        <v>O16</v>
      </c>
      <c r="Z43">
        <f>Z18-perX_constant5!Z18</f>
        <v>0</v>
      </c>
      <c r="AA43">
        <f>AA18-perX_constant5!AA18</f>
        <v>2</v>
      </c>
      <c r="AB43">
        <f>AB18-perX_constant5!AB18</f>
        <v>2</v>
      </c>
      <c r="AC43">
        <f>AC18-perX_constant5!AC18</f>
        <v>1</v>
      </c>
      <c r="AD43">
        <f>AD18-perX_constant5!AD18</f>
        <v>3</v>
      </c>
      <c r="AE43">
        <f>AE18-perX_constant5!AE18</f>
        <v>2</v>
      </c>
      <c r="AF43">
        <f>AF18-perX_constant5!AF18</f>
        <v>0</v>
      </c>
      <c r="AG43">
        <f>AG18-perX_constant5!AG18</f>
        <v>0</v>
      </c>
      <c r="AH43">
        <f>AH18-perX_constant5!AH18</f>
        <v>1</v>
      </c>
      <c r="AI43">
        <f>AI18-perX_constant5!AI18</f>
        <v>-1</v>
      </c>
    </row>
    <row r="44" spans="25:35" x14ac:dyDescent="0.3">
      <c r="Y44" t="str">
        <f t="shared" si="27"/>
        <v>O17</v>
      </c>
      <c r="Z44">
        <f>Z19-perX_constant5!Z19</f>
        <v>0</v>
      </c>
      <c r="AA44">
        <f>AA19-perX_constant5!AA19</f>
        <v>1</v>
      </c>
      <c r="AB44">
        <f>AB19-perX_constant5!AB19</f>
        <v>1</v>
      </c>
      <c r="AC44">
        <f>AC19-perX_constant5!AC19</f>
        <v>3</v>
      </c>
      <c r="AD44">
        <f>AD19-perX_constant5!AD19</f>
        <v>3</v>
      </c>
      <c r="AE44">
        <f>AE19-perX_constant5!AE19</f>
        <v>2</v>
      </c>
      <c r="AF44">
        <f>AF19-perX_constant5!AF19</f>
        <v>1</v>
      </c>
      <c r="AG44">
        <f>AG19-perX_constant5!AG19</f>
        <v>1</v>
      </c>
      <c r="AH44">
        <f>AH19-perX_constant5!AH19</f>
        <v>-1</v>
      </c>
      <c r="AI44">
        <f>AI19-perX_constant5!AI19</f>
        <v>-1</v>
      </c>
    </row>
    <row r="45" spans="25:35" x14ac:dyDescent="0.3">
      <c r="Y45" t="str">
        <f t="shared" si="27"/>
        <v>O18</v>
      </c>
      <c r="Z45">
        <f>Z20-perX_constant5!Z20</f>
        <v>2</v>
      </c>
      <c r="AA45">
        <f>AA20-perX_constant5!AA20</f>
        <v>1</v>
      </c>
      <c r="AB45">
        <f>AB20-perX_constant5!AB20</f>
        <v>2</v>
      </c>
      <c r="AC45">
        <f>AC20-perX_constant5!AC20</f>
        <v>3</v>
      </c>
      <c r="AD45">
        <f>AD20-perX_constant5!AD20</f>
        <v>1</v>
      </c>
      <c r="AE45">
        <f>AE20-perX_constant5!AE20</f>
        <v>0</v>
      </c>
      <c r="AF45">
        <f>AF20-perX_constant5!AF20</f>
        <v>1</v>
      </c>
      <c r="AG45">
        <f>AG20-perX_constant5!AG20</f>
        <v>0</v>
      </c>
      <c r="AH45">
        <f>AH20-perX_constant5!AH20</f>
        <v>-1</v>
      </c>
      <c r="AI45">
        <f>AI20-perX_constant5!AI20</f>
        <v>1</v>
      </c>
    </row>
    <row r="46" spans="25:35" x14ac:dyDescent="0.3">
      <c r="Y46" t="str">
        <f t="shared" si="27"/>
        <v>O19</v>
      </c>
      <c r="Z46">
        <f>Z21-perX_constant5!Z21</f>
        <v>1</v>
      </c>
      <c r="AA46">
        <f>AA21-perX_constant5!AA21</f>
        <v>0</v>
      </c>
      <c r="AB46">
        <f>AB21-perX_constant5!AB21</f>
        <v>2</v>
      </c>
      <c r="AC46">
        <f>AC21-perX_constant5!AC21</f>
        <v>2</v>
      </c>
      <c r="AD46">
        <f>AD21-perX_constant5!AD21</f>
        <v>2</v>
      </c>
      <c r="AE46">
        <f>AE21-perX_constant5!AE21</f>
        <v>1</v>
      </c>
      <c r="AF46">
        <f>AF21-perX_constant5!AF21</f>
        <v>2</v>
      </c>
      <c r="AG46">
        <f>AG21-perX_constant5!AG21</f>
        <v>0</v>
      </c>
      <c r="AH46">
        <f>AH21-perX_constant5!AH21</f>
        <v>0</v>
      </c>
      <c r="AI46">
        <f>AI21-perX_constant5!AI21</f>
        <v>0</v>
      </c>
    </row>
    <row r="47" spans="25:35" x14ac:dyDescent="0.3">
      <c r="Y47" t="str">
        <f t="shared" si="27"/>
        <v>O20</v>
      </c>
      <c r="Z47">
        <f>Z22-perX_constant5!Z22</f>
        <v>2</v>
      </c>
      <c r="AA47">
        <f>AA22-perX_constant5!AA22</f>
        <v>1</v>
      </c>
      <c r="AB47">
        <f>AB22-perX_constant5!AB22</f>
        <v>2</v>
      </c>
      <c r="AC47">
        <f>AC22-perX_constant5!AC22</f>
        <v>2</v>
      </c>
      <c r="AD47">
        <f>AD22-perX_constant5!AD22</f>
        <v>0</v>
      </c>
      <c r="AE47">
        <f>AE22-perX_constant5!AE22</f>
        <v>0</v>
      </c>
      <c r="AF47">
        <f>AF22-perX_constant5!AF22</f>
        <v>1</v>
      </c>
      <c r="AG47">
        <f>AG22-perX_constant5!AG22</f>
        <v>0</v>
      </c>
      <c r="AH47">
        <f>AH22-perX_constant5!AH22</f>
        <v>0</v>
      </c>
      <c r="AI47">
        <f>AI22-perX_constant5!AI22</f>
        <v>2</v>
      </c>
    </row>
  </sheetData>
  <conditionalFormatting sqref="Z28:A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BF2E-AB06-4E0C-9CB3-D4EDD168446E}">
  <sheetPr>
    <tabColor rgb="FF92D050"/>
  </sheetPr>
  <dimension ref="A1:BM47"/>
  <sheetViews>
    <sheetView tabSelected="1" zoomScale="47" workbookViewId="0"/>
  </sheetViews>
  <sheetFormatPr defaultRowHeight="14.4" x14ac:dyDescent="0.3"/>
  <cols>
    <col min="1" max="1" width="9.5546875" bestFit="1" customWidth="1"/>
    <col min="2" max="6" width="3.88671875" bestFit="1" customWidth="1"/>
    <col min="7" max="7" width="5.77734375" bestFit="1" customWidth="1"/>
    <col min="8" max="8" width="8.88671875" customWidth="1"/>
    <col min="9" max="9" width="6.21875" bestFit="1" customWidth="1"/>
    <col min="10" max="14" width="3.88671875" bestFit="1" customWidth="1"/>
    <col min="15" max="15" width="5.77734375" bestFit="1" customWidth="1"/>
    <col min="17" max="17" width="11.44140625" bestFit="1" customWidth="1"/>
    <col min="18" max="22" width="3.88671875" bestFit="1" customWidth="1"/>
    <col min="23" max="23" width="5.77734375" bestFit="1" customWidth="1"/>
    <col min="25" max="25" width="7.6640625" bestFit="1" customWidth="1"/>
    <col min="26" max="30" width="6.44140625" bestFit="1" customWidth="1"/>
    <col min="31" max="35" width="7.6640625" bestFit="1" customWidth="1"/>
    <col min="36" max="36" width="7.44140625" bestFit="1" customWidth="1"/>
    <col min="38" max="38" width="7" bestFit="1" customWidth="1"/>
    <col min="39" max="39" width="7.44140625" bestFit="1" customWidth="1"/>
    <col min="40" max="40" width="8.6640625" bestFit="1" customWidth="1"/>
    <col min="41" max="43" width="7.44140625" bestFit="1" customWidth="1"/>
    <col min="44" max="48" width="7.6640625" bestFit="1" customWidth="1"/>
    <col min="50" max="50" width="8.6640625" bestFit="1" customWidth="1"/>
    <col min="51" max="55" width="7.44140625" bestFit="1" customWidth="1"/>
    <col min="56" max="60" width="7.6640625" bestFit="1" customWidth="1"/>
    <col min="61" max="61" width="9.77734375" bestFit="1" customWidth="1"/>
    <col min="62" max="62" width="10.77734375" bestFit="1" customWidth="1"/>
    <col min="63" max="63" width="16" bestFit="1" customWidth="1"/>
  </cols>
  <sheetData>
    <row r="1" spans="1:65" x14ac:dyDescent="0.3">
      <c r="A1">
        <f ca="1">RANDBETWEEN(10,99)</f>
        <v>60</v>
      </c>
      <c r="Q1" s="7">
        <v>2.9755427090787516</v>
      </c>
      <c r="Y1">
        <f>MAX(R3:V22)</f>
        <v>7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31</v>
      </c>
      <c r="AF1" t="s">
        <v>31</v>
      </c>
      <c r="AG1" t="s">
        <v>31</v>
      </c>
      <c r="AH1" t="s">
        <v>31</v>
      </c>
      <c r="AI1" t="s">
        <v>31</v>
      </c>
      <c r="AM1" t="str">
        <f t="shared" ref="AM1:AV2" si="0">Z1</f>
        <v>direct</v>
      </c>
      <c r="AN1" t="str">
        <f t="shared" si="0"/>
        <v>direct</v>
      </c>
      <c r="AO1" t="str">
        <f t="shared" si="0"/>
        <v>direct</v>
      </c>
      <c r="AP1" t="str">
        <f t="shared" si="0"/>
        <v>direct</v>
      </c>
      <c r="AQ1" t="str">
        <f t="shared" si="0"/>
        <v>direct</v>
      </c>
      <c r="AR1" t="str">
        <f t="shared" si="0"/>
        <v>inverse</v>
      </c>
      <c r="AS1" t="str">
        <f t="shared" si="0"/>
        <v>inverse</v>
      </c>
      <c r="AT1" t="str">
        <f t="shared" si="0"/>
        <v>inverse</v>
      </c>
      <c r="AU1" t="str">
        <f t="shared" si="0"/>
        <v>inverse</v>
      </c>
      <c r="AV1" t="str">
        <f t="shared" si="0"/>
        <v>inverse</v>
      </c>
      <c r="AY1" t="str">
        <f t="shared" ref="AY1:BI16" si="1">Z1</f>
        <v>direct</v>
      </c>
      <c r="AZ1" t="str">
        <f t="shared" si="1"/>
        <v>direct</v>
      </c>
      <c r="BA1" t="str">
        <f t="shared" si="1"/>
        <v>direct</v>
      </c>
      <c r="BB1" t="str">
        <f t="shared" si="1"/>
        <v>direct</v>
      </c>
      <c r="BC1" t="str">
        <f t="shared" si="1"/>
        <v>direct</v>
      </c>
      <c r="BD1" t="str">
        <f t="shared" si="1"/>
        <v>inverse</v>
      </c>
      <c r="BE1" t="str">
        <f t="shared" si="1"/>
        <v>inverse</v>
      </c>
      <c r="BF1" t="str">
        <f t="shared" si="1"/>
        <v>inverse</v>
      </c>
      <c r="BG1" t="str">
        <f t="shared" si="1"/>
        <v>inverse</v>
      </c>
      <c r="BH1" t="str">
        <f t="shared" si="1"/>
        <v>inverse</v>
      </c>
      <c r="BK1" s="4">
        <f>SUMSQ(BK3:BK22)</f>
        <v>1236961.4233026323</v>
      </c>
      <c r="BL1">
        <f>BK1/perX_constant5!BK1</f>
        <v>3.9285245285313481E-3</v>
      </c>
    </row>
    <row r="2" spans="1:65" x14ac:dyDescent="0.3">
      <c r="A2" t="s">
        <v>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tr">
        <f t="shared" ref="J2:O17" si="2">B2</f>
        <v>A1</v>
      </c>
      <c r="K2" t="str">
        <f t="shared" si="2"/>
        <v>A2</v>
      </c>
      <c r="L2" t="str">
        <f t="shared" si="2"/>
        <v>A3</v>
      </c>
      <c r="M2" t="str">
        <f t="shared" si="2"/>
        <v>A4</v>
      </c>
      <c r="N2" t="str">
        <f t="shared" si="2"/>
        <v>A5</v>
      </c>
      <c r="O2" t="str">
        <f t="shared" si="2"/>
        <v>A6=Y</v>
      </c>
      <c r="Q2" t="s">
        <v>28</v>
      </c>
      <c r="R2" t="str">
        <f t="shared" ref="R2:W17" si="3">J2</f>
        <v>A1</v>
      </c>
      <c r="S2" t="str">
        <f t="shared" si="3"/>
        <v>A2</v>
      </c>
      <c r="T2" t="str">
        <f t="shared" si="3"/>
        <v>A3</v>
      </c>
      <c r="U2" t="str">
        <f t="shared" si="3"/>
        <v>A4</v>
      </c>
      <c r="V2" t="str">
        <f t="shared" si="3"/>
        <v>A5</v>
      </c>
      <c r="W2" t="str">
        <f t="shared" si="3"/>
        <v>A6=Y</v>
      </c>
      <c r="Y2" t="s">
        <v>29</v>
      </c>
      <c r="Z2" t="str">
        <f t="shared" ref="Z2:AD17" si="4">R2</f>
        <v>A1</v>
      </c>
      <c r="AA2" t="str">
        <f t="shared" si="4"/>
        <v>A2</v>
      </c>
      <c r="AB2" t="str">
        <f t="shared" si="4"/>
        <v>A3</v>
      </c>
      <c r="AC2" t="str">
        <f t="shared" si="4"/>
        <v>A4</v>
      </c>
      <c r="AD2" t="str">
        <f t="shared" si="4"/>
        <v>A5</v>
      </c>
      <c r="AE2" t="str">
        <f>Z2</f>
        <v>A1</v>
      </c>
      <c r="AF2" t="str">
        <f t="shared" ref="AF2:AI2" si="5">AA2</f>
        <v>A2</v>
      </c>
      <c r="AG2" t="str">
        <f t="shared" si="5"/>
        <v>A3</v>
      </c>
      <c r="AH2" t="str">
        <f t="shared" si="5"/>
        <v>A4</v>
      </c>
      <c r="AI2" t="str">
        <f t="shared" si="5"/>
        <v>A5</v>
      </c>
      <c r="AJ2" t="str">
        <f>W2</f>
        <v>A6=Y</v>
      </c>
      <c r="AL2" t="s">
        <v>32</v>
      </c>
      <c r="AM2" t="str">
        <f>Z2</f>
        <v>A1</v>
      </c>
      <c r="AN2" t="str">
        <f t="shared" si="0"/>
        <v>A2</v>
      </c>
      <c r="AO2" t="str">
        <f t="shared" si="0"/>
        <v>A3</v>
      </c>
      <c r="AP2" t="str">
        <f t="shared" si="0"/>
        <v>A4</v>
      </c>
      <c r="AQ2" t="str">
        <f t="shared" si="0"/>
        <v>A5</v>
      </c>
      <c r="AR2" t="str">
        <f t="shared" si="0"/>
        <v>A1</v>
      </c>
      <c r="AS2" t="str">
        <f t="shared" si="0"/>
        <v>A2</v>
      </c>
      <c r="AT2" t="str">
        <f t="shared" si="0"/>
        <v>A3</v>
      </c>
      <c r="AU2" t="str">
        <f t="shared" si="0"/>
        <v>A4</v>
      </c>
      <c r="AV2" t="str">
        <f t="shared" si="0"/>
        <v>A5</v>
      </c>
      <c r="AX2" t="s">
        <v>33</v>
      </c>
      <c r="AY2" t="str">
        <f t="shared" si="1"/>
        <v>A1</v>
      </c>
      <c r="AZ2" t="str">
        <f t="shared" si="1"/>
        <v>A2</v>
      </c>
      <c r="BA2" t="str">
        <f t="shared" si="1"/>
        <v>A3</v>
      </c>
      <c r="BB2" t="str">
        <f t="shared" si="1"/>
        <v>A4</v>
      </c>
      <c r="BC2" t="str">
        <f t="shared" si="1"/>
        <v>A5</v>
      </c>
      <c r="BD2" t="str">
        <f t="shared" si="1"/>
        <v>A1</v>
      </c>
      <c r="BE2" t="str">
        <f t="shared" si="1"/>
        <v>A2</v>
      </c>
      <c r="BF2" t="str">
        <f t="shared" si="1"/>
        <v>A3</v>
      </c>
      <c r="BG2" t="str">
        <f t="shared" si="1"/>
        <v>A4</v>
      </c>
      <c r="BH2" t="str">
        <f t="shared" si="1"/>
        <v>A5</v>
      </c>
      <c r="BI2" t="str">
        <f t="shared" si="1"/>
        <v>A6=Y</v>
      </c>
      <c r="BJ2" t="s">
        <v>35</v>
      </c>
      <c r="BK2" t="s">
        <v>36</v>
      </c>
    </row>
    <row r="3" spans="1:65" x14ac:dyDescent="0.3">
      <c r="A3" t="s">
        <v>1</v>
      </c>
      <c r="B3">
        <v>41</v>
      </c>
      <c r="C3">
        <v>31</v>
      </c>
      <c r="D3">
        <v>19</v>
      </c>
      <c r="E3">
        <v>46</v>
      </c>
      <c r="F3">
        <v>91</v>
      </c>
      <c r="G3">
        <v>42</v>
      </c>
      <c r="I3" t="str">
        <f>A3</f>
        <v>O1</v>
      </c>
      <c r="J3">
        <f>RANK(B3,B$3:B$22,0)</f>
        <v>14</v>
      </c>
      <c r="K3">
        <f t="shared" ref="K3:N22" si="6">RANK(C3,C$3:C$22,0)</f>
        <v>19</v>
      </c>
      <c r="L3">
        <f t="shared" si="6"/>
        <v>18</v>
      </c>
      <c r="M3">
        <f t="shared" si="6"/>
        <v>12</v>
      </c>
      <c r="N3">
        <f t="shared" si="6"/>
        <v>7</v>
      </c>
      <c r="O3">
        <f t="shared" si="2"/>
        <v>42</v>
      </c>
      <c r="Q3" t="str">
        <f t="shared" ref="Q3:Q22" si="7">I3</f>
        <v>O1</v>
      </c>
      <c r="R3">
        <f>INT(J3/$Q$1)+1</f>
        <v>5</v>
      </c>
      <c r="S3">
        <f t="shared" ref="S3:V22" si="8">INT(K3/$Q$1)+1</f>
        <v>7</v>
      </c>
      <c r="T3">
        <f t="shared" si="8"/>
        <v>7</v>
      </c>
      <c r="U3">
        <f t="shared" si="8"/>
        <v>5</v>
      </c>
      <c r="V3">
        <f t="shared" si="8"/>
        <v>3</v>
      </c>
      <c r="W3">
        <f t="shared" si="3"/>
        <v>42</v>
      </c>
      <c r="Y3" t="str">
        <f>Q3</f>
        <v>O1</v>
      </c>
      <c r="Z3">
        <f>R3</f>
        <v>5</v>
      </c>
      <c r="AA3">
        <f t="shared" si="4"/>
        <v>7</v>
      </c>
      <c r="AB3">
        <f t="shared" si="4"/>
        <v>7</v>
      </c>
      <c r="AC3">
        <f t="shared" si="4"/>
        <v>5</v>
      </c>
      <c r="AD3">
        <f t="shared" si="4"/>
        <v>3</v>
      </c>
      <c r="AE3">
        <f>($Y$1+1)-Z3</f>
        <v>3</v>
      </c>
      <c r="AF3">
        <f t="shared" ref="AF3:AI22" si="9">($Y$1+1)-AA3</f>
        <v>1</v>
      </c>
      <c r="AG3">
        <f t="shared" si="9"/>
        <v>1</v>
      </c>
      <c r="AH3">
        <f t="shared" si="9"/>
        <v>3</v>
      </c>
      <c r="AI3">
        <f t="shared" si="9"/>
        <v>5</v>
      </c>
      <c r="AJ3">
        <f>W3*1000</f>
        <v>42000</v>
      </c>
      <c r="AL3">
        <v>1</v>
      </c>
      <c r="AM3" s="3">
        <v>0</v>
      </c>
      <c r="AN3" s="3">
        <v>9386.649813957787</v>
      </c>
      <c r="AO3" s="3">
        <v>3335.8355725265769</v>
      </c>
      <c r="AP3" s="3">
        <v>344.0287247005943</v>
      </c>
      <c r="AQ3" s="3">
        <v>453.84836324851085</v>
      </c>
      <c r="AR3" s="3">
        <v>0</v>
      </c>
      <c r="AS3" s="3">
        <v>0</v>
      </c>
      <c r="AT3" s="3">
        <v>0</v>
      </c>
      <c r="AU3" s="3">
        <v>5228.7963127489202</v>
      </c>
      <c r="AV3" s="3">
        <v>6654.6507406000674</v>
      </c>
      <c r="AW3" s="4"/>
      <c r="AX3" s="4" t="str">
        <f>Y3</f>
        <v>O1</v>
      </c>
      <c r="AY3" s="4">
        <f>VLOOKUP(Z3,$AL$3:$AV$24,AM$25,0)</f>
        <v>0</v>
      </c>
      <c r="AZ3" s="4">
        <f t="shared" ref="AZ3:BH22" si="10">VLOOKUP(AA3,$AL$3:$AV$24,AN$25,0)</f>
        <v>0</v>
      </c>
      <c r="BA3" s="4">
        <f t="shared" si="10"/>
        <v>0</v>
      </c>
      <c r="BB3" s="4">
        <f t="shared" si="10"/>
        <v>775.79916136225631</v>
      </c>
      <c r="BC3" s="4">
        <f t="shared" si="10"/>
        <v>24090.867194085178</v>
      </c>
      <c r="BD3" s="4">
        <f t="shared" si="10"/>
        <v>0</v>
      </c>
      <c r="BE3" s="4">
        <f t="shared" si="10"/>
        <v>0</v>
      </c>
      <c r="BF3" s="4">
        <f t="shared" si="10"/>
        <v>0</v>
      </c>
      <c r="BG3" s="4">
        <f t="shared" si="10"/>
        <v>802.91860741699963</v>
      </c>
      <c r="BH3" s="4">
        <f t="shared" si="10"/>
        <v>16640.055445987346</v>
      </c>
      <c r="BI3" s="4">
        <f t="shared" si="1"/>
        <v>42000</v>
      </c>
      <c r="BJ3" s="4">
        <f>SUM(AY3:BH3)</f>
        <v>42309.640408851781</v>
      </c>
      <c r="BK3" s="4">
        <f>BI3-BJ3</f>
        <v>-309.6404088517811</v>
      </c>
      <c r="BL3" s="2"/>
      <c r="BM3" s="2"/>
    </row>
    <row r="4" spans="1:65" x14ac:dyDescent="0.3">
      <c r="A4" t="s">
        <v>2</v>
      </c>
      <c r="B4">
        <v>52</v>
      </c>
      <c r="C4">
        <v>24</v>
      </c>
      <c r="D4">
        <v>33</v>
      </c>
      <c r="E4">
        <v>98</v>
      </c>
      <c r="F4">
        <v>10</v>
      </c>
      <c r="G4">
        <v>58</v>
      </c>
      <c r="I4" t="str">
        <f t="shared" ref="I4:I22" si="11">A4</f>
        <v>O2</v>
      </c>
      <c r="J4">
        <f t="shared" ref="J4:J22" si="12">RANK(B4,B$3:B$22,0)</f>
        <v>7</v>
      </c>
      <c r="K4">
        <f t="shared" si="6"/>
        <v>20</v>
      </c>
      <c r="L4">
        <f t="shared" si="6"/>
        <v>12</v>
      </c>
      <c r="M4">
        <f t="shared" si="6"/>
        <v>2</v>
      </c>
      <c r="N4">
        <f t="shared" si="6"/>
        <v>20</v>
      </c>
      <c r="O4">
        <f t="shared" si="2"/>
        <v>58</v>
      </c>
      <c r="Q4" t="str">
        <f t="shared" si="7"/>
        <v>O2</v>
      </c>
      <c r="R4">
        <f t="shared" ref="R4:R22" si="13">INT(J4/$Q$1)+1</f>
        <v>3</v>
      </c>
      <c r="S4">
        <f t="shared" si="8"/>
        <v>7</v>
      </c>
      <c r="T4">
        <f t="shared" si="8"/>
        <v>5</v>
      </c>
      <c r="U4">
        <f t="shared" si="8"/>
        <v>1</v>
      </c>
      <c r="V4">
        <f t="shared" si="8"/>
        <v>7</v>
      </c>
      <c r="W4">
        <f t="shared" si="3"/>
        <v>58</v>
      </c>
      <c r="Y4" t="str">
        <f t="shared" ref="Y4:AD22" si="14">Q4</f>
        <v>O2</v>
      </c>
      <c r="Z4">
        <f t="shared" si="14"/>
        <v>3</v>
      </c>
      <c r="AA4">
        <f t="shared" si="4"/>
        <v>7</v>
      </c>
      <c r="AB4">
        <f t="shared" si="4"/>
        <v>5</v>
      </c>
      <c r="AC4">
        <f t="shared" si="4"/>
        <v>1</v>
      </c>
      <c r="AD4">
        <f t="shared" si="4"/>
        <v>7</v>
      </c>
      <c r="AE4">
        <f t="shared" ref="AE4:AE22" si="15">($Y$1+1)-Z4</f>
        <v>5</v>
      </c>
      <c r="AF4">
        <f t="shared" si="9"/>
        <v>1</v>
      </c>
      <c r="AG4">
        <f t="shared" si="9"/>
        <v>3</v>
      </c>
      <c r="AH4">
        <f t="shared" si="9"/>
        <v>7</v>
      </c>
      <c r="AI4">
        <f t="shared" si="9"/>
        <v>1</v>
      </c>
      <c r="AJ4">
        <f t="shared" ref="AJ4:AJ22" si="16">W4*1000</f>
        <v>58000</v>
      </c>
      <c r="AL4">
        <v>2</v>
      </c>
      <c r="AM4" s="3">
        <v>3558.2688731055314</v>
      </c>
      <c r="AN4" s="3">
        <v>15345.287441053615</v>
      </c>
      <c r="AO4" s="3">
        <v>26770.356531177229</v>
      </c>
      <c r="AP4" s="3">
        <v>0</v>
      </c>
      <c r="AQ4" s="3">
        <v>0</v>
      </c>
      <c r="AR4" s="3">
        <v>1.5876601396648131</v>
      </c>
      <c r="AS4" s="3">
        <v>0</v>
      </c>
      <c r="AT4" s="3">
        <v>1922.8465399943886</v>
      </c>
      <c r="AU4" s="3">
        <v>0</v>
      </c>
      <c r="AV4" s="3">
        <v>0</v>
      </c>
      <c r="AW4" s="4"/>
      <c r="AX4" s="4" t="str">
        <f t="shared" ref="AX4:AX22" si="17">Y4</f>
        <v>O2</v>
      </c>
      <c r="AY4" s="4">
        <f t="shared" ref="AY4:AY22" si="18">VLOOKUP(Z4,$AL$3:$AV$24,AM$25,0)</f>
        <v>23668.631393668806</v>
      </c>
      <c r="AZ4" s="4">
        <f t="shared" si="10"/>
        <v>0</v>
      </c>
      <c r="BA4" s="4">
        <f t="shared" si="10"/>
        <v>0</v>
      </c>
      <c r="BB4" s="4">
        <f t="shared" si="10"/>
        <v>344.0287247005943</v>
      </c>
      <c r="BC4" s="4">
        <f t="shared" si="10"/>
        <v>6731.8597843883435</v>
      </c>
      <c r="BD4" s="4">
        <f t="shared" si="10"/>
        <v>20113.872314612541</v>
      </c>
      <c r="BE4" s="4">
        <f t="shared" si="10"/>
        <v>0</v>
      </c>
      <c r="BF4" s="4">
        <f t="shared" si="10"/>
        <v>0</v>
      </c>
      <c r="BG4" s="4">
        <f t="shared" si="10"/>
        <v>332.34193784569408</v>
      </c>
      <c r="BH4" s="4">
        <f t="shared" si="10"/>
        <v>6654.6507406000674</v>
      </c>
      <c r="BI4" s="4">
        <f t="shared" si="1"/>
        <v>58000</v>
      </c>
      <c r="BJ4" s="4">
        <f t="shared" ref="BJ4:BJ22" si="19">SUM(AY4:BH4)</f>
        <v>57845.384895816052</v>
      </c>
      <c r="BK4" s="4">
        <f t="shared" ref="BK4:BK22" si="20">BI4-BJ4</f>
        <v>154.61510418394755</v>
      </c>
      <c r="BL4" s="2"/>
      <c r="BM4" s="2"/>
    </row>
    <row r="5" spans="1:65" x14ac:dyDescent="0.3">
      <c r="A5" t="s">
        <v>3</v>
      </c>
      <c r="B5">
        <v>14</v>
      </c>
      <c r="C5">
        <v>33</v>
      </c>
      <c r="D5">
        <v>46</v>
      </c>
      <c r="E5">
        <v>63</v>
      </c>
      <c r="F5">
        <v>66</v>
      </c>
      <c r="G5">
        <v>42</v>
      </c>
      <c r="I5" t="str">
        <f t="shared" si="11"/>
        <v>O3</v>
      </c>
      <c r="J5">
        <f t="shared" si="12"/>
        <v>19</v>
      </c>
      <c r="K5">
        <f t="shared" si="6"/>
        <v>16</v>
      </c>
      <c r="L5">
        <f t="shared" si="6"/>
        <v>7</v>
      </c>
      <c r="M5">
        <f t="shared" si="6"/>
        <v>8</v>
      </c>
      <c r="N5">
        <f t="shared" si="6"/>
        <v>10</v>
      </c>
      <c r="O5">
        <f t="shared" si="2"/>
        <v>42</v>
      </c>
      <c r="Q5" t="str">
        <f t="shared" si="7"/>
        <v>O3</v>
      </c>
      <c r="R5">
        <f t="shared" si="13"/>
        <v>7</v>
      </c>
      <c r="S5">
        <f t="shared" si="8"/>
        <v>6</v>
      </c>
      <c r="T5">
        <f t="shared" si="8"/>
        <v>3</v>
      </c>
      <c r="U5">
        <f t="shared" si="8"/>
        <v>3</v>
      </c>
      <c r="V5">
        <f t="shared" si="8"/>
        <v>4</v>
      </c>
      <c r="W5">
        <f t="shared" si="3"/>
        <v>42</v>
      </c>
      <c r="Y5" t="str">
        <f t="shared" si="14"/>
        <v>O3</v>
      </c>
      <c r="Z5">
        <f t="shared" si="14"/>
        <v>7</v>
      </c>
      <c r="AA5">
        <f t="shared" si="4"/>
        <v>6</v>
      </c>
      <c r="AB5">
        <f t="shared" si="4"/>
        <v>3</v>
      </c>
      <c r="AC5">
        <f t="shared" si="4"/>
        <v>3</v>
      </c>
      <c r="AD5">
        <f t="shared" si="4"/>
        <v>4</v>
      </c>
      <c r="AE5">
        <f t="shared" si="15"/>
        <v>1</v>
      </c>
      <c r="AF5">
        <f t="shared" si="9"/>
        <v>2</v>
      </c>
      <c r="AG5">
        <f t="shared" si="9"/>
        <v>5</v>
      </c>
      <c r="AH5">
        <f t="shared" si="9"/>
        <v>5</v>
      </c>
      <c r="AI5">
        <f t="shared" si="9"/>
        <v>4</v>
      </c>
      <c r="AJ5">
        <f t="shared" si="16"/>
        <v>42000</v>
      </c>
      <c r="AL5">
        <v>3</v>
      </c>
      <c r="AM5" s="3">
        <v>23668.631393668806</v>
      </c>
      <c r="AN5" s="3">
        <v>20166.769158593714</v>
      </c>
      <c r="AO5" s="3">
        <v>12557.01903688574</v>
      </c>
      <c r="AP5" s="3">
        <v>0</v>
      </c>
      <c r="AQ5" s="3">
        <v>24090.867194085178</v>
      </c>
      <c r="AR5" s="3">
        <v>0</v>
      </c>
      <c r="AS5" s="3">
        <v>0</v>
      </c>
      <c r="AT5" s="3">
        <v>0</v>
      </c>
      <c r="AU5" s="3">
        <v>802.91860741699963</v>
      </c>
      <c r="AV5" s="3">
        <v>0</v>
      </c>
      <c r="AW5" s="4"/>
      <c r="AX5" s="4" t="str">
        <f t="shared" si="17"/>
        <v>O3</v>
      </c>
      <c r="AY5" s="4">
        <f t="shared" si="18"/>
        <v>0</v>
      </c>
      <c r="AZ5" s="4">
        <f t="shared" si="10"/>
        <v>0</v>
      </c>
      <c r="BA5" s="4">
        <f t="shared" si="10"/>
        <v>12557.01903688574</v>
      </c>
      <c r="BB5" s="4">
        <f t="shared" si="10"/>
        <v>0</v>
      </c>
      <c r="BC5" s="4">
        <f t="shared" si="10"/>
        <v>7018.165690743208</v>
      </c>
      <c r="BD5" s="4">
        <f t="shared" si="10"/>
        <v>0</v>
      </c>
      <c r="BE5" s="4">
        <f t="shared" si="10"/>
        <v>0</v>
      </c>
      <c r="BF5" s="4">
        <f t="shared" si="10"/>
        <v>15618.912439425001</v>
      </c>
      <c r="BG5" s="4">
        <f t="shared" si="10"/>
        <v>0</v>
      </c>
      <c r="BH5" s="4">
        <f t="shared" si="10"/>
        <v>6883.3305413747657</v>
      </c>
      <c r="BI5" s="4">
        <f t="shared" si="1"/>
        <v>42000</v>
      </c>
      <c r="BJ5" s="4">
        <f t="shared" si="19"/>
        <v>42077.427708428717</v>
      </c>
      <c r="BK5" s="4">
        <f t="shared" si="20"/>
        <v>-77.427708428716869</v>
      </c>
      <c r="BL5" s="2"/>
      <c r="BM5" s="2"/>
    </row>
    <row r="6" spans="1:65" x14ac:dyDescent="0.3">
      <c r="A6" t="s">
        <v>4</v>
      </c>
      <c r="B6">
        <v>70</v>
      </c>
      <c r="C6">
        <v>33</v>
      </c>
      <c r="D6">
        <v>49</v>
      </c>
      <c r="E6">
        <v>59</v>
      </c>
      <c r="F6">
        <v>41</v>
      </c>
      <c r="G6">
        <v>83</v>
      </c>
      <c r="I6" t="str">
        <f t="shared" si="11"/>
        <v>O4</v>
      </c>
      <c r="J6">
        <f t="shared" si="12"/>
        <v>4</v>
      </c>
      <c r="K6">
        <f t="shared" si="6"/>
        <v>16</v>
      </c>
      <c r="L6">
        <f t="shared" si="6"/>
        <v>6</v>
      </c>
      <c r="M6">
        <f t="shared" si="6"/>
        <v>10</v>
      </c>
      <c r="N6">
        <f t="shared" si="6"/>
        <v>16</v>
      </c>
      <c r="O6">
        <f t="shared" si="2"/>
        <v>83</v>
      </c>
      <c r="Q6" t="str">
        <f t="shared" si="7"/>
        <v>O4</v>
      </c>
      <c r="R6">
        <f t="shared" si="13"/>
        <v>2</v>
      </c>
      <c r="S6">
        <f t="shared" si="8"/>
        <v>6</v>
      </c>
      <c r="T6">
        <f t="shared" si="8"/>
        <v>3</v>
      </c>
      <c r="U6">
        <f t="shared" si="8"/>
        <v>4</v>
      </c>
      <c r="V6">
        <f t="shared" si="8"/>
        <v>6</v>
      </c>
      <c r="W6">
        <f t="shared" si="3"/>
        <v>83</v>
      </c>
      <c r="Y6" t="str">
        <f t="shared" si="14"/>
        <v>O4</v>
      </c>
      <c r="Z6">
        <f t="shared" si="14"/>
        <v>2</v>
      </c>
      <c r="AA6">
        <f t="shared" si="4"/>
        <v>6</v>
      </c>
      <c r="AB6">
        <f t="shared" si="4"/>
        <v>3</v>
      </c>
      <c r="AC6">
        <f t="shared" si="4"/>
        <v>4</v>
      </c>
      <c r="AD6">
        <f t="shared" si="4"/>
        <v>6</v>
      </c>
      <c r="AE6">
        <f t="shared" si="15"/>
        <v>6</v>
      </c>
      <c r="AF6">
        <f t="shared" si="9"/>
        <v>2</v>
      </c>
      <c r="AG6">
        <f t="shared" si="9"/>
        <v>5</v>
      </c>
      <c r="AH6">
        <f t="shared" si="9"/>
        <v>4</v>
      </c>
      <c r="AI6">
        <f t="shared" si="9"/>
        <v>2</v>
      </c>
      <c r="AJ6">
        <f t="shared" si="16"/>
        <v>83000</v>
      </c>
      <c r="AL6">
        <v>4</v>
      </c>
      <c r="AM6" s="3">
        <v>3930.5260795523495</v>
      </c>
      <c r="AN6" s="3">
        <v>0</v>
      </c>
      <c r="AO6" s="3">
        <v>15708.762186303227</v>
      </c>
      <c r="AP6" s="3">
        <v>23487.96924953792</v>
      </c>
      <c r="AQ6" s="3">
        <v>7018.165690743208</v>
      </c>
      <c r="AR6" s="3">
        <v>3930.4277808116276</v>
      </c>
      <c r="AS6" s="3">
        <v>0</v>
      </c>
      <c r="AT6" s="3">
        <v>15679.863279271631</v>
      </c>
      <c r="AU6" s="3">
        <v>24741.790195585687</v>
      </c>
      <c r="AV6" s="3">
        <v>6883.3305413747657</v>
      </c>
      <c r="AW6" s="4"/>
      <c r="AX6" s="4" t="str">
        <f t="shared" si="17"/>
        <v>O4</v>
      </c>
      <c r="AY6" s="4">
        <f t="shared" si="18"/>
        <v>3558.2688731055314</v>
      </c>
      <c r="AZ6" s="4">
        <f t="shared" si="10"/>
        <v>0</v>
      </c>
      <c r="BA6" s="4">
        <f t="shared" si="10"/>
        <v>12557.01903688574</v>
      </c>
      <c r="BB6" s="4">
        <f t="shared" si="10"/>
        <v>23487.96924953792</v>
      </c>
      <c r="BC6" s="4">
        <f t="shared" si="10"/>
        <v>0</v>
      </c>
      <c r="BD6" s="4">
        <f t="shared" si="10"/>
        <v>3190.7707186004864</v>
      </c>
      <c r="BE6" s="4">
        <f t="shared" si="10"/>
        <v>0</v>
      </c>
      <c r="BF6" s="4">
        <f t="shared" si="10"/>
        <v>15618.912439425001</v>
      </c>
      <c r="BG6" s="4">
        <f t="shared" si="10"/>
        <v>24741.790195585687</v>
      </c>
      <c r="BH6" s="4">
        <f t="shared" si="10"/>
        <v>0</v>
      </c>
      <c r="BI6" s="4">
        <f t="shared" si="1"/>
        <v>83000</v>
      </c>
      <c r="BJ6" s="4">
        <f t="shared" si="19"/>
        <v>83154.73051314037</v>
      </c>
      <c r="BK6" s="4">
        <f t="shared" si="20"/>
        <v>-154.73051314037002</v>
      </c>
      <c r="BL6" s="2"/>
      <c r="BM6" s="2"/>
    </row>
    <row r="7" spans="1:65" x14ac:dyDescent="0.3">
      <c r="A7" t="s">
        <v>5</v>
      </c>
      <c r="B7">
        <v>61</v>
      </c>
      <c r="C7">
        <v>74</v>
      </c>
      <c r="D7">
        <v>40</v>
      </c>
      <c r="E7">
        <v>93</v>
      </c>
      <c r="F7">
        <v>72</v>
      </c>
      <c r="G7">
        <v>84</v>
      </c>
      <c r="I7" t="str">
        <f t="shared" si="11"/>
        <v>O5</v>
      </c>
      <c r="J7">
        <f t="shared" si="12"/>
        <v>5</v>
      </c>
      <c r="K7">
        <f t="shared" si="6"/>
        <v>8</v>
      </c>
      <c r="L7">
        <f t="shared" si="6"/>
        <v>11</v>
      </c>
      <c r="M7">
        <f t="shared" si="6"/>
        <v>3</v>
      </c>
      <c r="N7">
        <f t="shared" si="6"/>
        <v>9</v>
      </c>
      <c r="O7">
        <f t="shared" si="2"/>
        <v>84</v>
      </c>
      <c r="Q7" t="str">
        <f t="shared" si="7"/>
        <v>O5</v>
      </c>
      <c r="R7">
        <f t="shared" si="13"/>
        <v>2</v>
      </c>
      <c r="S7">
        <f t="shared" si="8"/>
        <v>3</v>
      </c>
      <c r="T7">
        <f t="shared" si="8"/>
        <v>4</v>
      </c>
      <c r="U7">
        <f t="shared" si="8"/>
        <v>2</v>
      </c>
      <c r="V7">
        <f t="shared" si="8"/>
        <v>4</v>
      </c>
      <c r="W7">
        <f t="shared" si="3"/>
        <v>84</v>
      </c>
      <c r="Y7" t="str">
        <f t="shared" si="14"/>
        <v>O5</v>
      </c>
      <c r="Z7">
        <f t="shared" si="14"/>
        <v>2</v>
      </c>
      <c r="AA7">
        <f t="shared" si="4"/>
        <v>3</v>
      </c>
      <c r="AB7">
        <f t="shared" si="4"/>
        <v>4</v>
      </c>
      <c r="AC7">
        <f t="shared" si="4"/>
        <v>2</v>
      </c>
      <c r="AD7">
        <f t="shared" si="4"/>
        <v>4</v>
      </c>
      <c r="AE7">
        <f t="shared" si="15"/>
        <v>6</v>
      </c>
      <c r="AF7">
        <f t="shared" si="9"/>
        <v>5</v>
      </c>
      <c r="AG7">
        <f t="shared" si="9"/>
        <v>4</v>
      </c>
      <c r="AH7">
        <f t="shared" si="9"/>
        <v>6</v>
      </c>
      <c r="AI7">
        <f t="shared" si="9"/>
        <v>4</v>
      </c>
      <c r="AJ7">
        <f t="shared" si="16"/>
        <v>84000</v>
      </c>
      <c r="AL7">
        <v>5</v>
      </c>
      <c r="AM7" s="3">
        <v>0</v>
      </c>
      <c r="AN7" s="3">
        <v>0</v>
      </c>
      <c r="AO7" s="3">
        <v>0</v>
      </c>
      <c r="AP7" s="3">
        <v>775.79916136225631</v>
      </c>
      <c r="AQ7" s="3">
        <v>0</v>
      </c>
      <c r="AR7" s="3">
        <v>20113.872314612541</v>
      </c>
      <c r="AS7" s="3">
        <v>11794.084865158582</v>
      </c>
      <c r="AT7" s="3">
        <v>15618.912439425001</v>
      </c>
      <c r="AU7" s="3">
        <v>0</v>
      </c>
      <c r="AV7" s="3">
        <v>16640.055445987346</v>
      </c>
      <c r="AW7" s="4"/>
      <c r="AX7" s="4" t="str">
        <f t="shared" si="17"/>
        <v>O5</v>
      </c>
      <c r="AY7" s="4">
        <f t="shared" si="18"/>
        <v>3558.2688731055314</v>
      </c>
      <c r="AZ7" s="4">
        <f t="shared" si="10"/>
        <v>20166.769158593714</v>
      </c>
      <c r="BA7" s="4">
        <f t="shared" si="10"/>
        <v>15708.762186303227</v>
      </c>
      <c r="BB7" s="4">
        <f t="shared" si="10"/>
        <v>0</v>
      </c>
      <c r="BC7" s="4">
        <f t="shared" si="10"/>
        <v>7018.165690743208</v>
      </c>
      <c r="BD7" s="4">
        <f t="shared" si="10"/>
        <v>3190.7707186004864</v>
      </c>
      <c r="BE7" s="4">
        <f t="shared" si="10"/>
        <v>11794.084865158582</v>
      </c>
      <c r="BF7" s="4">
        <f t="shared" si="10"/>
        <v>15679.863279271631</v>
      </c>
      <c r="BG7" s="4">
        <f t="shared" si="10"/>
        <v>0</v>
      </c>
      <c r="BH7" s="4">
        <f t="shared" si="10"/>
        <v>6883.3305413747657</v>
      </c>
      <c r="BI7" s="4">
        <f t="shared" si="1"/>
        <v>84000</v>
      </c>
      <c r="BJ7" s="4">
        <f t="shared" si="19"/>
        <v>84000.015313151147</v>
      </c>
      <c r="BK7" s="4">
        <f t="shared" si="20"/>
        <v>-1.5313151146983728E-2</v>
      </c>
      <c r="BL7" s="2"/>
      <c r="BM7" s="2"/>
    </row>
    <row r="8" spans="1:65" x14ac:dyDescent="0.3">
      <c r="A8" t="s">
        <v>6</v>
      </c>
      <c r="B8">
        <v>10</v>
      </c>
      <c r="C8">
        <v>45</v>
      </c>
      <c r="D8">
        <v>26</v>
      </c>
      <c r="E8">
        <v>11</v>
      </c>
      <c r="F8">
        <v>95</v>
      </c>
      <c r="G8">
        <v>11</v>
      </c>
      <c r="I8" t="str">
        <f t="shared" si="11"/>
        <v>O6</v>
      </c>
      <c r="J8">
        <f t="shared" si="12"/>
        <v>20</v>
      </c>
      <c r="K8">
        <f t="shared" si="6"/>
        <v>12</v>
      </c>
      <c r="L8">
        <f t="shared" si="6"/>
        <v>14</v>
      </c>
      <c r="M8">
        <f t="shared" si="6"/>
        <v>20</v>
      </c>
      <c r="N8">
        <f t="shared" si="6"/>
        <v>2</v>
      </c>
      <c r="O8">
        <f t="shared" si="2"/>
        <v>11</v>
      </c>
      <c r="Q8" t="str">
        <f t="shared" si="7"/>
        <v>O6</v>
      </c>
      <c r="R8">
        <f t="shared" si="13"/>
        <v>7</v>
      </c>
      <c r="S8">
        <f t="shared" si="8"/>
        <v>5</v>
      </c>
      <c r="T8">
        <f t="shared" si="8"/>
        <v>5</v>
      </c>
      <c r="U8">
        <f t="shared" si="8"/>
        <v>7</v>
      </c>
      <c r="V8">
        <f t="shared" si="8"/>
        <v>1</v>
      </c>
      <c r="W8">
        <f t="shared" si="3"/>
        <v>11</v>
      </c>
      <c r="Y8" t="str">
        <f t="shared" si="14"/>
        <v>O6</v>
      </c>
      <c r="Z8">
        <f t="shared" si="14"/>
        <v>7</v>
      </c>
      <c r="AA8">
        <f t="shared" si="4"/>
        <v>5</v>
      </c>
      <c r="AB8">
        <f t="shared" si="4"/>
        <v>5</v>
      </c>
      <c r="AC8">
        <f t="shared" si="4"/>
        <v>7</v>
      </c>
      <c r="AD8">
        <f t="shared" si="4"/>
        <v>1</v>
      </c>
      <c r="AE8">
        <f t="shared" si="15"/>
        <v>1</v>
      </c>
      <c r="AF8">
        <f t="shared" si="9"/>
        <v>3</v>
      </c>
      <c r="AG8">
        <f t="shared" si="9"/>
        <v>3</v>
      </c>
      <c r="AH8">
        <f t="shared" si="9"/>
        <v>1</v>
      </c>
      <c r="AI8">
        <f t="shared" si="9"/>
        <v>7</v>
      </c>
      <c r="AJ8">
        <f t="shared" si="16"/>
        <v>11000</v>
      </c>
      <c r="AL8">
        <v>6</v>
      </c>
      <c r="AM8" s="3">
        <v>0</v>
      </c>
      <c r="AN8" s="3">
        <v>0</v>
      </c>
      <c r="AO8" s="3">
        <v>4103.656997806358</v>
      </c>
      <c r="AP8" s="3">
        <v>0</v>
      </c>
      <c r="AQ8" s="3">
        <v>0</v>
      </c>
      <c r="AR8" s="3">
        <v>3190.7707186004864</v>
      </c>
      <c r="AS8" s="3">
        <v>14181.543662332149</v>
      </c>
      <c r="AT8" s="3">
        <v>24747.1324545936</v>
      </c>
      <c r="AU8" s="3">
        <v>0</v>
      </c>
      <c r="AV8" s="3">
        <v>0</v>
      </c>
      <c r="AW8" s="4"/>
      <c r="AX8" s="4" t="str">
        <f t="shared" si="17"/>
        <v>O6</v>
      </c>
      <c r="AY8" s="4">
        <f t="shared" si="18"/>
        <v>0</v>
      </c>
      <c r="AZ8" s="4">
        <f t="shared" si="10"/>
        <v>0</v>
      </c>
      <c r="BA8" s="4">
        <f t="shared" si="10"/>
        <v>0</v>
      </c>
      <c r="BB8" s="4">
        <f t="shared" si="10"/>
        <v>5237.326331082133</v>
      </c>
      <c r="BC8" s="4">
        <f t="shared" si="10"/>
        <v>453.84836324851085</v>
      </c>
      <c r="BD8" s="4">
        <f t="shared" si="10"/>
        <v>0</v>
      </c>
      <c r="BE8" s="4">
        <f t="shared" si="10"/>
        <v>0</v>
      </c>
      <c r="BF8" s="4">
        <f t="shared" si="10"/>
        <v>0</v>
      </c>
      <c r="BG8" s="4">
        <f t="shared" si="10"/>
        <v>5228.7963127489202</v>
      </c>
      <c r="BH8" s="4">
        <f t="shared" si="10"/>
        <v>389.38448008772849</v>
      </c>
      <c r="BI8" s="4">
        <f t="shared" si="1"/>
        <v>11000</v>
      </c>
      <c r="BJ8" s="4">
        <f t="shared" si="19"/>
        <v>11309.355487167293</v>
      </c>
      <c r="BK8" s="4">
        <f t="shared" si="20"/>
        <v>-309.35548716729318</v>
      </c>
      <c r="BL8" s="2"/>
      <c r="BM8" s="2"/>
    </row>
    <row r="9" spans="1:65" x14ac:dyDescent="0.3">
      <c r="A9" t="s">
        <v>7</v>
      </c>
      <c r="B9">
        <v>48</v>
      </c>
      <c r="C9">
        <v>67</v>
      </c>
      <c r="D9">
        <v>63</v>
      </c>
      <c r="E9">
        <v>60</v>
      </c>
      <c r="F9">
        <v>95</v>
      </c>
      <c r="G9">
        <v>64</v>
      </c>
      <c r="I9" t="str">
        <f t="shared" si="11"/>
        <v>O7</v>
      </c>
      <c r="J9">
        <f t="shared" si="12"/>
        <v>10</v>
      </c>
      <c r="K9">
        <f t="shared" si="6"/>
        <v>9</v>
      </c>
      <c r="L9">
        <f t="shared" si="6"/>
        <v>2</v>
      </c>
      <c r="M9">
        <f t="shared" si="6"/>
        <v>9</v>
      </c>
      <c r="N9">
        <f t="shared" si="6"/>
        <v>2</v>
      </c>
      <c r="O9">
        <f t="shared" si="2"/>
        <v>64</v>
      </c>
      <c r="Q9" t="str">
        <f t="shared" si="7"/>
        <v>O7</v>
      </c>
      <c r="R9">
        <f t="shared" si="13"/>
        <v>4</v>
      </c>
      <c r="S9">
        <f t="shared" si="8"/>
        <v>4</v>
      </c>
      <c r="T9">
        <f t="shared" si="8"/>
        <v>1</v>
      </c>
      <c r="U9">
        <f t="shared" si="8"/>
        <v>4</v>
      </c>
      <c r="V9">
        <f t="shared" si="8"/>
        <v>1</v>
      </c>
      <c r="W9">
        <f t="shared" si="3"/>
        <v>64</v>
      </c>
      <c r="Y9" t="str">
        <f t="shared" si="14"/>
        <v>O7</v>
      </c>
      <c r="Z9">
        <f t="shared" si="14"/>
        <v>4</v>
      </c>
      <c r="AA9">
        <f t="shared" si="4"/>
        <v>4</v>
      </c>
      <c r="AB9">
        <f t="shared" si="4"/>
        <v>1</v>
      </c>
      <c r="AC9">
        <f t="shared" si="4"/>
        <v>4</v>
      </c>
      <c r="AD9">
        <f t="shared" si="4"/>
        <v>1</v>
      </c>
      <c r="AE9">
        <f t="shared" si="15"/>
        <v>4</v>
      </c>
      <c r="AF9">
        <f t="shared" si="9"/>
        <v>4</v>
      </c>
      <c r="AG9">
        <f t="shared" si="9"/>
        <v>7</v>
      </c>
      <c r="AH9">
        <f t="shared" si="9"/>
        <v>4</v>
      </c>
      <c r="AI9">
        <f t="shared" si="9"/>
        <v>7</v>
      </c>
      <c r="AJ9">
        <f t="shared" si="16"/>
        <v>64000</v>
      </c>
      <c r="AL9">
        <v>7</v>
      </c>
      <c r="AM9" s="3">
        <v>0</v>
      </c>
      <c r="AN9" s="3">
        <v>0</v>
      </c>
      <c r="AO9" s="3">
        <v>0</v>
      </c>
      <c r="AP9" s="3">
        <v>5237.326331082133</v>
      </c>
      <c r="AQ9" s="3">
        <v>6731.8597843883435</v>
      </c>
      <c r="AR9" s="3">
        <v>0</v>
      </c>
      <c r="AS9" s="3">
        <v>34803.340257112555</v>
      </c>
      <c r="AT9" s="3">
        <v>3344.0847417919731</v>
      </c>
      <c r="AU9" s="3">
        <v>332.34193784569408</v>
      </c>
      <c r="AV9" s="3">
        <v>389.38448008772849</v>
      </c>
      <c r="AW9" s="4"/>
      <c r="AX9" s="4" t="str">
        <f t="shared" si="17"/>
        <v>O7</v>
      </c>
      <c r="AY9" s="4">
        <f t="shared" si="18"/>
        <v>3930.5260795523495</v>
      </c>
      <c r="AZ9" s="4">
        <f t="shared" si="10"/>
        <v>0</v>
      </c>
      <c r="BA9" s="4">
        <f t="shared" si="10"/>
        <v>3335.8355725265769</v>
      </c>
      <c r="BB9" s="4">
        <f t="shared" si="10"/>
        <v>23487.96924953792</v>
      </c>
      <c r="BC9" s="4">
        <f t="shared" si="10"/>
        <v>453.84836324851085</v>
      </c>
      <c r="BD9" s="4">
        <f t="shared" si="10"/>
        <v>3930.4277808116276</v>
      </c>
      <c r="BE9" s="4">
        <f t="shared" si="10"/>
        <v>0</v>
      </c>
      <c r="BF9" s="4">
        <f t="shared" si="10"/>
        <v>3344.0847417919731</v>
      </c>
      <c r="BG9" s="4">
        <f t="shared" si="10"/>
        <v>24741.790195585687</v>
      </c>
      <c r="BH9" s="4">
        <f t="shared" si="10"/>
        <v>389.38448008772849</v>
      </c>
      <c r="BI9" s="4">
        <f t="shared" si="1"/>
        <v>64000</v>
      </c>
      <c r="BJ9" s="4">
        <f t="shared" si="19"/>
        <v>63613.866463142367</v>
      </c>
      <c r="BK9" s="4">
        <f t="shared" si="20"/>
        <v>386.13353685763286</v>
      </c>
      <c r="BL9" s="2"/>
      <c r="BM9" s="2"/>
    </row>
    <row r="10" spans="1:65" x14ac:dyDescent="0.3">
      <c r="A10" t="s">
        <v>8</v>
      </c>
      <c r="B10">
        <v>23</v>
      </c>
      <c r="C10">
        <v>81</v>
      </c>
      <c r="D10">
        <v>57</v>
      </c>
      <c r="E10">
        <v>99</v>
      </c>
      <c r="F10">
        <v>42</v>
      </c>
      <c r="G10">
        <v>84</v>
      </c>
      <c r="I10" t="str">
        <f t="shared" si="11"/>
        <v>O8</v>
      </c>
      <c r="J10">
        <f t="shared" si="12"/>
        <v>18</v>
      </c>
      <c r="K10">
        <f t="shared" si="6"/>
        <v>6</v>
      </c>
      <c r="L10">
        <f t="shared" si="6"/>
        <v>4</v>
      </c>
      <c r="M10">
        <f t="shared" si="6"/>
        <v>1</v>
      </c>
      <c r="N10">
        <f t="shared" si="6"/>
        <v>15</v>
      </c>
      <c r="O10">
        <f t="shared" si="2"/>
        <v>84</v>
      </c>
      <c r="Q10" t="str">
        <f t="shared" si="7"/>
        <v>O8</v>
      </c>
      <c r="R10">
        <f t="shared" si="13"/>
        <v>7</v>
      </c>
      <c r="S10">
        <f t="shared" si="8"/>
        <v>3</v>
      </c>
      <c r="T10">
        <f t="shared" si="8"/>
        <v>2</v>
      </c>
      <c r="U10">
        <f t="shared" si="8"/>
        <v>1</v>
      </c>
      <c r="V10">
        <f t="shared" si="8"/>
        <v>6</v>
      </c>
      <c r="W10">
        <f t="shared" si="3"/>
        <v>84</v>
      </c>
      <c r="Y10" t="str">
        <f t="shared" si="14"/>
        <v>O8</v>
      </c>
      <c r="Z10">
        <f t="shared" si="14"/>
        <v>7</v>
      </c>
      <c r="AA10">
        <f t="shared" si="4"/>
        <v>3</v>
      </c>
      <c r="AB10">
        <f t="shared" si="4"/>
        <v>2</v>
      </c>
      <c r="AC10">
        <f t="shared" si="4"/>
        <v>1</v>
      </c>
      <c r="AD10">
        <f t="shared" si="4"/>
        <v>6</v>
      </c>
      <c r="AE10">
        <f t="shared" si="15"/>
        <v>1</v>
      </c>
      <c r="AF10">
        <f t="shared" si="9"/>
        <v>5</v>
      </c>
      <c r="AG10">
        <f t="shared" si="9"/>
        <v>6</v>
      </c>
      <c r="AH10">
        <f t="shared" si="9"/>
        <v>7</v>
      </c>
      <c r="AI10">
        <f t="shared" si="9"/>
        <v>2</v>
      </c>
      <c r="AJ10">
        <f t="shared" si="16"/>
        <v>84000</v>
      </c>
      <c r="AL10">
        <v>8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4"/>
      <c r="AX10" s="4" t="str">
        <f t="shared" si="17"/>
        <v>O8</v>
      </c>
      <c r="AY10" s="4">
        <f t="shared" si="18"/>
        <v>0</v>
      </c>
      <c r="AZ10" s="4">
        <f t="shared" si="10"/>
        <v>20166.769158593714</v>
      </c>
      <c r="BA10" s="4">
        <f t="shared" si="10"/>
        <v>26770.356531177229</v>
      </c>
      <c r="BB10" s="4">
        <f t="shared" si="10"/>
        <v>344.0287247005943</v>
      </c>
      <c r="BC10" s="4">
        <f t="shared" si="10"/>
        <v>0</v>
      </c>
      <c r="BD10" s="4">
        <f t="shared" si="10"/>
        <v>0</v>
      </c>
      <c r="BE10" s="4">
        <f t="shared" si="10"/>
        <v>11794.084865158582</v>
      </c>
      <c r="BF10" s="4">
        <f t="shared" si="10"/>
        <v>24747.1324545936</v>
      </c>
      <c r="BG10" s="4">
        <f t="shared" si="10"/>
        <v>332.34193784569408</v>
      </c>
      <c r="BH10" s="4">
        <f t="shared" si="10"/>
        <v>0</v>
      </c>
      <c r="BI10" s="4">
        <f t="shared" si="1"/>
        <v>84000</v>
      </c>
      <c r="BJ10" s="4">
        <f t="shared" si="19"/>
        <v>84154.713672069396</v>
      </c>
      <c r="BK10" s="4">
        <f t="shared" si="20"/>
        <v>-154.71367206939613</v>
      </c>
      <c r="BL10" s="2"/>
      <c r="BM10" s="2"/>
    </row>
    <row r="11" spans="1:65" x14ac:dyDescent="0.3">
      <c r="A11" t="s">
        <v>9</v>
      </c>
      <c r="B11">
        <v>39</v>
      </c>
      <c r="C11">
        <v>95</v>
      </c>
      <c r="D11">
        <v>17</v>
      </c>
      <c r="E11">
        <v>78</v>
      </c>
      <c r="F11">
        <v>76</v>
      </c>
      <c r="G11">
        <v>85</v>
      </c>
      <c r="I11" t="str">
        <f t="shared" si="11"/>
        <v>O9</v>
      </c>
      <c r="J11">
        <f t="shared" si="12"/>
        <v>15</v>
      </c>
      <c r="K11">
        <f t="shared" si="6"/>
        <v>1</v>
      </c>
      <c r="L11">
        <f t="shared" si="6"/>
        <v>19</v>
      </c>
      <c r="M11">
        <f t="shared" si="6"/>
        <v>6</v>
      </c>
      <c r="N11">
        <f t="shared" si="6"/>
        <v>8</v>
      </c>
      <c r="O11">
        <f t="shared" si="2"/>
        <v>85</v>
      </c>
      <c r="Q11" t="str">
        <f t="shared" si="7"/>
        <v>O9</v>
      </c>
      <c r="R11">
        <f t="shared" si="13"/>
        <v>6</v>
      </c>
      <c r="S11">
        <f t="shared" si="8"/>
        <v>1</v>
      </c>
      <c r="T11">
        <f t="shared" si="8"/>
        <v>7</v>
      </c>
      <c r="U11">
        <f t="shared" si="8"/>
        <v>3</v>
      </c>
      <c r="V11">
        <f t="shared" si="8"/>
        <v>3</v>
      </c>
      <c r="W11">
        <f t="shared" si="3"/>
        <v>85</v>
      </c>
      <c r="Y11" t="str">
        <f t="shared" si="14"/>
        <v>O9</v>
      </c>
      <c r="Z11">
        <f t="shared" si="14"/>
        <v>6</v>
      </c>
      <c r="AA11">
        <f t="shared" si="4"/>
        <v>1</v>
      </c>
      <c r="AB11">
        <f t="shared" si="4"/>
        <v>7</v>
      </c>
      <c r="AC11">
        <f t="shared" si="4"/>
        <v>3</v>
      </c>
      <c r="AD11">
        <f t="shared" si="4"/>
        <v>3</v>
      </c>
      <c r="AE11">
        <f t="shared" si="15"/>
        <v>2</v>
      </c>
      <c r="AF11">
        <f t="shared" si="9"/>
        <v>7</v>
      </c>
      <c r="AG11">
        <f t="shared" si="9"/>
        <v>1</v>
      </c>
      <c r="AH11">
        <f t="shared" si="9"/>
        <v>5</v>
      </c>
      <c r="AI11">
        <f t="shared" si="9"/>
        <v>5</v>
      </c>
      <c r="AJ11">
        <f t="shared" si="16"/>
        <v>85000</v>
      </c>
      <c r="AL11">
        <v>9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4"/>
      <c r="AX11" s="4" t="str">
        <f t="shared" si="17"/>
        <v>O9</v>
      </c>
      <c r="AY11" s="4">
        <f t="shared" si="18"/>
        <v>0</v>
      </c>
      <c r="AZ11" s="4">
        <f t="shared" si="10"/>
        <v>9386.649813957787</v>
      </c>
      <c r="BA11" s="4">
        <f t="shared" si="10"/>
        <v>0</v>
      </c>
      <c r="BB11" s="4">
        <f t="shared" si="10"/>
        <v>0</v>
      </c>
      <c r="BC11" s="4">
        <f t="shared" si="10"/>
        <v>24090.867194085178</v>
      </c>
      <c r="BD11" s="4">
        <f t="shared" si="10"/>
        <v>1.5876601396648131</v>
      </c>
      <c r="BE11" s="4">
        <f t="shared" si="10"/>
        <v>34803.340257112555</v>
      </c>
      <c r="BF11" s="4">
        <f t="shared" si="10"/>
        <v>0</v>
      </c>
      <c r="BG11" s="4">
        <f t="shared" si="10"/>
        <v>0</v>
      </c>
      <c r="BH11" s="4">
        <f t="shared" si="10"/>
        <v>16640.055445987346</v>
      </c>
      <c r="BI11" s="4">
        <f t="shared" si="1"/>
        <v>85000</v>
      </c>
      <c r="BJ11" s="4">
        <f t="shared" si="19"/>
        <v>84922.500371282542</v>
      </c>
      <c r="BK11" s="4">
        <f t="shared" si="20"/>
        <v>77.499628717458108</v>
      </c>
      <c r="BL11" s="2"/>
      <c r="BM11" s="2"/>
    </row>
    <row r="12" spans="1:65" x14ac:dyDescent="0.3">
      <c r="A12" t="s">
        <v>10</v>
      </c>
      <c r="B12">
        <v>50</v>
      </c>
      <c r="C12">
        <v>44</v>
      </c>
      <c r="D12">
        <v>45</v>
      </c>
      <c r="E12">
        <v>84</v>
      </c>
      <c r="F12">
        <v>92</v>
      </c>
      <c r="G12">
        <v>77</v>
      </c>
      <c r="I12" t="str">
        <f t="shared" si="11"/>
        <v>O10</v>
      </c>
      <c r="J12">
        <f t="shared" si="12"/>
        <v>9</v>
      </c>
      <c r="K12">
        <f t="shared" si="6"/>
        <v>13</v>
      </c>
      <c r="L12">
        <f t="shared" si="6"/>
        <v>8</v>
      </c>
      <c r="M12">
        <f t="shared" si="6"/>
        <v>5</v>
      </c>
      <c r="N12">
        <f t="shared" si="6"/>
        <v>6</v>
      </c>
      <c r="O12">
        <f t="shared" si="2"/>
        <v>77</v>
      </c>
      <c r="Q12" t="str">
        <f t="shared" si="7"/>
        <v>O10</v>
      </c>
      <c r="R12">
        <f t="shared" si="13"/>
        <v>4</v>
      </c>
      <c r="S12">
        <f t="shared" si="8"/>
        <v>5</v>
      </c>
      <c r="T12">
        <f t="shared" si="8"/>
        <v>3</v>
      </c>
      <c r="U12">
        <f t="shared" si="8"/>
        <v>2</v>
      </c>
      <c r="V12">
        <f t="shared" si="8"/>
        <v>3</v>
      </c>
      <c r="W12">
        <f t="shared" si="3"/>
        <v>77</v>
      </c>
      <c r="Y12" t="str">
        <f t="shared" si="14"/>
        <v>O10</v>
      </c>
      <c r="Z12">
        <f t="shared" si="14"/>
        <v>4</v>
      </c>
      <c r="AA12">
        <f t="shared" si="4"/>
        <v>5</v>
      </c>
      <c r="AB12">
        <f t="shared" si="4"/>
        <v>3</v>
      </c>
      <c r="AC12">
        <f t="shared" si="4"/>
        <v>2</v>
      </c>
      <c r="AD12">
        <f t="shared" si="4"/>
        <v>3</v>
      </c>
      <c r="AE12">
        <f t="shared" si="15"/>
        <v>4</v>
      </c>
      <c r="AF12">
        <f t="shared" si="9"/>
        <v>3</v>
      </c>
      <c r="AG12">
        <f t="shared" si="9"/>
        <v>5</v>
      </c>
      <c r="AH12">
        <f t="shared" si="9"/>
        <v>6</v>
      </c>
      <c r="AI12">
        <f t="shared" si="9"/>
        <v>5</v>
      </c>
      <c r="AJ12">
        <f t="shared" si="16"/>
        <v>77000</v>
      </c>
      <c r="AL12">
        <v>10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4"/>
      <c r="AX12" s="4" t="str">
        <f t="shared" si="17"/>
        <v>O10</v>
      </c>
      <c r="AY12" s="4">
        <f t="shared" si="18"/>
        <v>3930.5260795523495</v>
      </c>
      <c r="AZ12" s="4">
        <f t="shared" si="10"/>
        <v>0</v>
      </c>
      <c r="BA12" s="4">
        <f t="shared" si="10"/>
        <v>12557.01903688574</v>
      </c>
      <c r="BB12" s="4">
        <f t="shared" si="10"/>
        <v>0</v>
      </c>
      <c r="BC12" s="4">
        <f t="shared" si="10"/>
        <v>24090.867194085178</v>
      </c>
      <c r="BD12" s="4">
        <f t="shared" si="10"/>
        <v>3930.4277808116276</v>
      </c>
      <c r="BE12" s="4">
        <f t="shared" si="10"/>
        <v>0</v>
      </c>
      <c r="BF12" s="4">
        <f t="shared" si="10"/>
        <v>15618.912439425001</v>
      </c>
      <c r="BG12" s="4">
        <f t="shared" si="10"/>
        <v>0</v>
      </c>
      <c r="BH12" s="4">
        <f t="shared" si="10"/>
        <v>16640.055445987346</v>
      </c>
      <c r="BI12" s="4">
        <f t="shared" si="1"/>
        <v>77000</v>
      </c>
      <c r="BJ12" s="4">
        <f t="shared" si="19"/>
        <v>76767.807976747252</v>
      </c>
      <c r="BK12" s="4">
        <f t="shared" si="20"/>
        <v>232.19202325274819</v>
      </c>
      <c r="BL12" s="2"/>
      <c r="BM12" s="2"/>
    </row>
    <row r="13" spans="1:65" x14ac:dyDescent="0.3">
      <c r="A13" t="s">
        <v>11</v>
      </c>
      <c r="B13">
        <v>44</v>
      </c>
      <c r="C13">
        <v>40</v>
      </c>
      <c r="D13">
        <v>63</v>
      </c>
      <c r="E13">
        <v>87</v>
      </c>
      <c r="F13">
        <v>94</v>
      </c>
      <c r="G13">
        <v>14</v>
      </c>
      <c r="I13" t="str">
        <f t="shared" si="11"/>
        <v>O11</v>
      </c>
      <c r="J13">
        <f t="shared" si="12"/>
        <v>11</v>
      </c>
      <c r="K13">
        <f t="shared" si="6"/>
        <v>15</v>
      </c>
      <c r="L13">
        <f t="shared" si="6"/>
        <v>2</v>
      </c>
      <c r="M13">
        <f t="shared" si="6"/>
        <v>4</v>
      </c>
      <c r="N13">
        <f t="shared" si="6"/>
        <v>5</v>
      </c>
      <c r="O13">
        <f t="shared" si="2"/>
        <v>14</v>
      </c>
      <c r="Q13" t="str">
        <f t="shared" si="7"/>
        <v>O11</v>
      </c>
      <c r="R13">
        <f t="shared" si="13"/>
        <v>4</v>
      </c>
      <c r="S13">
        <f t="shared" si="8"/>
        <v>6</v>
      </c>
      <c r="T13">
        <f t="shared" si="8"/>
        <v>1</v>
      </c>
      <c r="U13">
        <f t="shared" si="8"/>
        <v>2</v>
      </c>
      <c r="V13">
        <f t="shared" si="8"/>
        <v>2</v>
      </c>
      <c r="W13">
        <f t="shared" si="3"/>
        <v>14</v>
      </c>
      <c r="Y13" t="str">
        <f t="shared" si="14"/>
        <v>O11</v>
      </c>
      <c r="Z13">
        <f t="shared" si="14"/>
        <v>4</v>
      </c>
      <c r="AA13">
        <f t="shared" si="4"/>
        <v>6</v>
      </c>
      <c r="AB13">
        <f t="shared" si="4"/>
        <v>1</v>
      </c>
      <c r="AC13">
        <f t="shared" si="4"/>
        <v>2</v>
      </c>
      <c r="AD13">
        <f t="shared" si="4"/>
        <v>2</v>
      </c>
      <c r="AE13">
        <f t="shared" si="15"/>
        <v>4</v>
      </c>
      <c r="AF13">
        <f t="shared" si="9"/>
        <v>2</v>
      </c>
      <c r="AG13">
        <f t="shared" si="9"/>
        <v>7</v>
      </c>
      <c r="AH13">
        <f t="shared" si="9"/>
        <v>6</v>
      </c>
      <c r="AI13">
        <f t="shared" si="9"/>
        <v>6</v>
      </c>
      <c r="AJ13">
        <f t="shared" si="16"/>
        <v>14000</v>
      </c>
      <c r="AL13">
        <v>11</v>
      </c>
      <c r="AM13" s="4">
        <f>AM12</f>
        <v>0</v>
      </c>
      <c r="AN13" s="4">
        <f t="shared" ref="AN13:AV24" si="21">AN12</f>
        <v>0</v>
      </c>
      <c r="AO13" s="4">
        <f t="shared" si="21"/>
        <v>0</v>
      </c>
      <c r="AP13" s="4">
        <f t="shared" si="21"/>
        <v>0</v>
      </c>
      <c r="AQ13" s="4">
        <f t="shared" si="21"/>
        <v>0</v>
      </c>
      <c r="AR13" s="4">
        <f t="shared" si="21"/>
        <v>0</v>
      </c>
      <c r="AS13" s="4">
        <f t="shared" si="21"/>
        <v>0</v>
      </c>
      <c r="AT13" s="4">
        <f t="shared" si="21"/>
        <v>0</v>
      </c>
      <c r="AU13" s="4">
        <f t="shared" si="21"/>
        <v>0</v>
      </c>
      <c r="AV13" s="4">
        <f t="shared" si="21"/>
        <v>0</v>
      </c>
      <c r="AW13" s="4"/>
      <c r="AX13" s="4" t="str">
        <f t="shared" si="17"/>
        <v>O11</v>
      </c>
      <c r="AY13" s="4">
        <f t="shared" si="18"/>
        <v>3930.5260795523495</v>
      </c>
      <c r="AZ13" s="4">
        <f t="shared" si="10"/>
        <v>0</v>
      </c>
      <c r="BA13" s="4">
        <f t="shared" si="10"/>
        <v>3335.8355725265769</v>
      </c>
      <c r="BB13" s="4">
        <f t="shared" si="10"/>
        <v>0</v>
      </c>
      <c r="BC13" s="4">
        <f t="shared" si="10"/>
        <v>0</v>
      </c>
      <c r="BD13" s="4">
        <f t="shared" si="10"/>
        <v>3930.4277808116276</v>
      </c>
      <c r="BE13" s="4">
        <f t="shared" si="10"/>
        <v>0</v>
      </c>
      <c r="BF13" s="4">
        <f t="shared" si="10"/>
        <v>3344.0847417919731</v>
      </c>
      <c r="BG13" s="4">
        <f t="shared" si="10"/>
        <v>0</v>
      </c>
      <c r="BH13" s="4">
        <f t="shared" si="10"/>
        <v>0</v>
      </c>
      <c r="BI13" s="4">
        <f t="shared" si="1"/>
        <v>14000</v>
      </c>
      <c r="BJ13" s="4">
        <f t="shared" si="19"/>
        <v>14540.874174682525</v>
      </c>
      <c r="BK13" s="4">
        <f t="shared" si="20"/>
        <v>-540.87417468252534</v>
      </c>
      <c r="BL13" s="2"/>
      <c r="BM13" s="2"/>
    </row>
    <row r="14" spans="1:65" x14ac:dyDescent="0.3">
      <c r="A14" t="s">
        <v>12</v>
      </c>
      <c r="B14">
        <v>52</v>
      </c>
      <c r="C14">
        <v>83</v>
      </c>
      <c r="D14">
        <v>11</v>
      </c>
      <c r="E14">
        <v>28</v>
      </c>
      <c r="F14">
        <v>46</v>
      </c>
      <c r="G14">
        <v>73</v>
      </c>
      <c r="I14" t="str">
        <f t="shared" si="11"/>
        <v>O12</v>
      </c>
      <c r="J14">
        <f t="shared" si="12"/>
        <v>7</v>
      </c>
      <c r="K14">
        <f t="shared" si="6"/>
        <v>5</v>
      </c>
      <c r="L14">
        <f t="shared" si="6"/>
        <v>20</v>
      </c>
      <c r="M14">
        <f t="shared" si="6"/>
        <v>15</v>
      </c>
      <c r="N14">
        <f t="shared" si="6"/>
        <v>13</v>
      </c>
      <c r="O14">
        <f t="shared" si="2"/>
        <v>73</v>
      </c>
      <c r="Q14" t="str">
        <f t="shared" si="7"/>
        <v>O12</v>
      </c>
      <c r="R14">
        <f t="shared" si="13"/>
        <v>3</v>
      </c>
      <c r="S14">
        <f t="shared" si="8"/>
        <v>2</v>
      </c>
      <c r="T14">
        <f t="shared" si="8"/>
        <v>7</v>
      </c>
      <c r="U14">
        <f t="shared" si="8"/>
        <v>6</v>
      </c>
      <c r="V14">
        <f t="shared" si="8"/>
        <v>5</v>
      </c>
      <c r="W14">
        <f t="shared" si="3"/>
        <v>73</v>
      </c>
      <c r="Y14" t="str">
        <f t="shared" si="14"/>
        <v>O12</v>
      </c>
      <c r="Z14">
        <f t="shared" si="14"/>
        <v>3</v>
      </c>
      <c r="AA14">
        <f t="shared" si="4"/>
        <v>2</v>
      </c>
      <c r="AB14">
        <f t="shared" si="4"/>
        <v>7</v>
      </c>
      <c r="AC14">
        <f t="shared" si="4"/>
        <v>6</v>
      </c>
      <c r="AD14">
        <f t="shared" si="4"/>
        <v>5</v>
      </c>
      <c r="AE14">
        <f t="shared" si="15"/>
        <v>5</v>
      </c>
      <c r="AF14">
        <f t="shared" si="9"/>
        <v>6</v>
      </c>
      <c r="AG14">
        <f t="shared" si="9"/>
        <v>1</v>
      </c>
      <c r="AH14">
        <f t="shared" si="9"/>
        <v>2</v>
      </c>
      <c r="AI14">
        <f t="shared" si="9"/>
        <v>3</v>
      </c>
      <c r="AJ14">
        <f t="shared" si="16"/>
        <v>73000</v>
      </c>
      <c r="AL14">
        <v>12</v>
      </c>
      <c r="AM14" s="4">
        <f t="shared" ref="AM14:AM22" si="22">AM13</f>
        <v>0</v>
      </c>
      <c r="AN14" s="4">
        <f t="shared" si="21"/>
        <v>0</v>
      </c>
      <c r="AO14" s="4">
        <f t="shared" si="21"/>
        <v>0</v>
      </c>
      <c r="AP14" s="4">
        <f t="shared" si="21"/>
        <v>0</v>
      </c>
      <c r="AQ14" s="4">
        <f t="shared" si="21"/>
        <v>0</v>
      </c>
      <c r="AR14" s="4">
        <f t="shared" si="21"/>
        <v>0</v>
      </c>
      <c r="AS14" s="4">
        <f t="shared" si="21"/>
        <v>0</v>
      </c>
      <c r="AT14" s="4">
        <f t="shared" si="21"/>
        <v>0</v>
      </c>
      <c r="AU14" s="4">
        <f t="shared" si="21"/>
        <v>0</v>
      </c>
      <c r="AV14" s="4">
        <f t="shared" si="21"/>
        <v>0</v>
      </c>
      <c r="AW14" s="4"/>
      <c r="AX14" s="4" t="str">
        <f t="shared" si="17"/>
        <v>O12</v>
      </c>
      <c r="AY14" s="4">
        <f t="shared" si="18"/>
        <v>23668.631393668806</v>
      </c>
      <c r="AZ14" s="4">
        <f t="shared" si="10"/>
        <v>15345.287441053615</v>
      </c>
      <c r="BA14" s="4">
        <f t="shared" si="10"/>
        <v>0</v>
      </c>
      <c r="BB14" s="4">
        <f t="shared" si="10"/>
        <v>0</v>
      </c>
      <c r="BC14" s="4">
        <f t="shared" si="10"/>
        <v>0</v>
      </c>
      <c r="BD14" s="4">
        <f t="shared" si="10"/>
        <v>20113.872314612541</v>
      </c>
      <c r="BE14" s="4">
        <f t="shared" si="10"/>
        <v>14181.543662332149</v>
      </c>
      <c r="BF14" s="4">
        <f t="shared" si="10"/>
        <v>0</v>
      </c>
      <c r="BG14" s="4">
        <f t="shared" si="10"/>
        <v>0</v>
      </c>
      <c r="BH14" s="4">
        <f t="shared" si="10"/>
        <v>0</v>
      </c>
      <c r="BI14" s="4">
        <f t="shared" si="1"/>
        <v>73000</v>
      </c>
      <c r="BJ14" s="4">
        <f t="shared" si="19"/>
        <v>73309.334811667111</v>
      </c>
      <c r="BK14" s="4">
        <f t="shared" si="20"/>
        <v>-309.33481166711135</v>
      </c>
      <c r="BL14" s="2"/>
      <c r="BM14" s="2"/>
    </row>
    <row r="15" spans="1:65" x14ac:dyDescent="0.3">
      <c r="A15" t="s">
        <v>13</v>
      </c>
      <c r="B15">
        <v>74</v>
      </c>
      <c r="C15">
        <v>33</v>
      </c>
      <c r="D15">
        <v>56</v>
      </c>
      <c r="E15">
        <v>36</v>
      </c>
      <c r="F15">
        <v>63</v>
      </c>
      <c r="G15">
        <v>60</v>
      </c>
      <c r="I15" t="str">
        <f t="shared" si="11"/>
        <v>O13</v>
      </c>
      <c r="J15">
        <f t="shared" si="12"/>
        <v>3</v>
      </c>
      <c r="K15">
        <f t="shared" si="6"/>
        <v>16</v>
      </c>
      <c r="L15">
        <f t="shared" si="6"/>
        <v>5</v>
      </c>
      <c r="M15">
        <f t="shared" si="6"/>
        <v>13</v>
      </c>
      <c r="N15">
        <f t="shared" si="6"/>
        <v>12</v>
      </c>
      <c r="O15">
        <f t="shared" si="2"/>
        <v>60</v>
      </c>
      <c r="Q15" t="str">
        <f t="shared" si="7"/>
        <v>O13</v>
      </c>
      <c r="R15">
        <f t="shared" si="13"/>
        <v>2</v>
      </c>
      <c r="S15">
        <f t="shared" si="8"/>
        <v>6</v>
      </c>
      <c r="T15">
        <f t="shared" si="8"/>
        <v>2</v>
      </c>
      <c r="U15">
        <f t="shared" si="8"/>
        <v>5</v>
      </c>
      <c r="V15">
        <f t="shared" si="8"/>
        <v>5</v>
      </c>
      <c r="W15">
        <f t="shared" si="3"/>
        <v>60</v>
      </c>
      <c r="Y15" t="str">
        <f t="shared" si="14"/>
        <v>O13</v>
      </c>
      <c r="Z15">
        <f t="shared" si="14"/>
        <v>2</v>
      </c>
      <c r="AA15">
        <f t="shared" si="4"/>
        <v>6</v>
      </c>
      <c r="AB15">
        <f t="shared" si="4"/>
        <v>2</v>
      </c>
      <c r="AC15">
        <f t="shared" si="4"/>
        <v>5</v>
      </c>
      <c r="AD15">
        <f t="shared" si="4"/>
        <v>5</v>
      </c>
      <c r="AE15">
        <f t="shared" si="15"/>
        <v>6</v>
      </c>
      <c r="AF15">
        <f t="shared" si="9"/>
        <v>2</v>
      </c>
      <c r="AG15">
        <f t="shared" si="9"/>
        <v>6</v>
      </c>
      <c r="AH15">
        <f t="shared" si="9"/>
        <v>3</v>
      </c>
      <c r="AI15">
        <f t="shared" si="9"/>
        <v>3</v>
      </c>
      <c r="AJ15">
        <f t="shared" si="16"/>
        <v>60000</v>
      </c>
      <c r="AL15">
        <v>13</v>
      </c>
      <c r="AM15" s="4">
        <f t="shared" si="22"/>
        <v>0</v>
      </c>
      <c r="AN15" s="4">
        <f t="shared" si="21"/>
        <v>0</v>
      </c>
      <c r="AO15" s="4">
        <f t="shared" si="21"/>
        <v>0</v>
      </c>
      <c r="AP15" s="4">
        <f t="shared" si="21"/>
        <v>0</v>
      </c>
      <c r="AQ15" s="4">
        <f t="shared" si="21"/>
        <v>0</v>
      </c>
      <c r="AR15" s="4">
        <f t="shared" si="21"/>
        <v>0</v>
      </c>
      <c r="AS15" s="4">
        <f t="shared" si="21"/>
        <v>0</v>
      </c>
      <c r="AT15" s="4">
        <f t="shared" si="21"/>
        <v>0</v>
      </c>
      <c r="AU15" s="4">
        <f t="shared" si="21"/>
        <v>0</v>
      </c>
      <c r="AV15" s="4">
        <f t="shared" si="21"/>
        <v>0</v>
      </c>
      <c r="AW15" s="4"/>
      <c r="AX15" s="4" t="str">
        <f t="shared" si="17"/>
        <v>O13</v>
      </c>
      <c r="AY15" s="4">
        <f t="shared" si="18"/>
        <v>3558.2688731055314</v>
      </c>
      <c r="AZ15" s="4">
        <f t="shared" si="10"/>
        <v>0</v>
      </c>
      <c r="BA15" s="4">
        <f t="shared" si="10"/>
        <v>26770.356531177229</v>
      </c>
      <c r="BB15" s="4">
        <f t="shared" si="10"/>
        <v>775.79916136225631</v>
      </c>
      <c r="BC15" s="4">
        <f t="shared" si="10"/>
        <v>0</v>
      </c>
      <c r="BD15" s="4">
        <f t="shared" si="10"/>
        <v>3190.7707186004864</v>
      </c>
      <c r="BE15" s="4">
        <f t="shared" si="10"/>
        <v>0</v>
      </c>
      <c r="BF15" s="4">
        <f t="shared" si="10"/>
        <v>24747.1324545936</v>
      </c>
      <c r="BG15" s="4">
        <f t="shared" si="10"/>
        <v>802.91860741699963</v>
      </c>
      <c r="BH15" s="4">
        <f t="shared" si="10"/>
        <v>0</v>
      </c>
      <c r="BI15" s="4">
        <f t="shared" si="1"/>
        <v>60000</v>
      </c>
      <c r="BJ15" s="4">
        <f t="shared" si="19"/>
        <v>59845.246346256106</v>
      </c>
      <c r="BK15" s="4">
        <f t="shared" si="20"/>
        <v>154.75365374389366</v>
      </c>
      <c r="BL15" s="2"/>
      <c r="BM15" s="2"/>
    </row>
    <row r="16" spans="1:65" x14ac:dyDescent="0.3">
      <c r="A16" t="s">
        <v>14</v>
      </c>
      <c r="B16">
        <v>34</v>
      </c>
      <c r="C16">
        <v>62</v>
      </c>
      <c r="D16">
        <v>33</v>
      </c>
      <c r="E16">
        <v>57</v>
      </c>
      <c r="F16">
        <v>22</v>
      </c>
      <c r="G16">
        <v>48</v>
      </c>
      <c r="I16" t="str">
        <f t="shared" si="11"/>
        <v>O14</v>
      </c>
      <c r="J16">
        <f t="shared" si="12"/>
        <v>17</v>
      </c>
      <c r="K16">
        <f t="shared" si="6"/>
        <v>10</v>
      </c>
      <c r="L16">
        <f t="shared" si="6"/>
        <v>12</v>
      </c>
      <c r="M16">
        <f t="shared" si="6"/>
        <v>11</v>
      </c>
      <c r="N16">
        <f t="shared" si="6"/>
        <v>17</v>
      </c>
      <c r="O16">
        <f t="shared" si="2"/>
        <v>48</v>
      </c>
      <c r="Q16" t="str">
        <f t="shared" si="7"/>
        <v>O14</v>
      </c>
      <c r="R16">
        <f t="shared" si="13"/>
        <v>6</v>
      </c>
      <c r="S16">
        <f t="shared" si="8"/>
        <v>4</v>
      </c>
      <c r="T16">
        <f t="shared" si="8"/>
        <v>5</v>
      </c>
      <c r="U16">
        <f t="shared" si="8"/>
        <v>4</v>
      </c>
      <c r="V16">
        <f t="shared" si="8"/>
        <v>6</v>
      </c>
      <c r="W16">
        <f t="shared" si="3"/>
        <v>48</v>
      </c>
      <c r="Y16" t="str">
        <f t="shared" si="14"/>
        <v>O14</v>
      </c>
      <c r="Z16">
        <f t="shared" si="14"/>
        <v>6</v>
      </c>
      <c r="AA16">
        <f t="shared" si="4"/>
        <v>4</v>
      </c>
      <c r="AB16">
        <f t="shared" si="4"/>
        <v>5</v>
      </c>
      <c r="AC16">
        <f t="shared" si="4"/>
        <v>4</v>
      </c>
      <c r="AD16">
        <f t="shared" si="4"/>
        <v>6</v>
      </c>
      <c r="AE16">
        <f t="shared" si="15"/>
        <v>2</v>
      </c>
      <c r="AF16">
        <f t="shared" si="9"/>
        <v>4</v>
      </c>
      <c r="AG16">
        <f t="shared" si="9"/>
        <v>3</v>
      </c>
      <c r="AH16">
        <f t="shared" si="9"/>
        <v>4</v>
      </c>
      <c r="AI16">
        <f t="shared" si="9"/>
        <v>2</v>
      </c>
      <c r="AJ16">
        <f t="shared" si="16"/>
        <v>48000</v>
      </c>
      <c r="AL16">
        <v>14</v>
      </c>
      <c r="AM16" s="4">
        <f t="shared" si="22"/>
        <v>0</v>
      </c>
      <c r="AN16" s="4">
        <f t="shared" si="21"/>
        <v>0</v>
      </c>
      <c r="AO16" s="4">
        <f t="shared" si="21"/>
        <v>0</v>
      </c>
      <c r="AP16" s="4">
        <f t="shared" si="21"/>
        <v>0</v>
      </c>
      <c r="AQ16" s="4">
        <f t="shared" si="21"/>
        <v>0</v>
      </c>
      <c r="AR16" s="4">
        <f t="shared" si="21"/>
        <v>0</v>
      </c>
      <c r="AS16" s="4">
        <f t="shared" si="21"/>
        <v>0</v>
      </c>
      <c r="AT16" s="4">
        <f t="shared" si="21"/>
        <v>0</v>
      </c>
      <c r="AU16" s="4">
        <f t="shared" si="21"/>
        <v>0</v>
      </c>
      <c r="AV16" s="4">
        <f t="shared" si="21"/>
        <v>0</v>
      </c>
      <c r="AW16" s="4"/>
      <c r="AX16" s="4" t="str">
        <f t="shared" si="17"/>
        <v>O14</v>
      </c>
      <c r="AY16" s="4">
        <f t="shared" si="18"/>
        <v>0</v>
      </c>
      <c r="AZ16" s="4">
        <f t="shared" si="10"/>
        <v>0</v>
      </c>
      <c r="BA16" s="4">
        <f t="shared" si="10"/>
        <v>0</v>
      </c>
      <c r="BB16" s="4">
        <f t="shared" si="10"/>
        <v>23487.96924953792</v>
      </c>
      <c r="BC16" s="4">
        <f t="shared" si="10"/>
        <v>0</v>
      </c>
      <c r="BD16" s="4">
        <f t="shared" si="10"/>
        <v>1.5876601396648131</v>
      </c>
      <c r="BE16" s="4">
        <f t="shared" si="10"/>
        <v>0</v>
      </c>
      <c r="BF16" s="4">
        <f t="shared" si="10"/>
        <v>0</v>
      </c>
      <c r="BG16" s="4">
        <f t="shared" si="10"/>
        <v>24741.790195585687</v>
      </c>
      <c r="BH16" s="4">
        <f t="shared" si="10"/>
        <v>0</v>
      </c>
      <c r="BI16" s="4">
        <f t="shared" si="1"/>
        <v>48000</v>
      </c>
      <c r="BJ16" s="4">
        <f t="shared" si="19"/>
        <v>48231.347105263267</v>
      </c>
      <c r="BK16" s="4">
        <f t="shared" si="20"/>
        <v>-231.34710526326671</v>
      </c>
      <c r="BL16" s="2"/>
      <c r="BM16" s="2"/>
    </row>
    <row r="17" spans="1:65" x14ac:dyDescent="0.3">
      <c r="A17" t="s">
        <v>15</v>
      </c>
      <c r="B17">
        <v>57</v>
      </c>
      <c r="C17">
        <v>76</v>
      </c>
      <c r="D17">
        <v>93</v>
      </c>
      <c r="E17">
        <v>31</v>
      </c>
      <c r="F17">
        <v>97</v>
      </c>
      <c r="G17">
        <v>85</v>
      </c>
      <c r="I17" t="str">
        <f t="shared" si="11"/>
        <v>O15</v>
      </c>
      <c r="J17">
        <f t="shared" si="12"/>
        <v>6</v>
      </c>
      <c r="K17">
        <f t="shared" si="6"/>
        <v>7</v>
      </c>
      <c r="L17">
        <f t="shared" si="6"/>
        <v>1</v>
      </c>
      <c r="M17">
        <f t="shared" si="6"/>
        <v>14</v>
      </c>
      <c r="N17">
        <f t="shared" si="6"/>
        <v>1</v>
      </c>
      <c r="O17">
        <f t="shared" si="2"/>
        <v>85</v>
      </c>
      <c r="Q17" t="str">
        <f t="shared" si="7"/>
        <v>O15</v>
      </c>
      <c r="R17">
        <f t="shared" si="13"/>
        <v>3</v>
      </c>
      <c r="S17">
        <f t="shared" si="8"/>
        <v>3</v>
      </c>
      <c r="T17">
        <f t="shared" si="8"/>
        <v>1</v>
      </c>
      <c r="U17">
        <f t="shared" si="8"/>
        <v>5</v>
      </c>
      <c r="V17">
        <f t="shared" si="8"/>
        <v>1</v>
      </c>
      <c r="W17">
        <f t="shared" si="3"/>
        <v>85</v>
      </c>
      <c r="Y17" t="str">
        <f t="shared" si="14"/>
        <v>O15</v>
      </c>
      <c r="Z17">
        <f t="shared" si="14"/>
        <v>3</v>
      </c>
      <c r="AA17">
        <f t="shared" si="4"/>
        <v>3</v>
      </c>
      <c r="AB17">
        <f t="shared" si="4"/>
        <v>1</v>
      </c>
      <c r="AC17">
        <f t="shared" si="4"/>
        <v>5</v>
      </c>
      <c r="AD17">
        <f t="shared" si="4"/>
        <v>1</v>
      </c>
      <c r="AE17">
        <f t="shared" si="15"/>
        <v>5</v>
      </c>
      <c r="AF17">
        <f t="shared" si="9"/>
        <v>5</v>
      </c>
      <c r="AG17">
        <f t="shared" si="9"/>
        <v>7</v>
      </c>
      <c r="AH17">
        <f t="shared" si="9"/>
        <v>3</v>
      </c>
      <c r="AI17">
        <f t="shared" si="9"/>
        <v>7</v>
      </c>
      <c r="AJ17">
        <f t="shared" si="16"/>
        <v>85000</v>
      </c>
      <c r="AL17">
        <v>15</v>
      </c>
      <c r="AM17" s="4">
        <f t="shared" si="22"/>
        <v>0</v>
      </c>
      <c r="AN17" s="4">
        <f t="shared" si="21"/>
        <v>0</v>
      </c>
      <c r="AO17" s="4">
        <f t="shared" si="21"/>
        <v>0</v>
      </c>
      <c r="AP17" s="4">
        <f t="shared" si="21"/>
        <v>0</v>
      </c>
      <c r="AQ17" s="4">
        <f t="shared" si="21"/>
        <v>0</v>
      </c>
      <c r="AR17" s="4">
        <f t="shared" si="21"/>
        <v>0</v>
      </c>
      <c r="AS17" s="4">
        <f t="shared" si="21"/>
        <v>0</v>
      </c>
      <c r="AT17" s="4">
        <f t="shared" si="21"/>
        <v>0</v>
      </c>
      <c r="AU17" s="4">
        <f t="shared" si="21"/>
        <v>0</v>
      </c>
      <c r="AV17" s="4">
        <f t="shared" si="21"/>
        <v>0</v>
      </c>
      <c r="AW17" s="4"/>
      <c r="AX17" s="4" t="str">
        <f t="shared" si="17"/>
        <v>O15</v>
      </c>
      <c r="AY17" s="4">
        <f t="shared" si="18"/>
        <v>23668.631393668806</v>
      </c>
      <c r="AZ17" s="4">
        <f t="shared" si="10"/>
        <v>20166.769158593714</v>
      </c>
      <c r="BA17" s="4">
        <f t="shared" si="10"/>
        <v>3335.8355725265769</v>
      </c>
      <c r="BB17" s="4">
        <f t="shared" si="10"/>
        <v>775.79916136225631</v>
      </c>
      <c r="BC17" s="4">
        <f t="shared" si="10"/>
        <v>453.84836324851085</v>
      </c>
      <c r="BD17" s="4">
        <f t="shared" si="10"/>
        <v>20113.872314612541</v>
      </c>
      <c r="BE17" s="4">
        <f t="shared" si="10"/>
        <v>11794.084865158582</v>
      </c>
      <c r="BF17" s="4">
        <f t="shared" si="10"/>
        <v>3344.0847417919731</v>
      </c>
      <c r="BG17" s="4">
        <f t="shared" si="10"/>
        <v>802.91860741699963</v>
      </c>
      <c r="BH17" s="4">
        <f t="shared" si="10"/>
        <v>389.38448008772849</v>
      </c>
      <c r="BI17" s="4">
        <f t="shared" ref="BI17:BI22" si="23">AJ17</f>
        <v>85000</v>
      </c>
      <c r="BJ17" s="4">
        <f t="shared" si="19"/>
        <v>84845.228658467691</v>
      </c>
      <c r="BK17" s="4">
        <f t="shared" si="20"/>
        <v>154.77134153230872</v>
      </c>
      <c r="BL17" s="2"/>
      <c r="BM17" s="2"/>
    </row>
    <row r="18" spans="1:65" x14ac:dyDescent="0.3">
      <c r="A18" t="s">
        <v>16</v>
      </c>
      <c r="B18">
        <v>75</v>
      </c>
      <c r="C18">
        <v>42</v>
      </c>
      <c r="D18">
        <v>26</v>
      </c>
      <c r="E18">
        <v>70</v>
      </c>
      <c r="F18">
        <v>13</v>
      </c>
      <c r="G18">
        <v>13</v>
      </c>
      <c r="I18" t="str">
        <f t="shared" si="11"/>
        <v>O16</v>
      </c>
      <c r="J18">
        <f t="shared" si="12"/>
        <v>2</v>
      </c>
      <c r="K18">
        <f t="shared" si="6"/>
        <v>14</v>
      </c>
      <c r="L18">
        <f t="shared" si="6"/>
        <v>14</v>
      </c>
      <c r="M18">
        <f t="shared" si="6"/>
        <v>7</v>
      </c>
      <c r="N18">
        <f t="shared" si="6"/>
        <v>19</v>
      </c>
      <c r="O18">
        <f t="shared" ref="O18:O22" si="24">G18</f>
        <v>13</v>
      </c>
      <c r="Q18" t="str">
        <f t="shared" si="7"/>
        <v>O16</v>
      </c>
      <c r="R18">
        <f t="shared" si="13"/>
        <v>1</v>
      </c>
      <c r="S18">
        <f t="shared" si="8"/>
        <v>5</v>
      </c>
      <c r="T18">
        <f t="shared" si="8"/>
        <v>5</v>
      </c>
      <c r="U18">
        <f t="shared" si="8"/>
        <v>3</v>
      </c>
      <c r="V18">
        <f t="shared" si="8"/>
        <v>7</v>
      </c>
      <c r="W18">
        <f t="shared" ref="W18:W22" si="25">O18</f>
        <v>13</v>
      </c>
      <c r="Y18" t="str">
        <f t="shared" si="14"/>
        <v>O16</v>
      </c>
      <c r="Z18">
        <f t="shared" si="14"/>
        <v>1</v>
      </c>
      <c r="AA18">
        <f t="shared" si="14"/>
        <v>5</v>
      </c>
      <c r="AB18">
        <f t="shared" si="14"/>
        <v>5</v>
      </c>
      <c r="AC18">
        <f t="shared" si="14"/>
        <v>3</v>
      </c>
      <c r="AD18">
        <f t="shared" si="14"/>
        <v>7</v>
      </c>
      <c r="AE18">
        <f t="shared" si="15"/>
        <v>7</v>
      </c>
      <c r="AF18">
        <f t="shared" si="9"/>
        <v>3</v>
      </c>
      <c r="AG18">
        <f t="shared" si="9"/>
        <v>3</v>
      </c>
      <c r="AH18">
        <f t="shared" si="9"/>
        <v>5</v>
      </c>
      <c r="AI18">
        <f t="shared" si="9"/>
        <v>1</v>
      </c>
      <c r="AJ18">
        <f t="shared" si="16"/>
        <v>13000</v>
      </c>
      <c r="AL18">
        <v>16</v>
      </c>
      <c r="AM18" s="4">
        <f t="shared" si="22"/>
        <v>0</v>
      </c>
      <c r="AN18" s="4">
        <f t="shared" si="21"/>
        <v>0</v>
      </c>
      <c r="AO18" s="4">
        <f t="shared" si="21"/>
        <v>0</v>
      </c>
      <c r="AP18" s="4">
        <f t="shared" si="21"/>
        <v>0</v>
      </c>
      <c r="AQ18" s="4">
        <f t="shared" si="21"/>
        <v>0</v>
      </c>
      <c r="AR18" s="4">
        <f t="shared" si="21"/>
        <v>0</v>
      </c>
      <c r="AS18" s="4">
        <f t="shared" si="21"/>
        <v>0</v>
      </c>
      <c r="AT18" s="4">
        <f t="shared" si="21"/>
        <v>0</v>
      </c>
      <c r="AU18" s="4">
        <f t="shared" si="21"/>
        <v>0</v>
      </c>
      <c r="AV18" s="4">
        <f t="shared" si="21"/>
        <v>0</v>
      </c>
      <c r="AW18" s="4"/>
      <c r="AX18" s="4" t="str">
        <f t="shared" si="17"/>
        <v>O16</v>
      </c>
      <c r="AY18" s="4">
        <f t="shared" si="18"/>
        <v>0</v>
      </c>
      <c r="AZ18" s="4">
        <f t="shared" si="10"/>
        <v>0</v>
      </c>
      <c r="BA18" s="4">
        <f t="shared" si="10"/>
        <v>0</v>
      </c>
      <c r="BB18" s="4">
        <f t="shared" si="10"/>
        <v>0</v>
      </c>
      <c r="BC18" s="4">
        <f t="shared" si="10"/>
        <v>6731.8597843883435</v>
      </c>
      <c r="BD18" s="4">
        <f t="shared" si="10"/>
        <v>0</v>
      </c>
      <c r="BE18" s="4">
        <f t="shared" si="10"/>
        <v>0</v>
      </c>
      <c r="BF18" s="4">
        <f t="shared" si="10"/>
        <v>0</v>
      </c>
      <c r="BG18" s="4">
        <f t="shared" si="10"/>
        <v>0</v>
      </c>
      <c r="BH18" s="4">
        <f t="shared" si="10"/>
        <v>6654.6507406000674</v>
      </c>
      <c r="BI18" s="4">
        <f t="shared" si="23"/>
        <v>13000</v>
      </c>
      <c r="BJ18" s="4">
        <f t="shared" si="19"/>
        <v>13386.510524988411</v>
      </c>
      <c r="BK18" s="4">
        <f t="shared" si="20"/>
        <v>-386.51052498841091</v>
      </c>
      <c r="BL18" s="2"/>
      <c r="BM18" s="2"/>
    </row>
    <row r="19" spans="1:65" x14ac:dyDescent="0.3">
      <c r="A19" t="s">
        <v>17</v>
      </c>
      <c r="B19">
        <v>90</v>
      </c>
      <c r="C19">
        <v>87</v>
      </c>
      <c r="D19">
        <v>41</v>
      </c>
      <c r="E19">
        <v>14</v>
      </c>
      <c r="F19">
        <v>15</v>
      </c>
      <c r="G19">
        <v>85</v>
      </c>
      <c r="I19" t="str">
        <f t="shared" si="11"/>
        <v>O17</v>
      </c>
      <c r="J19">
        <f t="shared" si="12"/>
        <v>1</v>
      </c>
      <c r="K19">
        <f t="shared" si="6"/>
        <v>3</v>
      </c>
      <c r="L19">
        <f t="shared" si="6"/>
        <v>10</v>
      </c>
      <c r="M19">
        <f t="shared" si="6"/>
        <v>19</v>
      </c>
      <c r="N19">
        <f t="shared" si="6"/>
        <v>18</v>
      </c>
      <c r="O19">
        <f t="shared" si="24"/>
        <v>85</v>
      </c>
      <c r="Q19" t="str">
        <f t="shared" si="7"/>
        <v>O17</v>
      </c>
      <c r="R19">
        <f t="shared" si="13"/>
        <v>1</v>
      </c>
      <c r="S19">
        <f t="shared" si="8"/>
        <v>2</v>
      </c>
      <c r="T19">
        <f t="shared" si="8"/>
        <v>4</v>
      </c>
      <c r="U19">
        <f t="shared" si="8"/>
        <v>7</v>
      </c>
      <c r="V19">
        <f t="shared" si="8"/>
        <v>7</v>
      </c>
      <c r="W19">
        <f t="shared" si="25"/>
        <v>85</v>
      </c>
      <c r="Y19" t="str">
        <f t="shared" si="14"/>
        <v>O17</v>
      </c>
      <c r="Z19">
        <f t="shared" si="14"/>
        <v>1</v>
      </c>
      <c r="AA19">
        <f t="shared" si="14"/>
        <v>2</v>
      </c>
      <c r="AB19">
        <f t="shared" si="14"/>
        <v>4</v>
      </c>
      <c r="AC19">
        <f t="shared" si="14"/>
        <v>7</v>
      </c>
      <c r="AD19">
        <f t="shared" si="14"/>
        <v>7</v>
      </c>
      <c r="AE19">
        <f t="shared" si="15"/>
        <v>7</v>
      </c>
      <c r="AF19">
        <f t="shared" si="9"/>
        <v>6</v>
      </c>
      <c r="AG19">
        <f t="shared" si="9"/>
        <v>4</v>
      </c>
      <c r="AH19">
        <f t="shared" si="9"/>
        <v>1</v>
      </c>
      <c r="AI19">
        <f t="shared" si="9"/>
        <v>1</v>
      </c>
      <c r="AJ19">
        <f t="shared" si="16"/>
        <v>85000</v>
      </c>
      <c r="AL19">
        <v>17</v>
      </c>
      <c r="AM19" s="4">
        <f t="shared" si="22"/>
        <v>0</v>
      </c>
      <c r="AN19" s="4">
        <f t="shared" si="21"/>
        <v>0</v>
      </c>
      <c r="AO19" s="4">
        <f t="shared" si="21"/>
        <v>0</v>
      </c>
      <c r="AP19" s="4">
        <f t="shared" si="21"/>
        <v>0</v>
      </c>
      <c r="AQ19" s="4">
        <f t="shared" si="21"/>
        <v>0</v>
      </c>
      <c r="AR19" s="4">
        <f t="shared" si="21"/>
        <v>0</v>
      </c>
      <c r="AS19" s="4">
        <f t="shared" si="21"/>
        <v>0</v>
      </c>
      <c r="AT19" s="4">
        <f t="shared" si="21"/>
        <v>0</v>
      </c>
      <c r="AU19" s="4">
        <f t="shared" si="21"/>
        <v>0</v>
      </c>
      <c r="AV19" s="4">
        <f t="shared" si="21"/>
        <v>0</v>
      </c>
      <c r="AW19" s="4"/>
      <c r="AX19" s="4" t="str">
        <f t="shared" si="17"/>
        <v>O17</v>
      </c>
      <c r="AY19" s="4">
        <f t="shared" si="18"/>
        <v>0</v>
      </c>
      <c r="AZ19" s="4">
        <f t="shared" si="10"/>
        <v>15345.287441053615</v>
      </c>
      <c r="BA19" s="4">
        <f t="shared" si="10"/>
        <v>15708.762186303227</v>
      </c>
      <c r="BB19" s="4">
        <f t="shared" si="10"/>
        <v>5237.326331082133</v>
      </c>
      <c r="BC19" s="4">
        <f t="shared" si="10"/>
        <v>6731.8597843883435</v>
      </c>
      <c r="BD19" s="4">
        <f t="shared" si="10"/>
        <v>0</v>
      </c>
      <c r="BE19" s="4">
        <f t="shared" si="10"/>
        <v>14181.543662332149</v>
      </c>
      <c r="BF19" s="4">
        <f t="shared" si="10"/>
        <v>15679.863279271631</v>
      </c>
      <c r="BG19" s="4">
        <f t="shared" si="10"/>
        <v>5228.7963127489202</v>
      </c>
      <c r="BH19" s="4">
        <f t="shared" si="10"/>
        <v>6654.6507406000674</v>
      </c>
      <c r="BI19" s="4">
        <f t="shared" si="23"/>
        <v>85000</v>
      </c>
      <c r="BJ19" s="4">
        <f t="shared" si="19"/>
        <v>84768.089737780101</v>
      </c>
      <c r="BK19" s="4">
        <f t="shared" si="20"/>
        <v>231.91026221989887</v>
      </c>
      <c r="BL19" s="2"/>
      <c r="BM19" s="2"/>
    </row>
    <row r="20" spans="1:65" x14ac:dyDescent="0.3">
      <c r="A20" t="s">
        <v>18</v>
      </c>
      <c r="B20">
        <v>37</v>
      </c>
      <c r="C20">
        <v>87</v>
      </c>
      <c r="D20">
        <v>22</v>
      </c>
      <c r="E20">
        <v>15</v>
      </c>
      <c r="F20">
        <v>65</v>
      </c>
      <c r="G20">
        <v>60</v>
      </c>
      <c r="I20" t="str">
        <f t="shared" si="11"/>
        <v>O18</v>
      </c>
      <c r="J20">
        <f t="shared" si="12"/>
        <v>16</v>
      </c>
      <c r="K20">
        <f t="shared" si="6"/>
        <v>3</v>
      </c>
      <c r="L20">
        <f t="shared" si="6"/>
        <v>17</v>
      </c>
      <c r="M20">
        <f t="shared" si="6"/>
        <v>18</v>
      </c>
      <c r="N20">
        <f t="shared" si="6"/>
        <v>11</v>
      </c>
      <c r="O20">
        <f t="shared" si="24"/>
        <v>60</v>
      </c>
      <c r="Q20" t="str">
        <f t="shared" si="7"/>
        <v>O18</v>
      </c>
      <c r="R20">
        <f t="shared" si="13"/>
        <v>6</v>
      </c>
      <c r="S20">
        <f t="shared" si="8"/>
        <v>2</v>
      </c>
      <c r="T20">
        <f t="shared" si="8"/>
        <v>6</v>
      </c>
      <c r="U20">
        <f t="shared" si="8"/>
        <v>7</v>
      </c>
      <c r="V20">
        <f t="shared" si="8"/>
        <v>4</v>
      </c>
      <c r="W20">
        <f t="shared" si="25"/>
        <v>60</v>
      </c>
      <c r="Y20" t="str">
        <f t="shared" si="14"/>
        <v>O18</v>
      </c>
      <c r="Z20">
        <f t="shared" si="14"/>
        <v>6</v>
      </c>
      <c r="AA20">
        <f t="shared" si="14"/>
        <v>2</v>
      </c>
      <c r="AB20">
        <f t="shared" si="14"/>
        <v>6</v>
      </c>
      <c r="AC20">
        <f t="shared" si="14"/>
        <v>7</v>
      </c>
      <c r="AD20">
        <f t="shared" si="14"/>
        <v>4</v>
      </c>
      <c r="AE20">
        <f t="shared" si="15"/>
        <v>2</v>
      </c>
      <c r="AF20">
        <f t="shared" si="9"/>
        <v>6</v>
      </c>
      <c r="AG20">
        <f t="shared" si="9"/>
        <v>2</v>
      </c>
      <c r="AH20">
        <f t="shared" si="9"/>
        <v>1</v>
      </c>
      <c r="AI20">
        <f t="shared" si="9"/>
        <v>4</v>
      </c>
      <c r="AJ20">
        <f t="shared" si="16"/>
        <v>60000</v>
      </c>
      <c r="AL20">
        <v>18</v>
      </c>
      <c r="AM20" s="4">
        <f t="shared" si="22"/>
        <v>0</v>
      </c>
      <c r="AN20" s="4">
        <f t="shared" si="21"/>
        <v>0</v>
      </c>
      <c r="AO20" s="4">
        <f t="shared" si="21"/>
        <v>0</v>
      </c>
      <c r="AP20" s="4">
        <f t="shared" si="21"/>
        <v>0</v>
      </c>
      <c r="AQ20" s="4">
        <f t="shared" si="21"/>
        <v>0</v>
      </c>
      <c r="AR20" s="4">
        <f t="shared" si="21"/>
        <v>0</v>
      </c>
      <c r="AS20" s="4">
        <f t="shared" si="21"/>
        <v>0</v>
      </c>
      <c r="AT20" s="4">
        <f t="shared" si="21"/>
        <v>0</v>
      </c>
      <c r="AU20" s="4">
        <f t="shared" si="21"/>
        <v>0</v>
      </c>
      <c r="AV20" s="4">
        <f t="shared" si="21"/>
        <v>0</v>
      </c>
      <c r="AW20" s="4"/>
      <c r="AX20" s="4" t="str">
        <f t="shared" si="17"/>
        <v>O18</v>
      </c>
      <c r="AY20" s="4">
        <f t="shared" si="18"/>
        <v>0</v>
      </c>
      <c r="AZ20" s="4">
        <f t="shared" si="10"/>
        <v>15345.287441053615</v>
      </c>
      <c r="BA20" s="4">
        <f t="shared" si="10"/>
        <v>4103.656997806358</v>
      </c>
      <c r="BB20" s="4">
        <f t="shared" si="10"/>
        <v>5237.326331082133</v>
      </c>
      <c r="BC20" s="4">
        <f t="shared" si="10"/>
        <v>7018.165690743208</v>
      </c>
      <c r="BD20" s="4">
        <f t="shared" si="10"/>
        <v>1.5876601396648131</v>
      </c>
      <c r="BE20" s="4">
        <f t="shared" si="10"/>
        <v>14181.543662332149</v>
      </c>
      <c r="BF20" s="4">
        <f t="shared" si="10"/>
        <v>1922.8465399943886</v>
      </c>
      <c r="BG20" s="4">
        <f t="shared" si="10"/>
        <v>5228.7963127489202</v>
      </c>
      <c r="BH20" s="4">
        <f t="shared" si="10"/>
        <v>6883.3305413747657</v>
      </c>
      <c r="BI20" s="4">
        <f t="shared" si="23"/>
        <v>60000</v>
      </c>
      <c r="BJ20" s="4">
        <f t="shared" si="19"/>
        <v>59922.541177275205</v>
      </c>
      <c r="BK20" s="4">
        <f t="shared" si="20"/>
        <v>77.458822724795027</v>
      </c>
      <c r="BL20" s="2"/>
      <c r="BM20" s="2"/>
    </row>
    <row r="21" spans="1:65" x14ac:dyDescent="0.3">
      <c r="A21" t="s">
        <v>19</v>
      </c>
      <c r="B21">
        <v>44</v>
      </c>
      <c r="C21">
        <v>93</v>
      </c>
      <c r="D21">
        <v>25</v>
      </c>
      <c r="E21">
        <v>25</v>
      </c>
      <c r="F21">
        <v>45</v>
      </c>
      <c r="G21">
        <v>58</v>
      </c>
      <c r="I21" t="str">
        <f t="shared" si="11"/>
        <v>O19</v>
      </c>
      <c r="J21">
        <f t="shared" si="12"/>
        <v>11</v>
      </c>
      <c r="K21">
        <f t="shared" si="6"/>
        <v>2</v>
      </c>
      <c r="L21">
        <f t="shared" si="6"/>
        <v>16</v>
      </c>
      <c r="M21">
        <f t="shared" si="6"/>
        <v>16</v>
      </c>
      <c r="N21">
        <f t="shared" si="6"/>
        <v>14</v>
      </c>
      <c r="O21">
        <f t="shared" si="24"/>
        <v>58</v>
      </c>
      <c r="Q21" t="str">
        <f t="shared" si="7"/>
        <v>O19</v>
      </c>
      <c r="R21">
        <f t="shared" si="13"/>
        <v>4</v>
      </c>
      <c r="S21">
        <f t="shared" si="8"/>
        <v>1</v>
      </c>
      <c r="T21">
        <f t="shared" si="8"/>
        <v>6</v>
      </c>
      <c r="U21">
        <f t="shared" si="8"/>
        <v>6</v>
      </c>
      <c r="V21">
        <f t="shared" si="8"/>
        <v>5</v>
      </c>
      <c r="W21">
        <f t="shared" si="25"/>
        <v>58</v>
      </c>
      <c r="Y21" t="str">
        <f t="shared" si="14"/>
        <v>O19</v>
      </c>
      <c r="Z21">
        <f t="shared" si="14"/>
        <v>4</v>
      </c>
      <c r="AA21">
        <f t="shared" si="14"/>
        <v>1</v>
      </c>
      <c r="AB21">
        <f t="shared" si="14"/>
        <v>6</v>
      </c>
      <c r="AC21">
        <f t="shared" si="14"/>
        <v>6</v>
      </c>
      <c r="AD21">
        <f t="shared" si="14"/>
        <v>5</v>
      </c>
      <c r="AE21">
        <f t="shared" si="15"/>
        <v>4</v>
      </c>
      <c r="AF21">
        <f t="shared" si="9"/>
        <v>7</v>
      </c>
      <c r="AG21">
        <f t="shared" si="9"/>
        <v>2</v>
      </c>
      <c r="AH21">
        <f t="shared" si="9"/>
        <v>2</v>
      </c>
      <c r="AI21">
        <f t="shared" si="9"/>
        <v>3</v>
      </c>
      <c r="AJ21">
        <f t="shared" si="16"/>
        <v>58000</v>
      </c>
      <c r="AL21">
        <v>19</v>
      </c>
      <c r="AM21" s="4">
        <f t="shared" si="22"/>
        <v>0</v>
      </c>
      <c r="AN21" s="4">
        <f t="shared" si="21"/>
        <v>0</v>
      </c>
      <c r="AO21" s="4">
        <f t="shared" si="21"/>
        <v>0</v>
      </c>
      <c r="AP21" s="4">
        <f t="shared" si="21"/>
        <v>0</v>
      </c>
      <c r="AQ21" s="4">
        <f t="shared" si="21"/>
        <v>0</v>
      </c>
      <c r="AR21" s="4">
        <f t="shared" si="21"/>
        <v>0</v>
      </c>
      <c r="AS21" s="4">
        <f t="shared" si="21"/>
        <v>0</v>
      </c>
      <c r="AT21" s="4">
        <f t="shared" si="21"/>
        <v>0</v>
      </c>
      <c r="AU21" s="4">
        <f t="shared" si="21"/>
        <v>0</v>
      </c>
      <c r="AV21" s="4">
        <f t="shared" si="21"/>
        <v>0</v>
      </c>
      <c r="AW21" s="4"/>
      <c r="AX21" s="4" t="str">
        <f t="shared" si="17"/>
        <v>O19</v>
      </c>
      <c r="AY21" s="4">
        <f t="shared" si="18"/>
        <v>3930.5260795523495</v>
      </c>
      <c r="AZ21" s="4">
        <f t="shared" si="10"/>
        <v>9386.649813957787</v>
      </c>
      <c r="BA21" s="4">
        <f t="shared" si="10"/>
        <v>4103.656997806358</v>
      </c>
      <c r="BB21" s="4">
        <f t="shared" si="10"/>
        <v>0</v>
      </c>
      <c r="BC21" s="4">
        <f t="shared" si="10"/>
        <v>0</v>
      </c>
      <c r="BD21" s="4">
        <f t="shared" si="10"/>
        <v>3930.4277808116276</v>
      </c>
      <c r="BE21" s="4">
        <f t="shared" si="10"/>
        <v>34803.340257112555</v>
      </c>
      <c r="BF21" s="4">
        <f t="shared" si="10"/>
        <v>1922.8465399943886</v>
      </c>
      <c r="BG21" s="4">
        <f t="shared" si="10"/>
        <v>0</v>
      </c>
      <c r="BH21" s="4">
        <f t="shared" si="10"/>
        <v>0</v>
      </c>
      <c r="BI21" s="4">
        <f t="shared" si="23"/>
        <v>58000</v>
      </c>
      <c r="BJ21" s="4">
        <f t="shared" si="19"/>
        <v>58077.44746923507</v>
      </c>
      <c r="BK21" s="4">
        <f t="shared" si="20"/>
        <v>-77.447469235070457</v>
      </c>
      <c r="BL21" s="2"/>
      <c r="BM21" s="2"/>
    </row>
    <row r="22" spans="1:65" x14ac:dyDescent="0.3">
      <c r="A22" t="s">
        <v>20</v>
      </c>
      <c r="B22">
        <v>43</v>
      </c>
      <c r="C22">
        <v>59</v>
      </c>
      <c r="D22">
        <v>43</v>
      </c>
      <c r="E22">
        <v>23</v>
      </c>
      <c r="F22">
        <v>95</v>
      </c>
      <c r="G22">
        <v>32</v>
      </c>
      <c r="I22" t="str">
        <f t="shared" si="11"/>
        <v>O20</v>
      </c>
      <c r="J22">
        <f t="shared" si="12"/>
        <v>13</v>
      </c>
      <c r="K22">
        <f t="shared" si="6"/>
        <v>11</v>
      </c>
      <c r="L22">
        <f t="shared" si="6"/>
        <v>9</v>
      </c>
      <c r="M22">
        <f t="shared" si="6"/>
        <v>17</v>
      </c>
      <c r="N22">
        <f t="shared" si="6"/>
        <v>2</v>
      </c>
      <c r="O22">
        <f t="shared" si="24"/>
        <v>32</v>
      </c>
      <c r="Q22" t="str">
        <f t="shared" si="7"/>
        <v>O20</v>
      </c>
      <c r="R22">
        <f t="shared" si="13"/>
        <v>5</v>
      </c>
      <c r="S22">
        <f t="shared" si="8"/>
        <v>4</v>
      </c>
      <c r="T22">
        <f t="shared" si="8"/>
        <v>4</v>
      </c>
      <c r="U22">
        <f t="shared" si="8"/>
        <v>6</v>
      </c>
      <c r="V22">
        <f t="shared" si="8"/>
        <v>1</v>
      </c>
      <c r="W22">
        <f t="shared" si="25"/>
        <v>32</v>
      </c>
      <c r="Y22" t="str">
        <f t="shared" si="14"/>
        <v>O20</v>
      </c>
      <c r="Z22">
        <f t="shared" si="14"/>
        <v>5</v>
      </c>
      <c r="AA22">
        <f t="shared" si="14"/>
        <v>4</v>
      </c>
      <c r="AB22">
        <f t="shared" si="14"/>
        <v>4</v>
      </c>
      <c r="AC22">
        <f t="shared" si="14"/>
        <v>6</v>
      </c>
      <c r="AD22">
        <f t="shared" si="14"/>
        <v>1</v>
      </c>
      <c r="AE22">
        <f t="shared" si="15"/>
        <v>3</v>
      </c>
      <c r="AF22">
        <f t="shared" si="9"/>
        <v>4</v>
      </c>
      <c r="AG22">
        <f t="shared" si="9"/>
        <v>4</v>
      </c>
      <c r="AH22">
        <f t="shared" si="9"/>
        <v>2</v>
      </c>
      <c r="AI22">
        <f t="shared" si="9"/>
        <v>7</v>
      </c>
      <c r="AJ22">
        <f t="shared" si="16"/>
        <v>32000</v>
      </c>
      <c r="AL22">
        <v>20</v>
      </c>
      <c r="AM22" s="4">
        <f t="shared" si="22"/>
        <v>0</v>
      </c>
      <c r="AN22" s="4">
        <f t="shared" si="21"/>
        <v>0</v>
      </c>
      <c r="AO22" s="4">
        <f t="shared" si="21"/>
        <v>0</v>
      </c>
      <c r="AP22" s="4">
        <f t="shared" si="21"/>
        <v>0</v>
      </c>
      <c r="AQ22" s="4">
        <f t="shared" si="21"/>
        <v>0</v>
      </c>
      <c r="AR22" s="4">
        <f t="shared" si="21"/>
        <v>0</v>
      </c>
      <c r="AS22" s="4">
        <f t="shared" si="21"/>
        <v>0</v>
      </c>
      <c r="AT22" s="4">
        <f t="shared" si="21"/>
        <v>0</v>
      </c>
      <c r="AU22" s="4">
        <f t="shared" si="21"/>
        <v>0</v>
      </c>
      <c r="AV22" s="4">
        <f t="shared" si="21"/>
        <v>0</v>
      </c>
      <c r="AW22" s="4"/>
      <c r="AX22" s="4" t="str">
        <f t="shared" si="17"/>
        <v>O20</v>
      </c>
      <c r="AY22" s="4">
        <f t="shared" si="18"/>
        <v>0</v>
      </c>
      <c r="AZ22" s="4">
        <f t="shared" si="10"/>
        <v>0</v>
      </c>
      <c r="BA22" s="4">
        <f t="shared" si="10"/>
        <v>15708.762186303227</v>
      </c>
      <c r="BB22" s="4">
        <f t="shared" si="10"/>
        <v>0</v>
      </c>
      <c r="BC22" s="4">
        <f t="shared" si="10"/>
        <v>453.84836324851085</v>
      </c>
      <c r="BD22" s="4">
        <f t="shared" si="10"/>
        <v>0</v>
      </c>
      <c r="BE22" s="4">
        <f t="shared" si="10"/>
        <v>0</v>
      </c>
      <c r="BF22" s="4">
        <f t="shared" si="10"/>
        <v>15679.863279271631</v>
      </c>
      <c r="BG22" s="4">
        <f t="shared" si="10"/>
        <v>0</v>
      </c>
      <c r="BH22" s="4">
        <f t="shared" si="10"/>
        <v>389.38448008772849</v>
      </c>
      <c r="BI22" s="4">
        <f t="shared" si="23"/>
        <v>32000</v>
      </c>
      <c r="BJ22" s="4">
        <f t="shared" si="19"/>
        <v>32231.858308911098</v>
      </c>
      <c r="BK22" s="4">
        <f t="shared" si="20"/>
        <v>-231.85830891109799</v>
      </c>
      <c r="BL22" s="2"/>
      <c r="BM22" s="2"/>
    </row>
    <row r="23" spans="1:65" x14ac:dyDescent="0.3">
      <c r="AL23" s="5">
        <v>21</v>
      </c>
      <c r="AM23" s="6">
        <f>AM22</f>
        <v>0</v>
      </c>
      <c r="AN23" s="6">
        <f t="shared" si="21"/>
        <v>0</v>
      </c>
      <c r="AO23" s="6">
        <f t="shared" si="21"/>
        <v>0</v>
      </c>
      <c r="AP23" s="6">
        <f t="shared" si="21"/>
        <v>0</v>
      </c>
      <c r="AQ23" s="6">
        <f t="shared" si="21"/>
        <v>0</v>
      </c>
      <c r="AR23" s="6">
        <f t="shared" si="21"/>
        <v>0</v>
      </c>
      <c r="AS23" s="6">
        <f t="shared" si="21"/>
        <v>0</v>
      </c>
      <c r="AT23" s="6">
        <f t="shared" si="21"/>
        <v>0</v>
      </c>
      <c r="AU23" s="6">
        <f t="shared" si="21"/>
        <v>0</v>
      </c>
      <c r="AV23" s="6">
        <f t="shared" si="21"/>
        <v>0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/>
      <c r="BM23" s="2"/>
    </row>
    <row r="24" spans="1:65" x14ac:dyDescent="0.3">
      <c r="AL24" s="5">
        <v>22</v>
      </c>
      <c r="AM24" s="6">
        <f>AM23</f>
        <v>0</v>
      </c>
      <c r="AN24" s="6">
        <f t="shared" si="21"/>
        <v>0</v>
      </c>
      <c r="AO24" s="6">
        <f t="shared" si="21"/>
        <v>0</v>
      </c>
      <c r="AP24" s="6">
        <f t="shared" si="21"/>
        <v>0</v>
      </c>
      <c r="AQ24" s="6">
        <f t="shared" si="21"/>
        <v>0</v>
      </c>
      <c r="AR24" s="6">
        <f t="shared" si="21"/>
        <v>0</v>
      </c>
      <c r="AS24" s="6">
        <f t="shared" si="21"/>
        <v>0</v>
      </c>
      <c r="AT24" s="6">
        <f t="shared" si="21"/>
        <v>0</v>
      </c>
      <c r="AU24" s="6">
        <f t="shared" si="21"/>
        <v>0</v>
      </c>
      <c r="AV24" s="6">
        <f t="shared" si="21"/>
        <v>0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>
        <f>SUM(BI3:BI22)</f>
        <v>1158000</v>
      </c>
      <c r="BJ24" s="4">
        <f>SUM(BJ3:BJ22)</f>
        <v>1159313.9211243235</v>
      </c>
      <c r="BK24" s="4"/>
      <c r="BL24" s="2"/>
      <c r="BM24" s="2"/>
    </row>
    <row r="25" spans="1:65" x14ac:dyDescent="0.3">
      <c r="AL25" t="s">
        <v>34</v>
      </c>
      <c r="AM25" s="4">
        <v>2</v>
      </c>
      <c r="AN25" s="4">
        <v>3</v>
      </c>
      <c r="AO25" s="4">
        <v>4</v>
      </c>
      <c r="AP25" s="4">
        <v>5</v>
      </c>
      <c r="AQ25" s="4">
        <v>6</v>
      </c>
      <c r="AR25" s="4">
        <v>7</v>
      </c>
      <c r="AS25" s="4">
        <v>8</v>
      </c>
      <c r="AT25" s="4">
        <v>9</v>
      </c>
      <c r="AU25" s="4">
        <v>10</v>
      </c>
      <c r="AV25" s="4">
        <v>11</v>
      </c>
    </row>
    <row r="26" spans="1:65" x14ac:dyDescent="0.3">
      <c r="Z26" t="str">
        <f t="shared" ref="Z26:AI27" si="26">Z1</f>
        <v>direct</v>
      </c>
      <c r="AA26" t="str">
        <f t="shared" si="26"/>
        <v>direct</v>
      </c>
      <c r="AB26" t="str">
        <f t="shared" si="26"/>
        <v>direct</v>
      </c>
      <c r="AC26" t="str">
        <f t="shared" si="26"/>
        <v>direct</v>
      </c>
      <c r="AD26" t="str">
        <f t="shared" si="26"/>
        <v>direct</v>
      </c>
      <c r="AE26" t="str">
        <f t="shared" si="26"/>
        <v>inverse</v>
      </c>
      <c r="AF26" t="str">
        <f t="shared" si="26"/>
        <v>inverse</v>
      </c>
      <c r="AG26" t="str">
        <f t="shared" si="26"/>
        <v>inverse</v>
      </c>
      <c r="AH26" t="str">
        <f t="shared" si="26"/>
        <v>inverse</v>
      </c>
      <c r="AI26" t="str">
        <f t="shared" si="26"/>
        <v>inverse</v>
      </c>
    </row>
    <row r="27" spans="1:65" x14ac:dyDescent="0.3">
      <c r="Y27" t="str">
        <f>Y2</f>
        <v>double</v>
      </c>
      <c r="Z27" t="str">
        <f t="shared" si="26"/>
        <v>A1</v>
      </c>
      <c r="AA27" t="str">
        <f t="shared" si="26"/>
        <v>A2</v>
      </c>
      <c r="AB27" t="str">
        <f t="shared" si="26"/>
        <v>A3</v>
      </c>
      <c r="AC27" t="str">
        <f t="shared" si="26"/>
        <v>A4</v>
      </c>
      <c r="AD27" t="str">
        <f t="shared" si="26"/>
        <v>A5</v>
      </c>
      <c r="AE27" t="str">
        <f t="shared" si="26"/>
        <v>A1</v>
      </c>
      <c r="AF27" t="str">
        <f t="shared" si="26"/>
        <v>A2</v>
      </c>
      <c r="AG27" t="str">
        <f t="shared" si="26"/>
        <v>A3</v>
      </c>
      <c r="AH27" t="str">
        <f t="shared" si="26"/>
        <v>A4</v>
      </c>
      <c r="AI27" t="str">
        <f t="shared" si="26"/>
        <v>A5</v>
      </c>
    </row>
    <row r="28" spans="1:65" x14ac:dyDescent="0.3">
      <c r="Y28" t="str">
        <f t="shared" ref="Y28:Y47" si="27">Y3</f>
        <v>O1</v>
      </c>
      <c r="Z28">
        <f>Z3-perX_constant5!Z3</f>
        <v>2</v>
      </c>
      <c r="AA28">
        <f>AA3-perX_constant5!AA3</f>
        <v>3</v>
      </c>
      <c r="AB28">
        <f>AB3-perX_constant5!AB3</f>
        <v>3</v>
      </c>
      <c r="AC28">
        <f>AC3-perX_constant5!AC3</f>
        <v>2</v>
      </c>
      <c r="AD28">
        <f>AD3-perX_constant5!AD3</f>
        <v>1</v>
      </c>
      <c r="AE28">
        <f>AE3-perX_constant5!AE3</f>
        <v>0</v>
      </c>
      <c r="AF28">
        <f>AF3-perX_constant5!AF3</f>
        <v>-1</v>
      </c>
      <c r="AG28">
        <f>AG3-perX_constant5!AG3</f>
        <v>-1</v>
      </c>
      <c r="AH28">
        <f>AH3-perX_constant5!AH3</f>
        <v>0</v>
      </c>
      <c r="AI28">
        <f>AI3-perX_constant5!AI3</f>
        <v>1</v>
      </c>
    </row>
    <row r="29" spans="1:65" x14ac:dyDescent="0.3">
      <c r="Y29" t="str">
        <f t="shared" si="27"/>
        <v>O2</v>
      </c>
      <c r="Z29">
        <f>Z4-perX_constant5!Z4</f>
        <v>1</v>
      </c>
      <c r="AA29">
        <f>AA4-perX_constant5!AA4</f>
        <v>2</v>
      </c>
      <c r="AB29">
        <f>AB4-perX_constant5!AB4</f>
        <v>2</v>
      </c>
      <c r="AC29">
        <f>AC4-perX_constant5!AC4</f>
        <v>0</v>
      </c>
      <c r="AD29">
        <f>AD4-perX_constant5!AD4</f>
        <v>2</v>
      </c>
      <c r="AE29">
        <f>AE4-perX_constant5!AE4</f>
        <v>1</v>
      </c>
      <c r="AF29">
        <f>AF4-perX_constant5!AF4</f>
        <v>0</v>
      </c>
      <c r="AG29">
        <f>AG4-perX_constant5!AG4</f>
        <v>0</v>
      </c>
      <c r="AH29">
        <f>AH4-perX_constant5!AH4</f>
        <v>2</v>
      </c>
      <c r="AI29">
        <f>AI4-perX_constant5!AI4</f>
        <v>0</v>
      </c>
    </row>
    <row r="30" spans="1:65" x14ac:dyDescent="0.3">
      <c r="Y30" t="str">
        <f t="shared" si="27"/>
        <v>O3</v>
      </c>
      <c r="Z30">
        <f>Z5-perX_constant5!Z5</f>
        <v>3</v>
      </c>
      <c r="AA30">
        <f>AA5-perX_constant5!AA5</f>
        <v>2</v>
      </c>
      <c r="AB30">
        <f>AB5-perX_constant5!AB5</f>
        <v>1</v>
      </c>
      <c r="AC30">
        <f>AC5-perX_constant5!AC5</f>
        <v>1</v>
      </c>
      <c r="AD30">
        <f>AD5-perX_constant5!AD5</f>
        <v>1</v>
      </c>
      <c r="AE30">
        <f>AE5-perX_constant5!AE5</f>
        <v>-1</v>
      </c>
      <c r="AF30">
        <f>AF5-perX_constant5!AF5</f>
        <v>0</v>
      </c>
      <c r="AG30">
        <f>AG5-perX_constant5!AG5</f>
        <v>1</v>
      </c>
      <c r="AH30">
        <f>AH5-perX_constant5!AH5</f>
        <v>1</v>
      </c>
      <c r="AI30">
        <f>AI5-perX_constant5!AI5</f>
        <v>1</v>
      </c>
    </row>
    <row r="31" spans="1:65" x14ac:dyDescent="0.3">
      <c r="Y31" t="str">
        <f t="shared" si="27"/>
        <v>O4</v>
      </c>
      <c r="Z31">
        <f>Z6-perX_constant5!Z6</f>
        <v>1</v>
      </c>
      <c r="AA31">
        <f>AA6-perX_constant5!AA6</f>
        <v>2</v>
      </c>
      <c r="AB31">
        <f>AB6-perX_constant5!AB6</f>
        <v>1</v>
      </c>
      <c r="AC31">
        <f>AC6-perX_constant5!AC6</f>
        <v>1</v>
      </c>
      <c r="AD31">
        <f>AD6-perX_constant5!AD6</f>
        <v>2</v>
      </c>
      <c r="AE31">
        <f>AE6-perX_constant5!AE6</f>
        <v>1</v>
      </c>
      <c r="AF31">
        <f>AF6-perX_constant5!AF6</f>
        <v>0</v>
      </c>
      <c r="AG31">
        <f>AG6-perX_constant5!AG6</f>
        <v>1</v>
      </c>
      <c r="AH31">
        <f>AH6-perX_constant5!AH6</f>
        <v>1</v>
      </c>
      <c r="AI31">
        <f>AI6-perX_constant5!AI6</f>
        <v>0</v>
      </c>
    </row>
    <row r="32" spans="1:65" x14ac:dyDescent="0.3">
      <c r="Y32" t="str">
        <f t="shared" si="27"/>
        <v>O5</v>
      </c>
      <c r="Z32">
        <f>Z7-perX_constant5!Z7</f>
        <v>0</v>
      </c>
      <c r="AA32">
        <f>AA7-perX_constant5!AA7</f>
        <v>1</v>
      </c>
      <c r="AB32">
        <f>AB7-perX_constant5!AB7</f>
        <v>1</v>
      </c>
      <c r="AC32">
        <f>AC7-perX_constant5!AC7</f>
        <v>1</v>
      </c>
      <c r="AD32">
        <f>AD7-perX_constant5!AD7</f>
        <v>2</v>
      </c>
      <c r="AE32">
        <f>AE7-perX_constant5!AE7</f>
        <v>2</v>
      </c>
      <c r="AF32">
        <f>AF7-perX_constant5!AF7</f>
        <v>1</v>
      </c>
      <c r="AG32">
        <f>AG7-perX_constant5!AG7</f>
        <v>1</v>
      </c>
      <c r="AH32">
        <f>AH7-perX_constant5!AH7</f>
        <v>1</v>
      </c>
      <c r="AI32">
        <f>AI7-perX_constant5!AI7</f>
        <v>0</v>
      </c>
    </row>
    <row r="33" spans="25:35" x14ac:dyDescent="0.3">
      <c r="Y33" t="str">
        <f t="shared" si="27"/>
        <v>O6</v>
      </c>
      <c r="Z33">
        <f>Z8-perX_constant5!Z8</f>
        <v>2</v>
      </c>
      <c r="AA33">
        <f>AA8-perX_constant5!AA8</f>
        <v>2</v>
      </c>
      <c r="AB33">
        <f>AB8-perX_constant5!AB8</f>
        <v>2</v>
      </c>
      <c r="AC33">
        <f>AC8-perX_constant5!AC8</f>
        <v>2</v>
      </c>
      <c r="AD33">
        <f>AD8-perX_constant5!AD8</f>
        <v>0</v>
      </c>
      <c r="AE33">
        <f>AE8-perX_constant5!AE8</f>
        <v>0</v>
      </c>
      <c r="AF33">
        <f>AF8-perX_constant5!AF8</f>
        <v>0</v>
      </c>
      <c r="AG33">
        <f>AG8-perX_constant5!AG8</f>
        <v>0</v>
      </c>
      <c r="AH33">
        <f>AH8-perX_constant5!AH8</f>
        <v>0</v>
      </c>
      <c r="AI33">
        <f>AI8-perX_constant5!AI8</f>
        <v>2</v>
      </c>
    </row>
    <row r="34" spans="25:35" x14ac:dyDescent="0.3">
      <c r="Y34" t="str">
        <f t="shared" si="27"/>
        <v>O7</v>
      </c>
      <c r="Z34">
        <f>Z9-perX_constant5!Z9</f>
        <v>1</v>
      </c>
      <c r="AA34">
        <f>AA9-perX_constant5!AA9</f>
        <v>2</v>
      </c>
      <c r="AB34">
        <f>AB9-perX_constant5!AB9</f>
        <v>0</v>
      </c>
      <c r="AC34">
        <f>AC9-perX_constant5!AC9</f>
        <v>2</v>
      </c>
      <c r="AD34">
        <f>AD9-perX_constant5!AD9</f>
        <v>0</v>
      </c>
      <c r="AE34">
        <f>AE9-perX_constant5!AE9</f>
        <v>1</v>
      </c>
      <c r="AF34">
        <f>AF9-perX_constant5!AF9</f>
        <v>0</v>
      </c>
      <c r="AG34">
        <f>AG9-perX_constant5!AG9</f>
        <v>2</v>
      </c>
      <c r="AH34">
        <f>AH9-perX_constant5!AH9</f>
        <v>0</v>
      </c>
      <c r="AI34">
        <f>AI9-perX_constant5!AI9</f>
        <v>2</v>
      </c>
    </row>
    <row r="35" spans="25:35" x14ac:dyDescent="0.3">
      <c r="Y35" t="str">
        <f t="shared" si="27"/>
        <v>O8</v>
      </c>
      <c r="Z35">
        <f>Z10-perX_constant5!Z10</f>
        <v>3</v>
      </c>
      <c r="AA35">
        <f>AA10-perX_constant5!AA10</f>
        <v>1</v>
      </c>
      <c r="AB35">
        <f>AB10-perX_constant5!AB10</f>
        <v>1</v>
      </c>
      <c r="AC35">
        <f>AC10-perX_constant5!AC10</f>
        <v>0</v>
      </c>
      <c r="AD35">
        <f>AD10-perX_constant5!AD10</f>
        <v>2</v>
      </c>
      <c r="AE35">
        <f>AE10-perX_constant5!AE10</f>
        <v>-1</v>
      </c>
      <c r="AF35">
        <f>AF10-perX_constant5!AF10</f>
        <v>1</v>
      </c>
      <c r="AG35">
        <f>AG10-perX_constant5!AG10</f>
        <v>1</v>
      </c>
      <c r="AH35">
        <f>AH10-perX_constant5!AH10</f>
        <v>2</v>
      </c>
      <c r="AI35">
        <f>AI10-perX_constant5!AI10</f>
        <v>0</v>
      </c>
    </row>
    <row r="36" spans="25:35" x14ac:dyDescent="0.3">
      <c r="Y36" t="str">
        <f t="shared" si="27"/>
        <v>O9</v>
      </c>
      <c r="Z36">
        <f>Z11-perX_constant5!Z11</f>
        <v>2</v>
      </c>
      <c r="AA36">
        <f>AA11-perX_constant5!AA11</f>
        <v>0</v>
      </c>
      <c r="AB36">
        <f>AB11-perX_constant5!AB11</f>
        <v>3</v>
      </c>
      <c r="AC36">
        <f>AC11-perX_constant5!AC11</f>
        <v>1</v>
      </c>
      <c r="AD36">
        <f>AD11-perX_constant5!AD11</f>
        <v>1</v>
      </c>
      <c r="AE36">
        <f>AE11-perX_constant5!AE11</f>
        <v>0</v>
      </c>
      <c r="AF36">
        <f>AF11-perX_constant5!AF11</f>
        <v>2</v>
      </c>
      <c r="AG36">
        <f>AG11-perX_constant5!AG11</f>
        <v>-1</v>
      </c>
      <c r="AH36">
        <f>AH11-perX_constant5!AH11</f>
        <v>1</v>
      </c>
      <c r="AI36">
        <f>AI11-perX_constant5!AI11</f>
        <v>1</v>
      </c>
    </row>
    <row r="37" spans="25:35" x14ac:dyDescent="0.3">
      <c r="Y37" t="str">
        <f t="shared" si="27"/>
        <v>O10</v>
      </c>
      <c r="Z37">
        <f>Z12-perX_constant5!Z12</f>
        <v>2</v>
      </c>
      <c r="AA37">
        <f>AA12-perX_constant5!AA12</f>
        <v>2</v>
      </c>
      <c r="AB37">
        <f>AB12-perX_constant5!AB12</f>
        <v>1</v>
      </c>
      <c r="AC37">
        <f>AC12-perX_constant5!AC12</f>
        <v>0</v>
      </c>
      <c r="AD37">
        <f>AD12-perX_constant5!AD12</f>
        <v>1</v>
      </c>
      <c r="AE37">
        <f>AE12-perX_constant5!AE12</f>
        <v>0</v>
      </c>
      <c r="AF37">
        <f>AF12-perX_constant5!AF12</f>
        <v>0</v>
      </c>
      <c r="AG37">
        <f>AG12-perX_constant5!AG12</f>
        <v>1</v>
      </c>
      <c r="AH37">
        <f>AH12-perX_constant5!AH12</f>
        <v>2</v>
      </c>
      <c r="AI37">
        <f>AI12-perX_constant5!AI12</f>
        <v>1</v>
      </c>
    </row>
    <row r="38" spans="25:35" x14ac:dyDescent="0.3">
      <c r="Y38" t="str">
        <f t="shared" si="27"/>
        <v>O11</v>
      </c>
      <c r="Z38">
        <f>Z13-perX_constant5!Z13</f>
        <v>1</v>
      </c>
      <c r="AA38">
        <f>AA13-perX_constant5!AA13</f>
        <v>2</v>
      </c>
      <c r="AB38">
        <f>AB13-perX_constant5!AB13</f>
        <v>0</v>
      </c>
      <c r="AC38">
        <f>AC13-perX_constant5!AC13</f>
        <v>1</v>
      </c>
      <c r="AD38">
        <f>AD13-perX_constant5!AD13</f>
        <v>0</v>
      </c>
      <c r="AE38">
        <f>AE13-perX_constant5!AE13</f>
        <v>1</v>
      </c>
      <c r="AF38">
        <f>AF13-perX_constant5!AF13</f>
        <v>0</v>
      </c>
      <c r="AG38">
        <f>AG13-perX_constant5!AG13</f>
        <v>2</v>
      </c>
      <c r="AH38">
        <f>AH13-perX_constant5!AH13</f>
        <v>1</v>
      </c>
      <c r="AI38">
        <f>AI13-perX_constant5!AI13</f>
        <v>2</v>
      </c>
    </row>
    <row r="39" spans="25:35" x14ac:dyDescent="0.3">
      <c r="Y39" t="str">
        <f t="shared" si="27"/>
        <v>O12</v>
      </c>
      <c r="Z39">
        <f>Z14-perX_constant5!Z14</f>
        <v>1</v>
      </c>
      <c r="AA39">
        <f>AA14-perX_constant5!AA14</f>
        <v>0</v>
      </c>
      <c r="AB39">
        <f>AB14-perX_constant5!AB14</f>
        <v>2</v>
      </c>
      <c r="AC39">
        <f>AC14-perX_constant5!AC14</f>
        <v>2</v>
      </c>
      <c r="AD39">
        <f>AD14-perX_constant5!AD14</f>
        <v>2</v>
      </c>
      <c r="AE39">
        <f>AE14-perX_constant5!AE14</f>
        <v>1</v>
      </c>
      <c r="AF39">
        <f>AF14-perX_constant5!AF14</f>
        <v>2</v>
      </c>
      <c r="AG39">
        <f>AG14-perX_constant5!AG14</f>
        <v>0</v>
      </c>
      <c r="AH39">
        <f>AH14-perX_constant5!AH14</f>
        <v>0</v>
      </c>
      <c r="AI39">
        <f>AI14-perX_constant5!AI14</f>
        <v>0</v>
      </c>
    </row>
    <row r="40" spans="25:35" x14ac:dyDescent="0.3">
      <c r="Y40" t="str">
        <f t="shared" si="27"/>
        <v>O13</v>
      </c>
      <c r="Z40">
        <f>Z15-perX_constant5!Z15</f>
        <v>1</v>
      </c>
      <c r="AA40">
        <f>AA15-perX_constant5!AA15</f>
        <v>2</v>
      </c>
      <c r="AB40">
        <f>AB15-perX_constant5!AB15</f>
        <v>0</v>
      </c>
      <c r="AC40">
        <f>AC15-perX_constant5!AC15</f>
        <v>2</v>
      </c>
      <c r="AD40">
        <f>AD15-perX_constant5!AD15</f>
        <v>2</v>
      </c>
      <c r="AE40">
        <f>AE15-perX_constant5!AE15</f>
        <v>1</v>
      </c>
      <c r="AF40">
        <f>AF15-perX_constant5!AF15</f>
        <v>0</v>
      </c>
      <c r="AG40">
        <f>AG15-perX_constant5!AG15</f>
        <v>2</v>
      </c>
      <c r="AH40">
        <f>AH15-perX_constant5!AH15</f>
        <v>0</v>
      </c>
      <c r="AI40">
        <f>AI15-perX_constant5!AI15</f>
        <v>0</v>
      </c>
    </row>
    <row r="41" spans="25:35" x14ac:dyDescent="0.3">
      <c r="Y41" t="str">
        <f t="shared" si="27"/>
        <v>O14</v>
      </c>
      <c r="Z41">
        <f>Z16-perX_constant5!Z16</f>
        <v>2</v>
      </c>
      <c r="AA41">
        <f>AA16-perX_constant5!AA16</f>
        <v>1</v>
      </c>
      <c r="AB41">
        <f>AB16-perX_constant5!AB16</f>
        <v>2</v>
      </c>
      <c r="AC41">
        <f>AC16-perX_constant5!AC16</f>
        <v>1</v>
      </c>
      <c r="AD41">
        <f>AD16-perX_constant5!AD16</f>
        <v>2</v>
      </c>
      <c r="AE41">
        <f>AE16-perX_constant5!AE16</f>
        <v>0</v>
      </c>
      <c r="AF41">
        <f>AF16-perX_constant5!AF16</f>
        <v>1</v>
      </c>
      <c r="AG41">
        <f>AG16-perX_constant5!AG16</f>
        <v>0</v>
      </c>
      <c r="AH41">
        <f>AH16-perX_constant5!AH16</f>
        <v>1</v>
      </c>
      <c r="AI41">
        <f>AI16-perX_constant5!AI16</f>
        <v>0</v>
      </c>
    </row>
    <row r="42" spans="25:35" x14ac:dyDescent="0.3">
      <c r="Y42" t="str">
        <f t="shared" si="27"/>
        <v>O15</v>
      </c>
      <c r="Z42">
        <f>Z17-perX_constant5!Z17</f>
        <v>1</v>
      </c>
      <c r="AA42">
        <f>AA17-perX_constant5!AA17</f>
        <v>1</v>
      </c>
      <c r="AB42">
        <f>AB17-perX_constant5!AB17</f>
        <v>0</v>
      </c>
      <c r="AC42">
        <f>AC17-perX_constant5!AC17</f>
        <v>2</v>
      </c>
      <c r="AD42">
        <f>AD17-perX_constant5!AD17</f>
        <v>0</v>
      </c>
      <c r="AE42">
        <f>AE17-perX_constant5!AE17</f>
        <v>1</v>
      </c>
      <c r="AF42">
        <f>AF17-perX_constant5!AF17</f>
        <v>1</v>
      </c>
      <c r="AG42">
        <f>AG17-perX_constant5!AG17</f>
        <v>2</v>
      </c>
      <c r="AH42">
        <f>AH17-perX_constant5!AH17</f>
        <v>0</v>
      </c>
      <c r="AI42">
        <f>AI17-perX_constant5!AI17</f>
        <v>2</v>
      </c>
    </row>
    <row r="43" spans="25:35" x14ac:dyDescent="0.3">
      <c r="Y43" t="str">
        <f t="shared" si="27"/>
        <v>O16</v>
      </c>
      <c r="Z43">
        <f>Z18-perX_constant5!Z18</f>
        <v>0</v>
      </c>
      <c r="AA43">
        <f>AA18-perX_constant5!AA18</f>
        <v>2</v>
      </c>
      <c r="AB43">
        <f>AB18-perX_constant5!AB18</f>
        <v>2</v>
      </c>
      <c r="AC43">
        <f>AC18-perX_constant5!AC18</f>
        <v>1</v>
      </c>
      <c r="AD43">
        <f>AD18-perX_constant5!AD18</f>
        <v>3</v>
      </c>
      <c r="AE43">
        <f>AE18-perX_constant5!AE18</f>
        <v>2</v>
      </c>
      <c r="AF43">
        <f>AF18-perX_constant5!AF18</f>
        <v>0</v>
      </c>
      <c r="AG43">
        <f>AG18-perX_constant5!AG18</f>
        <v>0</v>
      </c>
      <c r="AH43">
        <f>AH18-perX_constant5!AH18</f>
        <v>1</v>
      </c>
      <c r="AI43">
        <f>AI18-perX_constant5!AI18</f>
        <v>-1</v>
      </c>
    </row>
    <row r="44" spans="25:35" x14ac:dyDescent="0.3">
      <c r="Y44" t="str">
        <f t="shared" si="27"/>
        <v>O17</v>
      </c>
      <c r="Z44">
        <f>Z19-perX_constant5!Z19</f>
        <v>0</v>
      </c>
      <c r="AA44">
        <f>AA19-perX_constant5!AA19</f>
        <v>1</v>
      </c>
      <c r="AB44">
        <f>AB19-perX_constant5!AB19</f>
        <v>1</v>
      </c>
      <c r="AC44">
        <f>AC19-perX_constant5!AC19</f>
        <v>3</v>
      </c>
      <c r="AD44">
        <f>AD19-perX_constant5!AD19</f>
        <v>3</v>
      </c>
      <c r="AE44">
        <f>AE19-perX_constant5!AE19</f>
        <v>2</v>
      </c>
      <c r="AF44">
        <f>AF19-perX_constant5!AF19</f>
        <v>1</v>
      </c>
      <c r="AG44">
        <f>AG19-perX_constant5!AG19</f>
        <v>1</v>
      </c>
      <c r="AH44">
        <f>AH19-perX_constant5!AH19</f>
        <v>-1</v>
      </c>
      <c r="AI44">
        <f>AI19-perX_constant5!AI19</f>
        <v>-1</v>
      </c>
    </row>
    <row r="45" spans="25:35" x14ac:dyDescent="0.3">
      <c r="Y45" t="str">
        <f t="shared" si="27"/>
        <v>O18</v>
      </c>
      <c r="Z45">
        <f>Z20-perX_constant5!Z20</f>
        <v>2</v>
      </c>
      <c r="AA45">
        <f>AA20-perX_constant5!AA20</f>
        <v>1</v>
      </c>
      <c r="AB45">
        <f>AB20-perX_constant5!AB20</f>
        <v>2</v>
      </c>
      <c r="AC45">
        <f>AC20-perX_constant5!AC20</f>
        <v>3</v>
      </c>
      <c r="AD45">
        <f>AD20-perX_constant5!AD20</f>
        <v>1</v>
      </c>
      <c r="AE45">
        <f>AE20-perX_constant5!AE20</f>
        <v>0</v>
      </c>
      <c r="AF45">
        <f>AF20-perX_constant5!AF20</f>
        <v>1</v>
      </c>
      <c r="AG45">
        <f>AG20-perX_constant5!AG20</f>
        <v>0</v>
      </c>
      <c r="AH45">
        <f>AH20-perX_constant5!AH20</f>
        <v>-1</v>
      </c>
      <c r="AI45">
        <f>AI20-perX_constant5!AI20</f>
        <v>1</v>
      </c>
    </row>
    <row r="46" spans="25:35" x14ac:dyDescent="0.3">
      <c r="Y46" t="str">
        <f t="shared" si="27"/>
        <v>O19</v>
      </c>
      <c r="Z46">
        <f>Z21-perX_constant5!Z21</f>
        <v>1</v>
      </c>
      <c r="AA46">
        <f>AA21-perX_constant5!AA21</f>
        <v>0</v>
      </c>
      <c r="AB46">
        <f>AB21-perX_constant5!AB21</f>
        <v>2</v>
      </c>
      <c r="AC46">
        <f>AC21-perX_constant5!AC21</f>
        <v>2</v>
      </c>
      <c r="AD46">
        <f>AD21-perX_constant5!AD21</f>
        <v>2</v>
      </c>
      <c r="AE46">
        <f>AE21-perX_constant5!AE21</f>
        <v>1</v>
      </c>
      <c r="AF46">
        <f>AF21-perX_constant5!AF21</f>
        <v>2</v>
      </c>
      <c r="AG46">
        <f>AG21-perX_constant5!AG21</f>
        <v>0</v>
      </c>
      <c r="AH46">
        <f>AH21-perX_constant5!AH21</f>
        <v>0</v>
      </c>
      <c r="AI46">
        <f>AI21-perX_constant5!AI21</f>
        <v>0</v>
      </c>
    </row>
    <row r="47" spans="25:35" x14ac:dyDescent="0.3">
      <c r="Y47" t="str">
        <f t="shared" si="27"/>
        <v>O20</v>
      </c>
      <c r="Z47">
        <f>Z22-perX_constant5!Z22</f>
        <v>2</v>
      </c>
      <c r="AA47">
        <f>AA22-perX_constant5!AA22</f>
        <v>1</v>
      </c>
      <c r="AB47">
        <f>AB22-perX_constant5!AB22</f>
        <v>2</v>
      </c>
      <c r="AC47">
        <f>AC22-perX_constant5!AC22</f>
        <v>2</v>
      </c>
      <c r="AD47">
        <f>AD22-perX_constant5!AD22</f>
        <v>0</v>
      </c>
      <c r="AE47">
        <f>AE22-perX_constant5!AE22</f>
        <v>0</v>
      </c>
      <c r="AF47">
        <f>AF22-perX_constant5!AF22</f>
        <v>1</v>
      </c>
      <c r="AG47">
        <f>AG22-perX_constant5!AG22</f>
        <v>0</v>
      </c>
      <c r="AH47">
        <f>AH22-perX_constant5!AH22</f>
        <v>0</v>
      </c>
      <c r="AI47">
        <f>AI22-perX_constant5!AI22</f>
        <v>2</v>
      </c>
    </row>
  </sheetData>
  <conditionalFormatting sqref="Z28:A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273B-C94C-439E-8CB5-FA8E1D8FE67C}">
  <dimension ref="A1:BM47"/>
  <sheetViews>
    <sheetView zoomScale="47" workbookViewId="0"/>
  </sheetViews>
  <sheetFormatPr defaultRowHeight="14.4" x14ac:dyDescent="0.3"/>
  <cols>
    <col min="1" max="1" width="9.5546875" bestFit="1" customWidth="1"/>
    <col min="2" max="6" width="3.88671875" bestFit="1" customWidth="1"/>
    <col min="7" max="7" width="5.77734375" bestFit="1" customWidth="1"/>
    <col min="8" max="8" width="8.88671875" customWidth="1"/>
    <col min="9" max="9" width="6.21875" bestFit="1" customWidth="1"/>
    <col min="10" max="14" width="3.88671875" bestFit="1" customWidth="1"/>
    <col min="15" max="15" width="5.77734375" bestFit="1" customWidth="1"/>
    <col min="17" max="17" width="11.44140625" bestFit="1" customWidth="1"/>
    <col min="18" max="22" width="3.88671875" bestFit="1" customWidth="1"/>
    <col min="23" max="23" width="5.77734375" bestFit="1" customWidth="1"/>
    <col min="25" max="25" width="7.6640625" bestFit="1" customWidth="1"/>
    <col min="26" max="30" width="6.44140625" bestFit="1" customWidth="1"/>
    <col min="31" max="35" width="7.6640625" bestFit="1" customWidth="1"/>
    <col min="36" max="36" width="7.44140625" bestFit="1" customWidth="1"/>
    <col min="38" max="38" width="7" bestFit="1" customWidth="1"/>
    <col min="39" max="39" width="7.44140625" bestFit="1" customWidth="1"/>
    <col min="40" max="40" width="8.6640625" bestFit="1" customWidth="1"/>
    <col min="41" max="43" width="7.44140625" bestFit="1" customWidth="1"/>
    <col min="44" max="48" width="7.6640625" bestFit="1" customWidth="1"/>
    <col min="50" max="50" width="8.6640625" bestFit="1" customWidth="1"/>
    <col min="51" max="55" width="7.44140625" bestFit="1" customWidth="1"/>
    <col min="56" max="60" width="7.6640625" bestFit="1" customWidth="1"/>
    <col min="61" max="61" width="9.77734375" bestFit="1" customWidth="1"/>
    <col min="62" max="62" width="10.77734375" bestFit="1" customWidth="1"/>
    <col min="63" max="63" width="16" bestFit="1" customWidth="1"/>
  </cols>
  <sheetData>
    <row r="1" spans="1:65" x14ac:dyDescent="0.3">
      <c r="A1">
        <f ca="1">RANDBETWEEN(10,99)</f>
        <v>21</v>
      </c>
      <c r="Q1" s="7">
        <v>1</v>
      </c>
      <c r="Y1">
        <f>MAX(R3:V22)</f>
        <v>21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31</v>
      </c>
      <c r="AF1" t="s">
        <v>31</v>
      </c>
      <c r="AG1" t="s">
        <v>31</v>
      </c>
      <c r="AH1" t="s">
        <v>31</v>
      </c>
      <c r="AI1" t="s">
        <v>31</v>
      </c>
      <c r="AM1" t="str">
        <f t="shared" ref="AM1:AV2" si="0">Z1</f>
        <v>direct</v>
      </c>
      <c r="AN1" t="str">
        <f t="shared" si="0"/>
        <v>direct</v>
      </c>
      <c r="AO1" t="str">
        <f t="shared" si="0"/>
        <v>direct</v>
      </c>
      <c r="AP1" t="str">
        <f t="shared" si="0"/>
        <v>direct</v>
      </c>
      <c r="AQ1" t="str">
        <f t="shared" si="0"/>
        <v>direct</v>
      </c>
      <c r="AR1" t="str">
        <f t="shared" si="0"/>
        <v>inverse</v>
      </c>
      <c r="AS1" t="str">
        <f t="shared" si="0"/>
        <v>inverse</v>
      </c>
      <c r="AT1" t="str">
        <f t="shared" si="0"/>
        <v>inverse</v>
      </c>
      <c r="AU1" t="str">
        <f t="shared" si="0"/>
        <v>inverse</v>
      </c>
      <c r="AV1" t="str">
        <f t="shared" si="0"/>
        <v>inverse</v>
      </c>
      <c r="AY1" t="str">
        <f t="shared" ref="AY1:BI16" si="1">Z1</f>
        <v>direct</v>
      </c>
      <c r="AZ1" t="str">
        <f t="shared" si="1"/>
        <v>direct</v>
      </c>
      <c r="BA1" t="str">
        <f t="shared" si="1"/>
        <v>direct</v>
      </c>
      <c r="BB1" t="str">
        <f t="shared" si="1"/>
        <v>direct</v>
      </c>
      <c r="BC1" t="str">
        <f t="shared" si="1"/>
        <v>direct</v>
      </c>
      <c r="BD1" t="str">
        <f t="shared" si="1"/>
        <v>inverse</v>
      </c>
      <c r="BE1" t="str">
        <f t="shared" si="1"/>
        <v>inverse</v>
      </c>
      <c r="BF1" t="str">
        <f t="shared" si="1"/>
        <v>inverse</v>
      </c>
      <c r="BG1" t="str">
        <f t="shared" si="1"/>
        <v>inverse</v>
      </c>
      <c r="BH1" t="str">
        <f t="shared" si="1"/>
        <v>inverse</v>
      </c>
      <c r="BK1" s="4">
        <f>SUMSQ(BK3:BK22)</f>
        <v>6577695822.6466665</v>
      </c>
      <c r="BL1">
        <f>BK1/perX_constant5!BK1</f>
        <v>20.890416543057786</v>
      </c>
    </row>
    <row r="2" spans="1:65" x14ac:dyDescent="0.3">
      <c r="A2" t="s">
        <v>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tr">
        <f t="shared" ref="J2:O17" si="2">B2</f>
        <v>A1</v>
      </c>
      <c r="K2" t="str">
        <f t="shared" si="2"/>
        <v>A2</v>
      </c>
      <c r="L2" t="str">
        <f t="shared" si="2"/>
        <v>A3</v>
      </c>
      <c r="M2" t="str">
        <f t="shared" si="2"/>
        <v>A4</v>
      </c>
      <c r="N2" t="str">
        <f t="shared" si="2"/>
        <v>A5</v>
      </c>
      <c r="O2" t="str">
        <f t="shared" si="2"/>
        <v>A6=Y</v>
      </c>
      <c r="Q2" t="s">
        <v>28</v>
      </c>
      <c r="R2" t="str">
        <f t="shared" ref="R2:W17" si="3">J2</f>
        <v>A1</v>
      </c>
      <c r="S2" t="str">
        <f t="shared" si="3"/>
        <v>A2</v>
      </c>
      <c r="T2" t="str">
        <f t="shared" si="3"/>
        <v>A3</v>
      </c>
      <c r="U2" t="str">
        <f t="shared" si="3"/>
        <v>A4</v>
      </c>
      <c r="V2" t="str">
        <f t="shared" si="3"/>
        <v>A5</v>
      </c>
      <c r="W2" t="str">
        <f t="shared" si="3"/>
        <v>A6=Y</v>
      </c>
      <c r="Y2" t="s">
        <v>29</v>
      </c>
      <c r="Z2" t="str">
        <f t="shared" ref="Z2:AD17" si="4">R2</f>
        <v>A1</v>
      </c>
      <c r="AA2" t="str">
        <f t="shared" si="4"/>
        <v>A2</v>
      </c>
      <c r="AB2" t="str">
        <f t="shared" si="4"/>
        <v>A3</v>
      </c>
      <c r="AC2" t="str">
        <f t="shared" si="4"/>
        <v>A4</v>
      </c>
      <c r="AD2" t="str">
        <f t="shared" si="4"/>
        <v>A5</v>
      </c>
      <c r="AE2" t="str">
        <f>Z2</f>
        <v>A1</v>
      </c>
      <c r="AF2" t="str">
        <f t="shared" ref="AF2:AI2" si="5">AA2</f>
        <v>A2</v>
      </c>
      <c r="AG2" t="str">
        <f t="shared" si="5"/>
        <v>A3</v>
      </c>
      <c r="AH2" t="str">
        <f t="shared" si="5"/>
        <v>A4</v>
      </c>
      <c r="AI2" t="str">
        <f t="shared" si="5"/>
        <v>A5</v>
      </c>
      <c r="AJ2" t="str">
        <f>W2</f>
        <v>A6=Y</v>
      </c>
      <c r="AL2" t="s">
        <v>32</v>
      </c>
      <c r="AM2" t="str">
        <f>Z2</f>
        <v>A1</v>
      </c>
      <c r="AN2" t="str">
        <f t="shared" si="0"/>
        <v>A2</v>
      </c>
      <c r="AO2" t="str">
        <f t="shared" si="0"/>
        <v>A3</v>
      </c>
      <c r="AP2" t="str">
        <f t="shared" si="0"/>
        <v>A4</v>
      </c>
      <c r="AQ2" t="str">
        <f t="shared" si="0"/>
        <v>A5</v>
      </c>
      <c r="AR2" t="str">
        <f t="shared" si="0"/>
        <v>A1</v>
      </c>
      <c r="AS2" t="str">
        <f t="shared" si="0"/>
        <v>A2</v>
      </c>
      <c r="AT2" t="str">
        <f t="shared" si="0"/>
        <v>A3</v>
      </c>
      <c r="AU2" t="str">
        <f t="shared" si="0"/>
        <v>A4</v>
      </c>
      <c r="AV2" t="str">
        <f t="shared" si="0"/>
        <v>A5</v>
      </c>
      <c r="AX2" t="s">
        <v>33</v>
      </c>
      <c r="AY2" t="str">
        <f t="shared" si="1"/>
        <v>A1</v>
      </c>
      <c r="AZ2" t="str">
        <f t="shared" si="1"/>
        <v>A2</v>
      </c>
      <c r="BA2" t="str">
        <f t="shared" si="1"/>
        <v>A3</v>
      </c>
      <c r="BB2" t="str">
        <f t="shared" si="1"/>
        <v>A4</v>
      </c>
      <c r="BC2" t="str">
        <f t="shared" si="1"/>
        <v>A5</v>
      </c>
      <c r="BD2" t="str">
        <f t="shared" si="1"/>
        <v>A1</v>
      </c>
      <c r="BE2" t="str">
        <f t="shared" si="1"/>
        <v>A2</v>
      </c>
      <c r="BF2" t="str">
        <f t="shared" si="1"/>
        <v>A3</v>
      </c>
      <c r="BG2" t="str">
        <f t="shared" si="1"/>
        <v>A4</v>
      </c>
      <c r="BH2" t="str">
        <f t="shared" si="1"/>
        <v>A5</v>
      </c>
      <c r="BI2" t="str">
        <f t="shared" si="1"/>
        <v>A6=Y</v>
      </c>
      <c r="BJ2" t="s">
        <v>35</v>
      </c>
      <c r="BK2" t="s">
        <v>36</v>
      </c>
    </row>
    <row r="3" spans="1:65" x14ac:dyDescent="0.3">
      <c r="A3" t="s">
        <v>1</v>
      </c>
      <c r="B3">
        <v>41</v>
      </c>
      <c r="C3">
        <v>31</v>
      </c>
      <c r="D3">
        <v>19</v>
      </c>
      <c r="E3">
        <v>46</v>
      </c>
      <c r="F3">
        <v>91</v>
      </c>
      <c r="G3">
        <v>42</v>
      </c>
      <c r="I3" t="str">
        <f>A3</f>
        <v>O1</v>
      </c>
      <c r="J3">
        <f>RANK(B3,B$3:B$22,0)</f>
        <v>14</v>
      </c>
      <c r="K3">
        <f t="shared" ref="K3:N22" si="6">RANK(C3,C$3:C$22,0)</f>
        <v>19</v>
      </c>
      <c r="L3">
        <f t="shared" si="6"/>
        <v>18</v>
      </c>
      <c r="M3">
        <f t="shared" si="6"/>
        <v>12</v>
      </c>
      <c r="N3">
        <f t="shared" si="6"/>
        <v>7</v>
      </c>
      <c r="O3">
        <f t="shared" si="2"/>
        <v>42</v>
      </c>
      <c r="Q3" t="str">
        <f t="shared" ref="Q3:Q22" si="7">I3</f>
        <v>O1</v>
      </c>
      <c r="R3">
        <f>INT(J3/$Q$1)+1</f>
        <v>15</v>
      </c>
      <c r="S3">
        <f t="shared" ref="S3:V22" si="8">INT(K3/$Q$1)+1</f>
        <v>20</v>
      </c>
      <c r="T3">
        <f t="shared" si="8"/>
        <v>19</v>
      </c>
      <c r="U3">
        <f t="shared" si="8"/>
        <v>13</v>
      </c>
      <c r="V3">
        <f t="shared" si="8"/>
        <v>8</v>
      </c>
      <c r="W3">
        <f t="shared" si="3"/>
        <v>42</v>
      </c>
      <c r="Y3" t="str">
        <f>Q3</f>
        <v>O1</v>
      </c>
      <c r="Z3">
        <f>R3</f>
        <v>15</v>
      </c>
      <c r="AA3">
        <f t="shared" si="4"/>
        <v>20</v>
      </c>
      <c r="AB3">
        <f t="shared" si="4"/>
        <v>19</v>
      </c>
      <c r="AC3">
        <f t="shared" si="4"/>
        <v>13</v>
      </c>
      <c r="AD3">
        <f t="shared" si="4"/>
        <v>8</v>
      </c>
      <c r="AE3">
        <f>($Y$1+1)-Z3</f>
        <v>7</v>
      </c>
      <c r="AF3">
        <f t="shared" ref="AF3:AI22" si="9">($Y$1+1)-AA3</f>
        <v>2</v>
      </c>
      <c r="AG3">
        <f t="shared" si="9"/>
        <v>3</v>
      </c>
      <c r="AH3">
        <f t="shared" si="9"/>
        <v>9</v>
      </c>
      <c r="AI3">
        <f t="shared" si="9"/>
        <v>14</v>
      </c>
      <c r="AJ3">
        <f>W3*1000</f>
        <v>42000</v>
      </c>
      <c r="AL3">
        <v>1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1065.6875997477323</v>
      </c>
      <c r="AT3" s="3">
        <v>1578.4597754773947</v>
      </c>
      <c r="AU3" s="3">
        <v>0</v>
      </c>
      <c r="AV3" s="3">
        <v>1065.6875902889058</v>
      </c>
      <c r="AW3" s="4"/>
      <c r="AX3" s="4" t="str">
        <f>Y3</f>
        <v>O1</v>
      </c>
      <c r="AY3" s="4">
        <f>VLOOKUP(Z3,$AL$3:$AV$24,AM$25,0)</f>
        <v>6157.2852110455106</v>
      </c>
      <c r="AZ3" s="4">
        <f t="shared" ref="AZ3:BH22" si="10">VLOOKUP(AA3,$AL$3:$AV$24,AN$25,0)</f>
        <v>2993.4183387039261</v>
      </c>
      <c r="BA3" s="4">
        <f t="shared" si="10"/>
        <v>7775.412829996133</v>
      </c>
      <c r="BB3" s="4">
        <f t="shared" si="10"/>
        <v>9484.5581970623025</v>
      </c>
      <c r="BC3" s="4">
        <f t="shared" si="10"/>
        <v>585.95979178013067</v>
      </c>
      <c r="BD3" s="4">
        <f t="shared" si="10"/>
        <v>585.95979178013067</v>
      </c>
      <c r="BE3" s="4">
        <f t="shared" si="10"/>
        <v>585.95979178013067</v>
      </c>
      <c r="BF3" s="4">
        <f t="shared" si="10"/>
        <v>585.95979178013067</v>
      </c>
      <c r="BG3" s="4">
        <f t="shared" si="10"/>
        <v>585.95979178013067</v>
      </c>
      <c r="BH3" s="4">
        <f t="shared" si="10"/>
        <v>7121.4087977979452</v>
      </c>
      <c r="BI3" s="4">
        <f t="shared" si="1"/>
        <v>42000</v>
      </c>
      <c r="BJ3" s="4">
        <f>SUM(AY3:BH3)</f>
        <v>36461.882333506466</v>
      </c>
      <c r="BK3" s="4">
        <f>BI3-BJ3</f>
        <v>5538.1176664935338</v>
      </c>
      <c r="BL3" s="2"/>
      <c r="BM3" s="2"/>
    </row>
    <row r="4" spans="1:65" x14ac:dyDescent="0.3">
      <c r="A4" t="s">
        <v>2</v>
      </c>
      <c r="B4">
        <v>52</v>
      </c>
      <c r="C4">
        <v>24</v>
      </c>
      <c r="D4">
        <v>33</v>
      </c>
      <c r="E4">
        <v>98</v>
      </c>
      <c r="F4">
        <v>10</v>
      </c>
      <c r="G4">
        <v>58</v>
      </c>
      <c r="I4" t="str">
        <f t="shared" ref="I4:I22" si="11">A4</f>
        <v>O2</v>
      </c>
      <c r="J4">
        <f t="shared" ref="J4:J22" si="12">RANK(B4,B$3:B$22,0)</f>
        <v>7</v>
      </c>
      <c r="K4">
        <f t="shared" si="6"/>
        <v>20</v>
      </c>
      <c r="L4">
        <f t="shared" si="6"/>
        <v>12</v>
      </c>
      <c r="M4">
        <f t="shared" si="6"/>
        <v>2</v>
      </c>
      <c r="N4">
        <f t="shared" si="6"/>
        <v>20</v>
      </c>
      <c r="O4">
        <f t="shared" si="2"/>
        <v>58</v>
      </c>
      <c r="Q4" t="str">
        <f t="shared" si="7"/>
        <v>O2</v>
      </c>
      <c r="R4">
        <f t="shared" ref="R4:R22" si="13">INT(J4/$Q$1)+1</f>
        <v>8</v>
      </c>
      <c r="S4">
        <f t="shared" si="8"/>
        <v>21</v>
      </c>
      <c r="T4">
        <f t="shared" si="8"/>
        <v>13</v>
      </c>
      <c r="U4">
        <f t="shared" si="8"/>
        <v>3</v>
      </c>
      <c r="V4">
        <f t="shared" si="8"/>
        <v>21</v>
      </c>
      <c r="W4">
        <f t="shared" si="3"/>
        <v>58</v>
      </c>
      <c r="Y4" t="str">
        <f t="shared" ref="Y4:AD22" si="14">Q4</f>
        <v>O2</v>
      </c>
      <c r="Z4">
        <f t="shared" si="14"/>
        <v>8</v>
      </c>
      <c r="AA4">
        <f t="shared" si="4"/>
        <v>21</v>
      </c>
      <c r="AB4">
        <f t="shared" si="4"/>
        <v>13</v>
      </c>
      <c r="AC4">
        <f t="shared" si="4"/>
        <v>3</v>
      </c>
      <c r="AD4">
        <f t="shared" si="4"/>
        <v>21</v>
      </c>
      <c r="AE4">
        <f t="shared" ref="AE4:AE22" si="15">($Y$1+1)-Z4</f>
        <v>14</v>
      </c>
      <c r="AF4">
        <f t="shared" si="9"/>
        <v>1</v>
      </c>
      <c r="AG4">
        <f t="shared" si="9"/>
        <v>9</v>
      </c>
      <c r="AH4">
        <f t="shared" si="9"/>
        <v>19</v>
      </c>
      <c r="AI4">
        <f t="shared" si="9"/>
        <v>1</v>
      </c>
      <c r="AJ4">
        <f t="shared" ref="AJ4:AJ22" si="16">W4*1000</f>
        <v>58000</v>
      </c>
      <c r="AL4">
        <v>2</v>
      </c>
      <c r="AM4" s="3">
        <v>1829.1863251803968</v>
      </c>
      <c r="AN4" s="3">
        <v>2447.5514904551483</v>
      </c>
      <c r="AO4" s="3">
        <v>2232.5947629697043</v>
      </c>
      <c r="AP4" s="3">
        <v>2214.9184082961078</v>
      </c>
      <c r="AQ4" s="3">
        <v>2232.5947629697043</v>
      </c>
      <c r="AR4" s="3">
        <v>63.938176876397335</v>
      </c>
      <c r="AS4" s="3">
        <v>585.95979178013067</v>
      </c>
      <c r="AT4" s="3">
        <v>2447.5514904551483</v>
      </c>
      <c r="AU4" s="3">
        <v>1829.1863251803968</v>
      </c>
      <c r="AV4" s="3">
        <v>0</v>
      </c>
      <c r="AW4" s="4"/>
      <c r="AX4" s="4" t="str">
        <f t="shared" ref="AX4:AX22" si="17">Y4</f>
        <v>O2</v>
      </c>
      <c r="AY4" s="4">
        <f t="shared" ref="AY4:AY22" si="18">VLOOKUP(Z4,$AL$3:$AV$24,AM$25,0)</f>
        <v>2644.1472877369783</v>
      </c>
      <c r="AZ4" s="4">
        <f t="shared" si="10"/>
        <v>2993.4183387039261</v>
      </c>
      <c r="BA4" s="4">
        <f t="shared" si="10"/>
        <v>7775.412829996133</v>
      </c>
      <c r="BB4" s="4">
        <f t="shared" si="10"/>
        <v>1065.6875902889058</v>
      </c>
      <c r="BC4" s="4">
        <f t="shared" si="10"/>
        <v>11692.017740165387</v>
      </c>
      <c r="BD4" s="4">
        <f t="shared" si="10"/>
        <v>11915.255663017475</v>
      </c>
      <c r="BE4" s="4">
        <f t="shared" si="10"/>
        <v>1065.6875997477323</v>
      </c>
      <c r="BF4" s="4">
        <f t="shared" si="10"/>
        <v>1065.6875304864577</v>
      </c>
      <c r="BG4" s="4">
        <f t="shared" si="10"/>
        <v>9287.0260985547375</v>
      </c>
      <c r="BH4" s="4">
        <f t="shared" si="10"/>
        <v>1065.6875902889058</v>
      </c>
      <c r="BI4" s="4">
        <f t="shared" si="1"/>
        <v>58000</v>
      </c>
      <c r="BJ4" s="4">
        <f t="shared" ref="BJ4:BJ22" si="19">SUM(AY4:BH4)</f>
        <v>50570.028268986644</v>
      </c>
      <c r="BK4" s="4">
        <f t="shared" ref="BK4:BK22" si="20">BI4-BJ4</f>
        <v>7429.9717310133565</v>
      </c>
      <c r="BL4" s="2"/>
      <c r="BM4" s="2"/>
    </row>
    <row r="5" spans="1:65" x14ac:dyDescent="0.3">
      <c r="A5" t="s">
        <v>3</v>
      </c>
      <c r="B5">
        <v>14</v>
      </c>
      <c r="C5">
        <v>33</v>
      </c>
      <c r="D5">
        <v>46</v>
      </c>
      <c r="E5">
        <v>63</v>
      </c>
      <c r="F5">
        <v>66</v>
      </c>
      <c r="G5">
        <v>42</v>
      </c>
      <c r="I5" t="str">
        <f t="shared" si="11"/>
        <v>O3</v>
      </c>
      <c r="J5">
        <f t="shared" si="12"/>
        <v>19</v>
      </c>
      <c r="K5">
        <f t="shared" si="6"/>
        <v>16</v>
      </c>
      <c r="L5">
        <f t="shared" si="6"/>
        <v>7</v>
      </c>
      <c r="M5">
        <f t="shared" si="6"/>
        <v>8</v>
      </c>
      <c r="N5">
        <f t="shared" si="6"/>
        <v>10</v>
      </c>
      <c r="O5">
        <f t="shared" si="2"/>
        <v>42</v>
      </c>
      <c r="Q5" t="str">
        <f t="shared" si="7"/>
        <v>O3</v>
      </c>
      <c r="R5">
        <f t="shared" si="13"/>
        <v>20</v>
      </c>
      <c r="S5">
        <f t="shared" si="8"/>
        <v>17</v>
      </c>
      <c r="T5">
        <f t="shared" si="8"/>
        <v>8</v>
      </c>
      <c r="U5">
        <f t="shared" si="8"/>
        <v>9</v>
      </c>
      <c r="V5">
        <f t="shared" si="8"/>
        <v>11</v>
      </c>
      <c r="W5">
        <f t="shared" si="3"/>
        <v>42</v>
      </c>
      <c r="Y5" t="str">
        <f t="shared" si="14"/>
        <v>O3</v>
      </c>
      <c r="Z5">
        <f t="shared" si="14"/>
        <v>20</v>
      </c>
      <c r="AA5">
        <f t="shared" si="4"/>
        <v>17</v>
      </c>
      <c r="AB5">
        <f t="shared" si="4"/>
        <v>8</v>
      </c>
      <c r="AC5">
        <f t="shared" si="4"/>
        <v>9</v>
      </c>
      <c r="AD5">
        <f t="shared" si="4"/>
        <v>11</v>
      </c>
      <c r="AE5">
        <f t="shared" si="15"/>
        <v>2</v>
      </c>
      <c r="AF5">
        <f t="shared" si="9"/>
        <v>5</v>
      </c>
      <c r="AG5">
        <f t="shared" si="9"/>
        <v>14</v>
      </c>
      <c r="AH5">
        <f t="shared" si="9"/>
        <v>13</v>
      </c>
      <c r="AI5">
        <f t="shared" si="9"/>
        <v>11</v>
      </c>
      <c r="AJ5">
        <f t="shared" si="16"/>
        <v>42000</v>
      </c>
      <c r="AL5">
        <v>3</v>
      </c>
      <c r="AM5" s="3">
        <v>0</v>
      </c>
      <c r="AN5" s="3">
        <v>645.61525410318313</v>
      </c>
      <c r="AO5" s="3">
        <v>0</v>
      </c>
      <c r="AP5" s="3">
        <v>1065.6875902889058</v>
      </c>
      <c r="AQ5" s="3">
        <v>0</v>
      </c>
      <c r="AR5" s="3">
        <v>2214.918418313252</v>
      </c>
      <c r="AS5" s="3">
        <v>0</v>
      </c>
      <c r="AT5" s="3">
        <v>585.95979178013067</v>
      </c>
      <c r="AU5" s="3">
        <v>811.90175768181234</v>
      </c>
      <c r="AV5" s="3">
        <v>1829.1863251803968</v>
      </c>
      <c r="AW5" s="4"/>
      <c r="AX5" s="4" t="str">
        <f t="shared" si="17"/>
        <v>O3</v>
      </c>
      <c r="AY5" s="4">
        <f t="shared" si="18"/>
        <v>6157.2852110455106</v>
      </c>
      <c r="AZ5" s="4">
        <f t="shared" si="10"/>
        <v>2993.4183387039261</v>
      </c>
      <c r="BA5" s="4">
        <f t="shared" si="10"/>
        <v>63.938176876397335</v>
      </c>
      <c r="BB5" s="4">
        <f t="shared" si="10"/>
        <v>63.938176876397335</v>
      </c>
      <c r="BC5" s="4">
        <f t="shared" si="10"/>
        <v>11692.017740165387</v>
      </c>
      <c r="BD5" s="4">
        <f t="shared" si="10"/>
        <v>63.938176876397335</v>
      </c>
      <c r="BE5" s="4">
        <f t="shared" si="10"/>
        <v>3041.4413815209541</v>
      </c>
      <c r="BF5" s="4">
        <f t="shared" si="10"/>
        <v>11270.641517602395</v>
      </c>
      <c r="BG5" s="4">
        <f t="shared" si="10"/>
        <v>9287.0260985547375</v>
      </c>
      <c r="BH5" s="4">
        <f t="shared" si="10"/>
        <v>7121.4087977979452</v>
      </c>
      <c r="BI5" s="4">
        <f t="shared" si="1"/>
        <v>42000</v>
      </c>
      <c r="BJ5" s="4">
        <f t="shared" si="19"/>
        <v>51755.05361602005</v>
      </c>
      <c r="BK5" s="4">
        <f t="shared" si="20"/>
        <v>-9755.05361602005</v>
      </c>
      <c r="BL5" s="2"/>
      <c r="BM5" s="2"/>
    </row>
    <row r="6" spans="1:65" x14ac:dyDescent="0.3">
      <c r="A6" t="s">
        <v>4</v>
      </c>
      <c r="B6">
        <v>70</v>
      </c>
      <c r="C6">
        <v>33</v>
      </c>
      <c r="D6">
        <v>49</v>
      </c>
      <c r="E6">
        <v>59</v>
      </c>
      <c r="F6">
        <v>41</v>
      </c>
      <c r="G6">
        <v>83</v>
      </c>
      <c r="I6" t="str">
        <f t="shared" si="11"/>
        <v>O4</v>
      </c>
      <c r="J6">
        <f t="shared" si="12"/>
        <v>4</v>
      </c>
      <c r="K6">
        <f t="shared" si="6"/>
        <v>16</v>
      </c>
      <c r="L6">
        <f t="shared" si="6"/>
        <v>6</v>
      </c>
      <c r="M6">
        <f t="shared" si="6"/>
        <v>10</v>
      </c>
      <c r="N6">
        <f t="shared" si="6"/>
        <v>16</v>
      </c>
      <c r="O6">
        <f t="shared" si="2"/>
        <v>83</v>
      </c>
      <c r="Q6" t="str">
        <f t="shared" si="7"/>
        <v>O4</v>
      </c>
      <c r="R6">
        <f t="shared" si="13"/>
        <v>5</v>
      </c>
      <c r="S6">
        <f t="shared" si="8"/>
        <v>17</v>
      </c>
      <c r="T6">
        <f t="shared" si="8"/>
        <v>7</v>
      </c>
      <c r="U6">
        <f t="shared" si="8"/>
        <v>11</v>
      </c>
      <c r="V6">
        <f t="shared" si="8"/>
        <v>17</v>
      </c>
      <c r="W6">
        <f t="shared" si="3"/>
        <v>83</v>
      </c>
      <c r="Y6" t="str">
        <f t="shared" si="14"/>
        <v>O4</v>
      </c>
      <c r="Z6">
        <f t="shared" si="14"/>
        <v>5</v>
      </c>
      <c r="AA6">
        <f t="shared" si="4"/>
        <v>17</v>
      </c>
      <c r="AB6">
        <f t="shared" si="4"/>
        <v>7</v>
      </c>
      <c r="AC6">
        <f t="shared" si="4"/>
        <v>11</v>
      </c>
      <c r="AD6">
        <f t="shared" si="4"/>
        <v>17</v>
      </c>
      <c r="AE6">
        <f t="shared" si="15"/>
        <v>17</v>
      </c>
      <c r="AF6">
        <f t="shared" si="9"/>
        <v>5</v>
      </c>
      <c r="AG6">
        <f t="shared" si="9"/>
        <v>15</v>
      </c>
      <c r="AH6">
        <f t="shared" si="9"/>
        <v>11</v>
      </c>
      <c r="AI6">
        <f t="shared" si="9"/>
        <v>5</v>
      </c>
      <c r="AJ6">
        <f t="shared" si="16"/>
        <v>83000</v>
      </c>
      <c r="AL6">
        <v>4</v>
      </c>
      <c r="AM6" s="3">
        <v>1068.5992381400281</v>
      </c>
      <c r="AN6" s="3">
        <v>2641.0879630575405</v>
      </c>
      <c r="AO6" s="3">
        <v>0</v>
      </c>
      <c r="AP6" s="3">
        <v>1592.0018968602806</v>
      </c>
      <c r="AQ6" s="3">
        <v>0</v>
      </c>
      <c r="AR6" s="3">
        <v>0</v>
      </c>
      <c r="AS6" s="3">
        <v>0</v>
      </c>
      <c r="AT6" s="3">
        <v>811.90175768181234</v>
      </c>
      <c r="AU6" s="3">
        <v>0</v>
      </c>
      <c r="AV6" s="3">
        <v>0</v>
      </c>
      <c r="AW6" s="4"/>
      <c r="AX6" s="4" t="str">
        <f t="shared" si="17"/>
        <v>O4</v>
      </c>
      <c r="AY6" s="4">
        <f t="shared" si="18"/>
        <v>1908.9649081680682</v>
      </c>
      <c r="AZ6" s="4">
        <f t="shared" si="10"/>
        <v>2993.4183387039261</v>
      </c>
      <c r="BA6" s="4">
        <f t="shared" si="10"/>
        <v>1908.9649081680682</v>
      </c>
      <c r="BB6" s="4">
        <f t="shared" si="10"/>
        <v>9484.5581970623025</v>
      </c>
      <c r="BC6" s="4">
        <f t="shared" si="10"/>
        <v>11692.017740165387</v>
      </c>
      <c r="BD6" s="4">
        <f t="shared" si="10"/>
        <v>11915.255663017475</v>
      </c>
      <c r="BE6" s="4">
        <f t="shared" si="10"/>
        <v>3041.4413815209541</v>
      </c>
      <c r="BF6" s="4">
        <f t="shared" si="10"/>
        <v>11270.641517602395</v>
      </c>
      <c r="BG6" s="4">
        <f t="shared" si="10"/>
        <v>9287.0260985547375</v>
      </c>
      <c r="BH6" s="4">
        <f t="shared" si="10"/>
        <v>1908.9649081680682</v>
      </c>
      <c r="BI6" s="4">
        <f t="shared" si="1"/>
        <v>83000</v>
      </c>
      <c r="BJ6" s="4">
        <f t="shared" si="19"/>
        <v>65411.253661131377</v>
      </c>
      <c r="BK6" s="4">
        <f t="shared" si="20"/>
        <v>17588.746338868623</v>
      </c>
      <c r="BL6" s="2"/>
      <c r="BM6" s="2"/>
    </row>
    <row r="7" spans="1:65" x14ac:dyDescent="0.3">
      <c r="A7" t="s">
        <v>5</v>
      </c>
      <c r="B7">
        <v>61</v>
      </c>
      <c r="C7">
        <v>74</v>
      </c>
      <c r="D7">
        <v>40</v>
      </c>
      <c r="E7">
        <v>93</v>
      </c>
      <c r="F7">
        <v>72</v>
      </c>
      <c r="G7">
        <v>84</v>
      </c>
      <c r="I7" t="str">
        <f t="shared" si="11"/>
        <v>O5</v>
      </c>
      <c r="J7">
        <f t="shared" si="12"/>
        <v>5</v>
      </c>
      <c r="K7">
        <f t="shared" si="6"/>
        <v>8</v>
      </c>
      <c r="L7">
        <f t="shared" si="6"/>
        <v>11</v>
      </c>
      <c r="M7">
        <f t="shared" si="6"/>
        <v>3</v>
      </c>
      <c r="N7">
        <f t="shared" si="6"/>
        <v>9</v>
      </c>
      <c r="O7">
        <f t="shared" si="2"/>
        <v>84</v>
      </c>
      <c r="Q7" t="str">
        <f t="shared" si="7"/>
        <v>O5</v>
      </c>
      <c r="R7">
        <f t="shared" si="13"/>
        <v>6</v>
      </c>
      <c r="S7">
        <f t="shared" si="8"/>
        <v>9</v>
      </c>
      <c r="T7">
        <f t="shared" si="8"/>
        <v>12</v>
      </c>
      <c r="U7">
        <f t="shared" si="8"/>
        <v>4</v>
      </c>
      <c r="V7">
        <f t="shared" si="8"/>
        <v>10</v>
      </c>
      <c r="W7">
        <f t="shared" si="3"/>
        <v>84</v>
      </c>
      <c r="Y7" t="str">
        <f t="shared" si="14"/>
        <v>O5</v>
      </c>
      <c r="Z7">
        <f t="shared" si="14"/>
        <v>6</v>
      </c>
      <c r="AA7">
        <f t="shared" si="4"/>
        <v>9</v>
      </c>
      <c r="AB7">
        <f t="shared" si="4"/>
        <v>12</v>
      </c>
      <c r="AC7">
        <f t="shared" si="4"/>
        <v>4</v>
      </c>
      <c r="AD7">
        <f t="shared" si="4"/>
        <v>10</v>
      </c>
      <c r="AE7">
        <f t="shared" si="15"/>
        <v>16</v>
      </c>
      <c r="AF7">
        <f t="shared" si="9"/>
        <v>13</v>
      </c>
      <c r="AG7">
        <f t="shared" si="9"/>
        <v>10</v>
      </c>
      <c r="AH7">
        <f t="shared" si="9"/>
        <v>18</v>
      </c>
      <c r="AI7">
        <f t="shared" si="9"/>
        <v>12</v>
      </c>
      <c r="AJ7">
        <f t="shared" si="16"/>
        <v>84000</v>
      </c>
      <c r="AL7">
        <v>5</v>
      </c>
      <c r="AM7" s="3">
        <v>1908.9649081680682</v>
      </c>
      <c r="AN7" s="3">
        <v>0</v>
      </c>
      <c r="AO7" s="3">
        <v>2214.918418313252</v>
      </c>
      <c r="AP7" s="3">
        <v>0</v>
      </c>
      <c r="AQ7" s="3">
        <v>0</v>
      </c>
      <c r="AR7" s="3">
        <v>811.90175768181234</v>
      </c>
      <c r="AS7" s="3">
        <v>3041.4413815209541</v>
      </c>
      <c r="AT7" s="3">
        <v>645.61525410318313</v>
      </c>
      <c r="AU7" s="3">
        <v>645.61525410318313</v>
      </c>
      <c r="AV7" s="3">
        <v>1908.9649081680682</v>
      </c>
      <c r="AW7" s="4"/>
      <c r="AX7" s="4" t="str">
        <f t="shared" si="17"/>
        <v>O5</v>
      </c>
      <c r="AY7" s="4">
        <f t="shared" si="18"/>
        <v>1592.0018968602806</v>
      </c>
      <c r="AZ7" s="4">
        <f t="shared" si="10"/>
        <v>1592.0018968602806</v>
      </c>
      <c r="BA7" s="4">
        <f t="shared" si="10"/>
        <v>7775.412829996133</v>
      </c>
      <c r="BB7" s="4">
        <f t="shared" si="10"/>
        <v>1592.0018968602806</v>
      </c>
      <c r="BC7" s="4">
        <f t="shared" si="10"/>
        <v>11692.017740165387</v>
      </c>
      <c r="BD7" s="4">
        <f t="shared" si="10"/>
        <v>11915.255663017475</v>
      </c>
      <c r="BE7" s="4">
        <f t="shared" si="10"/>
        <v>13148.241213134141</v>
      </c>
      <c r="BF7" s="4">
        <f t="shared" si="10"/>
        <v>11270.641517602395</v>
      </c>
      <c r="BG7" s="4">
        <f t="shared" si="10"/>
        <v>9287.0260985547375</v>
      </c>
      <c r="BH7" s="4">
        <f t="shared" si="10"/>
        <v>7121.4087977979452</v>
      </c>
      <c r="BI7" s="4">
        <f t="shared" si="1"/>
        <v>84000</v>
      </c>
      <c r="BJ7" s="4">
        <f t="shared" si="19"/>
        <v>76986.009550849063</v>
      </c>
      <c r="BK7" s="4">
        <f t="shared" si="20"/>
        <v>7013.9904491509369</v>
      </c>
      <c r="BL7" s="2"/>
      <c r="BM7" s="2"/>
    </row>
    <row r="8" spans="1:65" x14ac:dyDescent="0.3">
      <c r="A8" t="s">
        <v>6</v>
      </c>
      <c r="B8">
        <v>10</v>
      </c>
      <c r="C8">
        <v>45</v>
      </c>
      <c r="D8">
        <v>26</v>
      </c>
      <c r="E8">
        <v>11</v>
      </c>
      <c r="F8">
        <v>95</v>
      </c>
      <c r="G8">
        <v>11</v>
      </c>
      <c r="I8" t="str">
        <f t="shared" si="11"/>
        <v>O6</v>
      </c>
      <c r="J8">
        <f t="shared" si="12"/>
        <v>20</v>
      </c>
      <c r="K8">
        <f t="shared" si="6"/>
        <v>12</v>
      </c>
      <c r="L8">
        <f t="shared" si="6"/>
        <v>14</v>
      </c>
      <c r="M8">
        <f t="shared" si="6"/>
        <v>20</v>
      </c>
      <c r="N8">
        <f t="shared" si="6"/>
        <v>2</v>
      </c>
      <c r="O8">
        <f t="shared" si="2"/>
        <v>11</v>
      </c>
      <c r="Q8" t="str">
        <f t="shared" si="7"/>
        <v>O6</v>
      </c>
      <c r="R8">
        <f t="shared" si="13"/>
        <v>21</v>
      </c>
      <c r="S8">
        <f t="shared" si="8"/>
        <v>13</v>
      </c>
      <c r="T8">
        <f t="shared" si="8"/>
        <v>15</v>
      </c>
      <c r="U8">
        <f t="shared" si="8"/>
        <v>21</v>
      </c>
      <c r="V8">
        <f t="shared" si="8"/>
        <v>3</v>
      </c>
      <c r="W8">
        <f t="shared" si="3"/>
        <v>11</v>
      </c>
      <c r="Y8" t="str">
        <f t="shared" si="14"/>
        <v>O6</v>
      </c>
      <c r="Z8">
        <f t="shared" si="14"/>
        <v>21</v>
      </c>
      <c r="AA8">
        <f t="shared" si="4"/>
        <v>13</v>
      </c>
      <c r="AB8">
        <f t="shared" si="4"/>
        <v>15</v>
      </c>
      <c r="AC8">
        <f t="shared" si="4"/>
        <v>21</v>
      </c>
      <c r="AD8">
        <f t="shared" si="4"/>
        <v>3</v>
      </c>
      <c r="AE8">
        <f t="shared" si="15"/>
        <v>1</v>
      </c>
      <c r="AF8">
        <f t="shared" si="9"/>
        <v>9</v>
      </c>
      <c r="AG8">
        <f t="shared" si="9"/>
        <v>7</v>
      </c>
      <c r="AH8">
        <f t="shared" si="9"/>
        <v>1</v>
      </c>
      <c r="AI8">
        <f t="shared" si="9"/>
        <v>19</v>
      </c>
      <c r="AJ8">
        <f t="shared" si="16"/>
        <v>11000</v>
      </c>
      <c r="AL8">
        <v>6</v>
      </c>
      <c r="AM8" s="3">
        <v>1592.0018968602806</v>
      </c>
      <c r="AN8" s="3">
        <v>1578.4597751806521</v>
      </c>
      <c r="AO8" s="3">
        <v>1068.5992381400281</v>
      </c>
      <c r="AP8" s="3">
        <v>1856.8418738723308</v>
      </c>
      <c r="AQ8" s="3">
        <v>0</v>
      </c>
      <c r="AR8" s="3">
        <v>2447.5514904551483</v>
      </c>
      <c r="AS8" s="3">
        <v>0</v>
      </c>
      <c r="AT8" s="3">
        <v>0</v>
      </c>
      <c r="AU8" s="3">
        <v>1578.4597754773947</v>
      </c>
      <c r="AV8" s="3">
        <v>2214.9184082961078</v>
      </c>
      <c r="AW8" s="4"/>
      <c r="AX8" s="4" t="str">
        <f t="shared" si="17"/>
        <v>O6</v>
      </c>
      <c r="AY8" s="4">
        <f t="shared" si="18"/>
        <v>6157.2852110455106</v>
      </c>
      <c r="AZ8" s="4">
        <f t="shared" si="10"/>
        <v>2993.4183387039261</v>
      </c>
      <c r="BA8" s="4">
        <f t="shared" si="10"/>
        <v>7775.412829996133</v>
      </c>
      <c r="BB8" s="4">
        <f t="shared" si="10"/>
        <v>9484.5581970623025</v>
      </c>
      <c r="BC8" s="4">
        <f t="shared" si="10"/>
        <v>0</v>
      </c>
      <c r="BD8" s="4">
        <f t="shared" si="10"/>
        <v>0</v>
      </c>
      <c r="BE8" s="4">
        <f t="shared" si="10"/>
        <v>0</v>
      </c>
      <c r="BF8" s="4">
        <f t="shared" si="10"/>
        <v>0</v>
      </c>
      <c r="BG8" s="4">
        <f t="shared" si="10"/>
        <v>0</v>
      </c>
      <c r="BH8" s="4">
        <f t="shared" si="10"/>
        <v>7121.4087977979452</v>
      </c>
      <c r="BI8" s="4">
        <f t="shared" si="1"/>
        <v>11000</v>
      </c>
      <c r="BJ8" s="4">
        <f t="shared" si="19"/>
        <v>33532.08337460582</v>
      </c>
      <c r="BK8" s="4">
        <f t="shared" si="20"/>
        <v>-22532.08337460582</v>
      </c>
      <c r="BL8" s="2"/>
      <c r="BM8" s="2"/>
    </row>
    <row r="9" spans="1:65" x14ac:dyDescent="0.3">
      <c r="A9" t="s">
        <v>7</v>
      </c>
      <c r="B9">
        <v>48</v>
      </c>
      <c r="C9">
        <v>67</v>
      </c>
      <c r="D9">
        <v>63</v>
      </c>
      <c r="E9">
        <v>60</v>
      </c>
      <c r="F9">
        <v>95</v>
      </c>
      <c r="G9">
        <v>64</v>
      </c>
      <c r="I9" t="str">
        <f t="shared" si="11"/>
        <v>O7</v>
      </c>
      <c r="J9">
        <f t="shared" si="12"/>
        <v>10</v>
      </c>
      <c r="K9">
        <f t="shared" si="6"/>
        <v>9</v>
      </c>
      <c r="L9">
        <f t="shared" si="6"/>
        <v>2</v>
      </c>
      <c r="M9">
        <f t="shared" si="6"/>
        <v>9</v>
      </c>
      <c r="N9">
        <f t="shared" si="6"/>
        <v>2</v>
      </c>
      <c r="O9">
        <f t="shared" si="2"/>
        <v>64</v>
      </c>
      <c r="Q9" t="str">
        <f t="shared" si="7"/>
        <v>O7</v>
      </c>
      <c r="R9">
        <f t="shared" si="13"/>
        <v>11</v>
      </c>
      <c r="S9">
        <f t="shared" si="8"/>
        <v>10</v>
      </c>
      <c r="T9">
        <f t="shared" si="8"/>
        <v>3</v>
      </c>
      <c r="U9">
        <f t="shared" si="8"/>
        <v>10</v>
      </c>
      <c r="V9">
        <f t="shared" si="8"/>
        <v>3</v>
      </c>
      <c r="W9">
        <f t="shared" si="3"/>
        <v>64</v>
      </c>
      <c r="Y9" t="str">
        <f t="shared" si="14"/>
        <v>O7</v>
      </c>
      <c r="Z9">
        <f t="shared" si="14"/>
        <v>11</v>
      </c>
      <c r="AA9">
        <f t="shared" si="4"/>
        <v>10</v>
      </c>
      <c r="AB9">
        <f t="shared" si="4"/>
        <v>3</v>
      </c>
      <c r="AC9">
        <f t="shared" si="4"/>
        <v>10</v>
      </c>
      <c r="AD9">
        <f t="shared" si="4"/>
        <v>3</v>
      </c>
      <c r="AE9">
        <f t="shared" si="15"/>
        <v>11</v>
      </c>
      <c r="AF9">
        <f t="shared" si="9"/>
        <v>12</v>
      </c>
      <c r="AG9">
        <f t="shared" si="9"/>
        <v>19</v>
      </c>
      <c r="AH9">
        <f t="shared" si="9"/>
        <v>12</v>
      </c>
      <c r="AI9">
        <f t="shared" si="9"/>
        <v>19</v>
      </c>
      <c r="AJ9">
        <f t="shared" si="16"/>
        <v>64000</v>
      </c>
      <c r="AL9">
        <v>7</v>
      </c>
      <c r="AM9" s="3">
        <v>2232.5947629697043</v>
      </c>
      <c r="AN9" s="3">
        <v>2214.9184082961078</v>
      </c>
      <c r="AO9" s="3">
        <v>1908.9649081680682</v>
      </c>
      <c r="AP9" s="3">
        <v>2447.5514904551483</v>
      </c>
      <c r="AQ9" s="3">
        <v>1856.8418738723308</v>
      </c>
      <c r="AR9" s="3">
        <v>585.95979178013067</v>
      </c>
      <c r="AS9" s="3">
        <v>0</v>
      </c>
      <c r="AT9" s="3">
        <v>0</v>
      </c>
      <c r="AU9" s="3">
        <v>2232.5947629697043</v>
      </c>
      <c r="AV9" s="3">
        <v>645.61525410318313</v>
      </c>
      <c r="AW9" s="4"/>
      <c r="AX9" s="4" t="str">
        <f t="shared" si="17"/>
        <v>O7</v>
      </c>
      <c r="AY9" s="4">
        <f t="shared" si="18"/>
        <v>6157.2852110455106</v>
      </c>
      <c r="AZ9" s="4">
        <f t="shared" si="10"/>
        <v>2993.4183387039261</v>
      </c>
      <c r="BA9" s="4">
        <f t="shared" si="10"/>
        <v>0</v>
      </c>
      <c r="BB9" s="4">
        <f t="shared" si="10"/>
        <v>9484.5581970623025</v>
      </c>
      <c r="BC9" s="4">
        <f t="shared" si="10"/>
        <v>0</v>
      </c>
      <c r="BD9" s="4">
        <f t="shared" si="10"/>
        <v>11915.255663017475</v>
      </c>
      <c r="BE9" s="4">
        <f t="shared" si="10"/>
        <v>13148.241213134141</v>
      </c>
      <c r="BF9" s="4">
        <f t="shared" si="10"/>
        <v>11270.641517602395</v>
      </c>
      <c r="BG9" s="4">
        <f t="shared" si="10"/>
        <v>9287.0260985547375</v>
      </c>
      <c r="BH9" s="4">
        <f t="shared" si="10"/>
        <v>7121.4087977979452</v>
      </c>
      <c r="BI9" s="4">
        <f t="shared" si="1"/>
        <v>64000</v>
      </c>
      <c r="BJ9" s="4">
        <f t="shared" si="19"/>
        <v>71377.835036918434</v>
      </c>
      <c r="BK9" s="4">
        <f t="shared" si="20"/>
        <v>-7377.8350369184336</v>
      </c>
      <c r="BL9" s="2"/>
      <c r="BM9" s="2"/>
    </row>
    <row r="10" spans="1:65" x14ac:dyDescent="0.3">
      <c r="A10" t="s">
        <v>8</v>
      </c>
      <c r="B10">
        <v>23</v>
      </c>
      <c r="C10">
        <v>81</v>
      </c>
      <c r="D10">
        <v>57</v>
      </c>
      <c r="E10">
        <v>99</v>
      </c>
      <c r="F10">
        <v>42</v>
      </c>
      <c r="G10">
        <v>84</v>
      </c>
      <c r="I10" t="str">
        <f t="shared" si="11"/>
        <v>O8</v>
      </c>
      <c r="J10">
        <f t="shared" si="12"/>
        <v>18</v>
      </c>
      <c r="K10">
        <f t="shared" si="6"/>
        <v>6</v>
      </c>
      <c r="L10">
        <f t="shared" si="6"/>
        <v>4</v>
      </c>
      <c r="M10">
        <f t="shared" si="6"/>
        <v>1</v>
      </c>
      <c r="N10">
        <f t="shared" si="6"/>
        <v>15</v>
      </c>
      <c r="O10">
        <f t="shared" si="2"/>
        <v>84</v>
      </c>
      <c r="Q10" t="str">
        <f t="shared" si="7"/>
        <v>O8</v>
      </c>
      <c r="R10">
        <f t="shared" si="13"/>
        <v>19</v>
      </c>
      <c r="S10">
        <f t="shared" si="8"/>
        <v>7</v>
      </c>
      <c r="T10">
        <f t="shared" si="8"/>
        <v>5</v>
      </c>
      <c r="U10">
        <f t="shared" si="8"/>
        <v>2</v>
      </c>
      <c r="V10">
        <f t="shared" si="8"/>
        <v>16</v>
      </c>
      <c r="W10">
        <f t="shared" si="3"/>
        <v>84</v>
      </c>
      <c r="Y10" t="str">
        <f t="shared" si="14"/>
        <v>O8</v>
      </c>
      <c r="Z10">
        <f t="shared" si="14"/>
        <v>19</v>
      </c>
      <c r="AA10">
        <f t="shared" si="4"/>
        <v>7</v>
      </c>
      <c r="AB10">
        <f t="shared" si="4"/>
        <v>5</v>
      </c>
      <c r="AC10">
        <f t="shared" si="4"/>
        <v>2</v>
      </c>
      <c r="AD10">
        <f t="shared" si="4"/>
        <v>16</v>
      </c>
      <c r="AE10">
        <f t="shared" si="15"/>
        <v>3</v>
      </c>
      <c r="AF10">
        <f t="shared" si="9"/>
        <v>15</v>
      </c>
      <c r="AG10">
        <f t="shared" si="9"/>
        <v>17</v>
      </c>
      <c r="AH10">
        <f t="shared" si="9"/>
        <v>20</v>
      </c>
      <c r="AI10">
        <f t="shared" si="9"/>
        <v>6</v>
      </c>
      <c r="AJ10">
        <f t="shared" si="16"/>
        <v>84000</v>
      </c>
      <c r="AL10">
        <v>8</v>
      </c>
      <c r="AM10" s="3">
        <v>2644.1472877369783</v>
      </c>
      <c r="AN10" s="3">
        <v>2232.5947629697043</v>
      </c>
      <c r="AO10" s="3">
        <v>63.938176876397335</v>
      </c>
      <c r="AP10" s="3">
        <v>0</v>
      </c>
      <c r="AQ10" s="3">
        <v>585.95979178013067</v>
      </c>
      <c r="AR10" s="3">
        <v>0</v>
      </c>
      <c r="AS10" s="3">
        <v>1856.8418738723308</v>
      </c>
      <c r="AT10" s="3">
        <v>0</v>
      </c>
      <c r="AU10" s="3">
        <v>1068.5992381400281</v>
      </c>
      <c r="AV10" s="3">
        <v>1578.4597754773947</v>
      </c>
      <c r="AW10" s="4"/>
      <c r="AX10" s="4" t="str">
        <f t="shared" si="17"/>
        <v>O8</v>
      </c>
      <c r="AY10" s="4">
        <f t="shared" si="18"/>
        <v>6157.2852110455106</v>
      </c>
      <c r="AZ10" s="4">
        <f t="shared" si="10"/>
        <v>2214.9184082961078</v>
      </c>
      <c r="BA10" s="4">
        <f t="shared" si="10"/>
        <v>2214.918418313252</v>
      </c>
      <c r="BB10" s="4">
        <f t="shared" si="10"/>
        <v>2214.9184082961078</v>
      </c>
      <c r="BC10" s="4">
        <f t="shared" si="10"/>
        <v>11692.017740165387</v>
      </c>
      <c r="BD10" s="4">
        <f t="shared" si="10"/>
        <v>2214.918418313252</v>
      </c>
      <c r="BE10" s="4">
        <f t="shared" si="10"/>
        <v>13148.241213134141</v>
      </c>
      <c r="BF10" s="4">
        <f t="shared" si="10"/>
        <v>11270.641517602395</v>
      </c>
      <c r="BG10" s="4">
        <f t="shared" si="10"/>
        <v>9287.0260985547375</v>
      </c>
      <c r="BH10" s="4">
        <f t="shared" si="10"/>
        <v>2214.9184082961078</v>
      </c>
      <c r="BI10" s="4">
        <f t="shared" si="1"/>
        <v>84000</v>
      </c>
      <c r="BJ10" s="4">
        <f t="shared" si="19"/>
        <v>62629.803842016998</v>
      </c>
      <c r="BK10" s="4">
        <f t="shared" si="20"/>
        <v>21370.196157983002</v>
      </c>
      <c r="BL10" s="2"/>
      <c r="BM10" s="2"/>
    </row>
    <row r="11" spans="1:65" x14ac:dyDescent="0.3">
      <c r="A11" t="s">
        <v>9</v>
      </c>
      <c r="B11">
        <v>39</v>
      </c>
      <c r="C11">
        <v>95</v>
      </c>
      <c r="D11">
        <v>17</v>
      </c>
      <c r="E11">
        <v>78</v>
      </c>
      <c r="F11">
        <v>76</v>
      </c>
      <c r="G11">
        <v>85</v>
      </c>
      <c r="I11" t="str">
        <f t="shared" si="11"/>
        <v>O9</v>
      </c>
      <c r="J11">
        <f t="shared" si="12"/>
        <v>15</v>
      </c>
      <c r="K11">
        <f t="shared" si="6"/>
        <v>1</v>
      </c>
      <c r="L11">
        <f t="shared" si="6"/>
        <v>19</v>
      </c>
      <c r="M11">
        <f t="shared" si="6"/>
        <v>6</v>
      </c>
      <c r="N11">
        <f t="shared" si="6"/>
        <v>8</v>
      </c>
      <c r="O11">
        <f t="shared" si="2"/>
        <v>85</v>
      </c>
      <c r="Q11" t="str">
        <f t="shared" si="7"/>
        <v>O9</v>
      </c>
      <c r="R11">
        <f t="shared" si="13"/>
        <v>16</v>
      </c>
      <c r="S11">
        <f t="shared" si="8"/>
        <v>2</v>
      </c>
      <c r="T11">
        <f t="shared" si="8"/>
        <v>20</v>
      </c>
      <c r="U11">
        <f t="shared" si="8"/>
        <v>7</v>
      </c>
      <c r="V11">
        <f t="shared" si="8"/>
        <v>9</v>
      </c>
      <c r="W11">
        <f t="shared" si="3"/>
        <v>85</v>
      </c>
      <c r="Y11" t="str">
        <f t="shared" si="14"/>
        <v>O9</v>
      </c>
      <c r="Z11">
        <f t="shared" si="14"/>
        <v>16</v>
      </c>
      <c r="AA11">
        <f t="shared" si="4"/>
        <v>2</v>
      </c>
      <c r="AB11">
        <f t="shared" si="4"/>
        <v>20</v>
      </c>
      <c r="AC11">
        <f t="shared" si="4"/>
        <v>7</v>
      </c>
      <c r="AD11">
        <f t="shared" si="4"/>
        <v>9</v>
      </c>
      <c r="AE11">
        <f t="shared" si="15"/>
        <v>6</v>
      </c>
      <c r="AF11">
        <f t="shared" si="9"/>
        <v>20</v>
      </c>
      <c r="AG11">
        <f t="shared" si="9"/>
        <v>2</v>
      </c>
      <c r="AH11">
        <f t="shared" si="9"/>
        <v>15</v>
      </c>
      <c r="AI11">
        <f t="shared" si="9"/>
        <v>13</v>
      </c>
      <c r="AJ11">
        <f t="shared" si="16"/>
        <v>85000</v>
      </c>
      <c r="AL11">
        <v>9</v>
      </c>
      <c r="AM11" s="3">
        <v>0</v>
      </c>
      <c r="AN11" s="3">
        <v>1592.0018968602806</v>
      </c>
      <c r="AO11" s="3">
        <v>1856.8418738723308</v>
      </c>
      <c r="AP11" s="3">
        <v>63.938176876397335</v>
      </c>
      <c r="AQ11" s="3">
        <v>2447.5514904551483</v>
      </c>
      <c r="AR11" s="3">
        <v>0</v>
      </c>
      <c r="AS11" s="3">
        <v>0</v>
      </c>
      <c r="AT11" s="3">
        <v>1065.6875304864577</v>
      </c>
      <c r="AU11" s="3">
        <v>585.95979178013067</v>
      </c>
      <c r="AV11" s="3">
        <v>1068.5992381400281</v>
      </c>
      <c r="AW11" s="4"/>
      <c r="AX11" s="4" t="str">
        <f t="shared" si="17"/>
        <v>O9</v>
      </c>
      <c r="AY11" s="4">
        <f t="shared" si="18"/>
        <v>6157.2852110455106</v>
      </c>
      <c r="AZ11" s="4">
        <f t="shared" si="10"/>
        <v>2447.5514904551483</v>
      </c>
      <c r="BA11" s="4">
        <f t="shared" si="10"/>
        <v>7775.412829996133</v>
      </c>
      <c r="BB11" s="4">
        <f t="shared" si="10"/>
        <v>2447.5514904551483</v>
      </c>
      <c r="BC11" s="4">
        <f t="shared" si="10"/>
        <v>2447.5514904551483</v>
      </c>
      <c r="BD11" s="4">
        <f t="shared" si="10"/>
        <v>2447.5514904551483</v>
      </c>
      <c r="BE11" s="4">
        <f t="shared" si="10"/>
        <v>13148.241213134141</v>
      </c>
      <c r="BF11" s="4">
        <f t="shared" si="10"/>
        <v>2447.5514904551483</v>
      </c>
      <c r="BG11" s="4">
        <f t="shared" si="10"/>
        <v>9287.0260985547375</v>
      </c>
      <c r="BH11" s="4">
        <f t="shared" si="10"/>
        <v>7121.4087977979452</v>
      </c>
      <c r="BI11" s="4">
        <f t="shared" si="1"/>
        <v>85000</v>
      </c>
      <c r="BJ11" s="4">
        <f t="shared" si="19"/>
        <v>55727.131602804206</v>
      </c>
      <c r="BK11" s="4">
        <f t="shared" si="20"/>
        <v>29272.868397195794</v>
      </c>
      <c r="BL11" s="2"/>
      <c r="BM11" s="2"/>
    </row>
    <row r="12" spans="1:65" x14ac:dyDescent="0.3">
      <c r="A12" t="s">
        <v>10</v>
      </c>
      <c r="B12">
        <v>50</v>
      </c>
      <c r="C12">
        <v>44</v>
      </c>
      <c r="D12">
        <v>45</v>
      </c>
      <c r="E12">
        <v>84</v>
      </c>
      <c r="F12">
        <v>92</v>
      </c>
      <c r="G12">
        <v>77</v>
      </c>
      <c r="I12" t="str">
        <f t="shared" si="11"/>
        <v>O10</v>
      </c>
      <c r="J12">
        <f t="shared" si="12"/>
        <v>9</v>
      </c>
      <c r="K12">
        <f t="shared" si="6"/>
        <v>13</v>
      </c>
      <c r="L12">
        <f t="shared" si="6"/>
        <v>8</v>
      </c>
      <c r="M12">
        <f t="shared" si="6"/>
        <v>5</v>
      </c>
      <c r="N12">
        <f t="shared" si="6"/>
        <v>6</v>
      </c>
      <c r="O12">
        <f t="shared" si="2"/>
        <v>77</v>
      </c>
      <c r="Q12" t="str">
        <f t="shared" si="7"/>
        <v>O10</v>
      </c>
      <c r="R12">
        <f t="shared" si="13"/>
        <v>10</v>
      </c>
      <c r="S12">
        <f t="shared" si="8"/>
        <v>14</v>
      </c>
      <c r="T12">
        <f t="shared" si="8"/>
        <v>9</v>
      </c>
      <c r="U12">
        <f t="shared" si="8"/>
        <v>6</v>
      </c>
      <c r="V12">
        <f t="shared" si="8"/>
        <v>7</v>
      </c>
      <c r="W12">
        <f t="shared" si="3"/>
        <v>77</v>
      </c>
      <c r="Y12" t="str">
        <f t="shared" si="14"/>
        <v>O10</v>
      </c>
      <c r="Z12">
        <f t="shared" si="14"/>
        <v>10</v>
      </c>
      <c r="AA12">
        <f t="shared" si="4"/>
        <v>14</v>
      </c>
      <c r="AB12">
        <f t="shared" si="4"/>
        <v>9</v>
      </c>
      <c r="AC12">
        <f t="shared" si="4"/>
        <v>6</v>
      </c>
      <c r="AD12">
        <f t="shared" si="4"/>
        <v>7</v>
      </c>
      <c r="AE12">
        <f t="shared" si="15"/>
        <v>12</v>
      </c>
      <c r="AF12">
        <f t="shared" si="9"/>
        <v>8</v>
      </c>
      <c r="AG12">
        <f t="shared" si="9"/>
        <v>13</v>
      </c>
      <c r="AH12">
        <f t="shared" si="9"/>
        <v>16</v>
      </c>
      <c r="AI12">
        <f t="shared" si="9"/>
        <v>15</v>
      </c>
      <c r="AJ12">
        <f t="shared" si="16"/>
        <v>77000</v>
      </c>
      <c r="AL12">
        <v>10</v>
      </c>
      <c r="AM12" s="3">
        <v>6157.2852110455106</v>
      </c>
      <c r="AN12" s="3">
        <v>2993.4183387039261</v>
      </c>
      <c r="AO12" s="3">
        <v>7775.412829996133</v>
      </c>
      <c r="AP12" s="3">
        <v>9484.5581970623025</v>
      </c>
      <c r="AQ12" s="3">
        <v>11692.017740165387</v>
      </c>
      <c r="AR12" s="3">
        <v>11915.255663017475</v>
      </c>
      <c r="AS12" s="3">
        <v>13148.241213134141</v>
      </c>
      <c r="AT12" s="3">
        <v>11270.641517602395</v>
      </c>
      <c r="AU12" s="3">
        <v>9287.0260985547375</v>
      </c>
      <c r="AV12" s="3">
        <v>7121.4087977979452</v>
      </c>
      <c r="AW12" s="4"/>
      <c r="AX12" s="4" t="str">
        <f t="shared" si="17"/>
        <v>O10</v>
      </c>
      <c r="AY12" s="4">
        <f t="shared" si="18"/>
        <v>6157.2852110455106</v>
      </c>
      <c r="AZ12" s="4">
        <f t="shared" si="10"/>
        <v>2993.4183387039261</v>
      </c>
      <c r="BA12" s="4">
        <f t="shared" si="10"/>
        <v>1856.8418738723308</v>
      </c>
      <c r="BB12" s="4">
        <f t="shared" si="10"/>
        <v>1856.8418738723308</v>
      </c>
      <c r="BC12" s="4">
        <f t="shared" si="10"/>
        <v>1856.8418738723308</v>
      </c>
      <c r="BD12" s="4">
        <f t="shared" si="10"/>
        <v>11915.255663017475</v>
      </c>
      <c r="BE12" s="4">
        <f t="shared" si="10"/>
        <v>1856.8418738723308</v>
      </c>
      <c r="BF12" s="4">
        <f t="shared" si="10"/>
        <v>11270.641517602395</v>
      </c>
      <c r="BG12" s="4">
        <f t="shared" si="10"/>
        <v>9287.0260985547375</v>
      </c>
      <c r="BH12" s="4">
        <f t="shared" si="10"/>
        <v>7121.4087977979452</v>
      </c>
      <c r="BI12" s="4">
        <f t="shared" si="1"/>
        <v>77000</v>
      </c>
      <c r="BJ12" s="4">
        <f t="shared" si="19"/>
        <v>56172.403122211304</v>
      </c>
      <c r="BK12" s="4">
        <f t="shared" si="20"/>
        <v>20827.596877788696</v>
      </c>
      <c r="BL12" s="2"/>
      <c r="BM12" s="2"/>
    </row>
    <row r="13" spans="1:65" x14ac:dyDescent="0.3">
      <c r="A13" t="s">
        <v>11</v>
      </c>
      <c r="B13">
        <v>44</v>
      </c>
      <c r="C13">
        <v>40</v>
      </c>
      <c r="D13">
        <v>63</v>
      </c>
      <c r="E13">
        <v>87</v>
      </c>
      <c r="F13">
        <v>94</v>
      </c>
      <c r="G13">
        <v>14</v>
      </c>
      <c r="I13" t="str">
        <f t="shared" si="11"/>
        <v>O11</v>
      </c>
      <c r="J13">
        <f t="shared" si="12"/>
        <v>11</v>
      </c>
      <c r="K13">
        <f t="shared" si="6"/>
        <v>15</v>
      </c>
      <c r="L13">
        <f t="shared" si="6"/>
        <v>2</v>
      </c>
      <c r="M13">
        <f t="shared" si="6"/>
        <v>4</v>
      </c>
      <c r="N13">
        <f t="shared" si="6"/>
        <v>5</v>
      </c>
      <c r="O13">
        <f t="shared" si="2"/>
        <v>14</v>
      </c>
      <c r="Q13" t="str">
        <f t="shared" si="7"/>
        <v>O11</v>
      </c>
      <c r="R13">
        <f t="shared" si="13"/>
        <v>12</v>
      </c>
      <c r="S13">
        <f t="shared" si="8"/>
        <v>16</v>
      </c>
      <c r="T13">
        <f t="shared" si="8"/>
        <v>3</v>
      </c>
      <c r="U13">
        <f t="shared" si="8"/>
        <v>5</v>
      </c>
      <c r="V13">
        <f t="shared" si="8"/>
        <v>6</v>
      </c>
      <c r="W13">
        <f t="shared" si="3"/>
        <v>14</v>
      </c>
      <c r="Y13" t="str">
        <f t="shared" si="14"/>
        <v>O11</v>
      </c>
      <c r="Z13">
        <f t="shared" si="14"/>
        <v>12</v>
      </c>
      <c r="AA13">
        <f t="shared" si="4"/>
        <v>16</v>
      </c>
      <c r="AB13">
        <f t="shared" si="4"/>
        <v>3</v>
      </c>
      <c r="AC13">
        <f t="shared" si="4"/>
        <v>5</v>
      </c>
      <c r="AD13">
        <f t="shared" si="4"/>
        <v>6</v>
      </c>
      <c r="AE13">
        <f t="shared" si="15"/>
        <v>10</v>
      </c>
      <c r="AF13">
        <f t="shared" si="9"/>
        <v>6</v>
      </c>
      <c r="AG13">
        <f t="shared" si="9"/>
        <v>19</v>
      </c>
      <c r="AH13">
        <f t="shared" si="9"/>
        <v>17</v>
      </c>
      <c r="AI13">
        <f t="shared" si="9"/>
        <v>16</v>
      </c>
      <c r="AJ13">
        <f t="shared" si="16"/>
        <v>14000</v>
      </c>
      <c r="AL13">
        <v>11</v>
      </c>
      <c r="AM13" s="4">
        <f>AM12</f>
        <v>6157.2852110455106</v>
      </c>
      <c r="AN13" s="4">
        <f t="shared" ref="AN13:AV24" si="21">AN12</f>
        <v>2993.4183387039261</v>
      </c>
      <c r="AO13" s="4">
        <f t="shared" si="21"/>
        <v>7775.412829996133</v>
      </c>
      <c r="AP13" s="4">
        <f t="shared" si="21"/>
        <v>9484.5581970623025</v>
      </c>
      <c r="AQ13" s="4">
        <f t="shared" si="21"/>
        <v>11692.017740165387</v>
      </c>
      <c r="AR13" s="4">
        <f t="shared" si="21"/>
        <v>11915.255663017475</v>
      </c>
      <c r="AS13" s="4">
        <f t="shared" si="21"/>
        <v>13148.241213134141</v>
      </c>
      <c r="AT13" s="4">
        <f t="shared" si="21"/>
        <v>11270.641517602395</v>
      </c>
      <c r="AU13" s="4">
        <f t="shared" si="21"/>
        <v>9287.0260985547375</v>
      </c>
      <c r="AV13" s="4">
        <f t="shared" si="21"/>
        <v>7121.4087977979452</v>
      </c>
      <c r="AW13" s="4"/>
      <c r="AX13" s="4" t="str">
        <f t="shared" si="17"/>
        <v>O11</v>
      </c>
      <c r="AY13" s="4">
        <f t="shared" si="18"/>
        <v>6157.2852110455106</v>
      </c>
      <c r="AZ13" s="4">
        <f t="shared" si="10"/>
        <v>2993.4183387039261</v>
      </c>
      <c r="BA13" s="4">
        <f t="shared" si="10"/>
        <v>0</v>
      </c>
      <c r="BB13" s="4">
        <f t="shared" si="10"/>
        <v>0</v>
      </c>
      <c r="BC13" s="4">
        <f t="shared" si="10"/>
        <v>0</v>
      </c>
      <c r="BD13" s="4">
        <f t="shared" si="10"/>
        <v>11915.255663017475</v>
      </c>
      <c r="BE13" s="4">
        <f t="shared" si="10"/>
        <v>0</v>
      </c>
      <c r="BF13" s="4">
        <f t="shared" si="10"/>
        <v>11270.641517602395</v>
      </c>
      <c r="BG13" s="4">
        <f t="shared" si="10"/>
        <v>9287.0260985547375</v>
      </c>
      <c r="BH13" s="4">
        <f t="shared" si="10"/>
        <v>7121.4087977979452</v>
      </c>
      <c r="BI13" s="4">
        <f t="shared" si="1"/>
        <v>14000</v>
      </c>
      <c r="BJ13" s="4">
        <f t="shared" si="19"/>
        <v>48745.035626721983</v>
      </c>
      <c r="BK13" s="4">
        <f t="shared" si="20"/>
        <v>-34745.035626721983</v>
      </c>
      <c r="BL13" s="2"/>
      <c r="BM13" s="2"/>
    </row>
    <row r="14" spans="1:65" x14ac:dyDescent="0.3">
      <c r="A14" t="s">
        <v>12</v>
      </c>
      <c r="B14">
        <v>52</v>
      </c>
      <c r="C14">
        <v>83</v>
      </c>
      <c r="D14">
        <v>11</v>
      </c>
      <c r="E14">
        <v>28</v>
      </c>
      <c r="F14">
        <v>46</v>
      </c>
      <c r="G14">
        <v>73</v>
      </c>
      <c r="I14" t="str">
        <f t="shared" si="11"/>
        <v>O12</v>
      </c>
      <c r="J14">
        <f t="shared" si="12"/>
        <v>7</v>
      </c>
      <c r="K14">
        <f t="shared" si="6"/>
        <v>5</v>
      </c>
      <c r="L14">
        <f t="shared" si="6"/>
        <v>20</v>
      </c>
      <c r="M14">
        <f t="shared" si="6"/>
        <v>15</v>
      </c>
      <c r="N14">
        <f t="shared" si="6"/>
        <v>13</v>
      </c>
      <c r="O14">
        <f t="shared" si="2"/>
        <v>73</v>
      </c>
      <c r="Q14" t="str">
        <f t="shared" si="7"/>
        <v>O12</v>
      </c>
      <c r="R14">
        <f t="shared" si="13"/>
        <v>8</v>
      </c>
      <c r="S14">
        <f t="shared" si="8"/>
        <v>6</v>
      </c>
      <c r="T14">
        <f t="shared" si="8"/>
        <v>21</v>
      </c>
      <c r="U14">
        <f t="shared" si="8"/>
        <v>16</v>
      </c>
      <c r="V14">
        <f t="shared" si="8"/>
        <v>14</v>
      </c>
      <c r="W14">
        <f t="shared" si="3"/>
        <v>73</v>
      </c>
      <c r="Y14" t="str">
        <f t="shared" si="14"/>
        <v>O12</v>
      </c>
      <c r="Z14">
        <f t="shared" si="14"/>
        <v>8</v>
      </c>
      <c r="AA14">
        <f t="shared" si="4"/>
        <v>6</v>
      </c>
      <c r="AB14">
        <f t="shared" si="4"/>
        <v>21</v>
      </c>
      <c r="AC14">
        <f t="shared" si="4"/>
        <v>16</v>
      </c>
      <c r="AD14">
        <f t="shared" si="4"/>
        <v>14</v>
      </c>
      <c r="AE14">
        <f t="shared" si="15"/>
        <v>14</v>
      </c>
      <c r="AF14">
        <f t="shared" si="9"/>
        <v>16</v>
      </c>
      <c r="AG14">
        <f t="shared" si="9"/>
        <v>1</v>
      </c>
      <c r="AH14">
        <f t="shared" si="9"/>
        <v>6</v>
      </c>
      <c r="AI14">
        <f t="shared" si="9"/>
        <v>8</v>
      </c>
      <c r="AJ14">
        <f t="shared" si="16"/>
        <v>73000</v>
      </c>
      <c r="AL14">
        <v>12</v>
      </c>
      <c r="AM14" s="4">
        <f t="shared" ref="AM14:AM22" si="22">AM13</f>
        <v>6157.2852110455106</v>
      </c>
      <c r="AN14" s="4">
        <f t="shared" si="21"/>
        <v>2993.4183387039261</v>
      </c>
      <c r="AO14" s="4">
        <f t="shared" si="21"/>
        <v>7775.412829996133</v>
      </c>
      <c r="AP14" s="4">
        <f t="shared" si="21"/>
        <v>9484.5581970623025</v>
      </c>
      <c r="AQ14" s="4">
        <f t="shared" si="21"/>
        <v>11692.017740165387</v>
      </c>
      <c r="AR14" s="4">
        <f t="shared" si="21"/>
        <v>11915.255663017475</v>
      </c>
      <c r="AS14" s="4">
        <f t="shared" si="21"/>
        <v>13148.241213134141</v>
      </c>
      <c r="AT14" s="4">
        <f t="shared" si="21"/>
        <v>11270.641517602395</v>
      </c>
      <c r="AU14" s="4">
        <f t="shared" si="21"/>
        <v>9287.0260985547375</v>
      </c>
      <c r="AV14" s="4">
        <f t="shared" si="21"/>
        <v>7121.4087977979452</v>
      </c>
      <c r="AW14" s="4"/>
      <c r="AX14" s="4" t="str">
        <f t="shared" si="17"/>
        <v>O12</v>
      </c>
      <c r="AY14" s="4">
        <f t="shared" si="18"/>
        <v>2644.1472877369783</v>
      </c>
      <c r="AZ14" s="4">
        <f t="shared" si="10"/>
        <v>1578.4597751806521</v>
      </c>
      <c r="BA14" s="4">
        <f t="shared" si="10"/>
        <v>7775.412829996133</v>
      </c>
      <c r="BB14" s="4">
        <f t="shared" si="10"/>
        <v>9484.5581970623025</v>
      </c>
      <c r="BC14" s="4">
        <f t="shared" si="10"/>
        <v>11692.017740165387</v>
      </c>
      <c r="BD14" s="4">
        <f t="shared" si="10"/>
        <v>11915.255663017475</v>
      </c>
      <c r="BE14" s="4">
        <f t="shared" si="10"/>
        <v>13148.241213134141</v>
      </c>
      <c r="BF14" s="4">
        <f t="shared" si="10"/>
        <v>1578.4597754773947</v>
      </c>
      <c r="BG14" s="4">
        <f t="shared" si="10"/>
        <v>1578.4597754773947</v>
      </c>
      <c r="BH14" s="4">
        <f t="shared" si="10"/>
        <v>1578.4597754773947</v>
      </c>
      <c r="BI14" s="4">
        <f t="shared" si="1"/>
        <v>73000</v>
      </c>
      <c r="BJ14" s="4">
        <f t="shared" si="19"/>
        <v>62973.472032725243</v>
      </c>
      <c r="BK14" s="4">
        <f t="shared" si="20"/>
        <v>10026.527967274757</v>
      </c>
      <c r="BL14" s="2"/>
      <c r="BM14" s="2"/>
    </row>
    <row r="15" spans="1:65" x14ac:dyDescent="0.3">
      <c r="A15" t="s">
        <v>13</v>
      </c>
      <c r="B15">
        <v>74</v>
      </c>
      <c r="C15">
        <v>33</v>
      </c>
      <c r="D15">
        <v>56</v>
      </c>
      <c r="E15">
        <v>36</v>
      </c>
      <c r="F15">
        <v>63</v>
      </c>
      <c r="G15">
        <v>60</v>
      </c>
      <c r="I15" t="str">
        <f t="shared" si="11"/>
        <v>O13</v>
      </c>
      <c r="J15">
        <f t="shared" si="12"/>
        <v>3</v>
      </c>
      <c r="K15">
        <f t="shared" si="6"/>
        <v>16</v>
      </c>
      <c r="L15">
        <f t="shared" si="6"/>
        <v>5</v>
      </c>
      <c r="M15">
        <f t="shared" si="6"/>
        <v>13</v>
      </c>
      <c r="N15">
        <f t="shared" si="6"/>
        <v>12</v>
      </c>
      <c r="O15">
        <f t="shared" si="2"/>
        <v>60</v>
      </c>
      <c r="Q15" t="str">
        <f t="shared" si="7"/>
        <v>O13</v>
      </c>
      <c r="R15">
        <f t="shared" si="13"/>
        <v>4</v>
      </c>
      <c r="S15">
        <f t="shared" si="8"/>
        <v>17</v>
      </c>
      <c r="T15">
        <f t="shared" si="8"/>
        <v>6</v>
      </c>
      <c r="U15">
        <f t="shared" si="8"/>
        <v>14</v>
      </c>
      <c r="V15">
        <f t="shared" si="8"/>
        <v>13</v>
      </c>
      <c r="W15">
        <f t="shared" si="3"/>
        <v>60</v>
      </c>
      <c r="Y15" t="str">
        <f t="shared" si="14"/>
        <v>O13</v>
      </c>
      <c r="Z15">
        <f t="shared" si="14"/>
        <v>4</v>
      </c>
      <c r="AA15">
        <f t="shared" si="4"/>
        <v>17</v>
      </c>
      <c r="AB15">
        <f t="shared" si="4"/>
        <v>6</v>
      </c>
      <c r="AC15">
        <f t="shared" si="4"/>
        <v>14</v>
      </c>
      <c r="AD15">
        <f t="shared" si="4"/>
        <v>13</v>
      </c>
      <c r="AE15">
        <f t="shared" si="15"/>
        <v>18</v>
      </c>
      <c r="AF15">
        <f t="shared" si="9"/>
        <v>5</v>
      </c>
      <c r="AG15">
        <f t="shared" si="9"/>
        <v>16</v>
      </c>
      <c r="AH15">
        <f t="shared" si="9"/>
        <v>8</v>
      </c>
      <c r="AI15">
        <f t="shared" si="9"/>
        <v>9</v>
      </c>
      <c r="AJ15">
        <f t="shared" si="16"/>
        <v>60000</v>
      </c>
      <c r="AL15">
        <v>13</v>
      </c>
      <c r="AM15" s="4">
        <f t="shared" si="22"/>
        <v>6157.2852110455106</v>
      </c>
      <c r="AN15" s="4">
        <f t="shared" si="21"/>
        <v>2993.4183387039261</v>
      </c>
      <c r="AO15" s="4">
        <f t="shared" si="21"/>
        <v>7775.412829996133</v>
      </c>
      <c r="AP15" s="4">
        <f t="shared" si="21"/>
        <v>9484.5581970623025</v>
      </c>
      <c r="AQ15" s="4">
        <f t="shared" si="21"/>
        <v>11692.017740165387</v>
      </c>
      <c r="AR15" s="4">
        <f t="shared" si="21"/>
        <v>11915.255663017475</v>
      </c>
      <c r="AS15" s="4">
        <f t="shared" si="21"/>
        <v>13148.241213134141</v>
      </c>
      <c r="AT15" s="4">
        <f t="shared" si="21"/>
        <v>11270.641517602395</v>
      </c>
      <c r="AU15" s="4">
        <f t="shared" si="21"/>
        <v>9287.0260985547375</v>
      </c>
      <c r="AV15" s="4">
        <f t="shared" si="21"/>
        <v>7121.4087977979452</v>
      </c>
      <c r="AW15" s="4"/>
      <c r="AX15" s="4" t="str">
        <f t="shared" si="17"/>
        <v>O13</v>
      </c>
      <c r="AY15" s="4">
        <f t="shared" si="18"/>
        <v>1068.5992381400281</v>
      </c>
      <c r="AZ15" s="4">
        <f t="shared" si="10"/>
        <v>2993.4183387039261</v>
      </c>
      <c r="BA15" s="4">
        <f t="shared" si="10"/>
        <v>1068.5992381400281</v>
      </c>
      <c r="BB15" s="4">
        <f t="shared" si="10"/>
        <v>9484.5581970623025</v>
      </c>
      <c r="BC15" s="4">
        <f t="shared" si="10"/>
        <v>11692.017740165387</v>
      </c>
      <c r="BD15" s="4">
        <f t="shared" si="10"/>
        <v>11915.255663017475</v>
      </c>
      <c r="BE15" s="4">
        <f t="shared" si="10"/>
        <v>3041.4413815209541</v>
      </c>
      <c r="BF15" s="4">
        <f t="shared" si="10"/>
        <v>11270.641517602395</v>
      </c>
      <c r="BG15" s="4">
        <f t="shared" si="10"/>
        <v>1068.5992381400281</v>
      </c>
      <c r="BH15" s="4">
        <f t="shared" si="10"/>
        <v>1068.5992381400281</v>
      </c>
      <c r="BI15" s="4">
        <f t="shared" si="1"/>
        <v>60000</v>
      </c>
      <c r="BJ15" s="4">
        <f t="shared" si="19"/>
        <v>54671.729790632555</v>
      </c>
      <c r="BK15" s="4">
        <f t="shared" si="20"/>
        <v>5328.2702093674452</v>
      </c>
      <c r="BL15" s="2"/>
      <c r="BM15" s="2"/>
    </row>
    <row r="16" spans="1:65" x14ac:dyDescent="0.3">
      <c r="A16" t="s">
        <v>14</v>
      </c>
      <c r="B16">
        <v>34</v>
      </c>
      <c r="C16">
        <v>62</v>
      </c>
      <c r="D16">
        <v>33</v>
      </c>
      <c r="E16">
        <v>57</v>
      </c>
      <c r="F16">
        <v>22</v>
      </c>
      <c r="G16">
        <v>48</v>
      </c>
      <c r="I16" t="str">
        <f t="shared" si="11"/>
        <v>O14</v>
      </c>
      <c r="J16">
        <f t="shared" si="12"/>
        <v>17</v>
      </c>
      <c r="K16">
        <f t="shared" si="6"/>
        <v>10</v>
      </c>
      <c r="L16">
        <f t="shared" si="6"/>
        <v>12</v>
      </c>
      <c r="M16">
        <f t="shared" si="6"/>
        <v>11</v>
      </c>
      <c r="N16">
        <f t="shared" si="6"/>
        <v>17</v>
      </c>
      <c r="O16">
        <f t="shared" si="2"/>
        <v>48</v>
      </c>
      <c r="Q16" t="str">
        <f t="shared" si="7"/>
        <v>O14</v>
      </c>
      <c r="R16">
        <f t="shared" si="13"/>
        <v>18</v>
      </c>
      <c r="S16">
        <f t="shared" si="8"/>
        <v>11</v>
      </c>
      <c r="T16">
        <f t="shared" si="8"/>
        <v>13</v>
      </c>
      <c r="U16">
        <f t="shared" si="8"/>
        <v>12</v>
      </c>
      <c r="V16">
        <f t="shared" si="8"/>
        <v>18</v>
      </c>
      <c r="W16">
        <f t="shared" si="3"/>
        <v>48</v>
      </c>
      <c r="Y16" t="str">
        <f t="shared" si="14"/>
        <v>O14</v>
      </c>
      <c r="Z16">
        <f t="shared" si="14"/>
        <v>18</v>
      </c>
      <c r="AA16">
        <f t="shared" si="4"/>
        <v>11</v>
      </c>
      <c r="AB16">
        <f t="shared" si="4"/>
        <v>13</v>
      </c>
      <c r="AC16">
        <f t="shared" si="4"/>
        <v>12</v>
      </c>
      <c r="AD16">
        <f t="shared" si="4"/>
        <v>18</v>
      </c>
      <c r="AE16">
        <f t="shared" si="15"/>
        <v>4</v>
      </c>
      <c r="AF16">
        <f t="shared" si="9"/>
        <v>11</v>
      </c>
      <c r="AG16">
        <f t="shared" si="9"/>
        <v>9</v>
      </c>
      <c r="AH16">
        <f t="shared" si="9"/>
        <v>10</v>
      </c>
      <c r="AI16">
        <f t="shared" si="9"/>
        <v>4</v>
      </c>
      <c r="AJ16">
        <f t="shared" si="16"/>
        <v>48000</v>
      </c>
      <c r="AL16">
        <v>14</v>
      </c>
      <c r="AM16" s="4">
        <f t="shared" si="22"/>
        <v>6157.2852110455106</v>
      </c>
      <c r="AN16" s="4">
        <f t="shared" si="21"/>
        <v>2993.4183387039261</v>
      </c>
      <c r="AO16" s="4">
        <f t="shared" si="21"/>
        <v>7775.412829996133</v>
      </c>
      <c r="AP16" s="4">
        <f t="shared" si="21"/>
        <v>9484.5581970623025</v>
      </c>
      <c r="AQ16" s="4">
        <f t="shared" si="21"/>
        <v>11692.017740165387</v>
      </c>
      <c r="AR16" s="4">
        <f t="shared" si="21"/>
        <v>11915.255663017475</v>
      </c>
      <c r="AS16" s="4">
        <f t="shared" si="21"/>
        <v>13148.241213134141</v>
      </c>
      <c r="AT16" s="4">
        <f t="shared" si="21"/>
        <v>11270.641517602395</v>
      </c>
      <c r="AU16" s="4">
        <f t="shared" si="21"/>
        <v>9287.0260985547375</v>
      </c>
      <c r="AV16" s="4">
        <f t="shared" si="21"/>
        <v>7121.4087977979452</v>
      </c>
      <c r="AW16" s="4"/>
      <c r="AX16" s="4" t="str">
        <f t="shared" si="17"/>
        <v>O14</v>
      </c>
      <c r="AY16" s="4">
        <f t="shared" si="18"/>
        <v>6157.2852110455106</v>
      </c>
      <c r="AZ16" s="4">
        <f t="shared" si="10"/>
        <v>2993.4183387039261</v>
      </c>
      <c r="BA16" s="4">
        <f t="shared" si="10"/>
        <v>7775.412829996133</v>
      </c>
      <c r="BB16" s="4">
        <f t="shared" si="10"/>
        <v>9484.5581970623025</v>
      </c>
      <c r="BC16" s="4">
        <f t="shared" si="10"/>
        <v>11692.017740165387</v>
      </c>
      <c r="BD16" s="4">
        <f t="shared" si="10"/>
        <v>0</v>
      </c>
      <c r="BE16" s="4">
        <f t="shared" si="10"/>
        <v>13148.241213134141</v>
      </c>
      <c r="BF16" s="4">
        <f t="shared" si="10"/>
        <v>1065.6875304864577</v>
      </c>
      <c r="BG16" s="4">
        <f t="shared" si="10"/>
        <v>9287.0260985547375</v>
      </c>
      <c r="BH16" s="4">
        <f t="shared" si="10"/>
        <v>0</v>
      </c>
      <c r="BI16" s="4">
        <f t="shared" si="1"/>
        <v>48000</v>
      </c>
      <c r="BJ16" s="4">
        <f t="shared" si="19"/>
        <v>61603.647159148597</v>
      </c>
      <c r="BK16" s="4">
        <f t="shared" si="20"/>
        <v>-13603.647159148597</v>
      </c>
      <c r="BL16" s="2"/>
      <c r="BM16" s="2"/>
    </row>
    <row r="17" spans="1:65" x14ac:dyDescent="0.3">
      <c r="A17" t="s">
        <v>15</v>
      </c>
      <c r="B17">
        <v>57</v>
      </c>
      <c r="C17">
        <v>76</v>
      </c>
      <c r="D17">
        <v>93</v>
      </c>
      <c r="E17">
        <v>31</v>
      </c>
      <c r="F17">
        <v>97</v>
      </c>
      <c r="G17">
        <v>85</v>
      </c>
      <c r="I17" t="str">
        <f t="shared" si="11"/>
        <v>O15</v>
      </c>
      <c r="J17">
        <f t="shared" si="12"/>
        <v>6</v>
      </c>
      <c r="K17">
        <f t="shared" si="6"/>
        <v>7</v>
      </c>
      <c r="L17">
        <f t="shared" si="6"/>
        <v>1</v>
      </c>
      <c r="M17">
        <f t="shared" si="6"/>
        <v>14</v>
      </c>
      <c r="N17">
        <f t="shared" si="6"/>
        <v>1</v>
      </c>
      <c r="O17">
        <f t="shared" si="2"/>
        <v>85</v>
      </c>
      <c r="Q17" t="str">
        <f t="shared" si="7"/>
        <v>O15</v>
      </c>
      <c r="R17">
        <f t="shared" si="13"/>
        <v>7</v>
      </c>
      <c r="S17">
        <f t="shared" si="8"/>
        <v>8</v>
      </c>
      <c r="T17">
        <f t="shared" si="8"/>
        <v>2</v>
      </c>
      <c r="U17">
        <f t="shared" si="8"/>
        <v>15</v>
      </c>
      <c r="V17">
        <f t="shared" si="8"/>
        <v>2</v>
      </c>
      <c r="W17">
        <f t="shared" si="3"/>
        <v>85</v>
      </c>
      <c r="Y17" t="str">
        <f t="shared" si="14"/>
        <v>O15</v>
      </c>
      <c r="Z17">
        <f t="shared" si="14"/>
        <v>7</v>
      </c>
      <c r="AA17">
        <f t="shared" si="4"/>
        <v>8</v>
      </c>
      <c r="AB17">
        <f t="shared" si="4"/>
        <v>2</v>
      </c>
      <c r="AC17">
        <f t="shared" si="4"/>
        <v>15</v>
      </c>
      <c r="AD17">
        <f t="shared" si="4"/>
        <v>2</v>
      </c>
      <c r="AE17">
        <f t="shared" si="15"/>
        <v>15</v>
      </c>
      <c r="AF17">
        <f t="shared" si="9"/>
        <v>14</v>
      </c>
      <c r="AG17">
        <f t="shared" si="9"/>
        <v>20</v>
      </c>
      <c r="AH17">
        <f t="shared" si="9"/>
        <v>7</v>
      </c>
      <c r="AI17">
        <f t="shared" si="9"/>
        <v>20</v>
      </c>
      <c r="AJ17">
        <f t="shared" si="16"/>
        <v>85000</v>
      </c>
      <c r="AL17">
        <v>15</v>
      </c>
      <c r="AM17" s="4">
        <f t="shared" si="22"/>
        <v>6157.2852110455106</v>
      </c>
      <c r="AN17" s="4">
        <f t="shared" si="21"/>
        <v>2993.4183387039261</v>
      </c>
      <c r="AO17" s="4">
        <f t="shared" si="21"/>
        <v>7775.412829996133</v>
      </c>
      <c r="AP17" s="4">
        <f t="shared" si="21"/>
        <v>9484.5581970623025</v>
      </c>
      <c r="AQ17" s="4">
        <f t="shared" si="21"/>
        <v>11692.017740165387</v>
      </c>
      <c r="AR17" s="4">
        <f t="shared" si="21"/>
        <v>11915.255663017475</v>
      </c>
      <c r="AS17" s="4">
        <f t="shared" si="21"/>
        <v>13148.241213134141</v>
      </c>
      <c r="AT17" s="4">
        <f t="shared" si="21"/>
        <v>11270.641517602395</v>
      </c>
      <c r="AU17" s="4">
        <f t="shared" si="21"/>
        <v>9287.0260985547375</v>
      </c>
      <c r="AV17" s="4">
        <f t="shared" si="21"/>
        <v>7121.4087977979452</v>
      </c>
      <c r="AW17" s="4"/>
      <c r="AX17" s="4" t="str">
        <f t="shared" si="17"/>
        <v>O15</v>
      </c>
      <c r="AY17" s="4">
        <f t="shared" si="18"/>
        <v>2232.5947629697043</v>
      </c>
      <c r="AZ17" s="4">
        <f t="shared" si="10"/>
        <v>2232.5947629697043</v>
      </c>
      <c r="BA17" s="4">
        <f t="shared" si="10"/>
        <v>2232.5947629697043</v>
      </c>
      <c r="BB17" s="4">
        <f t="shared" si="10"/>
        <v>9484.5581970623025</v>
      </c>
      <c r="BC17" s="4">
        <f t="shared" si="10"/>
        <v>2232.5947629697043</v>
      </c>
      <c r="BD17" s="4">
        <f t="shared" si="10"/>
        <v>11915.255663017475</v>
      </c>
      <c r="BE17" s="4">
        <f t="shared" si="10"/>
        <v>13148.241213134141</v>
      </c>
      <c r="BF17" s="4">
        <f t="shared" si="10"/>
        <v>11270.641517602395</v>
      </c>
      <c r="BG17" s="4">
        <f t="shared" si="10"/>
        <v>2232.5947629697043</v>
      </c>
      <c r="BH17" s="4">
        <f t="shared" si="10"/>
        <v>7121.4087977979452</v>
      </c>
      <c r="BI17" s="4">
        <f t="shared" ref="BI17:BI22" si="23">AJ17</f>
        <v>85000</v>
      </c>
      <c r="BJ17" s="4">
        <f t="shared" si="19"/>
        <v>64103.079203462781</v>
      </c>
      <c r="BK17" s="4">
        <f t="shared" si="20"/>
        <v>20896.920796537219</v>
      </c>
      <c r="BL17" s="2"/>
      <c r="BM17" s="2"/>
    </row>
    <row r="18" spans="1:65" x14ac:dyDescent="0.3">
      <c r="A18" t="s">
        <v>16</v>
      </c>
      <c r="B18">
        <v>75</v>
      </c>
      <c r="C18">
        <v>42</v>
      </c>
      <c r="D18">
        <v>26</v>
      </c>
      <c r="E18">
        <v>70</v>
      </c>
      <c r="F18">
        <v>13</v>
      </c>
      <c r="G18">
        <v>13</v>
      </c>
      <c r="I18" t="str">
        <f t="shared" si="11"/>
        <v>O16</v>
      </c>
      <c r="J18">
        <f t="shared" si="12"/>
        <v>2</v>
      </c>
      <c r="K18">
        <f t="shared" si="6"/>
        <v>14</v>
      </c>
      <c r="L18">
        <f t="shared" si="6"/>
        <v>14</v>
      </c>
      <c r="M18">
        <f t="shared" si="6"/>
        <v>7</v>
      </c>
      <c r="N18">
        <f t="shared" si="6"/>
        <v>19</v>
      </c>
      <c r="O18">
        <f t="shared" ref="O18:O22" si="24">G18</f>
        <v>13</v>
      </c>
      <c r="Q18" t="str">
        <f t="shared" si="7"/>
        <v>O16</v>
      </c>
      <c r="R18">
        <f t="shared" si="13"/>
        <v>3</v>
      </c>
      <c r="S18">
        <f t="shared" si="8"/>
        <v>15</v>
      </c>
      <c r="T18">
        <f t="shared" si="8"/>
        <v>15</v>
      </c>
      <c r="U18">
        <f t="shared" si="8"/>
        <v>8</v>
      </c>
      <c r="V18">
        <f t="shared" si="8"/>
        <v>20</v>
      </c>
      <c r="W18">
        <f t="shared" ref="W18:W22" si="25">O18</f>
        <v>13</v>
      </c>
      <c r="Y18" t="str">
        <f t="shared" si="14"/>
        <v>O16</v>
      </c>
      <c r="Z18">
        <f t="shared" si="14"/>
        <v>3</v>
      </c>
      <c r="AA18">
        <f t="shared" si="14"/>
        <v>15</v>
      </c>
      <c r="AB18">
        <f t="shared" si="14"/>
        <v>15</v>
      </c>
      <c r="AC18">
        <f t="shared" si="14"/>
        <v>8</v>
      </c>
      <c r="AD18">
        <f t="shared" si="14"/>
        <v>20</v>
      </c>
      <c r="AE18">
        <f t="shared" si="15"/>
        <v>19</v>
      </c>
      <c r="AF18">
        <f t="shared" si="9"/>
        <v>7</v>
      </c>
      <c r="AG18">
        <f t="shared" si="9"/>
        <v>7</v>
      </c>
      <c r="AH18">
        <f t="shared" si="9"/>
        <v>14</v>
      </c>
      <c r="AI18">
        <f t="shared" si="9"/>
        <v>2</v>
      </c>
      <c r="AJ18">
        <f t="shared" si="16"/>
        <v>13000</v>
      </c>
      <c r="AL18">
        <v>16</v>
      </c>
      <c r="AM18" s="4">
        <f t="shared" si="22"/>
        <v>6157.2852110455106</v>
      </c>
      <c r="AN18" s="4">
        <f t="shared" si="21"/>
        <v>2993.4183387039261</v>
      </c>
      <c r="AO18" s="4">
        <f t="shared" si="21"/>
        <v>7775.412829996133</v>
      </c>
      <c r="AP18" s="4">
        <f t="shared" si="21"/>
        <v>9484.5581970623025</v>
      </c>
      <c r="AQ18" s="4">
        <f t="shared" si="21"/>
        <v>11692.017740165387</v>
      </c>
      <c r="AR18" s="4">
        <f t="shared" si="21"/>
        <v>11915.255663017475</v>
      </c>
      <c r="AS18" s="4">
        <f t="shared" si="21"/>
        <v>13148.241213134141</v>
      </c>
      <c r="AT18" s="4">
        <f t="shared" si="21"/>
        <v>11270.641517602395</v>
      </c>
      <c r="AU18" s="4">
        <f t="shared" si="21"/>
        <v>9287.0260985547375</v>
      </c>
      <c r="AV18" s="4">
        <f t="shared" si="21"/>
        <v>7121.4087977979452</v>
      </c>
      <c r="AW18" s="4"/>
      <c r="AX18" s="4" t="str">
        <f t="shared" si="17"/>
        <v>O16</v>
      </c>
      <c r="AY18" s="4">
        <f t="shared" si="18"/>
        <v>0</v>
      </c>
      <c r="AZ18" s="4">
        <f t="shared" si="10"/>
        <v>2993.4183387039261</v>
      </c>
      <c r="BA18" s="4">
        <f t="shared" si="10"/>
        <v>7775.412829996133</v>
      </c>
      <c r="BB18" s="4">
        <f t="shared" si="10"/>
        <v>0</v>
      </c>
      <c r="BC18" s="4">
        <f t="shared" si="10"/>
        <v>11692.017740165387</v>
      </c>
      <c r="BD18" s="4">
        <f t="shared" si="10"/>
        <v>11915.255663017475</v>
      </c>
      <c r="BE18" s="4">
        <f t="shared" si="10"/>
        <v>0</v>
      </c>
      <c r="BF18" s="4">
        <f t="shared" si="10"/>
        <v>0</v>
      </c>
      <c r="BG18" s="4">
        <f t="shared" si="10"/>
        <v>9287.0260985547375</v>
      </c>
      <c r="BH18" s="4">
        <f t="shared" si="10"/>
        <v>0</v>
      </c>
      <c r="BI18" s="4">
        <f t="shared" si="23"/>
        <v>13000</v>
      </c>
      <c r="BJ18" s="4">
        <f t="shared" si="19"/>
        <v>43663.130670437655</v>
      </c>
      <c r="BK18" s="4">
        <f t="shared" si="20"/>
        <v>-30663.130670437655</v>
      </c>
      <c r="BL18" s="2"/>
      <c r="BM18" s="2"/>
    </row>
    <row r="19" spans="1:65" x14ac:dyDescent="0.3">
      <c r="A19" t="s">
        <v>17</v>
      </c>
      <c r="B19">
        <v>90</v>
      </c>
      <c r="C19">
        <v>87</v>
      </c>
      <c r="D19">
        <v>41</v>
      </c>
      <c r="E19">
        <v>14</v>
      </c>
      <c r="F19">
        <v>15</v>
      </c>
      <c r="G19">
        <v>85</v>
      </c>
      <c r="I19" t="str">
        <f t="shared" si="11"/>
        <v>O17</v>
      </c>
      <c r="J19">
        <f t="shared" si="12"/>
        <v>1</v>
      </c>
      <c r="K19">
        <f t="shared" si="6"/>
        <v>3</v>
      </c>
      <c r="L19">
        <f t="shared" si="6"/>
        <v>10</v>
      </c>
      <c r="M19">
        <f t="shared" si="6"/>
        <v>19</v>
      </c>
      <c r="N19">
        <f t="shared" si="6"/>
        <v>18</v>
      </c>
      <c r="O19">
        <f t="shared" si="24"/>
        <v>85</v>
      </c>
      <c r="Q19" t="str">
        <f t="shared" si="7"/>
        <v>O17</v>
      </c>
      <c r="R19">
        <f t="shared" si="13"/>
        <v>2</v>
      </c>
      <c r="S19">
        <f t="shared" si="8"/>
        <v>4</v>
      </c>
      <c r="T19">
        <f t="shared" si="8"/>
        <v>11</v>
      </c>
      <c r="U19">
        <f t="shared" si="8"/>
        <v>20</v>
      </c>
      <c r="V19">
        <f t="shared" si="8"/>
        <v>19</v>
      </c>
      <c r="W19">
        <f t="shared" si="25"/>
        <v>85</v>
      </c>
      <c r="Y19" t="str">
        <f t="shared" si="14"/>
        <v>O17</v>
      </c>
      <c r="Z19">
        <f t="shared" si="14"/>
        <v>2</v>
      </c>
      <c r="AA19">
        <f t="shared" si="14"/>
        <v>4</v>
      </c>
      <c r="AB19">
        <f t="shared" si="14"/>
        <v>11</v>
      </c>
      <c r="AC19">
        <f t="shared" si="14"/>
        <v>20</v>
      </c>
      <c r="AD19">
        <f t="shared" si="14"/>
        <v>19</v>
      </c>
      <c r="AE19">
        <f t="shared" si="15"/>
        <v>20</v>
      </c>
      <c r="AF19">
        <f t="shared" si="9"/>
        <v>18</v>
      </c>
      <c r="AG19">
        <f t="shared" si="9"/>
        <v>11</v>
      </c>
      <c r="AH19">
        <f t="shared" si="9"/>
        <v>2</v>
      </c>
      <c r="AI19">
        <f t="shared" si="9"/>
        <v>3</v>
      </c>
      <c r="AJ19">
        <f t="shared" si="16"/>
        <v>85000</v>
      </c>
      <c r="AL19">
        <v>17</v>
      </c>
      <c r="AM19" s="4">
        <f t="shared" si="22"/>
        <v>6157.2852110455106</v>
      </c>
      <c r="AN19" s="4">
        <f t="shared" si="21"/>
        <v>2993.4183387039261</v>
      </c>
      <c r="AO19" s="4">
        <f t="shared" si="21"/>
        <v>7775.412829996133</v>
      </c>
      <c r="AP19" s="4">
        <f t="shared" si="21"/>
        <v>9484.5581970623025</v>
      </c>
      <c r="AQ19" s="4">
        <f t="shared" si="21"/>
        <v>11692.017740165387</v>
      </c>
      <c r="AR19" s="4">
        <f t="shared" si="21"/>
        <v>11915.255663017475</v>
      </c>
      <c r="AS19" s="4">
        <f t="shared" si="21"/>
        <v>13148.241213134141</v>
      </c>
      <c r="AT19" s="4">
        <f t="shared" si="21"/>
        <v>11270.641517602395</v>
      </c>
      <c r="AU19" s="4">
        <f t="shared" si="21"/>
        <v>9287.0260985547375</v>
      </c>
      <c r="AV19" s="4">
        <f t="shared" si="21"/>
        <v>7121.4087977979452</v>
      </c>
      <c r="AW19" s="4"/>
      <c r="AX19" s="4" t="str">
        <f t="shared" si="17"/>
        <v>O17</v>
      </c>
      <c r="AY19" s="4">
        <f t="shared" si="18"/>
        <v>1829.1863251803968</v>
      </c>
      <c r="AZ19" s="4">
        <f t="shared" si="10"/>
        <v>2641.0879630575405</v>
      </c>
      <c r="BA19" s="4">
        <f t="shared" si="10"/>
        <v>7775.412829996133</v>
      </c>
      <c r="BB19" s="4">
        <f t="shared" si="10"/>
        <v>9484.5581970623025</v>
      </c>
      <c r="BC19" s="4">
        <f t="shared" si="10"/>
        <v>11692.017740165387</v>
      </c>
      <c r="BD19" s="4">
        <f t="shared" si="10"/>
        <v>11915.255663017475</v>
      </c>
      <c r="BE19" s="4">
        <f t="shared" si="10"/>
        <v>13148.241213134141</v>
      </c>
      <c r="BF19" s="4">
        <f t="shared" si="10"/>
        <v>11270.641517602395</v>
      </c>
      <c r="BG19" s="4">
        <f t="shared" si="10"/>
        <v>1829.1863251803968</v>
      </c>
      <c r="BH19" s="4">
        <f t="shared" si="10"/>
        <v>1829.1863251803968</v>
      </c>
      <c r="BI19" s="4">
        <f t="shared" si="23"/>
        <v>85000</v>
      </c>
      <c r="BJ19" s="4">
        <f t="shared" si="19"/>
        <v>73414.774099576578</v>
      </c>
      <c r="BK19" s="4">
        <f t="shared" si="20"/>
        <v>11585.225900423422</v>
      </c>
      <c r="BL19" s="2"/>
      <c r="BM19" s="2"/>
    </row>
    <row r="20" spans="1:65" x14ac:dyDescent="0.3">
      <c r="A20" t="s">
        <v>18</v>
      </c>
      <c r="B20">
        <v>37</v>
      </c>
      <c r="C20">
        <v>87</v>
      </c>
      <c r="D20">
        <v>22</v>
      </c>
      <c r="E20">
        <v>15</v>
      </c>
      <c r="F20">
        <v>65</v>
      </c>
      <c r="G20">
        <v>60</v>
      </c>
      <c r="I20" t="str">
        <f t="shared" si="11"/>
        <v>O18</v>
      </c>
      <c r="J20">
        <f t="shared" si="12"/>
        <v>16</v>
      </c>
      <c r="K20">
        <f t="shared" si="6"/>
        <v>3</v>
      </c>
      <c r="L20">
        <f t="shared" si="6"/>
        <v>17</v>
      </c>
      <c r="M20">
        <f t="shared" si="6"/>
        <v>18</v>
      </c>
      <c r="N20">
        <f t="shared" si="6"/>
        <v>11</v>
      </c>
      <c r="O20">
        <f t="shared" si="24"/>
        <v>60</v>
      </c>
      <c r="Q20" t="str">
        <f t="shared" si="7"/>
        <v>O18</v>
      </c>
      <c r="R20">
        <f t="shared" si="13"/>
        <v>17</v>
      </c>
      <c r="S20">
        <f t="shared" si="8"/>
        <v>4</v>
      </c>
      <c r="T20">
        <f t="shared" si="8"/>
        <v>18</v>
      </c>
      <c r="U20">
        <f t="shared" si="8"/>
        <v>19</v>
      </c>
      <c r="V20">
        <f t="shared" si="8"/>
        <v>12</v>
      </c>
      <c r="W20">
        <f t="shared" si="25"/>
        <v>60</v>
      </c>
      <c r="Y20" t="str">
        <f t="shared" si="14"/>
        <v>O18</v>
      </c>
      <c r="Z20">
        <f t="shared" si="14"/>
        <v>17</v>
      </c>
      <c r="AA20">
        <f t="shared" si="14"/>
        <v>4</v>
      </c>
      <c r="AB20">
        <f t="shared" si="14"/>
        <v>18</v>
      </c>
      <c r="AC20">
        <f t="shared" si="14"/>
        <v>19</v>
      </c>
      <c r="AD20">
        <f t="shared" si="14"/>
        <v>12</v>
      </c>
      <c r="AE20">
        <f t="shared" si="15"/>
        <v>5</v>
      </c>
      <c r="AF20">
        <f t="shared" si="9"/>
        <v>18</v>
      </c>
      <c r="AG20">
        <f t="shared" si="9"/>
        <v>4</v>
      </c>
      <c r="AH20">
        <f t="shared" si="9"/>
        <v>3</v>
      </c>
      <c r="AI20">
        <f t="shared" si="9"/>
        <v>10</v>
      </c>
      <c r="AJ20">
        <f t="shared" si="16"/>
        <v>60000</v>
      </c>
      <c r="AL20">
        <v>18</v>
      </c>
      <c r="AM20" s="4">
        <f t="shared" si="22"/>
        <v>6157.2852110455106</v>
      </c>
      <c r="AN20" s="4">
        <f t="shared" si="21"/>
        <v>2993.4183387039261</v>
      </c>
      <c r="AO20" s="4">
        <f t="shared" si="21"/>
        <v>7775.412829996133</v>
      </c>
      <c r="AP20" s="4">
        <f t="shared" si="21"/>
        <v>9484.5581970623025</v>
      </c>
      <c r="AQ20" s="4">
        <f t="shared" si="21"/>
        <v>11692.017740165387</v>
      </c>
      <c r="AR20" s="4">
        <f t="shared" si="21"/>
        <v>11915.255663017475</v>
      </c>
      <c r="AS20" s="4">
        <f t="shared" si="21"/>
        <v>13148.241213134141</v>
      </c>
      <c r="AT20" s="4">
        <f t="shared" si="21"/>
        <v>11270.641517602395</v>
      </c>
      <c r="AU20" s="4">
        <f t="shared" si="21"/>
        <v>9287.0260985547375</v>
      </c>
      <c r="AV20" s="4">
        <f t="shared" si="21"/>
        <v>7121.4087977979452</v>
      </c>
      <c r="AW20" s="4"/>
      <c r="AX20" s="4" t="str">
        <f t="shared" si="17"/>
        <v>O18</v>
      </c>
      <c r="AY20" s="4">
        <f t="shared" si="18"/>
        <v>6157.2852110455106</v>
      </c>
      <c r="AZ20" s="4">
        <f t="shared" si="10"/>
        <v>2641.0879630575405</v>
      </c>
      <c r="BA20" s="4">
        <f t="shared" si="10"/>
        <v>7775.412829996133</v>
      </c>
      <c r="BB20" s="4">
        <f t="shared" si="10"/>
        <v>9484.5581970623025</v>
      </c>
      <c r="BC20" s="4">
        <f t="shared" si="10"/>
        <v>11692.017740165387</v>
      </c>
      <c r="BD20" s="4">
        <f t="shared" si="10"/>
        <v>811.90175768181234</v>
      </c>
      <c r="BE20" s="4">
        <f t="shared" si="10"/>
        <v>13148.241213134141</v>
      </c>
      <c r="BF20" s="4">
        <f t="shared" si="10"/>
        <v>811.90175768181234</v>
      </c>
      <c r="BG20" s="4">
        <f t="shared" si="10"/>
        <v>811.90175768181234</v>
      </c>
      <c r="BH20" s="4">
        <f t="shared" si="10"/>
        <v>7121.4087977979452</v>
      </c>
      <c r="BI20" s="4">
        <f t="shared" si="23"/>
        <v>60000</v>
      </c>
      <c r="BJ20" s="4">
        <f t="shared" si="19"/>
        <v>60455.717225304405</v>
      </c>
      <c r="BK20" s="4">
        <f t="shared" si="20"/>
        <v>-455.71722530440456</v>
      </c>
      <c r="BL20" s="2"/>
      <c r="BM20" s="2"/>
    </row>
    <row r="21" spans="1:65" x14ac:dyDescent="0.3">
      <c r="A21" t="s">
        <v>19</v>
      </c>
      <c r="B21">
        <v>44</v>
      </c>
      <c r="C21">
        <v>93</v>
      </c>
      <c r="D21">
        <v>25</v>
      </c>
      <c r="E21">
        <v>25</v>
      </c>
      <c r="F21">
        <v>45</v>
      </c>
      <c r="G21">
        <v>58</v>
      </c>
      <c r="I21" t="str">
        <f t="shared" si="11"/>
        <v>O19</v>
      </c>
      <c r="J21">
        <f t="shared" si="12"/>
        <v>11</v>
      </c>
      <c r="K21">
        <f t="shared" si="6"/>
        <v>2</v>
      </c>
      <c r="L21">
        <f t="shared" si="6"/>
        <v>16</v>
      </c>
      <c r="M21">
        <f t="shared" si="6"/>
        <v>16</v>
      </c>
      <c r="N21">
        <f t="shared" si="6"/>
        <v>14</v>
      </c>
      <c r="O21">
        <f t="shared" si="24"/>
        <v>58</v>
      </c>
      <c r="Q21" t="str">
        <f t="shared" si="7"/>
        <v>O19</v>
      </c>
      <c r="R21">
        <f t="shared" si="13"/>
        <v>12</v>
      </c>
      <c r="S21">
        <f t="shared" si="8"/>
        <v>3</v>
      </c>
      <c r="T21">
        <f t="shared" si="8"/>
        <v>17</v>
      </c>
      <c r="U21">
        <f t="shared" si="8"/>
        <v>17</v>
      </c>
      <c r="V21">
        <f t="shared" si="8"/>
        <v>15</v>
      </c>
      <c r="W21">
        <f t="shared" si="25"/>
        <v>58</v>
      </c>
      <c r="Y21" t="str">
        <f t="shared" si="14"/>
        <v>O19</v>
      </c>
      <c r="Z21">
        <f t="shared" si="14"/>
        <v>12</v>
      </c>
      <c r="AA21">
        <f t="shared" si="14"/>
        <v>3</v>
      </c>
      <c r="AB21">
        <f t="shared" si="14"/>
        <v>17</v>
      </c>
      <c r="AC21">
        <f t="shared" si="14"/>
        <v>17</v>
      </c>
      <c r="AD21">
        <f t="shared" si="14"/>
        <v>15</v>
      </c>
      <c r="AE21">
        <f t="shared" si="15"/>
        <v>10</v>
      </c>
      <c r="AF21">
        <f t="shared" si="9"/>
        <v>19</v>
      </c>
      <c r="AG21">
        <f t="shared" si="9"/>
        <v>5</v>
      </c>
      <c r="AH21">
        <f t="shared" si="9"/>
        <v>5</v>
      </c>
      <c r="AI21">
        <f t="shared" si="9"/>
        <v>7</v>
      </c>
      <c r="AJ21">
        <f t="shared" si="16"/>
        <v>58000</v>
      </c>
      <c r="AL21">
        <v>19</v>
      </c>
      <c r="AM21" s="4">
        <f t="shared" si="22"/>
        <v>6157.2852110455106</v>
      </c>
      <c r="AN21" s="4">
        <f t="shared" si="21"/>
        <v>2993.4183387039261</v>
      </c>
      <c r="AO21" s="4">
        <f t="shared" si="21"/>
        <v>7775.412829996133</v>
      </c>
      <c r="AP21" s="4">
        <f t="shared" si="21"/>
        <v>9484.5581970623025</v>
      </c>
      <c r="AQ21" s="4">
        <f t="shared" si="21"/>
        <v>11692.017740165387</v>
      </c>
      <c r="AR21" s="4">
        <f t="shared" si="21"/>
        <v>11915.255663017475</v>
      </c>
      <c r="AS21" s="4">
        <f t="shared" si="21"/>
        <v>13148.241213134141</v>
      </c>
      <c r="AT21" s="4">
        <f t="shared" si="21"/>
        <v>11270.641517602395</v>
      </c>
      <c r="AU21" s="4">
        <f t="shared" si="21"/>
        <v>9287.0260985547375</v>
      </c>
      <c r="AV21" s="4">
        <f t="shared" si="21"/>
        <v>7121.4087977979452</v>
      </c>
      <c r="AW21" s="4"/>
      <c r="AX21" s="4" t="str">
        <f t="shared" si="17"/>
        <v>O19</v>
      </c>
      <c r="AY21" s="4">
        <f t="shared" si="18"/>
        <v>6157.2852110455106</v>
      </c>
      <c r="AZ21" s="4">
        <f t="shared" si="10"/>
        <v>645.61525410318313</v>
      </c>
      <c r="BA21" s="4">
        <f t="shared" si="10"/>
        <v>7775.412829996133</v>
      </c>
      <c r="BB21" s="4">
        <f t="shared" si="10"/>
        <v>9484.5581970623025</v>
      </c>
      <c r="BC21" s="4">
        <f t="shared" si="10"/>
        <v>11692.017740165387</v>
      </c>
      <c r="BD21" s="4">
        <f t="shared" si="10"/>
        <v>11915.255663017475</v>
      </c>
      <c r="BE21" s="4">
        <f t="shared" si="10"/>
        <v>13148.241213134141</v>
      </c>
      <c r="BF21" s="4">
        <f t="shared" si="10"/>
        <v>645.61525410318313</v>
      </c>
      <c r="BG21" s="4">
        <f t="shared" si="10"/>
        <v>645.61525410318313</v>
      </c>
      <c r="BH21" s="4">
        <f t="shared" si="10"/>
        <v>645.61525410318313</v>
      </c>
      <c r="BI21" s="4">
        <f t="shared" si="23"/>
        <v>58000</v>
      </c>
      <c r="BJ21" s="4">
        <f t="shared" si="19"/>
        <v>62755.231870833682</v>
      </c>
      <c r="BK21" s="4">
        <f t="shared" si="20"/>
        <v>-4755.2318708336825</v>
      </c>
      <c r="BL21" s="2"/>
      <c r="BM21" s="2"/>
    </row>
    <row r="22" spans="1:65" x14ac:dyDescent="0.3">
      <c r="A22" t="s">
        <v>20</v>
      </c>
      <c r="B22">
        <v>43</v>
      </c>
      <c r="C22">
        <v>59</v>
      </c>
      <c r="D22">
        <v>43</v>
      </c>
      <c r="E22">
        <v>23</v>
      </c>
      <c r="F22">
        <v>95</v>
      </c>
      <c r="G22">
        <v>32</v>
      </c>
      <c r="I22" t="str">
        <f t="shared" si="11"/>
        <v>O20</v>
      </c>
      <c r="J22">
        <f t="shared" si="12"/>
        <v>13</v>
      </c>
      <c r="K22">
        <f t="shared" si="6"/>
        <v>11</v>
      </c>
      <c r="L22">
        <f t="shared" si="6"/>
        <v>9</v>
      </c>
      <c r="M22">
        <f t="shared" si="6"/>
        <v>17</v>
      </c>
      <c r="N22">
        <f t="shared" si="6"/>
        <v>2</v>
      </c>
      <c r="O22">
        <f t="shared" si="24"/>
        <v>32</v>
      </c>
      <c r="Q22" t="str">
        <f t="shared" si="7"/>
        <v>O20</v>
      </c>
      <c r="R22">
        <f t="shared" si="13"/>
        <v>14</v>
      </c>
      <c r="S22">
        <f t="shared" si="8"/>
        <v>12</v>
      </c>
      <c r="T22">
        <f t="shared" si="8"/>
        <v>10</v>
      </c>
      <c r="U22">
        <f t="shared" si="8"/>
        <v>18</v>
      </c>
      <c r="V22">
        <f t="shared" si="8"/>
        <v>3</v>
      </c>
      <c r="W22">
        <f t="shared" si="25"/>
        <v>32</v>
      </c>
      <c r="Y22" t="str">
        <f t="shared" si="14"/>
        <v>O20</v>
      </c>
      <c r="Z22">
        <f t="shared" si="14"/>
        <v>14</v>
      </c>
      <c r="AA22">
        <f t="shared" si="14"/>
        <v>12</v>
      </c>
      <c r="AB22">
        <f t="shared" si="14"/>
        <v>10</v>
      </c>
      <c r="AC22">
        <f t="shared" si="14"/>
        <v>18</v>
      </c>
      <c r="AD22">
        <f t="shared" si="14"/>
        <v>3</v>
      </c>
      <c r="AE22">
        <f t="shared" si="15"/>
        <v>8</v>
      </c>
      <c r="AF22">
        <f t="shared" si="9"/>
        <v>10</v>
      </c>
      <c r="AG22">
        <f t="shared" si="9"/>
        <v>12</v>
      </c>
      <c r="AH22">
        <f t="shared" si="9"/>
        <v>4</v>
      </c>
      <c r="AI22">
        <f t="shared" si="9"/>
        <v>19</v>
      </c>
      <c r="AJ22">
        <f t="shared" si="16"/>
        <v>32000</v>
      </c>
      <c r="AL22">
        <v>20</v>
      </c>
      <c r="AM22" s="4">
        <f t="shared" si="22"/>
        <v>6157.2852110455106</v>
      </c>
      <c r="AN22" s="4">
        <f t="shared" si="21"/>
        <v>2993.4183387039261</v>
      </c>
      <c r="AO22" s="4">
        <f t="shared" si="21"/>
        <v>7775.412829996133</v>
      </c>
      <c r="AP22" s="4">
        <f t="shared" si="21"/>
        <v>9484.5581970623025</v>
      </c>
      <c r="AQ22" s="4">
        <f t="shared" si="21"/>
        <v>11692.017740165387</v>
      </c>
      <c r="AR22" s="4">
        <f t="shared" si="21"/>
        <v>11915.255663017475</v>
      </c>
      <c r="AS22" s="4">
        <f t="shared" si="21"/>
        <v>13148.241213134141</v>
      </c>
      <c r="AT22" s="4">
        <f t="shared" si="21"/>
        <v>11270.641517602395</v>
      </c>
      <c r="AU22" s="4">
        <f t="shared" si="21"/>
        <v>9287.0260985547375</v>
      </c>
      <c r="AV22" s="4">
        <f t="shared" si="21"/>
        <v>7121.4087977979452</v>
      </c>
      <c r="AW22" s="4"/>
      <c r="AX22" s="4" t="str">
        <f t="shared" si="17"/>
        <v>O20</v>
      </c>
      <c r="AY22" s="4">
        <f t="shared" si="18"/>
        <v>6157.2852110455106</v>
      </c>
      <c r="AZ22" s="4">
        <f t="shared" si="10"/>
        <v>2993.4183387039261</v>
      </c>
      <c r="BA22" s="4">
        <f t="shared" si="10"/>
        <v>7775.412829996133</v>
      </c>
      <c r="BB22" s="4">
        <f t="shared" si="10"/>
        <v>9484.5581970623025</v>
      </c>
      <c r="BC22" s="4">
        <f t="shared" si="10"/>
        <v>0</v>
      </c>
      <c r="BD22" s="4">
        <f t="shared" si="10"/>
        <v>0</v>
      </c>
      <c r="BE22" s="4">
        <f t="shared" si="10"/>
        <v>13148.241213134141</v>
      </c>
      <c r="BF22" s="4">
        <f t="shared" si="10"/>
        <v>11270.641517602395</v>
      </c>
      <c r="BG22" s="4">
        <f t="shared" si="10"/>
        <v>0</v>
      </c>
      <c r="BH22" s="4">
        <f t="shared" si="10"/>
        <v>7121.4087977979452</v>
      </c>
      <c r="BI22" s="4">
        <f t="shared" si="23"/>
        <v>32000</v>
      </c>
      <c r="BJ22" s="4">
        <f t="shared" si="19"/>
        <v>57950.966105342348</v>
      </c>
      <c r="BK22" s="4">
        <f t="shared" si="20"/>
        <v>-25950.966105342348</v>
      </c>
      <c r="BL22" s="2"/>
      <c r="BM22" s="2"/>
    </row>
    <row r="23" spans="1:65" x14ac:dyDescent="0.3">
      <c r="AL23" s="5">
        <v>21</v>
      </c>
      <c r="AM23" s="6">
        <f>AM22</f>
        <v>6157.2852110455106</v>
      </c>
      <c r="AN23" s="6">
        <f t="shared" si="21"/>
        <v>2993.4183387039261</v>
      </c>
      <c r="AO23" s="6">
        <f t="shared" si="21"/>
        <v>7775.412829996133</v>
      </c>
      <c r="AP23" s="6">
        <f t="shared" si="21"/>
        <v>9484.5581970623025</v>
      </c>
      <c r="AQ23" s="6">
        <f t="shared" si="21"/>
        <v>11692.017740165387</v>
      </c>
      <c r="AR23" s="6">
        <f t="shared" si="21"/>
        <v>11915.255663017475</v>
      </c>
      <c r="AS23" s="6">
        <f t="shared" si="21"/>
        <v>13148.241213134141</v>
      </c>
      <c r="AT23" s="6">
        <f t="shared" si="21"/>
        <v>11270.641517602395</v>
      </c>
      <c r="AU23" s="6">
        <f t="shared" si="21"/>
        <v>9287.0260985547375</v>
      </c>
      <c r="AV23" s="6">
        <f t="shared" si="21"/>
        <v>7121.4087977979452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/>
      <c r="BM23" s="2"/>
    </row>
    <row r="24" spans="1:65" x14ac:dyDescent="0.3">
      <c r="AL24" s="5">
        <v>22</v>
      </c>
      <c r="AM24" s="6">
        <f>AM23</f>
        <v>6157.2852110455106</v>
      </c>
      <c r="AN24" s="6">
        <f t="shared" si="21"/>
        <v>2993.4183387039261</v>
      </c>
      <c r="AO24" s="6">
        <f t="shared" si="21"/>
        <v>7775.412829996133</v>
      </c>
      <c r="AP24" s="6">
        <f t="shared" si="21"/>
        <v>9484.5581970623025</v>
      </c>
      <c r="AQ24" s="6">
        <f t="shared" si="21"/>
        <v>11692.017740165387</v>
      </c>
      <c r="AR24" s="6">
        <f t="shared" si="21"/>
        <v>11915.255663017475</v>
      </c>
      <c r="AS24" s="6">
        <f t="shared" si="21"/>
        <v>13148.241213134141</v>
      </c>
      <c r="AT24" s="6">
        <f t="shared" si="21"/>
        <v>11270.641517602395</v>
      </c>
      <c r="AU24" s="6">
        <f t="shared" si="21"/>
        <v>9287.0260985547375</v>
      </c>
      <c r="AV24" s="6">
        <f t="shared" si="21"/>
        <v>7121.4087977979452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>
        <f>SUM(BI3:BI22)</f>
        <v>1158000</v>
      </c>
      <c r="BJ24" s="4">
        <f>SUM(BJ3:BJ22)</f>
        <v>1150960.2681932366</v>
      </c>
      <c r="BK24" s="4"/>
      <c r="BL24" s="2"/>
      <c r="BM24" s="2"/>
    </row>
    <row r="25" spans="1:65" x14ac:dyDescent="0.3">
      <c r="AL25" t="s">
        <v>34</v>
      </c>
      <c r="AM25" s="4">
        <v>2</v>
      </c>
      <c r="AN25" s="4">
        <v>3</v>
      </c>
      <c r="AO25" s="4">
        <v>4</v>
      </c>
      <c r="AP25" s="4">
        <v>5</v>
      </c>
      <c r="AQ25" s="4">
        <v>6</v>
      </c>
      <c r="AR25" s="4">
        <v>7</v>
      </c>
      <c r="AS25" s="4">
        <v>8</v>
      </c>
      <c r="AT25" s="4">
        <v>9</v>
      </c>
      <c r="AU25" s="4">
        <v>10</v>
      </c>
      <c r="AV25" s="4">
        <v>11</v>
      </c>
    </row>
    <row r="26" spans="1:65" x14ac:dyDescent="0.3">
      <c r="Z26" t="str">
        <f t="shared" ref="Z26:AI27" si="26">Z1</f>
        <v>direct</v>
      </c>
      <c r="AA26" t="str">
        <f t="shared" si="26"/>
        <v>direct</v>
      </c>
      <c r="AB26" t="str">
        <f t="shared" si="26"/>
        <v>direct</v>
      </c>
      <c r="AC26" t="str">
        <f t="shared" si="26"/>
        <v>direct</v>
      </c>
      <c r="AD26" t="str">
        <f t="shared" si="26"/>
        <v>direct</v>
      </c>
      <c r="AE26" t="str">
        <f t="shared" si="26"/>
        <v>inverse</v>
      </c>
      <c r="AF26" t="str">
        <f t="shared" si="26"/>
        <v>inverse</v>
      </c>
      <c r="AG26" t="str">
        <f t="shared" si="26"/>
        <v>inverse</v>
      </c>
      <c r="AH26" t="str">
        <f t="shared" si="26"/>
        <v>inverse</v>
      </c>
      <c r="AI26" t="str">
        <f t="shared" si="26"/>
        <v>inverse</v>
      </c>
    </row>
    <row r="27" spans="1:65" x14ac:dyDescent="0.3">
      <c r="Y27" t="str">
        <f>Y2</f>
        <v>double</v>
      </c>
      <c r="Z27" t="str">
        <f t="shared" si="26"/>
        <v>A1</v>
      </c>
      <c r="AA27" t="str">
        <f t="shared" si="26"/>
        <v>A2</v>
      </c>
      <c r="AB27" t="str">
        <f t="shared" si="26"/>
        <v>A3</v>
      </c>
      <c r="AC27" t="str">
        <f t="shared" si="26"/>
        <v>A4</v>
      </c>
      <c r="AD27" t="str">
        <f t="shared" si="26"/>
        <v>A5</v>
      </c>
      <c r="AE27" t="str">
        <f t="shared" si="26"/>
        <v>A1</v>
      </c>
      <c r="AF27" t="str">
        <f t="shared" si="26"/>
        <v>A2</v>
      </c>
      <c r="AG27" t="str">
        <f t="shared" si="26"/>
        <v>A3</v>
      </c>
      <c r="AH27" t="str">
        <f t="shared" si="26"/>
        <v>A4</v>
      </c>
      <c r="AI27" t="str">
        <f t="shared" si="26"/>
        <v>A5</v>
      </c>
    </row>
    <row r="28" spans="1:65" x14ac:dyDescent="0.3">
      <c r="Y28" t="str">
        <f t="shared" ref="Y28:Y47" si="27">Y3</f>
        <v>O1</v>
      </c>
      <c r="Z28">
        <f>Z3-perX_constant5!Z3</f>
        <v>12</v>
      </c>
      <c r="AA28">
        <f>AA3-perX_constant5!AA3</f>
        <v>16</v>
      </c>
      <c r="AB28">
        <f>AB3-perX_constant5!AB3</f>
        <v>15</v>
      </c>
      <c r="AC28">
        <f>AC3-perX_constant5!AC3</f>
        <v>10</v>
      </c>
      <c r="AD28">
        <f>AD3-perX_constant5!AD3</f>
        <v>6</v>
      </c>
      <c r="AE28">
        <f>AE3-perX_constant5!AE3</f>
        <v>4</v>
      </c>
      <c r="AF28">
        <f>AF3-perX_constant5!AF3</f>
        <v>0</v>
      </c>
      <c r="AG28">
        <f>AG3-perX_constant5!AG3</f>
        <v>1</v>
      </c>
      <c r="AH28">
        <f>AH3-perX_constant5!AH3</f>
        <v>6</v>
      </c>
      <c r="AI28">
        <f>AI3-perX_constant5!AI3</f>
        <v>10</v>
      </c>
    </row>
    <row r="29" spans="1:65" x14ac:dyDescent="0.3">
      <c r="Y29" t="str">
        <f t="shared" si="27"/>
        <v>O2</v>
      </c>
      <c r="Z29">
        <f>Z4-perX_constant5!Z4</f>
        <v>6</v>
      </c>
      <c r="AA29">
        <f>AA4-perX_constant5!AA4</f>
        <v>16</v>
      </c>
      <c r="AB29">
        <f>AB4-perX_constant5!AB4</f>
        <v>10</v>
      </c>
      <c r="AC29">
        <f>AC4-perX_constant5!AC4</f>
        <v>2</v>
      </c>
      <c r="AD29">
        <f>AD4-perX_constant5!AD4</f>
        <v>16</v>
      </c>
      <c r="AE29">
        <f>AE4-perX_constant5!AE4</f>
        <v>10</v>
      </c>
      <c r="AF29">
        <f>AF4-perX_constant5!AF4</f>
        <v>0</v>
      </c>
      <c r="AG29">
        <f>AG4-perX_constant5!AG4</f>
        <v>6</v>
      </c>
      <c r="AH29">
        <f>AH4-perX_constant5!AH4</f>
        <v>14</v>
      </c>
      <c r="AI29">
        <f>AI4-perX_constant5!AI4</f>
        <v>0</v>
      </c>
    </row>
    <row r="30" spans="1:65" x14ac:dyDescent="0.3">
      <c r="Y30" t="str">
        <f t="shared" si="27"/>
        <v>O3</v>
      </c>
      <c r="Z30">
        <f>Z5-perX_constant5!Z5</f>
        <v>16</v>
      </c>
      <c r="AA30">
        <f>AA5-perX_constant5!AA5</f>
        <v>13</v>
      </c>
      <c r="AB30">
        <f>AB5-perX_constant5!AB5</f>
        <v>6</v>
      </c>
      <c r="AC30">
        <f>AC5-perX_constant5!AC5</f>
        <v>7</v>
      </c>
      <c r="AD30">
        <f>AD5-perX_constant5!AD5</f>
        <v>8</v>
      </c>
      <c r="AE30">
        <f>AE5-perX_constant5!AE5</f>
        <v>0</v>
      </c>
      <c r="AF30">
        <f>AF5-perX_constant5!AF5</f>
        <v>3</v>
      </c>
      <c r="AG30">
        <f>AG5-perX_constant5!AG5</f>
        <v>10</v>
      </c>
      <c r="AH30">
        <f>AH5-perX_constant5!AH5</f>
        <v>9</v>
      </c>
      <c r="AI30">
        <f>AI5-perX_constant5!AI5</f>
        <v>8</v>
      </c>
    </row>
    <row r="31" spans="1:65" x14ac:dyDescent="0.3">
      <c r="Y31" t="str">
        <f t="shared" si="27"/>
        <v>O4</v>
      </c>
      <c r="Z31">
        <f>Z6-perX_constant5!Z6</f>
        <v>4</v>
      </c>
      <c r="AA31">
        <f>AA6-perX_constant5!AA6</f>
        <v>13</v>
      </c>
      <c r="AB31">
        <f>AB6-perX_constant5!AB6</f>
        <v>5</v>
      </c>
      <c r="AC31">
        <f>AC6-perX_constant5!AC6</f>
        <v>8</v>
      </c>
      <c r="AD31">
        <f>AD6-perX_constant5!AD6</f>
        <v>13</v>
      </c>
      <c r="AE31">
        <f>AE6-perX_constant5!AE6</f>
        <v>12</v>
      </c>
      <c r="AF31">
        <f>AF6-perX_constant5!AF6</f>
        <v>3</v>
      </c>
      <c r="AG31">
        <f>AG6-perX_constant5!AG6</f>
        <v>11</v>
      </c>
      <c r="AH31">
        <f>AH6-perX_constant5!AH6</f>
        <v>8</v>
      </c>
      <c r="AI31">
        <f>AI6-perX_constant5!AI6</f>
        <v>3</v>
      </c>
    </row>
    <row r="32" spans="1:65" x14ac:dyDescent="0.3">
      <c r="Y32" t="str">
        <f t="shared" si="27"/>
        <v>O5</v>
      </c>
      <c r="Z32">
        <f>Z7-perX_constant5!Z7</f>
        <v>4</v>
      </c>
      <c r="AA32">
        <f>AA7-perX_constant5!AA7</f>
        <v>7</v>
      </c>
      <c r="AB32">
        <f>AB7-perX_constant5!AB7</f>
        <v>9</v>
      </c>
      <c r="AC32">
        <f>AC7-perX_constant5!AC7</f>
        <v>3</v>
      </c>
      <c r="AD32">
        <f>AD7-perX_constant5!AD7</f>
        <v>8</v>
      </c>
      <c r="AE32">
        <f>AE7-perX_constant5!AE7</f>
        <v>12</v>
      </c>
      <c r="AF32">
        <f>AF7-perX_constant5!AF7</f>
        <v>9</v>
      </c>
      <c r="AG32">
        <f>AG7-perX_constant5!AG7</f>
        <v>7</v>
      </c>
      <c r="AH32">
        <f>AH7-perX_constant5!AH7</f>
        <v>13</v>
      </c>
      <c r="AI32">
        <f>AI7-perX_constant5!AI7</f>
        <v>8</v>
      </c>
    </row>
    <row r="33" spans="25:35" x14ac:dyDescent="0.3">
      <c r="Y33" t="str">
        <f t="shared" si="27"/>
        <v>O6</v>
      </c>
      <c r="Z33">
        <f>Z8-perX_constant5!Z8</f>
        <v>16</v>
      </c>
      <c r="AA33">
        <f>AA8-perX_constant5!AA8</f>
        <v>10</v>
      </c>
      <c r="AB33">
        <f>AB8-perX_constant5!AB8</f>
        <v>12</v>
      </c>
      <c r="AC33">
        <f>AC8-perX_constant5!AC8</f>
        <v>16</v>
      </c>
      <c r="AD33">
        <f>AD8-perX_constant5!AD8</f>
        <v>2</v>
      </c>
      <c r="AE33">
        <f>AE8-perX_constant5!AE8</f>
        <v>0</v>
      </c>
      <c r="AF33">
        <f>AF8-perX_constant5!AF8</f>
        <v>6</v>
      </c>
      <c r="AG33">
        <f>AG8-perX_constant5!AG8</f>
        <v>4</v>
      </c>
      <c r="AH33">
        <f>AH8-perX_constant5!AH8</f>
        <v>0</v>
      </c>
      <c r="AI33">
        <f>AI8-perX_constant5!AI8</f>
        <v>14</v>
      </c>
    </row>
    <row r="34" spans="25:35" x14ac:dyDescent="0.3">
      <c r="Y34" t="str">
        <f t="shared" si="27"/>
        <v>O7</v>
      </c>
      <c r="Z34">
        <f>Z9-perX_constant5!Z9</f>
        <v>8</v>
      </c>
      <c r="AA34">
        <f>AA9-perX_constant5!AA9</f>
        <v>8</v>
      </c>
      <c r="AB34">
        <f>AB9-perX_constant5!AB9</f>
        <v>2</v>
      </c>
      <c r="AC34">
        <f>AC9-perX_constant5!AC9</f>
        <v>8</v>
      </c>
      <c r="AD34">
        <f>AD9-perX_constant5!AD9</f>
        <v>2</v>
      </c>
      <c r="AE34">
        <f>AE9-perX_constant5!AE9</f>
        <v>8</v>
      </c>
      <c r="AF34">
        <f>AF9-perX_constant5!AF9</f>
        <v>8</v>
      </c>
      <c r="AG34">
        <f>AG9-perX_constant5!AG9</f>
        <v>14</v>
      </c>
      <c r="AH34">
        <f>AH9-perX_constant5!AH9</f>
        <v>8</v>
      </c>
      <c r="AI34">
        <f>AI9-perX_constant5!AI9</f>
        <v>14</v>
      </c>
    </row>
    <row r="35" spans="25:35" x14ac:dyDescent="0.3">
      <c r="Y35" t="str">
        <f t="shared" si="27"/>
        <v>O8</v>
      </c>
      <c r="Z35">
        <f>Z10-perX_constant5!Z10</f>
        <v>15</v>
      </c>
      <c r="AA35">
        <f>AA10-perX_constant5!AA10</f>
        <v>5</v>
      </c>
      <c r="AB35">
        <f>AB10-perX_constant5!AB10</f>
        <v>4</v>
      </c>
      <c r="AC35">
        <f>AC10-perX_constant5!AC10</f>
        <v>1</v>
      </c>
      <c r="AD35">
        <f>AD10-perX_constant5!AD10</f>
        <v>12</v>
      </c>
      <c r="AE35">
        <f>AE10-perX_constant5!AE10</f>
        <v>1</v>
      </c>
      <c r="AF35">
        <f>AF10-perX_constant5!AF10</f>
        <v>11</v>
      </c>
      <c r="AG35">
        <f>AG10-perX_constant5!AG10</f>
        <v>12</v>
      </c>
      <c r="AH35">
        <f>AH10-perX_constant5!AH10</f>
        <v>15</v>
      </c>
      <c r="AI35">
        <f>AI10-perX_constant5!AI10</f>
        <v>4</v>
      </c>
    </row>
    <row r="36" spans="25:35" x14ac:dyDescent="0.3">
      <c r="Y36" t="str">
        <f t="shared" si="27"/>
        <v>O9</v>
      </c>
      <c r="Z36">
        <f>Z11-perX_constant5!Z11</f>
        <v>12</v>
      </c>
      <c r="AA36">
        <f>AA11-perX_constant5!AA11</f>
        <v>1</v>
      </c>
      <c r="AB36">
        <f>AB11-perX_constant5!AB11</f>
        <v>16</v>
      </c>
      <c r="AC36">
        <f>AC11-perX_constant5!AC11</f>
        <v>5</v>
      </c>
      <c r="AD36">
        <f>AD11-perX_constant5!AD11</f>
        <v>7</v>
      </c>
      <c r="AE36">
        <f>AE11-perX_constant5!AE11</f>
        <v>4</v>
      </c>
      <c r="AF36">
        <f>AF11-perX_constant5!AF11</f>
        <v>15</v>
      </c>
      <c r="AG36">
        <f>AG11-perX_constant5!AG11</f>
        <v>0</v>
      </c>
      <c r="AH36">
        <f>AH11-perX_constant5!AH11</f>
        <v>11</v>
      </c>
      <c r="AI36">
        <f>AI11-perX_constant5!AI11</f>
        <v>9</v>
      </c>
    </row>
    <row r="37" spans="25:35" x14ac:dyDescent="0.3">
      <c r="Y37" t="str">
        <f t="shared" si="27"/>
        <v>O10</v>
      </c>
      <c r="Z37">
        <f>Z12-perX_constant5!Z12</f>
        <v>8</v>
      </c>
      <c r="AA37">
        <f>AA12-perX_constant5!AA12</f>
        <v>11</v>
      </c>
      <c r="AB37">
        <f>AB12-perX_constant5!AB12</f>
        <v>7</v>
      </c>
      <c r="AC37">
        <f>AC12-perX_constant5!AC12</f>
        <v>4</v>
      </c>
      <c r="AD37">
        <f>AD12-perX_constant5!AD12</f>
        <v>5</v>
      </c>
      <c r="AE37">
        <f>AE12-perX_constant5!AE12</f>
        <v>8</v>
      </c>
      <c r="AF37">
        <f>AF12-perX_constant5!AF12</f>
        <v>5</v>
      </c>
      <c r="AG37">
        <f>AG12-perX_constant5!AG12</f>
        <v>9</v>
      </c>
      <c r="AH37">
        <f>AH12-perX_constant5!AH12</f>
        <v>12</v>
      </c>
      <c r="AI37">
        <f>AI12-perX_constant5!AI12</f>
        <v>11</v>
      </c>
    </row>
    <row r="38" spans="25:35" x14ac:dyDescent="0.3">
      <c r="Y38" t="str">
        <f t="shared" si="27"/>
        <v>O11</v>
      </c>
      <c r="Z38">
        <f>Z13-perX_constant5!Z13</f>
        <v>9</v>
      </c>
      <c r="AA38">
        <f>AA13-perX_constant5!AA13</f>
        <v>12</v>
      </c>
      <c r="AB38">
        <f>AB13-perX_constant5!AB13</f>
        <v>2</v>
      </c>
      <c r="AC38">
        <f>AC13-perX_constant5!AC13</f>
        <v>4</v>
      </c>
      <c r="AD38">
        <f>AD13-perX_constant5!AD13</f>
        <v>4</v>
      </c>
      <c r="AE38">
        <f>AE13-perX_constant5!AE13</f>
        <v>7</v>
      </c>
      <c r="AF38">
        <f>AF13-perX_constant5!AF13</f>
        <v>4</v>
      </c>
      <c r="AG38">
        <f>AG13-perX_constant5!AG13</f>
        <v>14</v>
      </c>
      <c r="AH38">
        <f>AH13-perX_constant5!AH13</f>
        <v>12</v>
      </c>
      <c r="AI38">
        <f>AI13-perX_constant5!AI13</f>
        <v>12</v>
      </c>
    </row>
    <row r="39" spans="25:35" x14ac:dyDescent="0.3">
      <c r="Y39" t="str">
        <f t="shared" si="27"/>
        <v>O12</v>
      </c>
      <c r="Z39">
        <f>Z14-perX_constant5!Z14</f>
        <v>6</v>
      </c>
      <c r="AA39">
        <f>AA14-perX_constant5!AA14</f>
        <v>4</v>
      </c>
      <c r="AB39">
        <f>AB14-perX_constant5!AB14</f>
        <v>16</v>
      </c>
      <c r="AC39">
        <f>AC14-perX_constant5!AC14</f>
        <v>12</v>
      </c>
      <c r="AD39">
        <f>AD14-perX_constant5!AD14</f>
        <v>11</v>
      </c>
      <c r="AE39">
        <f>AE14-perX_constant5!AE14</f>
        <v>10</v>
      </c>
      <c r="AF39">
        <f>AF14-perX_constant5!AF14</f>
        <v>12</v>
      </c>
      <c r="AG39">
        <f>AG14-perX_constant5!AG14</f>
        <v>0</v>
      </c>
      <c r="AH39">
        <f>AH14-perX_constant5!AH14</f>
        <v>4</v>
      </c>
      <c r="AI39">
        <f>AI14-perX_constant5!AI14</f>
        <v>5</v>
      </c>
    </row>
    <row r="40" spans="25:35" x14ac:dyDescent="0.3">
      <c r="Y40" t="str">
        <f t="shared" si="27"/>
        <v>O13</v>
      </c>
      <c r="Z40">
        <f>Z15-perX_constant5!Z15</f>
        <v>3</v>
      </c>
      <c r="AA40">
        <f>AA15-perX_constant5!AA15</f>
        <v>13</v>
      </c>
      <c r="AB40">
        <f>AB15-perX_constant5!AB15</f>
        <v>4</v>
      </c>
      <c r="AC40">
        <f>AC15-perX_constant5!AC15</f>
        <v>11</v>
      </c>
      <c r="AD40">
        <f>AD15-perX_constant5!AD15</f>
        <v>10</v>
      </c>
      <c r="AE40">
        <f>AE15-perX_constant5!AE15</f>
        <v>13</v>
      </c>
      <c r="AF40">
        <f>AF15-perX_constant5!AF15</f>
        <v>3</v>
      </c>
      <c r="AG40">
        <f>AG15-perX_constant5!AG15</f>
        <v>12</v>
      </c>
      <c r="AH40">
        <f>AH15-perX_constant5!AH15</f>
        <v>5</v>
      </c>
      <c r="AI40">
        <f>AI15-perX_constant5!AI15</f>
        <v>6</v>
      </c>
    </row>
    <row r="41" spans="25:35" x14ac:dyDescent="0.3">
      <c r="Y41" t="str">
        <f t="shared" si="27"/>
        <v>O14</v>
      </c>
      <c r="Z41">
        <f>Z16-perX_constant5!Z16</f>
        <v>14</v>
      </c>
      <c r="AA41">
        <f>AA16-perX_constant5!AA16</f>
        <v>8</v>
      </c>
      <c r="AB41">
        <f>AB16-perX_constant5!AB16</f>
        <v>10</v>
      </c>
      <c r="AC41">
        <f>AC16-perX_constant5!AC16</f>
        <v>9</v>
      </c>
      <c r="AD41">
        <f>AD16-perX_constant5!AD16</f>
        <v>14</v>
      </c>
      <c r="AE41">
        <f>AE16-perX_constant5!AE16</f>
        <v>2</v>
      </c>
      <c r="AF41">
        <f>AF16-perX_constant5!AF16</f>
        <v>8</v>
      </c>
      <c r="AG41">
        <f>AG16-perX_constant5!AG16</f>
        <v>6</v>
      </c>
      <c r="AH41">
        <f>AH16-perX_constant5!AH16</f>
        <v>7</v>
      </c>
      <c r="AI41">
        <f>AI16-perX_constant5!AI16</f>
        <v>2</v>
      </c>
    </row>
    <row r="42" spans="25:35" x14ac:dyDescent="0.3">
      <c r="Y42" t="str">
        <f t="shared" si="27"/>
        <v>O15</v>
      </c>
      <c r="Z42">
        <f>Z17-perX_constant5!Z17</f>
        <v>5</v>
      </c>
      <c r="AA42">
        <f>AA17-perX_constant5!AA17</f>
        <v>6</v>
      </c>
      <c r="AB42">
        <f>AB17-perX_constant5!AB17</f>
        <v>1</v>
      </c>
      <c r="AC42">
        <f>AC17-perX_constant5!AC17</f>
        <v>12</v>
      </c>
      <c r="AD42">
        <f>AD17-perX_constant5!AD17</f>
        <v>1</v>
      </c>
      <c r="AE42">
        <f>AE17-perX_constant5!AE17</f>
        <v>11</v>
      </c>
      <c r="AF42">
        <f>AF17-perX_constant5!AF17</f>
        <v>10</v>
      </c>
      <c r="AG42">
        <f>AG17-perX_constant5!AG17</f>
        <v>15</v>
      </c>
      <c r="AH42">
        <f>AH17-perX_constant5!AH17</f>
        <v>4</v>
      </c>
      <c r="AI42">
        <f>AI17-perX_constant5!AI17</f>
        <v>15</v>
      </c>
    </row>
    <row r="43" spans="25:35" x14ac:dyDescent="0.3">
      <c r="Y43" t="str">
        <f t="shared" si="27"/>
        <v>O16</v>
      </c>
      <c r="Z43">
        <f>Z18-perX_constant5!Z18</f>
        <v>2</v>
      </c>
      <c r="AA43">
        <f>AA18-perX_constant5!AA18</f>
        <v>12</v>
      </c>
      <c r="AB43">
        <f>AB18-perX_constant5!AB18</f>
        <v>12</v>
      </c>
      <c r="AC43">
        <f>AC18-perX_constant5!AC18</f>
        <v>6</v>
      </c>
      <c r="AD43">
        <f>AD18-perX_constant5!AD18</f>
        <v>16</v>
      </c>
      <c r="AE43">
        <f>AE18-perX_constant5!AE18</f>
        <v>14</v>
      </c>
      <c r="AF43">
        <f>AF18-perX_constant5!AF18</f>
        <v>4</v>
      </c>
      <c r="AG43">
        <f>AG18-perX_constant5!AG18</f>
        <v>4</v>
      </c>
      <c r="AH43">
        <f>AH18-perX_constant5!AH18</f>
        <v>10</v>
      </c>
      <c r="AI43">
        <f>AI18-perX_constant5!AI18</f>
        <v>0</v>
      </c>
    </row>
    <row r="44" spans="25:35" x14ac:dyDescent="0.3">
      <c r="Y44" t="str">
        <f t="shared" si="27"/>
        <v>O17</v>
      </c>
      <c r="Z44">
        <f>Z19-perX_constant5!Z19</f>
        <v>1</v>
      </c>
      <c r="AA44">
        <f>AA19-perX_constant5!AA19</f>
        <v>3</v>
      </c>
      <c r="AB44">
        <f>AB19-perX_constant5!AB19</f>
        <v>8</v>
      </c>
      <c r="AC44">
        <f>AC19-perX_constant5!AC19</f>
        <v>16</v>
      </c>
      <c r="AD44">
        <f>AD19-perX_constant5!AD19</f>
        <v>15</v>
      </c>
      <c r="AE44">
        <f>AE19-perX_constant5!AE19</f>
        <v>15</v>
      </c>
      <c r="AF44">
        <f>AF19-perX_constant5!AF19</f>
        <v>13</v>
      </c>
      <c r="AG44">
        <f>AG19-perX_constant5!AG19</f>
        <v>8</v>
      </c>
      <c r="AH44">
        <f>AH19-perX_constant5!AH19</f>
        <v>0</v>
      </c>
      <c r="AI44">
        <f>AI19-perX_constant5!AI19</f>
        <v>1</v>
      </c>
    </row>
    <row r="45" spans="25:35" x14ac:dyDescent="0.3">
      <c r="Y45" t="str">
        <f t="shared" si="27"/>
        <v>O18</v>
      </c>
      <c r="Z45">
        <f>Z20-perX_constant5!Z20</f>
        <v>13</v>
      </c>
      <c r="AA45">
        <f>AA20-perX_constant5!AA20</f>
        <v>3</v>
      </c>
      <c r="AB45">
        <f>AB20-perX_constant5!AB20</f>
        <v>14</v>
      </c>
      <c r="AC45">
        <f>AC20-perX_constant5!AC20</f>
        <v>15</v>
      </c>
      <c r="AD45">
        <f>AD20-perX_constant5!AD20</f>
        <v>9</v>
      </c>
      <c r="AE45">
        <f>AE20-perX_constant5!AE20</f>
        <v>3</v>
      </c>
      <c r="AF45">
        <f>AF20-perX_constant5!AF20</f>
        <v>13</v>
      </c>
      <c r="AG45">
        <f>AG20-perX_constant5!AG20</f>
        <v>2</v>
      </c>
      <c r="AH45">
        <f>AH20-perX_constant5!AH20</f>
        <v>1</v>
      </c>
      <c r="AI45">
        <f>AI20-perX_constant5!AI20</f>
        <v>7</v>
      </c>
    </row>
    <row r="46" spans="25:35" x14ac:dyDescent="0.3">
      <c r="Y46" t="str">
        <f t="shared" si="27"/>
        <v>O19</v>
      </c>
      <c r="Z46">
        <f>Z21-perX_constant5!Z21</f>
        <v>9</v>
      </c>
      <c r="AA46">
        <f>AA21-perX_constant5!AA21</f>
        <v>2</v>
      </c>
      <c r="AB46">
        <f>AB21-perX_constant5!AB21</f>
        <v>13</v>
      </c>
      <c r="AC46">
        <f>AC21-perX_constant5!AC21</f>
        <v>13</v>
      </c>
      <c r="AD46">
        <f>AD21-perX_constant5!AD21</f>
        <v>12</v>
      </c>
      <c r="AE46">
        <f>AE21-perX_constant5!AE21</f>
        <v>7</v>
      </c>
      <c r="AF46">
        <f>AF21-perX_constant5!AF21</f>
        <v>14</v>
      </c>
      <c r="AG46">
        <f>AG21-perX_constant5!AG21</f>
        <v>3</v>
      </c>
      <c r="AH46">
        <f>AH21-perX_constant5!AH21</f>
        <v>3</v>
      </c>
      <c r="AI46">
        <f>AI21-perX_constant5!AI21</f>
        <v>4</v>
      </c>
    </row>
    <row r="47" spans="25:35" x14ac:dyDescent="0.3">
      <c r="Y47" t="str">
        <f t="shared" si="27"/>
        <v>O20</v>
      </c>
      <c r="Z47">
        <f>Z22-perX_constant5!Z22</f>
        <v>11</v>
      </c>
      <c r="AA47">
        <f>AA22-perX_constant5!AA22</f>
        <v>9</v>
      </c>
      <c r="AB47">
        <f>AB22-perX_constant5!AB22</f>
        <v>8</v>
      </c>
      <c r="AC47">
        <f>AC22-perX_constant5!AC22</f>
        <v>14</v>
      </c>
      <c r="AD47">
        <f>AD22-perX_constant5!AD22</f>
        <v>2</v>
      </c>
      <c r="AE47">
        <f>AE22-perX_constant5!AE22</f>
        <v>5</v>
      </c>
      <c r="AF47">
        <f>AF22-perX_constant5!AF22</f>
        <v>7</v>
      </c>
      <c r="AG47">
        <f>AG22-perX_constant5!AG22</f>
        <v>8</v>
      </c>
      <c r="AH47">
        <f>AH22-perX_constant5!AH22</f>
        <v>2</v>
      </c>
      <c r="AI47">
        <f>AI22-perX_constant5!AI22</f>
        <v>14</v>
      </c>
    </row>
  </sheetData>
  <conditionalFormatting sqref="Z28:A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D98F-E79A-4BBD-9BD0-45489481B7C8}">
  <dimension ref="A1:BM47"/>
  <sheetViews>
    <sheetView zoomScale="47" workbookViewId="0"/>
  </sheetViews>
  <sheetFormatPr defaultRowHeight="14.4" x14ac:dyDescent="0.3"/>
  <cols>
    <col min="1" max="1" width="9.5546875" bestFit="1" customWidth="1"/>
    <col min="2" max="6" width="3.88671875" bestFit="1" customWidth="1"/>
    <col min="7" max="7" width="5.77734375" bestFit="1" customWidth="1"/>
    <col min="8" max="8" width="8.88671875" customWidth="1"/>
    <col min="9" max="9" width="6.21875" bestFit="1" customWidth="1"/>
    <col min="10" max="14" width="3.88671875" bestFit="1" customWidth="1"/>
    <col min="15" max="15" width="5.77734375" bestFit="1" customWidth="1"/>
    <col min="17" max="17" width="11.44140625" bestFit="1" customWidth="1"/>
    <col min="18" max="22" width="3.88671875" bestFit="1" customWidth="1"/>
    <col min="23" max="23" width="5.77734375" bestFit="1" customWidth="1"/>
    <col min="25" max="25" width="7.6640625" bestFit="1" customWidth="1"/>
    <col min="26" max="30" width="6.44140625" bestFit="1" customWidth="1"/>
    <col min="31" max="35" width="7.6640625" bestFit="1" customWidth="1"/>
    <col min="36" max="36" width="7.44140625" bestFit="1" customWidth="1"/>
    <col min="38" max="38" width="7" bestFit="1" customWidth="1"/>
    <col min="39" max="39" width="7.44140625" bestFit="1" customWidth="1"/>
    <col min="40" max="40" width="8.6640625" bestFit="1" customWidth="1"/>
    <col min="41" max="43" width="7.44140625" bestFit="1" customWidth="1"/>
    <col min="44" max="48" width="7.6640625" bestFit="1" customWidth="1"/>
    <col min="50" max="50" width="8.6640625" bestFit="1" customWidth="1"/>
    <col min="51" max="55" width="7.44140625" bestFit="1" customWidth="1"/>
    <col min="56" max="60" width="7.6640625" bestFit="1" customWidth="1"/>
    <col min="61" max="61" width="9.77734375" bestFit="1" customWidth="1"/>
    <col min="62" max="62" width="10.77734375" bestFit="1" customWidth="1"/>
    <col min="63" max="63" width="16" bestFit="1" customWidth="1"/>
  </cols>
  <sheetData>
    <row r="1" spans="1:65" x14ac:dyDescent="0.3">
      <c r="A1">
        <f ca="1">RANDBETWEEN(10,99)</f>
        <v>62</v>
      </c>
      <c r="Q1" s="7">
        <v>4.6925739283753138</v>
      </c>
      <c r="Y1">
        <f>MAX(R3:V22)</f>
        <v>5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31</v>
      </c>
      <c r="AF1" t="s">
        <v>31</v>
      </c>
      <c r="AG1" t="s">
        <v>31</v>
      </c>
      <c r="AH1" t="s">
        <v>31</v>
      </c>
      <c r="AI1" t="s">
        <v>31</v>
      </c>
      <c r="AM1" t="str">
        <f t="shared" ref="AM1:AV2" si="0">Z1</f>
        <v>direct</v>
      </c>
      <c r="AN1" t="str">
        <f t="shared" si="0"/>
        <v>direct</v>
      </c>
      <c r="AO1" t="str">
        <f t="shared" si="0"/>
        <v>direct</v>
      </c>
      <c r="AP1" t="str">
        <f t="shared" si="0"/>
        <v>direct</v>
      </c>
      <c r="AQ1" t="str">
        <f t="shared" si="0"/>
        <v>direct</v>
      </c>
      <c r="AR1" t="str">
        <f t="shared" si="0"/>
        <v>inverse</v>
      </c>
      <c r="AS1" t="str">
        <f t="shared" si="0"/>
        <v>inverse</v>
      </c>
      <c r="AT1" t="str">
        <f t="shared" si="0"/>
        <v>inverse</v>
      </c>
      <c r="AU1" t="str">
        <f t="shared" si="0"/>
        <v>inverse</v>
      </c>
      <c r="AV1" t="str">
        <f t="shared" si="0"/>
        <v>inverse</v>
      </c>
      <c r="AY1" t="str">
        <f t="shared" ref="AY1:BI16" si="1">Z1</f>
        <v>direct</v>
      </c>
      <c r="AZ1" t="str">
        <f t="shared" si="1"/>
        <v>direct</v>
      </c>
      <c r="BA1" t="str">
        <f t="shared" si="1"/>
        <v>direct</v>
      </c>
      <c r="BB1" t="str">
        <f t="shared" si="1"/>
        <v>direct</v>
      </c>
      <c r="BC1" t="str">
        <f t="shared" si="1"/>
        <v>direct</v>
      </c>
      <c r="BD1" t="str">
        <f t="shared" si="1"/>
        <v>inverse</v>
      </c>
      <c r="BE1" t="str">
        <f t="shared" si="1"/>
        <v>inverse</v>
      </c>
      <c r="BF1" t="str">
        <f t="shared" si="1"/>
        <v>inverse</v>
      </c>
      <c r="BG1" t="str">
        <f t="shared" si="1"/>
        <v>inverse</v>
      </c>
      <c r="BH1" t="str">
        <f t="shared" si="1"/>
        <v>inverse</v>
      </c>
      <c r="BK1" s="4">
        <f>SUMSQ(BK3:BK22)</f>
        <v>156708177.20764247</v>
      </c>
      <c r="BL1">
        <f>BK1/perX_constant5!BK1</f>
        <v>0.49769694218753452</v>
      </c>
    </row>
    <row r="2" spans="1:65" x14ac:dyDescent="0.3">
      <c r="A2" t="s">
        <v>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tr">
        <f t="shared" ref="J2:O17" si="2">B2</f>
        <v>A1</v>
      </c>
      <c r="K2" t="str">
        <f t="shared" si="2"/>
        <v>A2</v>
      </c>
      <c r="L2" t="str">
        <f t="shared" si="2"/>
        <v>A3</v>
      </c>
      <c r="M2" t="str">
        <f t="shared" si="2"/>
        <v>A4</v>
      </c>
      <c r="N2" t="str">
        <f t="shared" si="2"/>
        <v>A5</v>
      </c>
      <c r="O2" t="str">
        <f t="shared" si="2"/>
        <v>A6=Y</v>
      </c>
      <c r="Q2" t="s">
        <v>28</v>
      </c>
      <c r="R2" t="str">
        <f t="shared" ref="R2:W17" si="3">J2</f>
        <v>A1</v>
      </c>
      <c r="S2" t="str">
        <f t="shared" si="3"/>
        <v>A2</v>
      </c>
      <c r="T2" t="str">
        <f t="shared" si="3"/>
        <v>A3</v>
      </c>
      <c r="U2" t="str">
        <f t="shared" si="3"/>
        <v>A4</v>
      </c>
      <c r="V2" t="str">
        <f t="shared" si="3"/>
        <v>A5</v>
      </c>
      <c r="W2" t="str">
        <f t="shared" si="3"/>
        <v>A6=Y</v>
      </c>
      <c r="Y2" t="s">
        <v>29</v>
      </c>
      <c r="Z2" t="str">
        <f t="shared" ref="Z2:AD17" si="4">R2</f>
        <v>A1</v>
      </c>
      <c r="AA2" t="str">
        <f t="shared" si="4"/>
        <v>A2</v>
      </c>
      <c r="AB2" t="str">
        <f t="shared" si="4"/>
        <v>A3</v>
      </c>
      <c r="AC2" t="str">
        <f t="shared" si="4"/>
        <v>A4</v>
      </c>
      <c r="AD2" t="str">
        <f t="shared" si="4"/>
        <v>A5</v>
      </c>
      <c r="AE2" t="str">
        <f>Z2</f>
        <v>A1</v>
      </c>
      <c r="AF2" t="str">
        <f t="shared" ref="AF2:AI2" si="5">AA2</f>
        <v>A2</v>
      </c>
      <c r="AG2" t="str">
        <f t="shared" si="5"/>
        <v>A3</v>
      </c>
      <c r="AH2" t="str">
        <f t="shared" si="5"/>
        <v>A4</v>
      </c>
      <c r="AI2" t="str">
        <f t="shared" si="5"/>
        <v>A5</v>
      </c>
      <c r="AJ2" t="str">
        <f>W2</f>
        <v>A6=Y</v>
      </c>
      <c r="AL2" t="s">
        <v>32</v>
      </c>
      <c r="AM2" t="str">
        <f>Z2</f>
        <v>A1</v>
      </c>
      <c r="AN2" t="str">
        <f t="shared" si="0"/>
        <v>A2</v>
      </c>
      <c r="AO2" t="str">
        <f t="shared" si="0"/>
        <v>A3</v>
      </c>
      <c r="AP2" t="str">
        <f t="shared" si="0"/>
        <v>A4</v>
      </c>
      <c r="AQ2" t="str">
        <f t="shared" si="0"/>
        <v>A5</v>
      </c>
      <c r="AR2" t="str">
        <f t="shared" si="0"/>
        <v>A1</v>
      </c>
      <c r="AS2" t="str">
        <f t="shared" si="0"/>
        <v>A2</v>
      </c>
      <c r="AT2" t="str">
        <f t="shared" si="0"/>
        <v>A3</v>
      </c>
      <c r="AU2" t="str">
        <f t="shared" si="0"/>
        <v>A4</v>
      </c>
      <c r="AV2" t="str">
        <f t="shared" si="0"/>
        <v>A5</v>
      </c>
      <c r="AX2" t="s">
        <v>33</v>
      </c>
      <c r="AY2" t="str">
        <f t="shared" si="1"/>
        <v>A1</v>
      </c>
      <c r="AZ2" t="str">
        <f t="shared" si="1"/>
        <v>A2</v>
      </c>
      <c r="BA2" t="str">
        <f t="shared" si="1"/>
        <v>A3</v>
      </c>
      <c r="BB2" t="str">
        <f t="shared" si="1"/>
        <v>A4</v>
      </c>
      <c r="BC2" t="str">
        <f t="shared" si="1"/>
        <v>A5</v>
      </c>
      <c r="BD2" t="str">
        <f t="shared" si="1"/>
        <v>A1</v>
      </c>
      <c r="BE2" t="str">
        <f t="shared" si="1"/>
        <v>A2</v>
      </c>
      <c r="BF2" t="str">
        <f t="shared" si="1"/>
        <v>A3</v>
      </c>
      <c r="BG2" t="str">
        <f t="shared" si="1"/>
        <v>A4</v>
      </c>
      <c r="BH2" t="str">
        <f t="shared" si="1"/>
        <v>A5</v>
      </c>
      <c r="BI2" t="str">
        <f t="shared" si="1"/>
        <v>A6=Y</v>
      </c>
      <c r="BJ2" t="s">
        <v>35</v>
      </c>
      <c r="BK2" t="s">
        <v>36</v>
      </c>
    </row>
    <row r="3" spans="1:65" x14ac:dyDescent="0.3">
      <c r="A3" t="s">
        <v>1</v>
      </c>
      <c r="B3">
        <v>41</v>
      </c>
      <c r="C3">
        <v>31</v>
      </c>
      <c r="D3">
        <v>19</v>
      </c>
      <c r="E3">
        <v>46</v>
      </c>
      <c r="F3">
        <v>91</v>
      </c>
      <c r="G3">
        <v>42</v>
      </c>
      <c r="I3" t="str">
        <f>A3</f>
        <v>O1</v>
      </c>
      <c r="J3">
        <f>RANK(B3,B$3:B$22,0)</f>
        <v>14</v>
      </c>
      <c r="K3">
        <f t="shared" ref="K3:N22" si="6">RANK(C3,C$3:C$22,0)</f>
        <v>19</v>
      </c>
      <c r="L3">
        <f t="shared" si="6"/>
        <v>18</v>
      </c>
      <c r="M3">
        <f t="shared" si="6"/>
        <v>12</v>
      </c>
      <c r="N3">
        <f t="shared" si="6"/>
        <v>7</v>
      </c>
      <c r="O3">
        <f t="shared" si="2"/>
        <v>42</v>
      </c>
      <c r="Q3" t="str">
        <f t="shared" ref="Q3:Q22" si="7">I3</f>
        <v>O1</v>
      </c>
      <c r="R3">
        <f>INT(J3/$Q$1)+1</f>
        <v>3</v>
      </c>
      <c r="S3">
        <f t="shared" ref="S3:V22" si="8">INT(K3/$Q$1)+1</f>
        <v>5</v>
      </c>
      <c r="T3">
        <f t="shared" si="8"/>
        <v>4</v>
      </c>
      <c r="U3">
        <f t="shared" si="8"/>
        <v>3</v>
      </c>
      <c r="V3">
        <f t="shared" si="8"/>
        <v>2</v>
      </c>
      <c r="W3">
        <f t="shared" si="3"/>
        <v>42</v>
      </c>
      <c r="Y3" t="str">
        <f>Q3</f>
        <v>O1</v>
      </c>
      <c r="Z3">
        <f>R3</f>
        <v>3</v>
      </c>
      <c r="AA3">
        <f t="shared" si="4"/>
        <v>5</v>
      </c>
      <c r="AB3">
        <f t="shared" si="4"/>
        <v>4</v>
      </c>
      <c r="AC3">
        <f t="shared" si="4"/>
        <v>3</v>
      </c>
      <c r="AD3">
        <f t="shared" si="4"/>
        <v>2</v>
      </c>
      <c r="AE3">
        <f>($Y$1+1)-Z3</f>
        <v>3</v>
      </c>
      <c r="AF3">
        <f t="shared" ref="AF3:AI22" si="9">($Y$1+1)-AA3</f>
        <v>1</v>
      </c>
      <c r="AG3">
        <f t="shared" si="9"/>
        <v>2</v>
      </c>
      <c r="AH3">
        <f t="shared" si="9"/>
        <v>3</v>
      </c>
      <c r="AI3">
        <f t="shared" si="9"/>
        <v>4</v>
      </c>
      <c r="AJ3">
        <f>W3*1000</f>
        <v>42000</v>
      </c>
      <c r="AL3">
        <v>1</v>
      </c>
      <c r="AM3" s="3">
        <v>1497.9423958419163</v>
      </c>
      <c r="AN3" s="3">
        <v>26979.946372426428</v>
      </c>
      <c r="AO3" s="3">
        <v>0</v>
      </c>
      <c r="AP3" s="3">
        <v>6185.5494296339057</v>
      </c>
      <c r="AQ3" s="3">
        <v>848.41094389768887</v>
      </c>
      <c r="AR3" s="3">
        <v>0</v>
      </c>
      <c r="AS3" s="3">
        <v>10100.028570036759</v>
      </c>
      <c r="AT3" s="3">
        <v>3204.8924098958282</v>
      </c>
      <c r="AU3" s="3">
        <v>3264.7573172623015</v>
      </c>
      <c r="AV3" s="3">
        <v>0</v>
      </c>
      <c r="AW3" s="4"/>
      <c r="AX3" s="4" t="str">
        <f>Y3</f>
        <v>O1</v>
      </c>
      <c r="AY3" s="4">
        <f>VLOOKUP(Z3,$AL$3:$AV$24,AM$25,0)</f>
        <v>0</v>
      </c>
      <c r="AZ3" s="4">
        <f t="shared" ref="AZ3:AZ22" si="10">VLOOKUP(AA3,$AL$3:$AV$24,AN$25,0)</f>
        <v>10097.326697540369</v>
      </c>
      <c r="BA3" s="4">
        <f t="shared" ref="BA3:BA22" si="11">VLOOKUP(AB3,$AL$3:$AV$24,AO$25,0)</f>
        <v>0</v>
      </c>
      <c r="BB3" s="4">
        <f t="shared" ref="BB3:BB22" si="12">VLOOKUP(AC3,$AL$3:$AV$24,AP$25,0)</f>
        <v>10035.19436530762</v>
      </c>
      <c r="BC3" s="4">
        <f t="shared" ref="BC3:BC22" si="13">VLOOKUP(AD3,$AL$3:$AV$24,AQ$25,0)</f>
        <v>1841.3289079973736</v>
      </c>
      <c r="BD3" s="4">
        <f t="shared" ref="BD3:BD22" si="14">VLOOKUP(AE3,$AL$3:$AV$24,AR$25,0)</f>
        <v>0</v>
      </c>
      <c r="BE3" s="4">
        <f t="shared" ref="BE3:BE22" si="15">VLOOKUP(AF3,$AL$3:$AV$24,AS$25,0)</f>
        <v>10100.028570036759</v>
      </c>
      <c r="BF3" s="4">
        <f t="shared" ref="BF3:BF22" si="16">VLOOKUP(AG3,$AL$3:$AV$24,AT$25,0)</f>
        <v>0</v>
      </c>
      <c r="BG3" s="4">
        <f t="shared" ref="BG3:BG22" si="17">VLOOKUP(AH3,$AL$3:$AV$24,AU$25,0)</f>
        <v>10051.419738155386</v>
      </c>
      <c r="BH3" s="4">
        <f t="shared" ref="BH3:BH22" si="18">VLOOKUP(AI3,$AL$3:$AV$24,AV$25,0)</f>
        <v>1838.4445739104474</v>
      </c>
      <c r="BI3" s="4">
        <f t="shared" si="1"/>
        <v>42000</v>
      </c>
      <c r="BJ3" s="4">
        <f>SUM(AY3:BH3)</f>
        <v>43963.742852947958</v>
      </c>
      <c r="BK3" s="4">
        <f>BI3-BJ3</f>
        <v>-1963.7428529479585</v>
      </c>
      <c r="BL3" s="2"/>
      <c r="BM3" s="2"/>
    </row>
    <row r="4" spans="1:65" x14ac:dyDescent="0.3">
      <c r="A4" t="s">
        <v>2</v>
      </c>
      <c r="B4">
        <v>52</v>
      </c>
      <c r="C4">
        <v>24</v>
      </c>
      <c r="D4">
        <v>33</v>
      </c>
      <c r="E4">
        <v>98</v>
      </c>
      <c r="F4">
        <v>10</v>
      </c>
      <c r="G4">
        <v>58</v>
      </c>
      <c r="I4" t="str">
        <f t="shared" ref="I4:I22" si="19">A4</f>
        <v>O2</v>
      </c>
      <c r="J4">
        <f t="shared" ref="J4:J22" si="20">RANK(B4,B$3:B$22,0)</f>
        <v>7</v>
      </c>
      <c r="K4">
        <f t="shared" si="6"/>
        <v>20</v>
      </c>
      <c r="L4">
        <f t="shared" si="6"/>
        <v>12</v>
      </c>
      <c r="M4">
        <f t="shared" si="6"/>
        <v>2</v>
      </c>
      <c r="N4">
        <f t="shared" si="6"/>
        <v>20</v>
      </c>
      <c r="O4">
        <f t="shared" si="2"/>
        <v>58</v>
      </c>
      <c r="Q4" t="str">
        <f t="shared" si="7"/>
        <v>O2</v>
      </c>
      <c r="R4">
        <f t="shared" ref="R4:R22" si="21">INT(J4/$Q$1)+1</f>
        <v>2</v>
      </c>
      <c r="S4">
        <f t="shared" si="8"/>
        <v>5</v>
      </c>
      <c r="T4">
        <f t="shared" si="8"/>
        <v>3</v>
      </c>
      <c r="U4">
        <f t="shared" si="8"/>
        <v>1</v>
      </c>
      <c r="V4">
        <f t="shared" si="8"/>
        <v>5</v>
      </c>
      <c r="W4">
        <f t="shared" si="3"/>
        <v>58</v>
      </c>
      <c r="Y4" t="str">
        <f t="shared" ref="Y4:AD22" si="22">Q4</f>
        <v>O2</v>
      </c>
      <c r="Z4">
        <f t="shared" si="22"/>
        <v>2</v>
      </c>
      <c r="AA4">
        <f t="shared" si="4"/>
        <v>5</v>
      </c>
      <c r="AB4">
        <f t="shared" si="4"/>
        <v>3</v>
      </c>
      <c r="AC4">
        <f t="shared" si="4"/>
        <v>1</v>
      </c>
      <c r="AD4">
        <f t="shared" si="4"/>
        <v>5</v>
      </c>
      <c r="AE4">
        <f t="shared" ref="AE4:AE22" si="23">($Y$1+1)-Z4</f>
        <v>4</v>
      </c>
      <c r="AF4">
        <f t="shared" si="9"/>
        <v>1</v>
      </c>
      <c r="AG4">
        <f t="shared" si="9"/>
        <v>3</v>
      </c>
      <c r="AH4">
        <f t="shared" si="9"/>
        <v>5</v>
      </c>
      <c r="AI4">
        <f t="shared" si="9"/>
        <v>1</v>
      </c>
      <c r="AJ4">
        <f t="shared" ref="AJ4:AJ22" si="24">W4*1000</f>
        <v>58000</v>
      </c>
      <c r="AL4">
        <v>2</v>
      </c>
      <c r="AM4" s="3">
        <v>11706.715673888142</v>
      </c>
      <c r="AN4" s="3">
        <v>21614.234580538778</v>
      </c>
      <c r="AO4" s="3">
        <v>16841.369389159321</v>
      </c>
      <c r="AP4" s="3">
        <v>6614.7963160767677</v>
      </c>
      <c r="AQ4" s="3">
        <v>1841.3289079973736</v>
      </c>
      <c r="AR4" s="3">
        <v>2538.1989812774004</v>
      </c>
      <c r="AS4" s="3">
        <v>0</v>
      </c>
      <c r="AT4" s="3">
        <v>0</v>
      </c>
      <c r="AU4" s="3">
        <v>0</v>
      </c>
      <c r="AV4" s="3">
        <v>11374.531966787617</v>
      </c>
      <c r="AW4" s="4"/>
      <c r="AX4" s="4" t="str">
        <f t="shared" ref="AX4:AX22" si="25">Y4</f>
        <v>O2</v>
      </c>
      <c r="AY4" s="4">
        <f t="shared" ref="AY4:AY22" si="26">VLOOKUP(Z4,$AL$3:$AV$24,AM$25,0)</f>
        <v>11706.715673888142</v>
      </c>
      <c r="AZ4" s="4">
        <f t="shared" si="10"/>
        <v>10097.326697540369</v>
      </c>
      <c r="BA4" s="4">
        <f t="shared" si="11"/>
        <v>0</v>
      </c>
      <c r="BB4" s="4">
        <f t="shared" si="12"/>
        <v>6185.5494296339057</v>
      </c>
      <c r="BC4" s="4">
        <f t="shared" si="13"/>
        <v>0</v>
      </c>
      <c r="BD4" s="4">
        <f t="shared" si="14"/>
        <v>11707.685248647153</v>
      </c>
      <c r="BE4" s="4">
        <f t="shared" si="15"/>
        <v>10100.028570036759</v>
      </c>
      <c r="BF4" s="4">
        <f t="shared" si="16"/>
        <v>0</v>
      </c>
      <c r="BG4" s="4">
        <f t="shared" si="17"/>
        <v>6238.9252321185832</v>
      </c>
      <c r="BH4" s="4">
        <f t="shared" si="18"/>
        <v>0</v>
      </c>
      <c r="BI4" s="4">
        <f t="shared" si="1"/>
        <v>58000</v>
      </c>
      <c r="BJ4" s="4">
        <f t="shared" ref="BJ4:BJ22" si="27">SUM(AY4:BH4)</f>
        <v>56036.230851864915</v>
      </c>
      <c r="BK4" s="4">
        <f t="shared" ref="BK4:BK22" si="28">BI4-BJ4</f>
        <v>1963.7691481350848</v>
      </c>
      <c r="BL4" s="2"/>
      <c r="BM4" s="2"/>
    </row>
    <row r="5" spans="1:65" x14ac:dyDescent="0.3">
      <c r="A5" t="s">
        <v>3</v>
      </c>
      <c r="B5">
        <v>14</v>
      </c>
      <c r="C5">
        <v>33</v>
      </c>
      <c r="D5">
        <v>46</v>
      </c>
      <c r="E5">
        <v>63</v>
      </c>
      <c r="F5">
        <v>66</v>
      </c>
      <c r="G5">
        <v>42</v>
      </c>
      <c r="I5" t="str">
        <f t="shared" si="19"/>
        <v>O3</v>
      </c>
      <c r="J5">
        <f t="shared" si="20"/>
        <v>19</v>
      </c>
      <c r="K5">
        <f t="shared" si="6"/>
        <v>16</v>
      </c>
      <c r="L5">
        <f t="shared" si="6"/>
        <v>7</v>
      </c>
      <c r="M5">
        <f t="shared" si="6"/>
        <v>8</v>
      </c>
      <c r="N5">
        <f t="shared" si="6"/>
        <v>10</v>
      </c>
      <c r="O5">
        <f t="shared" si="2"/>
        <v>42</v>
      </c>
      <c r="Q5" t="str">
        <f t="shared" si="7"/>
        <v>O3</v>
      </c>
      <c r="R5">
        <f t="shared" si="21"/>
        <v>5</v>
      </c>
      <c r="S5">
        <f t="shared" si="8"/>
        <v>4</v>
      </c>
      <c r="T5">
        <f t="shared" si="8"/>
        <v>2</v>
      </c>
      <c r="U5">
        <f t="shared" si="8"/>
        <v>2</v>
      </c>
      <c r="V5">
        <f t="shared" si="8"/>
        <v>3</v>
      </c>
      <c r="W5">
        <f t="shared" si="3"/>
        <v>42</v>
      </c>
      <c r="Y5" t="str">
        <f t="shared" si="22"/>
        <v>O3</v>
      </c>
      <c r="Z5">
        <f t="shared" si="22"/>
        <v>5</v>
      </c>
      <c r="AA5">
        <f t="shared" si="4"/>
        <v>4</v>
      </c>
      <c r="AB5">
        <f t="shared" si="4"/>
        <v>2</v>
      </c>
      <c r="AC5">
        <f t="shared" si="4"/>
        <v>2</v>
      </c>
      <c r="AD5">
        <f t="shared" si="4"/>
        <v>3</v>
      </c>
      <c r="AE5">
        <f t="shared" si="23"/>
        <v>1</v>
      </c>
      <c r="AF5">
        <f t="shared" si="9"/>
        <v>2</v>
      </c>
      <c r="AG5">
        <f t="shared" si="9"/>
        <v>4</v>
      </c>
      <c r="AH5">
        <f t="shared" si="9"/>
        <v>4</v>
      </c>
      <c r="AI5">
        <f t="shared" si="9"/>
        <v>3</v>
      </c>
      <c r="AJ5">
        <f t="shared" si="24"/>
        <v>42000</v>
      </c>
      <c r="AL5">
        <v>3</v>
      </c>
      <c r="AM5" s="3">
        <v>0</v>
      </c>
      <c r="AN5" s="3">
        <v>0</v>
      </c>
      <c r="AO5" s="3">
        <v>0</v>
      </c>
      <c r="AP5" s="3">
        <v>10035.19436530762</v>
      </c>
      <c r="AQ5" s="3">
        <v>0</v>
      </c>
      <c r="AR5" s="3">
        <v>0</v>
      </c>
      <c r="AS5" s="3">
        <v>0</v>
      </c>
      <c r="AT5" s="3">
        <v>0</v>
      </c>
      <c r="AU5" s="3">
        <v>10051.419738155386</v>
      </c>
      <c r="AV5" s="3">
        <v>0</v>
      </c>
      <c r="AW5" s="4"/>
      <c r="AX5" s="4" t="str">
        <f t="shared" si="25"/>
        <v>O3</v>
      </c>
      <c r="AY5" s="4">
        <f t="shared" si="26"/>
        <v>0</v>
      </c>
      <c r="AZ5" s="4">
        <f t="shared" si="10"/>
        <v>0</v>
      </c>
      <c r="BA5" s="4">
        <f t="shared" si="11"/>
        <v>16841.369389159321</v>
      </c>
      <c r="BB5" s="4">
        <f t="shared" si="12"/>
        <v>6614.7963160767677</v>
      </c>
      <c r="BC5" s="4">
        <f t="shared" si="13"/>
        <v>0</v>
      </c>
      <c r="BD5" s="4">
        <f t="shared" si="14"/>
        <v>0</v>
      </c>
      <c r="BE5" s="4">
        <f t="shared" si="15"/>
        <v>0</v>
      </c>
      <c r="BF5" s="4">
        <f t="shared" si="16"/>
        <v>17065.323503551845</v>
      </c>
      <c r="BG5" s="4">
        <f t="shared" si="17"/>
        <v>6710.4108007866853</v>
      </c>
      <c r="BH5" s="4">
        <f t="shared" si="18"/>
        <v>0</v>
      </c>
      <c r="BI5" s="4">
        <f t="shared" si="1"/>
        <v>42000</v>
      </c>
      <c r="BJ5" s="4">
        <f t="shared" si="27"/>
        <v>47231.900009574616</v>
      </c>
      <c r="BK5" s="4">
        <f t="shared" si="28"/>
        <v>-5231.900009574616</v>
      </c>
      <c r="BL5" s="2"/>
      <c r="BM5" s="2"/>
    </row>
    <row r="6" spans="1:65" x14ac:dyDescent="0.3">
      <c r="A6" t="s">
        <v>4</v>
      </c>
      <c r="B6">
        <v>70</v>
      </c>
      <c r="C6">
        <v>33</v>
      </c>
      <c r="D6">
        <v>49</v>
      </c>
      <c r="E6">
        <v>59</v>
      </c>
      <c r="F6">
        <v>41</v>
      </c>
      <c r="G6">
        <v>83</v>
      </c>
      <c r="I6" t="str">
        <f t="shared" si="19"/>
        <v>O4</v>
      </c>
      <c r="J6">
        <f t="shared" si="20"/>
        <v>4</v>
      </c>
      <c r="K6">
        <f t="shared" si="6"/>
        <v>16</v>
      </c>
      <c r="L6">
        <f t="shared" si="6"/>
        <v>6</v>
      </c>
      <c r="M6">
        <f t="shared" si="6"/>
        <v>10</v>
      </c>
      <c r="N6">
        <f t="shared" si="6"/>
        <v>16</v>
      </c>
      <c r="O6">
        <f t="shared" si="2"/>
        <v>83</v>
      </c>
      <c r="Q6" t="str">
        <f t="shared" si="7"/>
        <v>O4</v>
      </c>
      <c r="R6">
        <f t="shared" si="21"/>
        <v>1</v>
      </c>
      <c r="S6">
        <f t="shared" si="8"/>
        <v>4</v>
      </c>
      <c r="T6">
        <f t="shared" si="8"/>
        <v>2</v>
      </c>
      <c r="U6">
        <f t="shared" si="8"/>
        <v>3</v>
      </c>
      <c r="V6">
        <f t="shared" si="8"/>
        <v>4</v>
      </c>
      <c r="W6">
        <f t="shared" si="3"/>
        <v>83</v>
      </c>
      <c r="Y6" t="str">
        <f t="shared" si="22"/>
        <v>O4</v>
      </c>
      <c r="Z6">
        <f t="shared" si="22"/>
        <v>1</v>
      </c>
      <c r="AA6">
        <f t="shared" si="4"/>
        <v>4</v>
      </c>
      <c r="AB6">
        <f t="shared" si="4"/>
        <v>2</v>
      </c>
      <c r="AC6">
        <f t="shared" si="4"/>
        <v>3</v>
      </c>
      <c r="AD6">
        <f t="shared" si="4"/>
        <v>4</v>
      </c>
      <c r="AE6">
        <f t="shared" si="23"/>
        <v>5</v>
      </c>
      <c r="AF6">
        <f t="shared" si="9"/>
        <v>2</v>
      </c>
      <c r="AG6">
        <f t="shared" si="9"/>
        <v>4</v>
      </c>
      <c r="AH6">
        <f t="shared" si="9"/>
        <v>3</v>
      </c>
      <c r="AI6">
        <f t="shared" si="9"/>
        <v>2</v>
      </c>
      <c r="AJ6">
        <f t="shared" si="24"/>
        <v>83000</v>
      </c>
      <c r="AL6">
        <v>4</v>
      </c>
      <c r="AM6" s="3">
        <v>2535.8267933678299</v>
      </c>
      <c r="AN6" s="3">
        <v>0</v>
      </c>
      <c r="AO6" s="3">
        <v>0</v>
      </c>
      <c r="AP6" s="3">
        <v>0</v>
      </c>
      <c r="AQ6" s="3">
        <v>11461.730319997105</v>
      </c>
      <c r="AR6" s="3">
        <v>11707.685248647153</v>
      </c>
      <c r="AS6" s="3">
        <v>22388.81177055509</v>
      </c>
      <c r="AT6" s="3">
        <v>17065.323503551845</v>
      </c>
      <c r="AU6" s="3">
        <v>6710.4108007866853</v>
      </c>
      <c r="AV6" s="3">
        <v>1838.4445739104474</v>
      </c>
      <c r="AW6" s="4"/>
      <c r="AX6" s="4" t="str">
        <f t="shared" si="25"/>
        <v>O4</v>
      </c>
      <c r="AY6" s="4">
        <f t="shared" si="26"/>
        <v>1497.9423958419163</v>
      </c>
      <c r="AZ6" s="4">
        <f t="shared" si="10"/>
        <v>0</v>
      </c>
      <c r="BA6" s="4">
        <f t="shared" si="11"/>
        <v>16841.369389159321</v>
      </c>
      <c r="BB6" s="4">
        <f t="shared" si="12"/>
        <v>10035.19436530762</v>
      </c>
      <c r="BC6" s="4">
        <f t="shared" si="13"/>
        <v>11461.730319997105</v>
      </c>
      <c r="BD6" s="4">
        <f t="shared" si="14"/>
        <v>1510.1501927828667</v>
      </c>
      <c r="BE6" s="4">
        <f t="shared" si="15"/>
        <v>0</v>
      </c>
      <c r="BF6" s="4">
        <f t="shared" si="16"/>
        <v>17065.323503551845</v>
      </c>
      <c r="BG6" s="4">
        <f t="shared" si="17"/>
        <v>10051.419738155386</v>
      </c>
      <c r="BH6" s="4">
        <f t="shared" si="18"/>
        <v>11374.531966787617</v>
      </c>
      <c r="BI6" s="4">
        <f t="shared" si="1"/>
        <v>83000</v>
      </c>
      <c r="BJ6" s="4">
        <f t="shared" si="27"/>
        <v>79837.661871583681</v>
      </c>
      <c r="BK6" s="4">
        <f t="shared" si="28"/>
        <v>3162.3381284163188</v>
      </c>
      <c r="BL6" s="2"/>
      <c r="BM6" s="2"/>
    </row>
    <row r="7" spans="1:65" x14ac:dyDescent="0.3">
      <c r="A7" t="s">
        <v>5</v>
      </c>
      <c r="B7">
        <v>61</v>
      </c>
      <c r="C7">
        <v>74</v>
      </c>
      <c r="D7">
        <v>40</v>
      </c>
      <c r="E7">
        <v>93</v>
      </c>
      <c r="F7">
        <v>72</v>
      </c>
      <c r="G7">
        <v>84</v>
      </c>
      <c r="I7" t="str">
        <f t="shared" si="19"/>
        <v>O5</v>
      </c>
      <c r="J7">
        <f t="shared" si="20"/>
        <v>5</v>
      </c>
      <c r="K7">
        <f t="shared" si="6"/>
        <v>8</v>
      </c>
      <c r="L7">
        <f t="shared" si="6"/>
        <v>11</v>
      </c>
      <c r="M7">
        <f t="shared" si="6"/>
        <v>3</v>
      </c>
      <c r="N7">
        <f t="shared" si="6"/>
        <v>9</v>
      </c>
      <c r="O7">
        <f t="shared" si="2"/>
        <v>84</v>
      </c>
      <c r="Q7" t="str">
        <f t="shared" si="7"/>
        <v>O5</v>
      </c>
      <c r="R7">
        <f t="shared" si="21"/>
        <v>2</v>
      </c>
      <c r="S7">
        <f t="shared" si="8"/>
        <v>2</v>
      </c>
      <c r="T7">
        <f t="shared" si="8"/>
        <v>3</v>
      </c>
      <c r="U7">
        <f t="shared" si="8"/>
        <v>1</v>
      </c>
      <c r="V7">
        <f t="shared" si="8"/>
        <v>2</v>
      </c>
      <c r="W7">
        <f t="shared" si="3"/>
        <v>84</v>
      </c>
      <c r="Y7" t="str">
        <f t="shared" si="22"/>
        <v>O5</v>
      </c>
      <c r="Z7">
        <f t="shared" si="22"/>
        <v>2</v>
      </c>
      <c r="AA7">
        <f t="shared" si="4"/>
        <v>2</v>
      </c>
      <c r="AB7">
        <f t="shared" si="4"/>
        <v>3</v>
      </c>
      <c r="AC7">
        <f t="shared" si="4"/>
        <v>1</v>
      </c>
      <c r="AD7">
        <f t="shared" si="4"/>
        <v>2</v>
      </c>
      <c r="AE7">
        <f t="shared" si="23"/>
        <v>4</v>
      </c>
      <c r="AF7">
        <f t="shared" si="9"/>
        <v>4</v>
      </c>
      <c r="AG7">
        <f t="shared" si="9"/>
        <v>3</v>
      </c>
      <c r="AH7">
        <f t="shared" si="9"/>
        <v>5</v>
      </c>
      <c r="AI7">
        <f t="shared" si="9"/>
        <v>4</v>
      </c>
      <c r="AJ7">
        <f t="shared" si="24"/>
        <v>84000</v>
      </c>
      <c r="AL7">
        <v>5</v>
      </c>
      <c r="AM7" s="3">
        <v>0</v>
      </c>
      <c r="AN7" s="3">
        <v>10097.326697540369</v>
      </c>
      <c r="AO7" s="3">
        <v>3293.3647465722606</v>
      </c>
      <c r="AP7" s="3">
        <v>3211.4711562642601</v>
      </c>
      <c r="AQ7" s="3">
        <v>0</v>
      </c>
      <c r="AR7" s="3">
        <v>1510.1501927828667</v>
      </c>
      <c r="AS7" s="3">
        <v>28527.060730067515</v>
      </c>
      <c r="AT7" s="3">
        <v>0</v>
      </c>
      <c r="AU7" s="3">
        <v>6238.9252321185832</v>
      </c>
      <c r="AV7" s="3">
        <v>847.77860059099044</v>
      </c>
      <c r="AW7" s="4"/>
      <c r="AX7" s="4" t="str">
        <f t="shared" si="25"/>
        <v>O5</v>
      </c>
      <c r="AY7" s="4">
        <f t="shared" si="26"/>
        <v>11706.715673888142</v>
      </c>
      <c r="AZ7" s="4">
        <f t="shared" si="10"/>
        <v>21614.234580538778</v>
      </c>
      <c r="BA7" s="4">
        <f t="shared" si="11"/>
        <v>0</v>
      </c>
      <c r="BB7" s="4">
        <f t="shared" si="12"/>
        <v>6185.5494296339057</v>
      </c>
      <c r="BC7" s="4">
        <f t="shared" si="13"/>
        <v>1841.3289079973736</v>
      </c>
      <c r="BD7" s="4">
        <f t="shared" si="14"/>
        <v>11707.685248647153</v>
      </c>
      <c r="BE7" s="4">
        <f t="shared" si="15"/>
        <v>22388.81177055509</v>
      </c>
      <c r="BF7" s="4">
        <f t="shared" si="16"/>
        <v>0</v>
      </c>
      <c r="BG7" s="4">
        <f t="shared" si="17"/>
        <v>6238.9252321185832</v>
      </c>
      <c r="BH7" s="4">
        <f t="shared" si="18"/>
        <v>1838.4445739104474</v>
      </c>
      <c r="BI7" s="4">
        <f t="shared" si="1"/>
        <v>84000</v>
      </c>
      <c r="BJ7" s="4">
        <f t="shared" si="27"/>
        <v>83521.695417289462</v>
      </c>
      <c r="BK7" s="4">
        <f t="shared" si="28"/>
        <v>478.30458271053794</v>
      </c>
      <c r="BL7" s="2"/>
      <c r="BM7" s="2"/>
    </row>
    <row r="8" spans="1:65" x14ac:dyDescent="0.3">
      <c r="A8" t="s">
        <v>6</v>
      </c>
      <c r="B8">
        <v>10</v>
      </c>
      <c r="C8">
        <v>45</v>
      </c>
      <c r="D8">
        <v>26</v>
      </c>
      <c r="E8">
        <v>11</v>
      </c>
      <c r="F8">
        <v>95</v>
      </c>
      <c r="G8">
        <v>11</v>
      </c>
      <c r="I8" t="str">
        <f t="shared" si="19"/>
        <v>O6</v>
      </c>
      <c r="J8">
        <f t="shared" si="20"/>
        <v>20</v>
      </c>
      <c r="K8">
        <f t="shared" si="6"/>
        <v>12</v>
      </c>
      <c r="L8">
        <f t="shared" si="6"/>
        <v>14</v>
      </c>
      <c r="M8">
        <f t="shared" si="6"/>
        <v>20</v>
      </c>
      <c r="N8">
        <f t="shared" si="6"/>
        <v>2</v>
      </c>
      <c r="O8">
        <f t="shared" si="2"/>
        <v>11</v>
      </c>
      <c r="Q8" t="str">
        <f t="shared" si="7"/>
        <v>O6</v>
      </c>
      <c r="R8">
        <f t="shared" si="21"/>
        <v>5</v>
      </c>
      <c r="S8">
        <f t="shared" si="8"/>
        <v>3</v>
      </c>
      <c r="T8">
        <f t="shared" si="8"/>
        <v>3</v>
      </c>
      <c r="U8">
        <f t="shared" si="8"/>
        <v>5</v>
      </c>
      <c r="V8">
        <f t="shared" si="8"/>
        <v>1</v>
      </c>
      <c r="W8">
        <f t="shared" si="3"/>
        <v>11</v>
      </c>
      <c r="Y8" t="str">
        <f t="shared" si="22"/>
        <v>O6</v>
      </c>
      <c r="Z8">
        <f t="shared" si="22"/>
        <v>5</v>
      </c>
      <c r="AA8">
        <f t="shared" si="4"/>
        <v>3</v>
      </c>
      <c r="AB8">
        <f t="shared" si="4"/>
        <v>3</v>
      </c>
      <c r="AC8">
        <f t="shared" si="4"/>
        <v>5</v>
      </c>
      <c r="AD8">
        <f t="shared" si="4"/>
        <v>1</v>
      </c>
      <c r="AE8">
        <f t="shared" si="23"/>
        <v>1</v>
      </c>
      <c r="AF8">
        <f t="shared" si="9"/>
        <v>3</v>
      </c>
      <c r="AG8">
        <f t="shared" si="9"/>
        <v>3</v>
      </c>
      <c r="AH8">
        <f t="shared" si="9"/>
        <v>1</v>
      </c>
      <c r="AI8">
        <f t="shared" si="9"/>
        <v>5</v>
      </c>
      <c r="AJ8">
        <f t="shared" si="24"/>
        <v>11000</v>
      </c>
      <c r="AL8">
        <v>6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4"/>
      <c r="AX8" s="4" t="str">
        <f t="shared" si="25"/>
        <v>O6</v>
      </c>
      <c r="AY8" s="4">
        <f t="shared" si="26"/>
        <v>0</v>
      </c>
      <c r="AZ8" s="4">
        <f t="shared" si="10"/>
        <v>0</v>
      </c>
      <c r="BA8" s="4">
        <f t="shared" si="11"/>
        <v>0</v>
      </c>
      <c r="BB8" s="4">
        <f t="shared" si="12"/>
        <v>3211.4711562642601</v>
      </c>
      <c r="BC8" s="4">
        <f t="shared" si="13"/>
        <v>848.41094389768887</v>
      </c>
      <c r="BD8" s="4">
        <f t="shared" si="14"/>
        <v>0</v>
      </c>
      <c r="BE8" s="4">
        <f t="shared" si="15"/>
        <v>0</v>
      </c>
      <c r="BF8" s="4">
        <f t="shared" si="16"/>
        <v>0</v>
      </c>
      <c r="BG8" s="4">
        <f t="shared" si="17"/>
        <v>3264.7573172623015</v>
      </c>
      <c r="BH8" s="4">
        <f t="shared" si="18"/>
        <v>847.77860059099044</v>
      </c>
      <c r="BI8" s="4">
        <f t="shared" si="1"/>
        <v>11000</v>
      </c>
      <c r="BJ8" s="4">
        <f t="shared" si="27"/>
        <v>8172.4180180152407</v>
      </c>
      <c r="BK8" s="4">
        <f t="shared" si="28"/>
        <v>2827.5819819847593</v>
      </c>
      <c r="BL8" s="2"/>
      <c r="BM8" s="2"/>
    </row>
    <row r="9" spans="1:65" x14ac:dyDescent="0.3">
      <c r="A9" t="s">
        <v>7</v>
      </c>
      <c r="B9">
        <v>48</v>
      </c>
      <c r="C9">
        <v>67</v>
      </c>
      <c r="D9">
        <v>63</v>
      </c>
      <c r="E9">
        <v>60</v>
      </c>
      <c r="F9">
        <v>95</v>
      </c>
      <c r="G9">
        <v>64</v>
      </c>
      <c r="I9" t="str">
        <f t="shared" si="19"/>
        <v>O7</v>
      </c>
      <c r="J9">
        <f t="shared" si="20"/>
        <v>10</v>
      </c>
      <c r="K9">
        <f t="shared" si="6"/>
        <v>9</v>
      </c>
      <c r="L9">
        <f t="shared" si="6"/>
        <v>2</v>
      </c>
      <c r="M9">
        <f t="shared" si="6"/>
        <v>9</v>
      </c>
      <c r="N9">
        <f t="shared" si="6"/>
        <v>2</v>
      </c>
      <c r="O9">
        <f t="shared" si="2"/>
        <v>64</v>
      </c>
      <c r="Q9" t="str">
        <f t="shared" si="7"/>
        <v>O7</v>
      </c>
      <c r="R9">
        <f t="shared" si="21"/>
        <v>3</v>
      </c>
      <c r="S9">
        <f t="shared" si="8"/>
        <v>2</v>
      </c>
      <c r="T9">
        <f t="shared" si="8"/>
        <v>1</v>
      </c>
      <c r="U9">
        <f t="shared" si="8"/>
        <v>2</v>
      </c>
      <c r="V9">
        <f t="shared" si="8"/>
        <v>1</v>
      </c>
      <c r="W9">
        <f t="shared" si="3"/>
        <v>64</v>
      </c>
      <c r="Y9" t="str">
        <f t="shared" si="22"/>
        <v>O7</v>
      </c>
      <c r="Z9">
        <f t="shared" si="22"/>
        <v>3</v>
      </c>
      <c r="AA9">
        <f t="shared" si="4"/>
        <v>2</v>
      </c>
      <c r="AB9">
        <f t="shared" si="4"/>
        <v>1</v>
      </c>
      <c r="AC9">
        <f t="shared" si="4"/>
        <v>2</v>
      </c>
      <c r="AD9">
        <f t="shared" si="4"/>
        <v>1</v>
      </c>
      <c r="AE9">
        <f t="shared" si="23"/>
        <v>3</v>
      </c>
      <c r="AF9">
        <f t="shared" si="9"/>
        <v>4</v>
      </c>
      <c r="AG9">
        <f t="shared" si="9"/>
        <v>5</v>
      </c>
      <c r="AH9">
        <f t="shared" si="9"/>
        <v>4</v>
      </c>
      <c r="AI9">
        <f t="shared" si="9"/>
        <v>5</v>
      </c>
      <c r="AJ9">
        <f t="shared" si="24"/>
        <v>64000</v>
      </c>
      <c r="AL9">
        <v>7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4"/>
      <c r="AX9" s="4" t="str">
        <f t="shared" si="25"/>
        <v>O7</v>
      </c>
      <c r="AY9" s="4">
        <f t="shared" si="26"/>
        <v>0</v>
      </c>
      <c r="AZ9" s="4">
        <f t="shared" si="10"/>
        <v>21614.234580538778</v>
      </c>
      <c r="BA9" s="4">
        <f t="shared" si="11"/>
        <v>0</v>
      </c>
      <c r="BB9" s="4">
        <f t="shared" si="12"/>
        <v>6614.7963160767677</v>
      </c>
      <c r="BC9" s="4">
        <f t="shared" si="13"/>
        <v>848.41094389768887</v>
      </c>
      <c r="BD9" s="4">
        <f t="shared" si="14"/>
        <v>0</v>
      </c>
      <c r="BE9" s="4">
        <f t="shared" si="15"/>
        <v>22388.81177055509</v>
      </c>
      <c r="BF9" s="4">
        <f t="shared" si="16"/>
        <v>0</v>
      </c>
      <c r="BG9" s="4">
        <f t="shared" si="17"/>
        <v>6710.4108007866853</v>
      </c>
      <c r="BH9" s="4">
        <f t="shared" si="18"/>
        <v>847.77860059099044</v>
      </c>
      <c r="BI9" s="4">
        <f t="shared" si="1"/>
        <v>64000</v>
      </c>
      <c r="BJ9" s="4">
        <f t="shared" si="27"/>
        <v>59024.443012446005</v>
      </c>
      <c r="BK9" s="4">
        <f t="shared" si="28"/>
        <v>4975.556987553995</v>
      </c>
      <c r="BL9" s="2"/>
      <c r="BM9" s="2"/>
    </row>
    <row r="10" spans="1:65" x14ac:dyDescent="0.3">
      <c r="A10" t="s">
        <v>8</v>
      </c>
      <c r="B10">
        <v>23</v>
      </c>
      <c r="C10">
        <v>81</v>
      </c>
      <c r="D10">
        <v>57</v>
      </c>
      <c r="E10">
        <v>99</v>
      </c>
      <c r="F10">
        <v>42</v>
      </c>
      <c r="G10">
        <v>84</v>
      </c>
      <c r="I10" t="str">
        <f t="shared" si="19"/>
        <v>O8</v>
      </c>
      <c r="J10">
        <f t="shared" si="20"/>
        <v>18</v>
      </c>
      <c r="K10">
        <f t="shared" si="6"/>
        <v>6</v>
      </c>
      <c r="L10">
        <f t="shared" si="6"/>
        <v>4</v>
      </c>
      <c r="M10">
        <f t="shared" si="6"/>
        <v>1</v>
      </c>
      <c r="N10">
        <f t="shared" si="6"/>
        <v>15</v>
      </c>
      <c r="O10">
        <f t="shared" si="2"/>
        <v>84</v>
      </c>
      <c r="Q10" t="str">
        <f t="shared" si="7"/>
        <v>O8</v>
      </c>
      <c r="R10">
        <f t="shared" si="21"/>
        <v>4</v>
      </c>
      <c r="S10">
        <f t="shared" si="8"/>
        <v>2</v>
      </c>
      <c r="T10">
        <f t="shared" si="8"/>
        <v>1</v>
      </c>
      <c r="U10">
        <f t="shared" si="8"/>
        <v>1</v>
      </c>
      <c r="V10">
        <f t="shared" si="8"/>
        <v>4</v>
      </c>
      <c r="W10">
        <f t="shared" si="3"/>
        <v>84</v>
      </c>
      <c r="Y10" t="str">
        <f t="shared" si="22"/>
        <v>O8</v>
      </c>
      <c r="Z10">
        <f t="shared" si="22"/>
        <v>4</v>
      </c>
      <c r="AA10">
        <f t="shared" si="4"/>
        <v>2</v>
      </c>
      <c r="AB10">
        <f t="shared" si="4"/>
        <v>1</v>
      </c>
      <c r="AC10">
        <f t="shared" si="4"/>
        <v>1</v>
      </c>
      <c r="AD10">
        <f t="shared" si="4"/>
        <v>4</v>
      </c>
      <c r="AE10">
        <f t="shared" si="23"/>
        <v>2</v>
      </c>
      <c r="AF10">
        <f t="shared" si="9"/>
        <v>4</v>
      </c>
      <c r="AG10">
        <f t="shared" si="9"/>
        <v>5</v>
      </c>
      <c r="AH10">
        <f t="shared" si="9"/>
        <v>5</v>
      </c>
      <c r="AI10">
        <f t="shared" si="9"/>
        <v>2</v>
      </c>
      <c r="AJ10">
        <f t="shared" si="24"/>
        <v>84000</v>
      </c>
      <c r="AL10">
        <v>8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4"/>
      <c r="AX10" s="4" t="str">
        <f t="shared" si="25"/>
        <v>O8</v>
      </c>
      <c r="AY10" s="4">
        <f t="shared" si="26"/>
        <v>2535.8267933678299</v>
      </c>
      <c r="AZ10" s="4">
        <f t="shared" si="10"/>
        <v>21614.234580538778</v>
      </c>
      <c r="BA10" s="4">
        <f t="shared" si="11"/>
        <v>0</v>
      </c>
      <c r="BB10" s="4">
        <f t="shared" si="12"/>
        <v>6185.5494296339057</v>
      </c>
      <c r="BC10" s="4">
        <f t="shared" si="13"/>
        <v>11461.730319997105</v>
      </c>
      <c r="BD10" s="4">
        <f t="shared" si="14"/>
        <v>2538.1989812774004</v>
      </c>
      <c r="BE10" s="4">
        <f t="shared" si="15"/>
        <v>22388.81177055509</v>
      </c>
      <c r="BF10" s="4">
        <f t="shared" si="16"/>
        <v>0</v>
      </c>
      <c r="BG10" s="4">
        <f t="shared" si="17"/>
        <v>6238.9252321185832</v>
      </c>
      <c r="BH10" s="4">
        <f t="shared" si="18"/>
        <v>11374.531966787617</v>
      </c>
      <c r="BI10" s="4">
        <f t="shared" si="1"/>
        <v>84000</v>
      </c>
      <c r="BJ10" s="4">
        <f t="shared" si="27"/>
        <v>84337.809074276302</v>
      </c>
      <c r="BK10" s="4">
        <f t="shared" si="28"/>
        <v>-337.80907427630154</v>
      </c>
      <c r="BL10" s="2"/>
      <c r="BM10" s="2"/>
    </row>
    <row r="11" spans="1:65" x14ac:dyDescent="0.3">
      <c r="A11" t="s">
        <v>9</v>
      </c>
      <c r="B11">
        <v>39</v>
      </c>
      <c r="C11">
        <v>95</v>
      </c>
      <c r="D11">
        <v>17</v>
      </c>
      <c r="E11">
        <v>78</v>
      </c>
      <c r="F11">
        <v>76</v>
      </c>
      <c r="G11">
        <v>85</v>
      </c>
      <c r="I11" t="str">
        <f t="shared" si="19"/>
        <v>O9</v>
      </c>
      <c r="J11">
        <f t="shared" si="20"/>
        <v>15</v>
      </c>
      <c r="K11">
        <f t="shared" si="6"/>
        <v>1</v>
      </c>
      <c r="L11">
        <f t="shared" si="6"/>
        <v>19</v>
      </c>
      <c r="M11">
        <f t="shared" si="6"/>
        <v>6</v>
      </c>
      <c r="N11">
        <f t="shared" si="6"/>
        <v>8</v>
      </c>
      <c r="O11">
        <f t="shared" si="2"/>
        <v>85</v>
      </c>
      <c r="Q11" t="str">
        <f t="shared" si="7"/>
        <v>O9</v>
      </c>
      <c r="R11">
        <f t="shared" si="21"/>
        <v>4</v>
      </c>
      <c r="S11">
        <f t="shared" si="8"/>
        <v>1</v>
      </c>
      <c r="T11">
        <f t="shared" si="8"/>
        <v>5</v>
      </c>
      <c r="U11">
        <f t="shared" si="8"/>
        <v>2</v>
      </c>
      <c r="V11">
        <f t="shared" si="8"/>
        <v>2</v>
      </c>
      <c r="W11">
        <f t="shared" si="3"/>
        <v>85</v>
      </c>
      <c r="Y11" t="str">
        <f t="shared" si="22"/>
        <v>O9</v>
      </c>
      <c r="Z11">
        <f t="shared" si="22"/>
        <v>4</v>
      </c>
      <c r="AA11">
        <f t="shared" si="4"/>
        <v>1</v>
      </c>
      <c r="AB11">
        <f t="shared" si="4"/>
        <v>5</v>
      </c>
      <c r="AC11">
        <f t="shared" si="4"/>
        <v>2</v>
      </c>
      <c r="AD11">
        <f t="shared" si="4"/>
        <v>2</v>
      </c>
      <c r="AE11">
        <f t="shared" si="23"/>
        <v>2</v>
      </c>
      <c r="AF11">
        <f t="shared" si="9"/>
        <v>5</v>
      </c>
      <c r="AG11">
        <f t="shared" si="9"/>
        <v>1</v>
      </c>
      <c r="AH11">
        <f t="shared" si="9"/>
        <v>4</v>
      </c>
      <c r="AI11">
        <f t="shared" si="9"/>
        <v>4</v>
      </c>
      <c r="AJ11">
        <f t="shared" si="24"/>
        <v>85000</v>
      </c>
      <c r="AL11">
        <v>9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4"/>
      <c r="AX11" s="4" t="str">
        <f t="shared" si="25"/>
        <v>O9</v>
      </c>
      <c r="AY11" s="4">
        <f t="shared" si="26"/>
        <v>2535.8267933678299</v>
      </c>
      <c r="AZ11" s="4">
        <f t="shared" si="10"/>
        <v>26979.946372426428</v>
      </c>
      <c r="BA11" s="4">
        <f t="shared" si="11"/>
        <v>3293.3647465722606</v>
      </c>
      <c r="BB11" s="4">
        <f t="shared" si="12"/>
        <v>6614.7963160767677</v>
      </c>
      <c r="BC11" s="4">
        <f t="shared" si="13"/>
        <v>1841.3289079973736</v>
      </c>
      <c r="BD11" s="4">
        <f t="shared" si="14"/>
        <v>2538.1989812774004</v>
      </c>
      <c r="BE11" s="4">
        <f t="shared" si="15"/>
        <v>28527.060730067515</v>
      </c>
      <c r="BF11" s="4">
        <f t="shared" si="16"/>
        <v>3204.8924098958282</v>
      </c>
      <c r="BG11" s="4">
        <f t="shared" si="17"/>
        <v>6710.4108007866853</v>
      </c>
      <c r="BH11" s="4">
        <f t="shared" si="18"/>
        <v>1838.4445739104474</v>
      </c>
      <c r="BI11" s="4">
        <f t="shared" si="1"/>
        <v>85000</v>
      </c>
      <c r="BJ11" s="4">
        <f t="shared" si="27"/>
        <v>84084.270632378524</v>
      </c>
      <c r="BK11" s="4">
        <f t="shared" si="28"/>
        <v>915.72936762147583</v>
      </c>
      <c r="BL11" s="2"/>
      <c r="BM11" s="2"/>
    </row>
    <row r="12" spans="1:65" x14ac:dyDescent="0.3">
      <c r="A12" t="s">
        <v>10</v>
      </c>
      <c r="B12">
        <v>50</v>
      </c>
      <c r="C12">
        <v>44</v>
      </c>
      <c r="D12">
        <v>45</v>
      </c>
      <c r="E12">
        <v>84</v>
      </c>
      <c r="F12">
        <v>92</v>
      </c>
      <c r="G12">
        <v>77</v>
      </c>
      <c r="I12" t="str">
        <f t="shared" si="19"/>
        <v>O10</v>
      </c>
      <c r="J12">
        <f t="shared" si="20"/>
        <v>9</v>
      </c>
      <c r="K12">
        <f t="shared" si="6"/>
        <v>13</v>
      </c>
      <c r="L12">
        <f t="shared" si="6"/>
        <v>8</v>
      </c>
      <c r="M12">
        <f t="shared" si="6"/>
        <v>5</v>
      </c>
      <c r="N12">
        <f t="shared" si="6"/>
        <v>6</v>
      </c>
      <c r="O12">
        <f t="shared" si="2"/>
        <v>77</v>
      </c>
      <c r="Q12" t="str">
        <f t="shared" si="7"/>
        <v>O10</v>
      </c>
      <c r="R12">
        <f t="shared" si="21"/>
        <v>2</v>
      </c>
      <c r="S12">
        <f t="shared" si="8"/>
        <v>3</v>
      </c>
      <c r="T12">
        <f t="shared" si="8"/>
        <v>2</v>
      </c>
      <c r="U12">
        <f t="shared" si="8"/>
        <v>2</v>
      </c>
      <c r="V12">
        <f t="shared" si="8"/>
        <v>2</v>
      </c>
      <c r="W12">
        <f t="shared" si="3"/>
        <v>77</v>
      </c>
      <c r="Y12" t="str">
        <f t="shared" si="22"/>
        <v>O10</v>
      </c>
      <c r="Z12">
        <f t="shared" si="22"/>
        <v>2</v>
      </c>
      <c r="AA12">
        <f t="shared" si="4"/>
        <v>3</v>
      </c>
      <c r="AB12">
        <f t="shared" si="4"/>
        <v>2</v>
      </c>
      <c r="AC12">
        <f t="shared" si="4"/>
        <v>2</v>
      </c>
      <c r="AD12">
        <f t="shared" si="4"/>
        <v>2</v>
      </c>
      <c r="AE12">
        <f t="shared" si="23"/>
        <v>4</v>
      </c>
      <c r="AF12">
        <f t="shared" si="9"/>
        <v>3</v>
      </c>
      <c r="AG12">
        <f t="shared" si="9"/>
        <v>4</v>
      </c>
      <c r="AH12">
        <f t="shared" si="9"/>
        <v>4</v>
      </c>
      <c r="AI12">
        <f t="shared" si="9"/>
        <v>4</v>
      </c>
      <c r="AJ12">
        <f t="shared" si="24"/>
        <v>77000</v>
      </c>
      <c r="AL12">
        <v>10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4"/>
      <c r="AX12" s="4" t="str">
        <f t="shared" si="25"/>
        <v>O10</v>
      </c>
      <c r="AY12" s="4">
        <f t="shared" si="26"/>
        <v>11706.715673888142</v>
      </c>
      <c r="AZ12" s="4">
        <f t="shared" si="10"/>
        <v>0</v>
      </c>
      <c r="BA12" s="4">
        <f t="shared" si="11"/>
        <v>16841.369389159321</v>
      </c>
      <c r="BB12" s="4">
        <f t="shared" si="12"/>
        <v>6614.7963160767677</v>
      </c>
      <c r="BC12" s="4">
        <f t="shared" si="13"/>
        <v>1841.3289079973736</v>
      </c>
      <c r="BD12" s="4">
        <f t="shared" si="14"/>
        <v>11707.685248647153</v>
      </c>
      <c r="BE12" s="4">
        <f t="shared" si="15"/>
        <v>0</v>
      </c>
      <c r="BF12" s="4">
        <f t="shared" si="16"/>
        <v>17065.323503551845</v>
      </c>
      <c r="BG12" s="4">
        <f t="shared" si="17"/>
        <v>6710.4108007866853</v>
      </c>
      <c r="BH12" s="4">
        <f t="shared" si="18"/>
        <v>1838.4445739104474</v>
      </c>
      <c r="BI12" s="4">
        <f t="shared" si="1"/>
        <v>77000</v>
      </c>
      <c r="BJ12" s="4">
        <f t="shared" si="27"/>
        <v>74326.074414017727</v>
      </c>
      <c r="BK12" s="4">
        <f t="shared" si="28"/>
        <v>2673.9255859822733</v>
      </c>
      <c r="BL12" s="2"/>
      <c r="BM12" s="2"/>
    </row>
    <row r="13" spans="1:65" x14ac:dyDescent="0.3">
      <c r="A13" t="s">
        <v>11</v>
      </c>
      <c r="B13">
        <v>44</v>
      </c>
      <c r="C13">
        <v>40</v>
      </c>
      <c r="D13">
        <v>63</v>
      </c>
      <c r="E13">
        <v>87</v>
      </c>
      <c r="F13">
        <v>94</v>
      </c>
      <c r="G13">
        <v>14</v>
      </c>
      <c r="I13" t="str">
        <f t="shared" si="19"/>
        <v>O11</v>
      </c>
      <c r="J13">
        <f t="shared" si="20"/>
        <v>11</v>
      </c>
      <c r="K13">
        <f t="shared" si="6"/>
        <v>15</v>
      </c>
      <c r="L13">
        <f t="shared" si="6"/>
        <v>2</v>
      </c>
      <c r="M13">
        <f t="shared" si="6"/>
        <v>4</v>
      </c>
      <c r="N13">
        <f t="shared" si="6"/>
        <v>5</v>
      </c>
      <c r="O13">
        <f t="shared" si="2"/>
        <v>14</v>
      </c>
      <c r="Q13" t="str">
        <f t="shared" si="7"/>
        <v>O11</v>
      </c>
      <c r="R13">
        <f t="shared" si="21"/>
        <v>3</v>
      </c>
      <c r="S13">
        <f t="shared" si="8"/>
        <v>4</v>
      </c>
      <c r="T13">
        <f t="shared" si="8"/>
        <v>1</v>
      </c>
      <c r="U13">
        <f t="shared" si="8"/>
        <v>1</v>
      </c>
      <c r="V13">
        <f t="shared" si="8"/>
        <v>2</v>
      </c>
      <c r="W13">
        <f t="shared" si="3"/>
        <v>14</v>
      </c>
      <c r="Y13" t="str">
        <f t="shared" si="22"/>
        <v>O11</v>
      </c>
      <c r="Z13">
        <f t="shared" si="22"/>
        <v>3</v>
      </c>
      <c r="AA13">
        <f t="shared" si="4"/>
        <v>4</v>
      </c>
      <c r="AB13">
        <f t="shared" si="4"/>
        <v>1</v>
      </c>
      <c r="AC13">
        <f t="shared" si="4"/>
        <v>1</v>
      </c>
      <c r="AD13">
        <f t="shared" si="4"/>
        <v>2</v>
      </c>
      <c r="AE13">
        <f t="shared" si="23"/>
        <v>3</v>
      </c>
      <c r="AF13">
        <f t="shared" si="9"/>
        <v>2</v>
      </c>
      <c r="AG13">
        <f t="shared" si="9"/>
        <v>5</v>
      </c>
      <c r="AH13">
        <f t="shared" si="9"/>
        <v>5</v>
      </c>
      <c r="AI13">
        <f t="shared" si="9"/>
        <v>4</v>
      </c>
      <c r="AJ13">
        <f t="shared" si="24"/>
        <v>14000</v>
      </c>
      <c r="AL13">
        <v>11</v>
      </c>
      <c r="AM13" s="4">
        <f>AM12</f>
        <v>0</v>
      </c>
      <c r="AN13" s="4">
        <f t="shared" ref="AN13:AV24" si="29">AN12</f>
        <v>0</v>
      </c>
      <c r="AO13" s="4">
        <f t="shared" si="29"/>
        <v>0</v>
      </c>
      <c r="AP13" s="4">
        <f t="shared" si="29"/>
        <v>0</v>
      </c>
      <c r="AQ13" s="4">
        <f t="shared" si="29"/>
        <v>0</v>
      </c>
      <c r="AR13" s="4">
        <f t="shared" si="29"/>
        <v>0</v>
      </c>
      <c r="AS13" s="4">
        <f t="shared" si="29"/>
        <v>0</v>
      </c>
      <c r="AT13" s="4">
        <f t="shared" si="29"/>
        <v>0</v>
      </c>
      <c r="AU13" s="4">
        <f t="shared" si="29"/>
        <v>0</v>
      </c>
      <c r="AV13" s="4">
        <f t="shared" si="29"/>
        <v>0</v>
      </c>
      <c r="AW13" s="4"/>
      <c r="AX13" s="4" t="str">
        <f t="shared" si="25"/>
        <v>O11</v>
      </c>
      <c r="AY13" s="4">
        <f t="shared" si="26"/>
        <v>0</v>
      </c>
      <c r="AZ13" s="4">
        <f t="shared" si="10"/>
        <v>0</v>
      </c>
      <c r="BA13" s="4">
        <f t="shared" si="11"/>
        <v>0</v>
      </c>
      <c r="BB13" s="4">
        <f t="shared" si="12"/>
        <v>6185.5494296339057</v>
      </c>
      <c r="BC13" s="4">
        <f t="shared" si="13"/>
        <v>1841.3289079973736</v>
      </c>
      <c r="BD13" s="4">
        <f t="shared" si="14"/>
        <v>0</v>
      </c>
      <c r="BE13" s="4">
        <f t="shared" si="15"/>
        <v>0</v>
      </c>
      <c r="BF13" s="4">
        <f t="shared" si="16"/>
        <v>0</v>
      </c>
      <c r="BG13" s="4">
        <f t="shared" si="17"/>
        <v>6238.9252321185832</v>
      </c>
      <c r="BH13" s="4">
        <f t="shared" si="18"/>
        <v>1838.4445739104474</v>
      </c>
      <c r="BI13" s="4">
        <f t="shared" si="1"/>
        <v>14000</v>
      </c>
      <c r="BJ13" s="4">
        <f t="shared" si="27"/>
        <v>16104.24814366031</v>
      </c>
      <c r="BK13" s="4">
        <f t="shared" si="28"/>
        <v>-2104.2481436603102</v>
      </c>
      <c r="BL13" s="2"/>
      <c r="BM13" s="2"/>
    </row>
    <row r="14" spans="1:65" x14ac:dyDescent="0.3">
      <c r="A14" t="s">
        <v>12</v>
      </c>
      <c r="B14">
        <v>52</v>
      </c>
      <c r="C14">
        <v>83</v>
      </c>
      <c r="D14">
        <v>11</v>
      </c>
      <c r="E14">
        <v>28</v>
      </c>
      <c r="F14">
        <v>46</v>
      </c>
      <c r="G14">
        <v>73</v>
      </c>
      <c r="I14" t="str">
        <f t="shared" si="19"/>
        <v>O12</v>
      </c>
      <c r="J14">
        <f t="shared" si="20"/>
        <v>7</v>
      </c>
      <c r="K14">
        <f t="shared" si="6"/>
        <v>5</v>
      </c>
      <c r="L14">
        <f t="shared" si="6"/>
        <v>20</v>
      </c>
      <c r="M14">
        <f t="shared" si="6"/>
        <v>15</v>
      </c>
      <c r="N14">
        <f t="shared" si="6"/>
        <v>13</v>
      </c>
      <c r="O14">
        <f t="shared" si="2"/>
        <v>73</v>
      </c>
      <c r="Q14" t="str">
        <f t="shared" si="7"/>
        <v>O12</v>
      </c>
      <c r="R14">
        <f t="shared" si="21"/>
        <v>2</v>
      </c>
      <c r="S14">
        <f t="shared" si="8"/>
        <v>2</v>
      </c>
      <c r="T14">
        <f t="shared" si="8"/>
        <v>5</v>
      </c>
      <c r="U14">
        <f t="shared" si="8"/>
        <v>4</v>
      </c>
      <c r="V14">
        <f t="shared" si="8"/>
        <v>3</v>
      </c>
      <c r="W14">
        <f t="shared" si="3"/>
        <v>73</v>
      </c>
      <c r="Y14" t="str">
        <f t="shared" si="22"/>
        <v>O12</v>
      </c>
      <c r="Z14">
        <f t="shared" si="22"/>
        <v>2</v>
      </c>
      <c r="AA14">
        <f t="shared" si="4"/>
        <v>2</v>
      </c>
      <c r="AB14">
        <f t="shared" si="4"/>
        <v>5</v>
      </c>
      <c r="AC14">
        <f t="shared" si="4"/>
        <v>4</v>
      </c>
      <c r="AD14">
        <f t="shared" si="4"/>
        <v>3</v>
      </c>
      <c r="AE14">
        <f t="shared" si="23"/>
        <v>4</v>
      </c>
      <c r="AF14">
        <f t="shared" si="9"/>
        <v>4</v>
      </c>
      <c r="AG14">
        <f t="shared" si="9"/>
        <v>1</v>
      </c>
      <c r="AH14">
        <f t="shared" si="9"/>
        <v>2</v>
      </c>
      <c r="AI14">
        <f t="shared" si="9"/>
        <v>3</v>
      </c>
      <c r="AJ14">
        <f t="shared" si="24"/>
        <v>73000</v>
      </c>
      <c r="AL14">
        <v>12</v>
      </c>
      <c r="AM14" s="4">
        <f t="shared" ref="AM14:AM22" si="30">AM13</f>
        <v>0</v>
      </c>
      <c r="AN14" s="4">
        <f t="shared" si="29"/>
        <v>0</v>
      </c>
      <c r="AO14" s="4">
        <f t="shared" si="29"/>
        <v>0</v>
      </c>
      <c r="AP14" s="4">
        <f t="shared" si="29"/>
        <v>0</v>
      </c>
      <c r="AQ14" s="4">
        <f t="shared" si="29"/>
        <v>0</v>
      </c>
      <c r="AR14" s="4">
        <f t="shared" si="29"/>
        <v>0</v>
      </c>
      <c r="AS14" s="4">
        <f t="shared" si="29"/>
        <v>0</v>
      </c>
      <c r="AT14" s="4">
        <f t="shared" si="29"/>
        <v>0</v>
      </c>
      <c r="AU14" s="4">
        <f t="shared" si="29"/>
        <v>0</v>
      </c>
      <c r="AV14" s="4">
        <f t="shared" si="29"/>
        <v>0</v>
      </c>
      <c r="AW14" s="4"/>
      <c r="AX14" s="4" t="str">
        <f t="shared" si="25"/>
        <v>O12</v>
      </c>
      <c r="AY14" s="4">
        <f t="shared" si="26"/>
        <v>11706.715673888142</v>
      </c>
      <c r="AZ14" s="4">
        <f t="shared" si="10"/>
        <v>21614.234580538778</v>
      </c>
      <c r="BA14" s="4">
        <f t="shared" si="11"/>
        <v>3293.3647465722606</v>
      </c>
      <c r="BB14" s="4">
        <f t="shared" si="12"/>
        <v>0</v>
      </c>
      <c r="BC14" s="4">
        <f t="shared" si="13"/>
        <v>0</v>
      </c>
      <c r="BD14" s="4">
        <f t="shared" si="14"/>
        <v>11707.685248647153</v>
      </c>
      <c r="BE14" s="4">
        <f t="shared" si="15"/>
        <v>22388.81177055509</v>
      </c>
      <c r="BF14" s="4">
        <f t="shared" si="16"/>
        <v>3204.8924098958282</v>
      </c>
      <c r="BG14" s="4">
        <f t="shared" si="17"/>
        <v>0</v>
      </c>
      <c r="BH14" s="4">
        <f t="shared" si="18"/>
        <v>0</v>
      </c>
      <c r="BI14" s="4">
        <f t="shared" si="1"/>
        <v>73000</v>
      </c>
      <c r="BJ14" s="4">
        <f t="shared" si="27"/>
        <v>73915.704430097248</v>
      </c>
      <c r="BK14" s="4">
        <f t="shared" si="28"/>
        <v>-915.70443009724841</v>
      </c>
      <c r="BL14" s="2"/>
      <c r="BM14" s="2"/>
    </row>
    <row r="15" spans="1:65" x14ac:dyDescent="0.3">
      <c r="A15" t="s">
        <v>13</v>
      </c>
      <c r="B15">
        <v>74</v>
      </c>
      <c r="C15">
        <v>33</v>
      </c>
      <c r="D15">
        <v>56</v>
      </c>
      <c r="E15">
        <v>36</v>
      </c>
      <c r="F15">
        <v>63</v>
      </c>
      <c r="G15">
        <v>60</v>
      </c>
      <c r="I15" t="str">
        <f t="shared" si="19"/>
        <v>O13</v>
      </c>
      <c r="J15">
        <f t="shared" si="20"/>
        <v>3</v>
      </c>
      <c r="K15">
        <f t="shared" si="6"/>
        <v>16</v>
      </c>
      <c r="L15">
        <f t="shared" si="6"/>
        <v>5</v>
      </c>
      <c r="M15">
        <f t="shared" si="6"/>
        <v>13</v>
      </c>
      <c r="N15">
        <f t="shared" si="6"/>
        <v>12</v>
      </c>
      <c r="O15">
        <f t="shared" si="2"/>
        <v>60</v>
      </c>
      <c r="Q15" t="str">
        <f t="shared" si="7"/>
        <v>O13</v>
      </c>
      <c r="R15">
        <f t="shared" si="21"/>
        <v>1</v>
      </c>
      <c r="S15">
        <f t="shared" si="8"/>
        <v>4</v>
      </c>
      <c r="T15">
        <f t="shared" si="8"/>
        <v>2</v>
      </c>
      <c r="U15">
        <f t="shared" si="8"/>
        <v>3</v>
      </c>
      <c r="V15">
        <f t="shared" si="8"/>
        <v>3</v>
      </c>
      <c r="W15">
        <f t="shared" si="3"/>
        <v>60</v>
      </c>
      <c r="Y15" t="str">
        <f t="shared" si="22"/>
        <v>O13</v>
      </c>
      <c r="Z15">
        <f t="shared" si="22"/>
        <v>1</v>
      </c>
      <c r="AA15">
        <f t="shared" si="4"/>
        <v>4</v>
      </c>
      <c r="AB15">
        <f t="shared" si="4"/>
        <v>2</v>
      </c>
      <c r="AC15">
        <f t="shared" si="4"/>
        <v>3</v>
      </c>
      <c r="AD15">
        <f t="shared" si="4"/>
        <v>3</v>
      </c>
      <c r="AE15">
        <f t="shared" si="23"/>
        <v>5</v>
      </c>
      <c r="AF15">
        <f t="shared" si="9"/>
        <v>2</v>
      </c>
      <c r="AG15">
        <f t="shared" si="9"/>
        <v>4</v>
      </c>
      <c r="AH15">
        <f t="shared" si="9"/>
        <v>3</v>
      </c>
      <c r="AI15">
        <f t="shared" si="9"/>
        <v>3</v>
      </c>
      <c r="AJ15">
        <f t="shared" si="24"/>
        <v>60000</v>
      </c>
      <c r="AL15">
        <v>13</v>
      </c>
      <c r="AM15" s="4">
        <f t="shared" si="30"/>
        <v>0</v>
      </c>
      <c r="AN15" s="4">
        <f t="shared" si="29"/>
        <v>0</v>
      </c>
      <c r="AO15" s="4">
        <f t="shared" si="29"/>
        <v>0</v>
      </c>
      <c r="AP15" s="4">
        <f t="shared" si="29"/>
        <v>0</v>
      </c>
      <c r="AQ15" s="4">
        <f t="shared" si="29"/>
        <v>0</v>
      </c>
      <c r="AR15" s="4">
        <f t="shared" si="29"/>
        <v>0</v>
      </c>
      <c r="AS15" s="4">
        <f t="shared" si="29"/>
        <v>0</v>
      </c>
      <c r="AT15" s="4">
        <f t="shared" si="29"/>
        <v>0</v>
      </c>
      <c r="AU15" s="4">
        <f t="shared" si="29"/>
        <v>0</v>
      </c>
      <c r="AV15" s="4">
        <f t="shared" si="29"/>
        <v>0</v>
      </c>
      <c r="AW15" s="4"/>
      <c r="AX15" s="4" t="str">
        <f t="shared" si="25"/>
        <v>O13</v>
      </c>
      <c r="AY15" s="4">
        <f t="shared" si="26"/>
        <v>1497.9423958419163</v>
      </c>
      <c r="AZ15" s="4">
        <f t="shared" si="10"/>
        <v>0</v>
      </c>
      <c r="BA15" s="4">
        <f t="shared" si="11"/>
        <v>16841.369389159321</v>
      </c>
      <c r="BB15" s="4">
        <f t="shared" si="12"/>
        <v>10035.19436530762</v>
      </c>
      <c r="BC15" s="4">
        <f t="shared" si="13"/>
        <v>0</v>
      </c>
      <c r="BD15" s="4">
        <f t="shared" si="14"/>
        <v>1510.1501927828667</v>
      </c>
      <c r="BE15" s="4">
        <f t="shared" si="15"/>
        <v>0</v>
      </c>
      <c r="BF15" s="4">
        <f t="shared" si="16"/>
        <v>17065.323503551845</v>
      </c>
      <c r="BG15" s="4">
        <f t="shared" si="17"/>
        <v>10051.419738155386</v>
      </c>
      <c r="BH15" s="4">
        <f t="shared" si="18"/>
        <v>0</v>
      </c>
      <c r="BI15" s="4">
        <f t="shared" si="1"/>
        <v>60000</v>
      </c>
      <c r="BJ15" s="4">
        <f t="shared" si="27"/>
        <v>57001.399584798957</v>
      </c>
      <c r="BK15" s="4">
        <f t="shared" si="28"/>
        <v>2998.6004152010428</v>
      </c>
      <c r="BL15" s="2"/>
      <c r="BM15" s="2"/>
    </row>
    <row r="16" spans="1:65" x14ac:dyDescent="0.3">
      <c r="A16" t="s">
        <v>14</v>
      </c>
      <c r="B16">
        <v>34</v>
      </c>
      <c r="C16">
        <v>62</v>
      </c>
      <c r="D16">
        <v>33</v>
      </c>
      <c r="E16">
        <v>57</v>
      </c>
      <c r="F16">
        <v>22</v>
      </c>
      <c r="G16">
        <v>48</v>
      </c>
      <c r="I16" t="str">
        <f t="shared" si="19"/>
        <v>O14</v>
      </c>
      <c r="J16">
        <f t="shared" si="20"/>
        <v>17</v>
      </c>
      <c r="K16">
        <f t="shared" si="6"/>
        <v>10</v>
      </c>
      <c r="L16">
        <f t="shared" si="6"/>
        <v>12</v>
      </c>
      <c r="M16">
        <f t="shared" si="6"/>
        <v>11</v>
      </c>
      <c r="N16">
        <f t="shared" si="6"/>
        <v>17</v>
      </c>
      <c r="O16">
        <f t="shared" si="2"/>
        <v>48</v>
      </c>
      <c r="Q16" t="str">
        <f t="shared" si="7"/>
        <v>O14</v>
      </c>
      <c r="R16">
        <f t="shared" si="21"/>
        <v>4</v>
      </c>
      <c r="S16">
        <f t="shared" si="8"/>
        <v>3</v>
      </c>
      <c r="T16">
        <f t="shared" si="8"/>
        <v>3</v>
      </c>
      <c r="U16">
        <f t="shared" si="8"/>
        <v>3</v>
      </c>
      <c r="V16">
        <f t="shared" si="8"/>
        <v>4</v>
      </c>
      <c r="W16">
        <f t="shared" si="3"/>
        <v>48</v>
      </c>
      <c r="Y16" t="str">
        <f t="shared" si="22"/>
        <v>O14</v>
      </c>
      <c r="Z16">
        <f t="shared" si="22"/>
        <v>4</v>
      </c>
      <c r="AA16">
        <f t="shared" si="4"/>
        <v>3</v>
      </c>
      <c r="AB16">
        <f t="shared" si="4"/>
        <v>3</v>
      </c>
      <c r="AC16">
        <f t="shared" si="4"/>
        <v>3</v>
      </c>
      <c r="AD16">
        <f t="shared" si="4"/>
        <v>4</v>
      </c>
      <c r="AE16">
        <f t="shared" si="23"/>
        <v>2</v>
      </c>
      <c r="AF16">
        <f t="shared" si="9"/>
        <v>3</v>
      </c>
      <c r="AG16">
        <f t="shared" si="9"/>
        <v>3</v>
      </c>
      <c r="AH16">
        <f t="shared" si="9"/>
        <v>3</v>
      </c>
      <c r="AI16">
        <f t="shared" si="9"/>
        <v>2</v>
      </c>
      <c r="AJ16">
        <f t="shared" si="24"/>
        <v>48000</v>
      </c>
      <c r="AL16">
        <v>14</v>
      </c>
      <c r="AM16" s="4">
        <f t="shared" si="30"/>
        <v>0</v>
      </c>
      <c r="AN16" s="4">
        <f t="shared" si="29"/>
        <v>0</v>
      </c>
      <c r="AO16" s="4">
        <f t="shared" si="29"/>
        <v>0</v>
      </c>
      <c r="AP16" s="4">
        <f t="shared" si="29"/>
        <v>0</v>
      </c>
      <c r="AQ16" s="4">
        <f t="shared" si="29"/>
        <v>0</v>
      </c>
      <c r="AR16" s="4">
        <f t="shared" si="29"/>
        <v>0</v>
      </c>
      <c r="AS16" s="4">
        <f t="shared" si="29"/>
        <v>0</v>
      </c>
      <c r="AT16" s="4">
        <f t="shared" si="29"/>
        <v>0</v>
      </c>
      <c r="AU16" s="4">
        <f t="shared" si="29"/>
        <v>0</v>
      </c>
      <c r="AV16" s="4">
        <f t="shared" si="29"/>
        <v>0</v>
      </c>
      <c r="AW16" s="4"/>
      <c r="AX16" s="4" t="str">
        <f t="shared" si="25"/>
        <v>O14</v>
      </c>
      <c r="AY16" s="4">
        <f t="shared" si="26"/>
        <v>2535.8267933678299</v>
      </c>
      <c r="AZ16" s="4">
        <f t="shared" si="10"/>
        <v>0</v>
      </c>
      <c r="BA16" s="4">
        <f t="shared" si="11"/>
        <v>0</v>
      </c>
      <c r="BB16" s="4">
        <f t="shared" si="12"/>
        <v>10035.19436530762</v>
      </c>
      <c r="BC16" s="4">
        <f t="shared" si="13"/>
        <v>11461.730319997105</v>
      </c>
      <c r="BD16" s="4">
        <f t="shared" si="14"/>
        <v>2538.1989812774004</v>
      </c>
      <c r="BE16" s="4">
        <f t="shared" si="15"/>
        <v>0</v>
      </c>
      <c r="BF16" s="4">
        <f t="shared" si="16"/>
        <v>0</v>
      </c>
      <c r="BG16" s="4">
        <f t="shared" si="17"/>
        <v>10051.419738155386</v>
      </c>
      <c r="BH16" s="4">
        <f t="shared" si="18"/>
        <v>11374.531966787617</v>
      </c>
      <c r="BI16" s="4">
        <f t="shared" si="1"/>
        <v>48000</v>
      </c>
      <c r="BJ16" s="4">
        <f t="shared" si="27"/>
        <v>47996.902164892956</v>
      </c>
      <c r="BK16" s="4">
        <f t="shared" si="28"/>
        <v>3.097835107044375</v>
      </c>
      <c r="BL16" s="2"/>
      <c r="BM16" s="2"/>
    </row>
    <row r="17" spans="1:65" x14ac:dyDescent="0.3">
      <c r="A17" t="s">
        <v>15</v>
      </c>
      <c r="B17">
        <v>57</v>
      </c>
      <c r="C17">
        <v>76</v>
      </c>
      <c r="D17">
        <v>93</v>
      </c>
      <c r="E17">
        <v>31</v>
      </c>
      <c r="F17">
        <v>97</v>
      </c>
      <c r="G17">
        <v>85</v>
      </c>
      <c r="I17" t="str">
        <f t="shared" si="19"/>
        <v>O15</v>
      </c>
      <c r="J17">
        <f t="shared" si="20"/>
        <v>6</v>
      </c>
      <c r="K17">
        <f t="shared" si="6"/>
        <v>7</v>
      </c>
      <c r="L17">
        <f t="shared" si="6"/>
        <v>1</v>
      </c>
      <c r="M17">
        <f t="shared" si="6"/>
        <v>14</v>
      </c>
      <c r="N17">
        <f t="shared" si="6"/>
        <v>1</v>
      </c>
      <c r="O17">
        <f t="shared" si="2"/>
        <v>85</v>
      </c>
      <c r="Q17" t="str">
        <f t="shared" si="7"/>
        <v>O15</v>
      </c>
      <c r="R17">
        <f t="shared" si="21"/>
        <v>2</v>
      </c>
      <c r="S17">
        <f t="shared" si="8"/>
        <v>2</v>
      </c>
      <c r="T17">
        <f t="shared" si="8"/>
        <v>1</v>
      </c>
      <c r="U17">
        <f t="shared" si="8"/>
        <v>3</v>
      </c>
      <c r="V17">
        <f t="shared" si="8"/>
        <v>1</v>
      </c>
      <c r="W17">
        <f t="shared" si="3"/>
        <v>85</v>
      </c>
      <c r="Y17" t="str">
        <f t="shared" si="22"/>
        <v>O15</v>
      </c>
      <c r="Z17">
        <f t="shared" si="22"/>
        <v>2</v>
      </c>
      <c r="AA17">
        <f t="shared" si="4"/>
        <v>2</v>
      </c>
      <c r="AB17">
        <f t="shared" si="4"/>
        <v>1</v>
      </c>
      <c r="AC17">
        <f t="shared" si="4"/>
        <v>3</v>
      </c>
      <c r="AD17">
        <f t="shared" si="4"/>
        <v>1</v>
      </c>
      <c r="AE17">
        <f t="shared" si="23"/>
        <v>4</v>
      </c>
      <c r="AF17">
        <f t="shared" si="9"/>
        <v>4</v>
      </c>
      <c r="AG17">
        <f t="shared" si="9"/>
        <v>5</v>
      </c>
      <c r="AH17">
        <f t="shared" si="9"/>
        <v>3</v>
      </c>
      <c r="AI17">
        <f t="shared" si="9"/>
        <v>5</v>
      </c>
      <c r="AJ17">
        <f t="shared" si="24"/>
        <v>85000</v>
      </c>
      <c r="AL17">
        <v>15</v>
      </c>
      <c r="AM17" s="4">
        <f t="shared" si="30"/>
        <v>0</v>
      </c>
      <c r="AN17" s="4">
        <f t="shared" si="29"/>
        <v>0</v>
      </c>
      <c r="AO17" s="4">
        <f t="shared" si="29"/>
        <v>0</v>
      </c>
      <c r="AP17" s="4">
        <f t="shared" si="29"/>
        <v>0</v>
      </c>
      <c r="AQ17" s="4">
        <f t="shared" si="29"/>
        <v>0</v>
      </c>
      <c r="AR17" s="4">
        <f t="shared" si="29"/>
        <v>0</v>
      </c>
      <c r="AS17" s="4">
        <f t="shared" si="29"/>
        <v>0</v>
      </c>
      <c r="AT17" s="4">
        <f t="shared" si="29"/>
        <v>0</v>
      </c>
      <c r="AU17" s="4">
        <f t="shared" si="29"/>
        <v>0</v>
      </c>
      <c r="AV17" s="4">
        <f t="shared" si="29"/>
        <v>0</v>
      </c>
      <c r="AW17" s="4"/>
      <c r="AX17" s="4" t="str">
        <f t="shared" si="25"/>
        <v>O15</v>
      </c>
      <c r="AY17" s="4">
        <f t="shared" si="26"/>
        <v>11706.715673888142</v>
      </c>
      <c r="AZ17" s="4">
        <f t="shared" si="10"/>
        <v>21614.234580538778</v>
      </c>
      <c r="BA17" s="4">
        <f t="shared" si="11"/>
        <v>0</v>
      </c>
      <c r="BB17" s="4">
        <f t="shared" si="12"/>
        <v>10035.19436530762</v>
      </c>
      <c r="BC17" s="4">
        <f t="shared" si="13"/>
        <v>848.41094389768887</v>
      </c>
      <c r="BD17" s="4">
        <f t="shared" si="14"/>
        <v>11707.685248647153</v>
      </c>
      <c r="BE17" s="4">
        <f t="shared" si="15"/>
        <v>22388.81177055509</v>
      </c>
      <c r="BF17" s="4">
        <f t="shared" si="16"/>
        <v>0</v>
      </c>
      <c r="BG17" s="4">
        <f t="shared" si="17"/>
        <v>10051.419738155386</v>
      </c>
      <c r="BH17" s="4">
        <f t="shared" si="18"/>
        <v>847.77860059099044</v>
      </c>
      <c r="BI17" s="4">
        <f t="shared" ref="BI17:BI22" si="31">AJ17</f>
        <v>85000</v>
      </c>
      <c r="BJ17" s="4">
        <f t="shared" si="27"/>
        <v>89200.250921580839</v>
      </c>
      <c r="BK17" s="4">
        <f t="shared" si="28"/>
        <v>-4200.2509215808386</v>
      </c>
      <c r="BL17" s="2"/>
      <c r="BM17" s="2"/>
    </row>
    <row r="18" spans="1:65" x14ac:dyDescent="0.3">
      <c r="A18" t="s">
        <v>16</v>
      </c>
      <c r="B18">
        <v>75</v>
      </c>
      <c r="C18">
        <v>42</v>
      </c>
      <c r="D18">
        <v>26</v>
      </c>
      <c r="E18">
        <v>70</v>
      </c>
      <c r="F18">
        <v>13</v>
      </c>
      <c r="G18">
        <v>13</v>
      </c>
      <c r="I18" t="str">
        <f t="shared" si="19"/>
        <v>O16</v>
      </c>
      <c r="J18">
        <f t="shared" si="20"/>
        <v>2</v>
      </c>
      <c r="K18">
        <f t="shared" si="6"/>
        <v>14</v>
      </c>
      <c r="L18">
        <f t="shared" si="6"/>
        <v>14</v>
      </c>
      <c r="M18">
        <f t="shared" si="6"/>
        <v>7</v>
      </c>
      <c r="N18">
        <f t="shared" si="6"/>
        <v>19</v>
      </c>
      <c r="O18">
        <f t="shared" ref="O18:O22" si="32">G18</f>
        <v>13</v>
      </c>
      <c r="Q18" t="str">
        <f t="shared" si="7"/>
        <v>O16</v>
      </c>
      <c r="R18">
        <f t="shared" si="21"/>
        <v>1</v>
      </c>
      <c r="S18">
        <f t="shared" si="8"/>
        <v>3</v>
      </c>
      <c r="T18">
        <f t="shared" si="8"/>
        <v>3</v>
      </c>
      <c r="U18">
        <f t="shared" si="8"/>
        <v>2</v>
      </c>
      <c r="V18">
        <f t="shared" si="8"/>
        <v>5</v>
      </c>
      <c r="W18">
        <f t="shared" ref="W18:W22" si="33">O18</f>
        <v>13</v>
      </c>
      <c r="Y18" t="str">
        <f t="shared" si="22"/>
        <v>O16</v>
      </c>
      <c r="Z18">
        <f t="shared" si="22"/>
        <v>1</v>
      </c>
      <c r="AA18">
        <f t="shared" si="22"/>
        <v>3</v>
      </c>
      <c r="AB18">
        <f t="shared" si="22"/>
        <v>3</v>
      </c>
      <c r="AC18">
        <f t="shared" si="22"/>
        <v>2</v>
      </c>
      <c r="AD18">
        <f t="shared" si="22"/>
        <v>5</v>
      </c>
      <c r="AE18">
        <f t="shared" si="23"/>
        <v>5</v>
      </c>
      <c r="AF18">
        <f t="shared" si="9"/>
        <v>3</v>
      </c>
      <c r="AG18">
        <f t="shared" si="9"/>
        <v>3</v>
      </c>
      <c r="AH18">
        <f t="shared" si="9"/>
        <v>4</v>
      </c>
      <c r="AI18">
        <f t="shared" si="9"/>
        <v>1</v>
      </c>
      <c r="AJ18">
        <f t="shared" si="24"/>
        <v>13000</v>
      </c>
      <c r="AL18">
        <v>16</v>
      </c>
      <c r="AM18" s="4">
        <f t="shared" si="30"/>
        <v>0</v>
      </c>
      <c r="AN18" s="4">
        <f t="shared" si="29"/>
        <v>0</v>
      </c>
      <c r="AO18" s="4">
        <f t="shared" si="29"/>
        <v>0</v>
      </c>
      <c r="AP18" s="4">
        <f t="shared" si="29"/>
        <v>0</v>
      </c>
      <c r="AQ18" s="4">
        <f t="shared" si="29"/>
        <v>0</v>
      </c>
      <c r="AR18" s="4">
        <f t="shared" si="29"/>
        <v>0</v>
      </c>
      <c r="AS18" s="4">
        <f t="shared" si="29"/>
        <v>0</v>
      </c>
      <c r="AT18" s="4">
        <f t="shared" si="29"/>
        <v>0</v>
      </c>
      <c r="AU18" s="4">
        <f t="shared" si="29"/>
        <v>0</v>
      </c>
      <c r="AV18" s="4">
        <f t="shared" si="29"/>
        <v>0</v>
      </c>
      <c r="AW18" s="4"/>
      <c r="AX18" s="4" t="str">
        <f t="shared" si="25"/>
        <v>O16</v>
      </c>
      <c r="AY18" s="4">
        <f t="shared" si="26"/>
        <v>1497.9423958419163</v>
      </c>
      <c r="AZ18" s="4">
        <f t="shared" si="10"/>
        <v>0</v>
      </c>
      <c r="BA18" s="4">
        <f t="shared" si="11"/>
        <v>0</v>
      </c>
      <c r="BB18" s="4">
        <f t="shared" si="12"/>
        <v>6614.7963160767677</v>
      </c>
      <c r="BC18" s="4">
        <f t="shared" si="13"/>
        <v>0</v>
      </c>
      <c r="BD18" s="4">
        <f t="shared" si="14"/>
        <v>1510.1501927828667</v>
      </c>
      <c r="BE18" s="4">
        <f t="shared" si="15"/>
        <v>0</v>
      </c>
      <c r="BF18" s="4">
        <f t="shared" si="16"/>
        <v>0</v>
      </c>
      <c r="BG18" s="4">
        <f t="shared" si="17"/>
        <v>6710.4108007866853</v>
      </c>
      <c r="BH18" s="4">
        <f t="shared" si="18"/>
        <v>0</v>
      </c>
      <c r="BI18" s="4">
        <f t="shared" si="31"/>
        <v>13000</v>
      </c>
      <c r="BJ18" s="4">
        <f t="shared" si="27"/>
        <v>16333.299705488236</v>
      </c>
      <c r="BK18" s="4">
        <f t="shared" si="28"/>
        <v>-3333.2997054882362</v>
      </c>
      <c r="BL18" s="2"/>
      <c r="BM18" s="2"/>
    </row>
    <row r="19" spans="1:65" x14ac:dyDescent="0.3">
      <c r="A19" t="s">
        <v>17</v>
      </c>
      <c r="B19">
        <v>90</v>
      </c>
      <c r="C19">
        <v>87</v>
      </c>
      <c r="D19">
        <v>41</v>
      </c>
      <c r="E19">
        <v>14</v>
      </c>
      <c r="F19">
        <v>15</v>
      </c>
      <c r="G19">
        <v>85</v>
      </c>
      <c r="I19" t="str">
        <f t="shared" si="19"/>
        <v>O17</v>
      </c>
      <c r="J19">
        <f t="shared" si="20"/>
        <v>1</v>
      </c>
      <c r="K19">
        <f t="shared" si="6"/>
        <v>3</v>
      </c>
      <c r="L19">
        <f t="shared" si="6"/>
        <v>10</v>
      </c>
      <c r="M19">
        <f t="shared" si="6"/>
        <v>19</v>
      </c>
      <c r="N19">
        <f t="shared" si="6"/>
        <v>18</v>
      </c>
      <c r="O19">
        <f t="shared" si="32"/>
        <v>85</v>
      </c>
      <c r="Q19" t="str">
        <f t="shared" si="7"/>
        <v>O17</v>
      </c>
      <c r="R19">
        <f t="shared" si="21"/>
        <v>1</v>
      </c>
      <c r="S19">
        <f t="shared" si="8"/>
        <v>1</v>
      </c>
      <c r="T19">
        <f t="shared" si="8"/>
        <v>3</v>
      </c>
      <c r="U19">
        <f t="shared" si="8"/>
        <v>5</v>
      </c>
      <c r="V19">
        <f t="shared" si="8"/>
        <v>4</v>
      </c>
      <c r="W19">
        <f t="shared" si="33"/>
        <v>85</v>
      </c>
      <c r="Y19" t="str">
        <f t="shared" si="22"/>
        <v>O17</v>
      </c>
      <c r="Z19">
        <f t="shared" si="22"/>
        <v>1</v>
      </c>
      <c r="AA19">
        <f t="shared" si="22"/>
        <v>1</v>
      </c>
      <c r="AB19">
        <f t="shared" si="22"/>
        <v>3</v>
      </c>
      <c r="AC19">
        <f t="shared" si="22"/>
        <v>5</v>
      </c>
      <c r="AD19">
        <f t="shared" si="22"/>
        <v>4</v>
      </c>
      <c r="AE19">
        <f t="shared" si="23"/>
        <v>5</v>
      </c>
      <c r="AF19">
        <f t="shared" si="9"/>
        <v>5</v>
      </c>
      <c r="AG19">
        <f t="shared" si="9"/>
        <v>3</v>
      </c>
      <c r="AH19">
        <f t="shared" si="9"/>
        <v>1</v>
      </c>
      <c r="AI19">
        <f t="shared" si="9"/>
        <v>2</v>
      </c>
      <c r="AJ19">
        <f t="shared" si="24"/>
        <v>85000</v>
      </c>
      <c r="AL19">
        <v>17</v>
      </c>
      <c r="AM19" s="4">
        <f t="shared" si="30"/>
        <v>0</v>
      </c>
      <c r="AN19" s="4">
        <f t="shared" si="29"/>
        <v>0</v>
      </c>
      <c r="AO19" s="4">
        <f t="shared" si="29"/>
        <v>0</v>
      </c>
      <c r="AP19" s="4">
        <f t="shared" si="29"/>
        <v>0</v>
      </c>
      <c r="AQ19" s="4">
        <f t="shared" si="29"/>
        <v>0</v>
      </c>
      <c r="AR19" s="4">
        <f t="shared" si="29"/>
        <v>0</v>
      </c>
      <c r="AS19" s="4">
        <f t="shared" si="29"/>
        <v>0</v>
      </c>
      <c r="AT19" s="4">
        <f t="shared" si="29"/>
        <v>0</v>
      </c>
      <c r="AU19" s="4">
        <f t="shared" si="29"/>
        <v>0</v>
      </c>
      <c r="AV19" s="4">
        <f t="shared" si="29"/>
        <v>0</v>
      </c>
      <c r="AW19" s="4"/>
      <c r="AX19" s="4" t="str">
        <f t="shared" si="25"/>
        <v>O17</v>
      </c>
      <c r="AY19" s="4">
        <f t="shared" si="26"/>
        <v>1497.9423958419163</v>
      </c>
      <c r="AZ19" s="4">
        <f t="shared" si="10"/>
        <v>26979.946372426428</v>
      </c>
      <c r="BA19" s="4">
        <f t="shared" si="11"/>
        <v>0</v>
      </c>
      <c r="BB19" s="4">
        <f t="shared" si="12"/>
        <v>3211.4711562642601</v>
      </c>
      <c r="BC19" s="4">
        <f t="shared" si="13"/>
        <v>11461.730319997105</v>
      </c>
      <c r="BD19" s="4">
        <f t="shared" si="14"/>
        <v>1510.1501927828667</v>
      </c>
      <c r="BE19" s="4">
        <f t="shared" si="15"/>
        <v>28527.060730067515</v>
      </c>
      <c r="BF19" s="4">
        <f t="shared" si="16"/>
        <v>0</v>
      </c>
      <c r="BG19" s="4">
        <f t="shared" si="17"/>
        <v>3264.7573172623015</v>
      </c>
      <c r="BH19" s="4">
        <f t="shared" si="18"/>
        <v>11374.531966787617</v>
      </c>
      <c r="BI19" s="4">
        <f t="shared" si="31"/>
        <v>85000</v>
      </c>
      <c r="BJ19" s="4">
        <f t="shared" si="27"/>
        <v>87827.590451430005</v>
      </c>
      <c r="BK19" s="4">
        <f t="shared" si="28"/>
        <v>-2827.5904514300055</v>
      </c>
      <c r="BL19" s="2"/>
      <c r="BM19" s="2"/>
    </row>
    <row r="20" spans="1:65" x14ac:dyDescent="0.3">
      <c r="A20" t="s">
        <v>18</v>
      </c>
      <c r="B20">
        <v>37</v>
      </c>
      <c r="C20">
        <v>87</v>
      </c>
      <c r="D20">
        <v>22</v>
      </c>
      <c r="E20">
        <v>15</v>
      </c>
      <c r="F20">
        <v>65</v>
      </c>
      <c r="G20">
        <v>60</v>
      </c>
      <c r="I20" t="str">
        <f t="shared" si="19"/>
        <v>O18</v>
      </c>
      <c r="J20">
        <f t="shared" si="20"/>
        <v>16</v>
      </c>
      <c r="K20">
        <f t="shared" si="6"/>
        <v>3</v>
      </c>
      <c r="L20">
        <f t="shared" si="6"/>
        <v>17</v>
      </c>
      <c r="M20">
        <f t="shared" si="6"/>
        <v>18</v>
      </c>
      <c r="N20">
        <f t="shared" si="6"/>
        <v>11</v>
      </c>
      <c r="O20">
        <f t="shared" si="32"/>
        <v>60</v>
      </c>
      <c r="Q20" t="str">
        <f t="shared" si="7"/>
        <v>O18</v>
      </c>
      <c r="R20">
        <f t="shared" si="21"/>
        <v>4</v>
      </c>
      <c r="S20">
        <f t="shared" si="8"/>
        <v>1</v>
      </c>
      <c r="T20">
        <f t="shared" si="8"/>
        <v>4</v>
      </c>
      <c r="U20">
        <f t="shared" si="8"/>
        <v>4</v>
      </c>
      <c r="V20">
        <f t="shared" si="8"/>
        <v>3</v>
      </c>
      <c r="W20">
        <f t="shared" si="33"/>
        <v>60</v>
      </c>
      <c r="Y20" t="str">
        <f t="shared" si="22"/>
        <v>O18</v>
      </c>
      <c r="Z20">
        <f t="shared" si="22"/>
        <v>4</v>
      </c>
      <c r="AA20">
        <f t="shared" si="22"/>
        <v>1</v>
      </c>
      <c r="AB20">
        <f t="shared" si="22"/>
        <v>4</v>
      </c>
      <c r="AC20">
        <f t="shared" si="22"/>
        <v>4</v>
      </c>
      <c r="AD20">
        <f t="shared" si="22"/>
        <v>3</v>
      </c>
      <c r="AE20">
        <f t="shared" si="23"/>
        <v>2</v>
      </c>
      <c r="AF20">
        <f t="shared" si="9"/>
        <v>5</v>
      </c>
      <c r="AG20">
        <f t="shared" si="9"/>
        <v>2</v>
      </c>
      <c r="AH20">
        <f t="shared" si="9"/>
        <v>2</v>
      </c>
      <c r="AI20">
        <f t="shared" si="9"/>
        <v>3</v>
      </c>
      <c r="AJ20">
        <f t="shared" si="24"/>
        <v>60000</v>
      </c>
      <c r="AL20">
        <v>18</v>
      </c>
      <c r="AM20" s="4">
        <f t="shared" si="30"/>
        <v>0</v>
      </c>
      <c r="AN20" s="4">
        <f t="shared" si="29"/>
        <v>0</v>
      </c>
      <c r="AO20" s="4">
        <f t="shared" si="29"/>
        <v>0</v>
      </c>
      <c r="AP20" s="4">
        <f t="shared" si="29"/>
        <v>0</v>
      </c>
      <c r="AQ20" s="4">
        <f t="shared" si="29"/>
        <v>0</v>
      </c>
      <c r="AR20" s="4">
        <f t="shared" si="29"/>
        <v>0</v>
      </c>
      <c r="AS20" s="4">
        <f t="shared" si="29"/>
        <v>0</v>
      </c>
      <c r="AT20" s="4">
        <f t="shared" si="29"/>
        <v>0</v>
      </c>
      <c r="AU20" s="4">
        <f t="shared" si="29"/>
        <v>0</v>
      </c>
      <c r="AV20" s="4">
        <f t="shared" si="29"/>
        <v>0</v>
      </c>
      <c r="AW20" s="4"/>
      <c r="AX20" s="4" t="str">
        <f t="shared" si="25"/>
        <v>O18</v>
      </c>
      <c r="AY20" s="4">
        <f t="shared" si="26"/>
        <v>2535.8267933678299</v>
      </c>
      <c r="AZ20" s="4">
        <f t="shared" si="10"/>
        <v>26979.946372426428</v>
      </c>
      <c r="BA20" s="4">
        <f t="shared" si="11"/>
        <v>0</v>
      </c>
      <c r="BB20" s="4">
        <f t="shared" si="12"/>
        <v>0</v>
      </c>
      <c r="BC20" s="4">
        <f t="shared" si="13"/>
        <v>0</v>
      </c>
      <c r="BD20" s="4">
        <f t="shared" si="14"/>
        <v>2538.1989812774004</v>
      </c>
      <c r="BE20" s="4">
        <f t="shared" si="15"/>
        <v>28527.060730067515</v>
      </c>
      <c r="BF20" s="4">
        <f t="shared" si="16"/>
        <v>0</v>
      </c>
      <c r="BG20" s="4">
        <f t="shared" si="17"/>
        <v>0</v>
      </c>
      <c r="BH20" s="4">
        <f t="shared" si="18"/>
        <v>0</v>
      </c>
      <c r="BI20" s="4">
        <f t="shared" si="31"/>
        <v>60000</v>
      </c>
      <c r="BJ20" s="4">
        <f t="shared" si="27"/>
        <v>60581.032877139172</v>
      </c>
      <c r="BK20" s="4">
        <f t="shared" si="28"/>
        <v>-581.03287713917234</v>
      </c>
      <c r="BL20" s="2"/>
      <c r="BM20" s="2"/>
    </row>
    <row r="21" spans="1:65" x14ac:dyDescent="0.3">
      <c r="A21" t="s">
        <v>19</v>
      </c>
      <c r="B21">
        <v>44</v>
      </c>
      <c r="C21">
        <v>93</v>
      </c>
      <c r="D21">
        <v>25</v>
      </c>
      <c r="E21">
        <v>25</v>
      </c>
      <c r="F21">
        <v>45</v>
      </c>
      <c r="G21">
        <v>58</v>
      </c>
      <c r="I21" t="str">
        <f t="shared" si="19"/>
        <v>O19</v>
      </c>
      <c r="J21">
        <f t="shared" si="20"/>
        <v>11</v>
      </c>
      <c r="K21">
        <f t="shared" si="6"/>
        <v>2</v>
      </c>
      <c r="L21">
        <f t="shared" si="6"/>
        <v>16</v>
      </c>
      <c r="M21">
        <f t="shared" si="6"/>
        <v>16</v>
      </c>
      <c r="N21">
        <f t="shared" si="6"/>
        <v>14</v>
      </c>
      <c r="O21">
        <f t="shared" si="32"/>
        <v>58</v>
      </c>
      <c r="Q21" t="str">
        <f t="shared" si="7"/>
        <v>O19</v>
      </c>
      <c r="R21">
        <f t="shared" si="21"/>
        <v>3</v>
      </c>
      <c r="S21">
        <f t="shared" si="8"/>
        <v>1</v>
      </c>
      <c r="T21">
        <f t="shared" si="8"/>
        <v>4</v>
      </c>
      <c r="U21">
        <f t="shared" si="8"/>
        <v>4</v>
      </c>
      <c r="V21">
        <f t="shared" si="8"/>
        <v>3</v>
      </c>
      <c r="W21">
        <f t="shared" si="33"/>
        <v>58</v>
      </c>
      <c r="Y21" t="str">
        <f t="shared" si="22"/>
        <v>O19</v>
      </c>
      <c r="Z21">
        <f t="shared" si="22"/>
        <v>3</v>
      </c>
      <c r="AA21">
        <f t="shared" si="22"/>
        <v>1</v>
      </c>
      <c r="AB21">
        <f t="shared" si="22"/>
        <v>4</v>
      </c>
      <c r="AC21">
        <f t="shared" si="22"/>
        <v>4</v>
      </c>
      <c r="AD21">
        <f t="shared" si="22"/>
        <v>3</v>
      </c>
      <c r="AE21">
        <f t="shared" si="23"/>
        <v>3</v>
      </c>
      <c r="AF21">
        <f t="shared" si="9"/>
        <v>5</v>
      </c>
      <c r="AG21">
        <f t="shared" si="9"/>
        <v>2</v>
      </c>
      <c r="AH21">
        <f t="shared" si="9"/>
        <v>2</v>
      </c>
      <c r="AI21">
        <f t="shared" si="9"/>
        <v>3</v>
      </c>
      <c r="AJ21">
        <f t="shared" si="24"/>
        <v>58000</v>
      </c>
      <c r="AL21">
        <v>19</v>
      </c>
      <c r="AM21" s="4">
        <f t="shared" si="30"/>
        <v>0</v>
      </c>
      <c r="AN21" s="4">
        <f t="shared" si="29"/>
        <v>0</v>
      </c>
      <c r="AO21" s="4">
        <f t="shared" si="29"/>
        <v>0</v>
      </c>
      <c r="AP21" s="4">
        <f t="shared" si="29"/>
        <v>0</v>
      </c>
      <c r="AQ21" s="4">
        <f t="shared" si="29"/>
        <v>0</v>
      </c>
      <c r="AR21" s="4">
        <f t="shared" si="29"/>
        <v>0</v>
      </c>
      <c r="AS21" s="4">
        <f t="shared" si="29"/>
        <v>0</v>
      </c>
      <c r="AT21" s="4">
        <f t="shared" si="29"/>
        <v>0</v>
      </c>
      <c r="AU21" s="4">
        <f t="shared" si="29"/>
        <v>0</v>
      </c>
      <c r="AV21" s="4">
        <f t="shared" si="29"/>
        <v>0</v>
      </c>
      <c r="AW21" s="4"/>
      <c r="AX21" s="4" t="str">
        <f t="shared" si="25"/>
        <v>O19</v>
      </c>
      <c r="AY21" s="4">
        <f t="shared" si="26"/>
        <v>0</v>
      </c>
      <c r="AZ21" s="4">
        <f t="shared" si="10"/>
        <v>26979.946372426428</v>
      </c>
      <c r="BA21" s="4">
        <f t="shared" si="11"/>
        <v>0</v>
      </c>
      <c r="BB21" s="4">
        <f t="shared" si="12"/>
        <v>0</v>
      </c>
      <c r="BC21" s="4">
        <f t="shared" si="13"/>
        <v>0</v>
      </c>
      <c r="BD21" s="4">
        <f t="shared" si="14"/>
        <v>0</v>
      </c>
      <c r="BE21" s="4">
        <f t="shared" si="15"/>
        <v>28527.060730067515</v>
      </c>
      <c r="BF21" s="4">
        <f t="shared" si="16"/>
        <v>0</v>
      </c>
      <c r="BG21" s="4">
        <f t="shared" si="17"/>
        <v>0</v>
      </c>
      <c r="BH21" s="4">
        <f t="shared" si="18"/>
        <v>0</v>
      </c>
      <c r="BI21" s="4">
        <f t="shared" si="31"/>
        <v>58000</v>
      </c>
      <c r="BJ21" s="4">
        <f t="shared" si="27"/>
        <v>55507.007102493939</v>
      </c>
      <c r="BK21" s="4">
        <f t="shared" si="28"/>
        <v>2492.9928975060611</v>
      </c>
      <c r="BL21" s="2"/>
      <c r="BM21" s="2"/>
    </row>
    <row r="22" spans="1:65" x14ac:dyDescent="0.3">
      <c r="A22" t="s">
        <v>20</v>
      </c>
      <c r="B22">
        <v>43</v>
      </c>
      <c r="C22">
        <v>59</v>
      </c>
      <c r="D22">
        <v>43</v>
      </c>
      <c r="E22">
        <v>23</v>
      </c>
      <c r="F22">
        <v>95</v>
      </c>
      <c r="G22">
        <v>32</v>
      </c>
      <c r="I22" t="str">
        <f t="shared" si="19"/>
        <v>O20</v>
      </c>
      <c r="J22">
        <f t="shared" si="20"/>
        <v>13</v>
      </c>
      <c r="K22">
        <f t="shared" si="6"/>
        <v>11</v>
      </c>
      <c r="L22">
        <f t="shared" si="6"/>
        <v>9</v>
      </c>
      <c r="M22">
        <f t="shared" si="6"/>
        <v>17</v>
      </c>
      <c r="N22">
        <f t="shared" si="6"/>
        <v>2</v>
      </c>
      <c r="O22">
        <f t="shared" si="32"/>
        <v>32</v>
      </c>
      <c r="Q22" t="str">
        <f t="shared" si="7"/>
        <v>O20</v>
      </c>
      <c r="R22">
        <f t="shared" si="21"/>
        <v>3</v>
      </c>
      <c r="S22">
        <f t="shared" si="8"/>
        <v>3</v>
      </c>
      <c r="T22">
        <f t="shared" si="8"/>
        <v>2</v>
      </c>
      <c r="U22">
        <f t="shared" si="8"/>
        <v>4</v>
      </c>
      <c r="V22">
        <f t="shared" si="8"/>
        <v>1</v>
      </c>
      <c r="W22">
        <f t="shared" si="33"/>
        <v>32</v>
      </c>
      <c r="Y22" t="str">
        <f t="shared" si="22"/>
        <v>O20</v>
      </c>
      <c r="Z22">
        <f t="shared" si="22"/>
        <v>3</v>
      </c>
      <c r="AA22">
        <f t="shared" si="22"/>
        <v>3</v>
      </c>
      <c r="AB22">
        <f t="shared" si="22"/>
        <v>2</v>
      </c>
      <c r="AC22">
        <f t="shared" si="22"/>
        <v>4</v>
      </c>
      <c r="AD22">
        <f t="shared" si="22"/>
        <v>1</v>
      </c>
      <c r="AE22">
        <f t="shared" si="23"/>
        <v>3</v>
      </c>
      <c r="AF22">
        <f t="shared" si="9"/>
        <v>3</v>
      </c>
      <c r="AG22">
        <f t="shared" si="9"/>
        <v>4</v>
      </c>
      <c r="AH22">
        <f t="shared" si="9"/>
        <v>2</v>
      </c>
      <c r="AI22">
        <f t="shared" si="9"/>
        <v>5</v>
      </c>
      <c r="AJ22">
        <f t="shared" si="24"/>
        <v>32000</v>
      </c>
      <c r="AL22">
        <v>20</v>
      </c>
      <c r="AM22" s="4">
        <f t="shared" si="30"/>
        <v>0</v>
      </c>
      <c r="AN22" s="4">
        <f t="shared" si="29"/>
        <v>0</v>
      </c>
      <c r="AO22" s="4">
        <f t="shared" si="29"/>
        <v>0</v>
      </c>
      <c r="AP22" s="4">
        <f t="shared" si="29"/>
        <v>0</v>
      </c>
      <c r="AQ22" s="4">
        <f t="shared" si="29"/>
        <v>0</v>
      </c>
      <c r="AR22" s="4">
        <f t="shared" si="29"/>
        <v>0</v>
      </c>
      <c r="AS22" s="4">
        <f t="shared" si="29"/>
        <v>0</v>
      </c>
      <c r="AT22" s="4">
        <f t="shared" si="29"/>
        <v>0</v>
      </c>
      <c r="AU22" s="4">
        <f t="shared" si="29"/>
        <v>0</v>
      </c>
      <c r="AV22" s="4">
        <f t="shared" si="29"/>
        <v>0</v>
      </c>
      <c r="AW22" s="4"/>
      <c r="AX22" s="4" t="str">
        <f t="shared" si="25"/>
        <v>O20</v>
      </c>
      <c r="AY22" s="4">
        <f t="shared" si="26"/>
        <v>0</v>
      </c>
      <c r="AZ22" s="4">
        <f t="shared" si="10"/>
        <v>0</v>
      </c>
      <c r="BA22" s="4">
        <f t="shared" si="11"/>
        <v>16841.369389159321</v>
      </c>
      <c r="BB22" s="4">
        <f t="shared" si="12"/>
        <v>0</v>
      </c>
      <c r="BC22" s="4">
        <f t="shared" si="13"/>
        <v>848.41094389768887</v>
      </c>
      <c r="BD22" s="4">
        <f t="shared" si="14"/>
        <v>0</v>
      </c>
      <c r="BE22" s="4">
        <f t="shared" si="15"/>
        <v>0</v>
      </c>
      <c r="BF22" s="4">
        <f t="shared" si="16"/>
        <v>17065.323503551845</v>
      </c>
      <c r="BG22" s="4">
        <f t="shared" si="17"/>
        <v>0</v>
      </c>
      <c r="BH22" s="4">
        <f t="shared" si="18"/>
        <v>847.77860059099044</v>
      </c>
      <c r="BI22" s="4">
        <f t="shared" si="31"/>
        <v>32000</v>
      </c>
      <c r="BJ22" s="4">
        <f t="shared" si="27"/>
        <v>35602.882437199842</v>
      </c>
      <c r="BK22" s="4">
        <f t="shared" si="28"/>
        <v>-3602.8824371998417</v>
      </c>
      <c r="BL22" s="2"/>
      <c r="BM22" s="2"/>
    </row>
    <row r="23" spans="1:65" x14ac:dyDescent="0.3">
      <c r="AL23" s="5">
        <v>21</v>
      </c>
      <c r="AM23" s="6">
        <f>AM22</f>
        <v>0</v>
      </c>
      <c r="AN23" s="6">
        <f t="shared" si="29"/>
        <v>0</v>
      </c>
      <c r="AO23" s="6">
        <f t="shared" si="29"/>
        <v>0</v>
      </c>
      <c r="AP23" s="6">
        <f t="shared" si="29"/>
        <v>0</v>
      </c>
      <c r="AQ23" s="6">
        <f t="shared" si="29"/>
        <v>0</v>
      </c>
      <c r="AR23" s="6">
        <f t="shared" si="29"/>
        <v>0</v>
      </c>
      <c r="AS23" s="6">
        <f t="shared" si="29"/>
        <v>0</v>
      </c>
      <c r="AT23" s="6">
        <f t="shared" si="29"/>
        <v>0</v>
      </c>
      <c r="AU23" s="6">
        <f t="shared" si="29"/>
        <v>0</v>
      </c>
      <c r="AV23" s="6">
        <f t="shared" si="29"/>
        <v>0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/>
      <c r="BM23" s="2"/>
    </row>
    <row r="24" spans="1:65" x14ac:dyDescent="0.3">
      <c r="AL24" s="5">
        <v>22</v>
      </c>
      <c r="AM24" s="6">
        <f>AM23</f>
        <v>0</v>
      </c>
      <c r="AN24" s="6">
        <f t="shared" si="29"/>
        <v>0</v>
      </c>
      <c r="AO24" s="6">
        <f t="shared" si="29"/>
        <v>0</v>
      </c>
      <c r="AP24" s="6">
        <f t="shared" si="29"/>
        <v>0</v>
      </c>
      <c r="AQ24" s="6">
        <f t="shared" si="29"/>
        <v>0</v>
      </c>
      <c r="AR24" s="6">
        <f t="shared" si="29"/>
        <v>0</v>
      </c>
      <c r="AS24" s="6">
        <f t="shared" si="29"/>
        <v>0</v>
      </c>
      <c r="AT24" s="6">
        <f t="shared" si="29"/>
        <v>0</v>
      </c>
      <c r="AU24" s="6">
        <f t="shared" si="29"/>
        <v>0</v>
      </c>
      <c r="AV24" s="6">
        <f t="shared" si="29"/>
        <v>0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>
        <f>SUM(BI3:BI22)</f>
        <v>1158000</v>
      </c>
      <c r="BJ24" s="4">
        <f>SUM(BJ3:BJ22)</f>
        <v>1160606.5639731758</v>
      </c>
      <c r="BK24" s="4"/>
      <c r="BL24" s="2"/>
      <c r="BM24" s="2"/>
    </row>
    <row r="25" spans="1:65" x14ac:dyDescent="0.3">
      <c r="AL25" t="s">
        <v>34</v>
      </c>
      <c r="AM25" s="4">
        <v>2</v>
      </c>
      <c r="AN25" s="4">
        <v>3</v>
      </c>
      <c r="AO25" s="4">
        <v>4</v>
      </c>
      <c r="AP25" s="4">
        <v>5</v>
      </c>
      <c r="AQ25" s="4">
        <v>6</v>
      </c>
      <c r="AR25" s="4">
        <v>7</v>
      </c>
      <c r="AS25" s="4">
        <v>8</v>
      </c>
      <c r="AT25" s="4">
        <v>9</v>
      </c>
      <c r="AU25" s="4">
        <v>10</v>
      </c>
      <c r="AV25" s="4">
        <v>11</v>
      </c>
    </row>
    <row r="26" spans="1:65" x14ac:dyDescent="0.3">
      <c r="Z26" t="str">
        <f t="shared" ref="Z26:AI26" si="34">Z1</f>
        <v>direct</v>
      </c>
      <c r="AA26" t="str">
        <f t="shared" si="34"/>
        <v>direct</v>
      </c>
      <c r="AB26" t="str">
        <f t="shared" si="34"/>
        <v>direct</v>
      </c>
      <c r="AC26" t="str">
        <f t="shared" si="34"/>
        <v>direct</v>
      </c>
      <c r="AD26" t="str">
        <f t="shared" si="34"/>
        <v>direct</v>
      </c>
      <c r="AE26" t="str">
        <f t="shared" si="34"/>
        <v>inverse</v>
      </c>
      <c r="AF26" t="str">
        <f t="shared" si="34"/>
        <v>inverse</v>
      </c>
      <c r="AG26" t="str">
        <f t="shared" si="34"/>
        <v>inverse</v>
      </c>
      <c r="AH26" t="str">
        <f t="shared" si="34"/>
        <v>inverse</v>
      </c>
      <c r="AI26" t="str">
        <f t="shared" si="34"/>
        <v>inverse</v>
      </c>
    </row>
    <row r="27" spans="1:65" x14ac:dyDescent="0.3">
      <c r="Y27" t="str">
        <f>Y2</f>
        <v>double</v>
      </c>
      <c r="Z27" t="str">
        <f t="shared" ref="Z27:AI27" si="35">Z2</f>
        <v>A1</v>
      </c>
      <c r="AA27" t="str">
        <f t="shared" si="35"/>
        <v>A2</v>
      </c>
      <c r="AB27" t="str">
        <f t="shared" si="35"/>
        <v>A3</v>
      </c>
      <c r="AC27" t="str">
        <f t="shared" si="35"/>
        <v>A4</v>
      </c>
      <c r="AD27" t="str">
        <f t="shared" si="35"/>
        <v>A5</v>
      </c>
      <c r="AE27" t="str">
        <f t="shared" si="35"/>
        <v>A1</v>
      </c>
      <c r="AF27" t="str">
        <f t="shared" si="35"/>
        <v>A2</v>
      </c>
      <c r="AG27" t="str">
        <f t="shared" si="35"/>
        <v>A3</v>
      </c>
      <c r="AH27" t="str">
        <f t="shared" si="35"/>
        <v>A4</v>
      </c>
      <c r="AI27" t="str">
        <f t="shared" si="35"/>
        <v>A5</v>
      </c>
    </row>
    <row r="28" spans="1:65" x14ac:dyDescent="0.3">
      <c r="Y28" t="str">
        <f t="shared" ref="Y28:Y47" si="36">Y3</f>
        <v>O1</v>
      </c>
      <c r="Z28">
        <f>Z3-perX_constant5!Z3</f>
        <v>0</v>
      </c>
      <c r="AA28">
        <f>AA3-perX_constant5!AA3</f>
        <v>1</v>
      </c>
      <c r="AB28">
        <f>AB3-perX_constant5!AB3</f>
        <v>0</v>
      </c>
      <c r="AC28">
        <f>AC3-perX_constant5!AC3</f>
        <v>0</v>
      </c>
      <c r="AD28">
        <f>AD3-perX_constant5!AD3</f>
        <v>0</v>
      </c>
      <c r="AE28">
        <f>AE3-perX_constant5!AE3</f>
        <v>0</v>
      </c>
      <c r="AF28">
        <f>AF3-perX_constant5!AF3</f>
        <v>-1</v>
      </c>
      <c r="AG28">
        <f>AG3-perX_constant5!AG3</f>
        <v>0</v>
      </c>
      <c r="AH28">
        <f>AH3-perX_constant5!AH3</f>
        <v>0</v>
      </c>
      <c r="AI28">
        <f>AI3-perX_constant5!AI3</f>
        <v>0</v>
      </c>
    </row>
    <row r="29" spans="1:65" x14ac:dyDescent="0.3">
      <c r="Y29" t="str">
        <f t="shared" si="36"/>
        <v>O2</v>
      </c>
      <c r="Z29">
        <f>Z4-perX_constant5!Z4</f>
        <v>0</v>
      </c>
      <c r="AA29">
        <f>AA4-perX_constant5!AA4</f>
        <v>0</v>
      </c>
      <c r="AB29">
        <f>AB4-perX_constant5!AB4</f>
        <v>0</v>
      </c>
      <c r="AC29">
        <f>AC4-perX_constant5!AC4</f>
        <v>0</v>
      </c>
      <c r="AD29">
        <f>AD4-perX_constant5!AD4</f>
        <v>0</v>
      </c>
      <c r="AE29">
        <f>AE4-perX_constant5!AE4</f>
        <v>0</v>
      </c>
      <c r="AF29">
        <f>AF4-perX_constant5!AF4</f>
        <v>0</v>
      </c>
      <c r="AG29">
        <f>AG4-perX_constant5!AG4</f>
        <v>0</v>
      </c>
      <c r="AH29">
        <f>AH4-perX_constant5!AH4</f>
        <v>0</v>
      </c>
      <c r="AI29">
        <f>AI4-perX_constant5!AI4</f>
        <v>0</v>
      </c>
    </row>
    <row r="30" spans="1:65" x14ac:dyDescent="0.3">
      <c r="Y30" t="str">
        <f t="shared" si="36"/>
        <v>O3</v>
      </c>
      <c r="Z30">
        <f>Z5-perX_constant5!Z5</f>
        <v>1</v>
      </c>
      <c r="AA30">
        <f>AA5-perX_constant5!AA5</f>
        <v>0</v>
      </c>
      <c r="AB30">
        <f>AB5-perX_constant5!AB5</f>
        <v>0</v>
      </c>
      <c r="AC30">
        <f>AC5-perX_constant5!AC5</f>
        <v>0</v>
      </c>
      <c r="AD30">
        <f>AD5-perX_constant5!AD5</f>
        <v>0</v>
      </c>
      <c r="AE30">
        <f>AE5-perX_constant5!AE5</f>
        <v>-1</v>
      </c>
      <c r="AF30">
        <f>AF5-perX_constant5!AF5</f>
        <v>0</v>
      </c>
      <c r="AG30">
        <f>AG5-perX_constant5!AG5</f>
        <v>0</v>
      </c>
      <c r="AH30">
        <f>AH5-perX_constant5!AH5</f>
        <v>0</v>
      </c>
      <c r="AI30">
        <f>AI5-perX_constant5!AI5</f>
        <v>0</v>
      </c>
    </row>
    <row r="31" spans="1:65" x14ac:dyDescent="0.3">
      <c r="Y31" t="str">
        <f t="shared" si="36"/>
        <v>O4</v>
      </c>
      <c r="Z31">
        <f>Z6-perX_constant5!Z6</f>
        <v>0</v>
      </c>
      <c r="AA31">
        <f>AA6-perX_constant5!AA6</f>
        <v>0</v>
      </c>
      <c r="AB31">
        <f>AB6-perX_constant5!AB6</f>
        <v>0</v>
      </c>
      <c r="AC31">
        <f>AC6-perX_constant5!AC6</f>
        <v>0</v>
      </c>
      <c r="AD31">
        <f>AD6-perX_constant5!AD6</f>
        <v>0</v>
      </c>
      <c r="AE31">
        <f>AE6-perX_constant5!AE6</f>
        <v>0</v>
      </c>
      <c r="AF31">
        <f>AF6-perX_constant5!AF6</f>
        <v>0</v>
      </c>
      <c r="AG31">
        <f>AG6-perX_constant5!AG6</f>
        <v>0</v>
      </c>
      <c r="AH31">
        <f>AH6-perX_constant5!AH6</f>
        <v>0</v>
      </c>
      <c r="AI31">
        <f>AI6-perX_constant5!AI6</f>
        <v>0</v>
      </c>
    </row>
    <row r="32" spans="1:65" x14ac:dyDescent="0.3">
      <c r="Y32" t="str">
        <f t="shared" si="36"/>
        <v>O5</v>
      </c>
      <c r="Z32">
        <f>Z7-perX_constant5!Z7</f>
        <v>0</v>
      </c>
      <c r="AA32">
        <f>AA7-perX_constant5!AA7</f>
        <v>0</v>
      </c>
      <c r="AB32">
        <f>AB7-perX_constant5!AB7</f>
        <v>0</v>
      </c>
      <c r="AC32">
        <f>AC7-perX_constant5!AC7</f>
        <v>0</v>
      </c>
      <c r="AD32">
        <f>AD7-perX_constant5!AD7</f>
        <v>0</v>
      </c>
      <c r="AE32">
        <f>AE7-perX_constant5!AE7</f>
        <v>0</v>
      </c>
      <c r="AF32">
        <f>AF7-perX_constant5!AF7</f>
        <v>0</v>
      </c>
      <c r="AG32">
        <f>AG7-perX_constant5!AG7</f>
        <v>0</v>
      </c>
      <c r="AH32">
        <f>AH7-perX_constant5!AH7</f>
        <v>0</v>
      </c>
      <c r="AI32">
        <f>AI7-perX_constant5!AI7</f>
        <v>0</v>
      </c>
    </row>
    <row r="33" spans="25:35" x14ac:dyDescent="0.3">
      <c r="Y33" t="str">
        <f t="shared" si="36"/>
        <v>O6</v>
      </c>
      <c r="Z33">
        <f>Z8-perX_constant5!Z8</f>
        <v>0</v>
      </c>
      <c r="AA33">
        <f>AA8-perX_constant5!AA8</f>
        <v>0</v>
      </c>
      <c r="AB33">
        <f>AB8-perX_constant5!AB8</f>
        <v>0</v>
      </c>
      <c r="AC33">
        <f>AC8-perX_constant5!AC8</f>
        <v>0</v>
      </c>
      <c r="AD33">
        <f>AD8-perX_constant5!AD8</f>
        <v>0</v>
      </c>
      <c r="AE33">
        <f>AE8-perX_constant5!AE8</f>
        <v>0</v>
      </c>
      <c r="AF33">
        <f>AF8-perX_constant5!AF8</f>
        <v>0</v>
      </c>
      <c r="AG33">
        <f>AG8-perX_constant5!AG8</f>
        <v>0</v>
      </c>
      <c r="AH33">
        <f>AH8-perX_constant5!AH8</f>
        <v>0</v>
      </c>
      <c r="AI33">
        <f>AI8-perX_constant5!AI8</f>
        <v>0</v>
      </c>
    </row>
    <row r="34" spans="25:35" x14ac:dyDescent="0.3">
      <c r="Y34" t="str">
        <f t="shared" si="36"/>
        <v>O7</v>
      </c>
      <c r="Z34">
        <f>Z9-perX_constant5!Z9</f>
        <v>0</v>
      </c>
      <c r="AA34">
        <f>AA9-perX_constant5!AA9</f>
        <v>0</v>
      </c>
      <c r="AB34">
        <f>AB9-perX_constant5!AB9</f>
        <v>0</v>
      </c>
      <c r="AC34">
        <f>AC9-perX_constant5!AC9</f>
        <v>0</v>
      </c>
      <c r="AD34">
        <f>AD9-perX_constant5!AD9</f>
        <v>0</v>
      </c>
      <c r="AE34">
        <f>AE9-perX_constant5!AE9</f>
        <v>0</v>
      </c>
      <c r="AF34">
        <f>AF9-perX_constant5!AF9</f>
        <v>0</v>
      </c>
      <c r="AG34">
        <f>AG9-perX_constant5!AG9</f>
        <v>0</v>
      </c>
      <c r="AH34">
        <f>AH9-perX_constant5!AH9</f>
        <v>0</v>
      </c>
      <c r="AI34">
        <f>AI9-perX_constant5!AI9</f>
        <v>0</v>
      </c>
    </row>
    <row r="35" spans="25:35" x14ac:dyDescent="0.3">
      <c r="Y35" t="str">
        <f t="shared" si="36"/>
        <v>O8</v>
      </c>
      <c r="Z35">
        <f>Z10-perX_constant5!Z10</f>
        <v>0</v>
      </c>
      <c r="AA35">
        <f>AA10-perX_constant5!AA10</f>
        <v>0</v>
      </c>
      <c r="AB35">
        <f>AB10-perX_constant5!AB10</f>
        <v>0</v>
      </c>
      <c r="AC35">
        <f>AC10-perX_constant5!AC10</f>
        <v>0</v>
      </c>
      <c r="AD35">
        <f>AD10-perX_constant5!AD10</f>
        <v>0</v>
      </c>
      <c r="AE35">
        <f>AE10-perX_constant5!AE10</f>
        <v>0</v>
      </c>
      <c r="AF35">
        <f>AF10-perX_constant5!AF10</f>
        <v>0</v>
      </c>
      <c r="AG35">
        <f>AG10-perX_constant5!AG10</f>
        <v>0</v>
      </c>
      <c r="AH35">
        <f>AH10-perX_constant5!AH10</f>
        <v>0</v>
      </c>
      <c r="AI35">
        <f>AI10-perX_constant5!AI10</f>
        <v>0</v>
      </c>
    </row>
    <row r="36" spans="25:35" x14ac:dyDescent="0.3">
      <c r="Y36" t="str">
        <f t="shared" si="36"/>
        <v>O9</v>
      </c>
      <c r="Z36">
        <f>Z11-perX_constant5!Z11</f>
        <v>0</v>
      </c>
      <c r="AA36">
        <f>AA11-perX_constant5!AA11</f>
        <v>0</v>
      </c>
      <c r="AB36">
        <f>AB11-perX_constant5!AB11</f>
        <v>1</v>
      </c>
      <c r="AC36">
        <f>AC11-perX_constant5!AC11</f>
        <v>0</v>
      </c>
      <c r="AD36">
        <f>AD11-perX_constant5!AD11</f>
        <v>0</v>
      </c>
      <c r="AE36">
        <f>AE11-perX_constant5!AE11</f>
        <v>0</v>
      </c>
      <c r="AF36">
        <f>AF11-perX_constant5!AF11</f>
        <v>0</v>
      </c>
      <c r="AG36">
        <f>AG11-perX_constant5!AG11</f>
        <v>-1</v>
      </c>
      <c r="AH36">
        <f>AH11-perX_constant5!AH11</f>
        <v>0</v>
      </c>
      <c r="AI36">
        <f>AI11-perX_constant5!AI11</f>
        <v>0</v>
      </c>
    </row>
    <row r="37" spans="25:35" x14ac:dyDescent="0.3">
      <c r="Y37" t="str">
        <f t="shared" si="36"/>
        <v>O10</v>
      </c>
      <c r="Z37">
        <f>Z12-perX_constant5!Z12</f>
        <v>0</v>
      </c>
      <c r="AA37">
        <f>AA12-perX_constant5!AA12</f>
        <v>0</v>
      </c>
      <c r="AB37">
        <f>AB12-perX_constant5!AB12</f>
        <v>0</v>
      </c>
      <c r="AC37">
        <f>AC12-perX_constant5!AC12</f>
        <v>0</v>
      </c>
      <c r="AD37">
        <f>AD12-perX_constant5!AD12</f>
        <v>0</v>
      </c>
      <c r="AE37">
        <f>AE12-perX_constant5!AE12</f>
        <v>0</v>
      </c>
      <c r="AF37">
        <f>AF12-perX_constant5!AF12</f>
        <v>0</v>
      </c>
      <c r="AG37">
        <f>AG12-perX_constant5!AG12</f>
        <v>0</v>
      </c>
      <c r="AH37">
        <f>AH12-perX_constant5!AH12</f>
        <v>0</v>
      </c>
      <c r="AI37">
        <f>AI12-perX_constant5!AI12</f>
        <v>0</v>
      </c>
    </row>
    <row r="38" spans="25:35" x14ac:dyDescent="0.3">
      <c r="Y38" t="str">
        <f t="shared" si="36"/>
        <v>O11</v>
      </c>
      <c r="Z38">
        <f>Z13-perX_constant5!Z13</f>
        <v>0</v>
      </c>
      <c r="AA38">
        <f>AA13-perX_constant5!AA13</f>
        <v>0</v>
      </c>
      <c r="AB38">
        <f>AB13-perX_constant5!AB13</f>
        <v>0</v>
      </c>
      <c r="AC38">
        <f>AC13-perX_constant5!AC13</f>
        <v>0</v>
      </c>
      <c r="AD38">
        <f>AD13-perX_constant5!AD13</f>
        <v>0</v>
      </c>
      <c r="AE38">
        <f>AE13-perX_constant5!AE13</f>
        <v>0</v>
      </c>
      <c r="AF38">
        <f>AF13-perX_constant5!AF13</f>
        <v>0</v>
      </c>
      <c r="AG38">
        <f>AG13-perX_constant5!AG13</f>
        <v>0</v>
      </c>
      <c r="AH38">
        <f>AH13-perX_constant5!AH13</f>
        <v>0</v>
      </c>
      <c r="AI38">
        <f>AI13-perX_constant5!AI13</f>
        <v>0</v>
      </c>
    </row>
    <row r="39" spans="25:35" x14ac:dyDescent="0.3">
      <c r="Y39" t="str">
        <f t="shared" si="36"/>
        <v>O12</v>
      </c>
      <c r="Z39">
        <f>Z14-perX_constant5!Z14</f>
        <v>0</v>
      </c>
      <c r="AA39">
        <f>AA14-perX_constant5!AA14</f>
        <v>0</v>
      </c>
      <c r="AB39">
        <f>AB14-perX_constant5!AB14</f>
        <v>0</v>
      </c>
      <c r="AC39">
        <f>AC14-perX_constant5!AC14</f>
        <v>0</v>
      </c>
      <c r="AD39">
        <f>AD14-perX_constant5!AD14</f>
        <v>0</v>
      </c>
      <c r="AE39">
        <f>AE14-perX_constant5!AE14</f>
        <v>0</v>
      </c>
      <c r="AF39">
        <f>AF14-perX_constant5!AF14</f>
        <v>0</v>
      </c>
      <c r="AG39">
        <f>AG14-perX_constant5!AG14</f>
        <v>0</v>
      </c>
      <c r="AH39">
        <f>AH14-perX_constant5!AH14</f>
        <v>0</v>
      </c>
      <c r="AI39">
        <f>AI14-perX_constant5!AI14</f>
        <v>0</v>
      </c>
    </row>
    <row r="40" spans="25:35" x14ac:dyDescent="0.3">
      <c r="Y40" t="str">
        <f t="shared" si="36"/>
        <v>O13</v>
      </c>
      <c r="Z40">
        <f>Z15-perX_constant5!Z15</f>
        <v>0</v>
      </c>
      <c r="AA40">
        <f>AA15-perX_constant5!AA15</f>
        <v>0</v>
      </c>
      <c r="AB40">
        <f>AB15-perX_constant5!AB15</f>
        <v>0</v>
      </c>
      <c r="AC40">
        <f>AC15-perX_constant5!AC15</f>
        <v>0</v>
      </c>
      <c r="AD40">
        <f>AD15-perX_constant5!AD15</f>
        <v>0</v>
      </c>
      <c r="AE40">
        <f>AE15-perX_constant5!AE15</f>
        <v>0</v>
      </c>
      <c r="AF40">
        <f>AF15-perX_constant5!AF15</f>
        <v>0</v>
      </c>
      <c r="AG40">
        <f>AG15-perX_constant5!AG15</f>
        <v>0</v>
      </c>
      <c r="AH40">
        <f>AH15-perX_constant5!AH15</f>
        <v>0</v>
      </c>
      <c r="AI40">
        <f>AI15-perX_constant5!AI15</f>
        <v>0</v>
      </c>
    </row>
    <row r="41" spans="25:35" x14ac:dyDescent="0.3">
      <c r="Y41" t="str">
        <f t="shared" si="36"/>
        <v>O14</v>
      </c>
      <c r="Z41">
        <f>Z16-perX_constant5!Z16</f>
        <v>0</v>
      </c>
      <c r="AA41">
        <f>AA16-perX_constant5!AA16</f>
        <v>0</v>
      </c>
      <c r="AB41">
        <f>AB16-perX_constant5!AB16</f>
        <v>0</v>
      </c>
      <c r="AC41">
        <f>AC16-perX_constant5!AC16</f>
        <v>0</v>
      </c>
      <c r="AD41">
        <f>AD16-perX_constant5!AD16</f>
        <v>0</v>
      </c>
      <c r="AE41">
        <f>AE16-perX_constant5!AE16</f>
        <v>0</v>
      </c>
      <c r="AF41">
        <f>AF16-perX_constant5!AF16</f>
        <v>0</v>
      </c>
      <c r="AG41">
        <f>AG16-perX_constant5!AG16</f>
        <v>0</v>
      </c>
      <c r="AH41">
        <f>AH16-perX_constant5!AH16</f>
        <v>0</v>
      </c>
      <c r="AI41">
        <f>AI16-perX_constant5!AI16</f>
        <v>0</v>
      </c>
    </row>
    <row r="42" spans="25:35" x14ac:dyDescent="0.3">
      <c r="Y42" t="str">
        <f t="shared" si="36"/>
        <v>O15</v>
      </c>
      <c r="Z42">
        <f>Z17-perX_constant5!Z17</f>
        <v>0</v>
      </c>
      <c r="AA42">
        <f>AA17-perX_constant5!AA17</f>
        <v>0</v>
      </c>
      <c r="AB42">
        <f>AB17-perX_constant5!AB17</f>
        <v>0</v>
      </c>
      <c r="AC42">
        <f>AC17-perX_constant5!AC17</f>
        <v>0</v>
      </c>
      <c r="AD42">
        <f>AD17-perX_constant5!AD17</f>
        <v>0</v>
      </c>
      <c r="AE42">
        <f>AE17-perX_constant5!AE17</f>
        <v>0</v>
      </c>
      <c r="AF42">
        <f>AF17-perX_constant5!AF17</f>
        <v>0</v>
      </c>
      <c r="AG42">
        <f>AG17-perX_constant5!AG17</f>
        <v>0</v>
      </c>
      <c r="AH42">
        <f>AH17-perX_constant5!AH17</f>
        <v>0</v>
      </c>
      <c r="AI42">
        <f>AI17-perX_constant5!AI17</f>
        <v>0</v>
      </c>
    </row>
    <row r="43" spans="25:35" x14ac:dyDescent="0.3">
      <c r="Y43" t="str">
        <f t="shared" si="36"/>
        <v>O16</v>
      </c>
      <c r="Z43">
        <f>Z18-perX_constant5!Z18</f>
        <v>0</v>
      </c>
      <c r="AA43">
        <f>AA18-perX_constant5!AA18</f>
        <v>0</v>
      </c>
      <c r="AB43">
        <f>AB18-perX_constant5!AB18</f>
        <v>0</v>
      </c>
      <c r="AC43">
        <f>AC18-perX_constant5!AC18</f>
        <v>0</v>
      </c>
      <c r="AD43">
        <f>AD18-perX_constant5!AD18</f>
        <v>1</v>
      </c>
      <c r="AE43">
        <f>AE18-perX_constant5!AE18</f>
        <v>0</v>
      </c>
      <c r="AF43">
        <f>AF18-perX_constant5!AF18</f>
        <v>0</v>
      </c>
      <c r="AG43">
        <f>AG18-perX_constant5!AG18</f>
        <v>0</v>
      </c>
      <c r="AH43">
        <f>AH18-perX_constant5!AH18</f>
        <v>0</v>
      </c>
      <c r="AI43">
        <f>AI18-perX_constant5!AI18</f>
        <v>-1</v>
      </c>
    </row>
    <row r="44" spans="25:35" x14ac:dyDescent="0.3">
      <c r="Y44" t="str">
        <f t="shared" si="36"/>
        <v>O17</v>
      </c>
      <c r="Z44">
        <f>Z19-perX_constant5!Z19</f>
        <v>0</v>
      </c>
      <c r="AA44">
        <f>AA19-perX_constant5!AA19</f>
        <v>0</v>
      </c>
      <c r="AB44">
        <f>AB19-perX_constant5!AB19</f>
        <v>0</v>
      </c>
      <c r="AC44">
        <f>AC19-perX_constant5!AC19</f>
        <v>1</v>
      </c>
      <c r="AD44">
        <f>AD19-perX_constant5!AD19</f>
        <v>0</v>
      </c>
      <c r="AE44">
        <f>AE19-perX_constant5!AE19</f>
        <v>0</v>
      </c>
      <c r="AF44">
        <f>AF19-perX_constant5!AF19</f>
        <v>0</v>
      </c>
      <c r="AG44">
        <f>AG19-perX_constant5!AG19</f>
        <v>0</v>
      </c>
      <c r="AH44">
        <f>AH19-perX_constant5!AH19</f>
        <v>-1</v>
      </c>
      <c r="AI44">
        <f>AI19-perX_constant5!AI19</f>
        <v>0</v>
      </c>
    </row>
    <row r="45" spans="25:35" x14ac:dyDescent="0.3">
      <c r="Y45" t="str">
        <f t="shared" si="36"/>
        <v>O18</v>
      </c>
      <c r="Z45">
        <f>Z20-perX_constant5!Z20</f>
        <v>0</v>
      </c>
      <c r="AA45">
        <f>AA20-perX_constant5!AA20</f>
        <v>0</v>
      </c>
      <c r="AB45">
        <f>AB20-perX_constant5!AB20</f>
        <v>0</v>
      </c>
      <c r="AC45">
        <f>AC20-perX_constant5!AC20</f>
        <v>0</v>
      </c>
      <c r="AD45">
        <f>AD20-perX_constant5!AD20</f>
        <v>0</v>
      </c>
      <c r="AE45">
        <f>AE20-perX_constant5!AE20</f>
        <v>0</v>
      </c>
      <c r="AF45">
        <f>AF20-perX_constant5!AF20</f>
        <v>0</v>
      </c>
      <c r="AG45">
        <f>AG20-perX_constant5!AG20</f>
        <v>0</v>
      </c>
      <c r="AH45">
        <f>AH20-perX_constant5!AH20</f>
        <v>0</v>
      </c>
      <c r="AI45">
        <f>AI20-perX_constant5!AI20</f>
        <v>0</v>
      </c>
    </row>
    <row r="46" spans="25:35" x14ac:dyDescent="0.3">
      <c r="Y46" t="str">
        <f t="shared" si="36"/>
        <v>O19</v>
      </c>
      <c r="Z46">
        <f>Z21-perX_constant5!Z21</f>
        <v>0</v>
      </c>
      <c r="AA46">
        <f>AA21-perX_constant5!AA21</f>
        <v>0</v>
      </c>
      <c r="AB46">
        <f>AB21-perX_constant5!AB21</f>
        <v>0</v>
      </c>
      <c r="AC46">
        <f>AC21-perX_constant5!AC21</f>
        <v>0</v>
      </c>
      <c r="AD46">
        <f>AD21-perX_constant5!AD21</f>
        <v>0</v>
      </c>
      <c r="AE46">
        <f>AE21-perX_constant5!AE21</f>
        <v>0</v>
      </c>
      <c r="AF46">
        <f>AF21-perX_constant5!AF21</f>
        <v>0</v>
      </c>
      <c r="AG46">
        <f>AG21-perX_constant5!AG21</f>
        <v>0</v>
      </c>
      <c r="AH46">
        <f>AH21-perX_constant5!AH21</f>
        <v>0</v>
      </c>
      <c r="AI46">
        <f>AI21-perX_constant5!AI21</f>
        <v>0</v>
      </c>
    </row>
    <row r="47" spans="25:35" x14ac:dyDescent="0.3">
      <c r="Y47" t="str">
        <f t="shared" si="36"/>
        <v>O20</v>
      </c>
      <c r="Z47">
        <f>Z22-perX_constant5!Z22</f>
        <v>0</v>
      </c>
      <c r="AA47">
        <f>AA22-perX_constant5!AA22</f>
        <v>0</v>
      </c>
      <c r="AB47">
        <f>AB22-perX_constant5!AB22</f>
        <v>0</v>
      </c>
      <c r="AC47">
        <f>AC22-perX_constant5!AC22</f>
        <v>0</v>
      </c>
      <c r="AD47">
        <f>AD22-perX_constant5!AD22</f>
        <v>0</v>
      </c>
      <c r="AE47">
        <f>AE22-perX_constant5!AE22</f>
        <v>0</v>
      </c>
      <c r="AF47">
        <f>AF22-perX_constant5!AF22</f>
        <v>0</v>
      </c>
      <c r="AG47">
        <f>AG22-perX_constant5!AG22</f>
        <v>0</v>
      </c>
      <c r="AH47">
        <f>AH22-perX_constant5!AH22</f>
        <v>0</v>
      </c>
      <c r="AI47">
        <f>AI22-perX_constant5!AI22</f>
        <v>0</v>
      </c>
    </row>
  </sheetData>
  <conditionalFormatting sqref="Z28:A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89CE-B3EF-4490-A4C6-441666DC9B4E}">
  <sheetPr>
    <tabColor rgb="FFFFFF00"/>
  </sheetPr>
  <dimension ref="A1:BM24"/>
  <sheetViews>
    <sheetView zoomScale="53" workbookViewId="0"/>
  </sheetViews>
  <sheetFormatPr defaultRowHeight="14.4" x14ac:dyDescent="0.3"/>
  <cols>
    <col min="1" max="1" width="9.109375" bestFit="1" customWidth="1"/>
    <col min="2" max="6" width="3.33203125" bestFit="1" customWidth="1"/>
    <col min="7" max="7" width="5.21875" bestFit="1" customWidth="1"/>
    <col min="9" max="9" width="6" bestFit="1" customWidth="1"/>
    <col min="10" max="14" width="3.33203125" bestFit="1" customWidth="1"/>
    <col min="15" max="15" width="5.21875" bestFit="1" customWidth="1"/>
    <col min="17" max="17" width="5" bestFit="1" customWidth="1"/>
    <col min="18" max="22" width="3.33203125" bestFit="1" customWidth="1"/>
    <col min="23" max="23" width="5.21875" bestFit="1" customWidth="1"/>
    <col min="25" max="25" width="7.109375" bestFit="1" customWidth="1"/>
    <col min="26" max="30" width="6.109375" bestFit="1" customWidth="1"/>
    <col min="31" max="35" width="7.44140625" bestFit="1" customWidth="1"/>
    <col min="36" max="36" width="6.6640625" bestFit="1" customWidth="1"/>
    <col min="38" max="38" width="6.44140625" bestFit="1" customWidth="1"/>
    <col min="39" max="39" width="6.109375" bestFit="1" customWidth="1"/>
    <col min="40" max="43" width="6.6640625" bestFit="1" customWidth="1"/>
    <col min="44" max="48" width="7.44140625" bestFit="1" customWidth="1"/>
    <col min="50" max="50" width="8" bestFit="1" customWidth="1"/>
    <col min="51" max="51" width="6.109375" bestFit="1" customWidth="1"/>
    <col min="52" max="55" width="6.6640625" bestFit="1" customWidth="1"/>
    <col min="56" max="60" width="7.44140625" bestFit="1" customWidth="1"/>
    <col min="61" max="61" width="8.6640625" bestFit="1" customWidth="1"/>
    <col min="62" max="62" width="10.44140625" bestFit="1" customWidth="1"/>
    <col min="63" max="63" width="12.88671875" bestFit="1" customWidth="1"/>
  </cols>
  <sheetData>
    <row r="1" spans="1:65" x14ac:dyDescent="0.3">
      <c r="A1">
        <f ca="1">RANDBETWEEN(10,99)</f>
        <v>20</v>
      </c>
      <c r="Q1" s="1">
        <v>5</v>
      </c>
      <c r="Y1">
        <f>MAX(R3:V22)</f>
        <v>5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31</v>
      </c>
      <c r="AF1" t="s">
        <v>31</v>
      </c>
      <c r="AG1" t="s">
        <v>31</v>
      </c>
      <c r="AH1" t="s">
        <v>31</v>
      </c>
      <c r="AI1" t="s">
        <v>31</v>
      </c>
      <c r="AM1" t="str">
        <f t="shared" ref="AM1" si="0">Z1</f>
        <v>direct</v>
      </c>
      <c r="AN1" t="str">
        <f t="shared" ref="AN1:AN2" si="1">AA1</f>
        <v>direct</v>
      </c>
      <c r="AO1" t="str">
        <f t="shared" ref="AO1:AO2" si="2">AB1</f>
        <v>direct</v>
      </c>
      <c r="AP1" t="str">
        <f t="shared" ref="AP1:AP2" si="3">AC1</f>
        <v>direct</v>
      </c>
      <c r="AQ1" t="str">
        <f t="shared" ref="AQ1:AQ2" si="4">AD1</f>
        <v>direct</v>
      </c>
      <c r="AR1" t="str">
        <f t="shared" ref="AR1:AR2" si="5">AE1</f>
        <v>inverse</v>
      </c>
      <c r="AS1" t="str">
        <f t="shared" ref="AS1:AS2" si="6">AF1</f>
        <v>inverse</v>
      </c>
      <c r="AT1" t="str">
        <f t="shared" ref="AT1:AT2" si="7">AG1</f>
        <v>inverse</v>
      </c>
      <c r="AU1" t="str">
        <f t="shared" ref="AU1:AU2" si="8">AH1</f>
        <v>inverse</v>
      </c>
      <c r="AV1" t="str">
        <f t="shared" ref="AV1:AV2" si="9">AI1</f>
        <v>inverse</v>
      </c>
      <c r="AY1" t="str">
        <f t="shared" ref="AY1:AY2" si="10">Z1</f>
        <v>direct</v>
      </c>
      <c r="AZ1" t="str">
        <f t="shared" ref="AZ1:AZ2" si="11">AA1</f>
        <v>direct</v>
      </c>
      <c r="BA1" t="str">
        <f t="shared" ref="BA1:BA2" si="12">AB1</f>
        <v>direct</v>
      </c>
      <c r="BB1" t="str">
        <f t="shared" ref="BB1:BB2" si="13">AC1</f>
        <v>direct</v>
      </c>
      <c r="BC1" t="str">
        <f t="shared" ref="BC1:BC2" si="14">AD1</f>
        <v>direct</v>
      </c>
      <c r="BD1" t="str">
        <f t="shared" ref="BD1:BD2" si="15">AE1</f>
        <v>inverse</v>
      </c>
      <c r="BE1" t="str">
        <f t="shared" ref="BE1:BE2" si="16">AF1</f>
        <v>inverse</v>
      </c>
      <c r="BF1" t="str">
        <f t="shared" ref="BF1:BF2" si="17">AG1</f>
        <v>inverse</v>
      </c>
      <c r="BG1" t="str">
        <f t="shared" ref="BG1:BG2" si="18">AH1</f>
        <v>inverse</v>
      </c>
      <c r="BH1" t="str">
        <f t="shared" ref="BH1:BH2" si="19">AI1</f>
        <v>inverse</v>
      </c>
      <c r="BK1" s="4">
        <f>SUMSQ(BK3:BK22)</f>
        <v>314866666.68848872</v>
      </c>
    </row>
    <row r="2" spans="1:65" x14ac:dyDescent="0.3">
      <c r="A2" t="s">
        <v>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tr">
        <f t="shared" ref="J2:O17" si="20">B2</f>
        <v>A1</v>
      </c>
      <c r="K2" t="str">
        <f t="shared" si="20"/>
        <v>A2</v>
      </c>
      <c r="L2" t="str">
        <f t="shared" si="20"/>
        <v>A3</v>
      </c>
      <c r="M2" t="str">
        <f t="shared" si="20"/>
        <v>A4</v>
      </c>
      <c r="N2" t="str">
        <f t="shared" si="20"/>
        <v>A5</v>
      </c>
      <c r="O2" t="str">
        <f t="shared" si="20"/>
        <v>A6=Y</v>
      </c>
      <c r="Q2" t="s">
        <v>28</v>
      </c>
      <c r="R2" t="str">
        <f t="shared" ref="R2" si="21">J2</f>
        <v>A1</v>
      </c>
      <c r="S2" t="str">
        <f t="shared" ref="S2" si="22">K2</f>
        <v>A2</v>
      </c>
      <c r="T2" t="str">
        <f t="shared" ref="T2" si="23">L2</f>
        <v>A3</v>
      </c>
      <c r="U2" t="str">
        <f t="shared" ref="U2" si="24">M2</f>
        <v>A4</v>
      </c>
      <c r="V2" t="str">
        <f t="shared" ref="V2:W17" si="25">N2</f>
        <v>A5</v>
      </c>
      <c r="W2" t="str">
        <f t="shared" si="25"/>
        <v>A6=Y</v>
      </c>
      <c r="Y2" t="s">
        <v>29</v>
      </c>
      <c r="Z2" t="str">
        <f t="shared" ref="Z2:AD17" si="26">R2</f>
        <v>A1</v>
      </c>
      <c r="AA2" t="str">
        <f t="shared" si="26"/>
        <v>A2</v>
      </c>
      <c r="AB2" t="str">
        <f t="shared" si="26"/>
        <v>A3</v>
      </c>
      <c r="AC2" t="str">
        <f t="shared" si="26"/>
        <v>A4</v>
      </c>
      <c r="AD2" t="str">
        <f t="shared" si="26"/>
        <v>A5</v>
      </c>
      <c r="AE2" t="str">
        <f>Z2</f>
        <v>A1</v>
      </c>
      <c r="AF2" t="str">
        <f t="shared" ref="AF2:AI2" si="27">AA2</f>
        <v>A2</v>
      </c>
      <c r="AG2" t="str">
        <f t="shared" si="27"/>
        <v>A3</v>
      </c>
      <c r="AH2" t="str">
        <f t="shared" si="27"/>
        <v>A4</v>
      </c>
      <c r="AI2" t="str">
        <f t="shared" si="27"/>
        <v>A5</v>
      </c>
      <c r="AJ2" t="str">
        <f>W2</f>
        <v>A6=Y</v>
      </c>
      <c r="AL2" t="s">
        <v>32</v>
      </c>
      <c r="AM2" t="str">
        <f>Z2</f>
        <v>A1</v>
      </c>
      <c r="AN2" t="str">
        <f t="shared" si="1"/>
        <v>A2</v>
      </c>
      <c r="AO2" t="str">
        <f t="shared" si="2"/>
        <v>A3</v>
      </c>
      <c r="AP2" t="str">
        <f t="shared" si="3"/>
        <v>A4</v>
      </c>
      <c r="AQ2" t="str">
        <f t="shared" si="4"/>
        <v>A5</v>
      </c>
      <c r="AR2" t="str">
        <f t="shared" si="5"/>
        <v>A1</v>
      </c>
      <c r="AS2" t="str">
        <f t="shared" si="6"/>
        <v>A2</v>
      </c>
      <c r="AT2" t="str">
        <f t="shared" si="7"/>
        <v>A3</v>
      </c>
      <c r="AU2" t="str">
        <f t="shared" si="8"/>
        <v>A4</v>
      </c>
      <c r="AV2" t="str">
        <f t="shared" si="9"/>
        <v>A5</v>
      </c>
      <c r="AX2" t="s">
        <v>33</v>
      </c>
      <c r="AY2" t="str">
        <f t="shared" si="10"/>
        <v>A1</v>
      </c>
      <c r="AZ2" t="str">
        <f t="shared" si="11"/>
        <v>A2</v>
      </c>
      <c r="BA2" t="str">
        <f t="shared" si="12"/>
        <v>A3</v>
      </c>
      <c r="BB2" t="str">
        <f t="shared" si="13"/>
        <v>A4</v>
      </c>
      <c r="BC2" t="str">
        <f t="shared" si="14"/>
        <v>A5</v>
      </c>
      <c r="BD2" t="str">
        <f t="shared" si="15"/>
        <v>A1</v>
      </c>
      <c r="BE2" t="str">
        <f t="shared" si="16"/>
        <v>A2</v>
      </c>
      <c r="BF2" t="str">
        <f t="shared" si="17"/>
        <v>A3</v>
      </c>
      <c r="BG2" t="str">
        <f t="shared" si="18"/>
        <v>A4</v>
      </c>
      <c r="BH2" t="str">
        <f t="shared" si="19"/>
        <v>A5</v>
      </c>
      <c r="BI2" t="str">
        <f t="shared" ref="BI2:BI22" si="28">AJ2</f>
        <v>A6=Y</v>
      </c>
      <c r="BJ2" t="s">
        <v>35</v>
      </c>
      <c r="BK2" t="s">
        <v>36</v>
      </c>
    </row>
    <row r="3" spans="1:65" x14ac:dyDescent="0.3">
      <c r="A3" t="s">
        <v>1</v>
      </c>
      <c r="B3">
        <v>41</v>
      </c>
      <c r="C3">
        <v>31</v>
      </c>
      <c r="D3">
        <v>19</v>
      </c>
      <c r="E3">
        <v>46</v>
      </c>
      <c r="F3">
        <v>91</v>
      </c>
      <c r="G3">
        <v>42</v>
      </c>
      <c r="I3" t="str">
        <f>A3</f>
        <v>O1</v>
      </c>
      <c r="J3">
        <f>RANK(B3,B$3:B$22,0)</f>
        <v>14</v>
      </c>
      <c r="K3">
        <f t="shared" ref="K3:K22" si="29">RANK(C3,C$3:C$22,0)</f>
        <v>19</v>
      </c>
      <c r="L3">
        <f t="shared" ref="L3:L22" si="30">RANK(D3,D$3:D$22,0)</f>
        <v>18</v>
      </c>
      <c r="M3">
        <f t="shared" ref="M3:M22" si="31">RANK(E3,E$3:E$22,0)</f>
        <v>12</v>
      </c>
      <c r="N3">
        <f t="shared" ref="N3:N22" si="32">RANK(F3,F$3:F$22,0)</f>
        <v>7</v>
      </c>
      <c r="O3">
        <f t="shared" si="20"/>
        <v>42</v>
      </c>
      <c r="Q3" t="str">
        <f t="shared" ref="Q3:Q22" si="33">I3</f>
        <v>O1</v>
      </c>
      <c r="R3">
        <f>INT(J3/$Q$1)+1</f>
        <v>3</v>
      </c>
      <c r="S3">
        <f t="shared" ref="S3:S22" si="34">INT(K3/$Q$1)+1</f>
        <v>4</v>
      </c>
      <c r="T3">
        <f t="shared" ref="T3:T22" si="35">INT(L3/$Q$1)+1</f>
        <v>4</v>
      </c>
      <c r="U3">
        <f t="shared" ref="U3:U22" si="36">INT(M3/$Q$1)+1</f>
        <v>3</v>
      </c>
      <c r="V3">
        <f t="shared" ref="V3:V22" si="37">INT(N3/$Q$1)+1</f>
        <v>2</v>
      </c>
      <c r="W3">
        <f t="shared" si="25"/>
        <v>42</v>
      </c>
      <c r="Y3" t="str">
        <f>Q3</f>
        <v>O1</v>
      </c>
      <c r="Z3">
        <f>R3</f>
        <v>3</v>
      </c>
      <c r="AA3">
        <f t="shared" si="26"/>
        <v>4</v>
      </c>
      <c r="AB3">
        <f t="shared" si="26"/>
        <v>4</v>
      </c>
      <c r="AC3">
        <f t="shared" si="26"/>
        <v>3</v>
      </c>
      <c r="AD3">
        <f t="shared" si="26"/>
        <v>2</v>
      </c>
      <c r="AE3">
        <f>($Y$1+1)-Z3</f>
        <v>3</v>
      </c>
      <c r="AF3">
        <f t="shared" ref="AF3:AF22" si="38">($Y$1+1)-AA3</f>
        <v>2</v>
      </c>
      <c r="AG3">
        <f t="shared" ref="AG3:AG22" si="39">($Y$1+1)-AB3</f>
        <v>2</v>
      </c>
      <c r="AH3">
        <f t="shared" ref="AH3:AH22" si="40">($Y$1+1)-AC3</f>
        <v>3</v>
      </c>
      <c r="AI3">
        <f t="shared" ref="AI3:AI22" si="41">($Y$1+1)-AD3</f>
        <v>4</v>
      </c>
      <c r="AJ3">
        <f>W3*1000</f>
        <v>42000</v>
      </c>
      <c r="AL3">
        <v>1</v>
      </c>
      <c r="AM3" s="3">
        <v>0</v>
      </c>
      <c r="AN3" s="3">
        <v>29798.640914019528</v>
      </c>
      <c r="AO3" s="3">
        <v>0</v>
      </c>
      <c r="AP3" s="3">
        <v>0</v>
      </c>
      <c r="AQ3" s="3">
        <v>0</v>
      </c>
      <c r="AR3" s="3">
        <v>2749.9173553840392</v>
      </c>
      <c r="AS3" s="3">
        <v>12044.142910924276</v>
      </c>
      <c r="AT3" s="3">
        <v>2819.6609717841739</v>
      </c>
      <c r="AU3" s="3">
        <v>2749.9173553840392</v>
      </c>
      <c r="AV3" s="3">
        <v>12044.142910924276</v>
      </c>
      <c r="AW3" s="4"/>
      <c r="AX3" s="4" t="str">
        <f>Y3</f>
        <v>O1</v>
      </c>
      <c r="AY3" s="4">
        <f>VLOOKUP(Z3,$AL$3:$AV$22,AM$24,0)</f>
        <v>0</v>
      </c>
      <c r="AZ3" s="4">
        <f t="shared" ref="AZ3:AZ22" si="42">VLOOKUP(AA3,$AL$3:$AV$22,AN$24,0)</f>
        <v>0</v>
      </c>
      <c r="BA3" s="4">
        <f t="shared" ref="BA3:BA22" si="43">VLOOKUP(AB3,$AL$3:$AV$22,AO$24,0)</f>
        <v>0</v>
      </c>
      <c r="BB3" s="4">
        <f t="shared" ref="BB3:BB22" si="44">VLOOKUP(AC3,$AL$3:$AV$22,AP$24,0)</f>
        <v>10884.397551999655</v>
      </c>
      <c r="BC3" s="4">
        <f t="shared" ref="BC3:BC22" si="45">VLOOKUP(AD3,$AL$3:$AV$22,AQ$24,0)</f>
        <v>9654.6132426935037</v>
      </c>
      <c r="BD3" s="4">
        <f t="shared" ref="BD3:BD22" si="46">VLOOKUP(AE3,$AL$3:$AV$22,AR$24,0)</f>
        <v>0</v>
      </c>
      <c r="BE3" s="4">
        <f t="shared" ref="BE3:BE22" si="47">VLOOKUP(AF3,$AL$3:$AV$22,AS$24,0)</f>
        <v>0</v>
      </c>
      <c r="BF3" s="4">
        <f t="shared" ref="BF3:BF22" si="48">VLOOKUP(AG3,$AL$3:$AV$22,AT$24,0)</f>
        <v>0</v>
      </c>
      <c r="BG3" s="4">
        <f t="shared" ref="BG3:BG22" si="49">VLOOKUP(AH3,$AL$3:$AV$22,AU$24,0)</f>
        <v>10882.27463795205</v>
      </c>
      <c r="BH3" s="4">
        <f t="shared" ref="BH3:BH22" si="50">VLOOKUP(AI3,$AL$3:$AV$22,AV$24,0)</f>
        <v>9778.7020982628292</v>
      </c>
      <c r="BI3" s="4">
        <f t="shared" si="28"/>
        <v>42000</v>
      </c>
      <c r="BJ3" s="4">
        <f>SUM(AY3:BH3)</f>
        <v>41199.987530908038</v>
      </c>
      <c r="BK3" s="4">
        <f>BI3-BJ3</f>
        <v>800.01246909196198</v>
      </c>
      <c r="BL3" s="2"/>
      <c r="BM3" s="2"/>
    </row>
    <row r="4" spans="1:65" x14ac:dyDescent="0.3">
      <c r="A4" t="s">
        <v>2</v>
      </c>
      <c r="B4">
        <v>52</v>
      </c>
      <c r="C4">
        <v>24</v>
      </c>
      <c r="D4">
        <v>33</v>
      </c>
      <c r="E4">
        <v>98</v>
      </c>
      <c r="F4">
        <v>10</v>
      </c>
      <c r="G4">
        <v>58</v>
      </c>
      <c r="I4" t="str">
        <f t="shared" ref="I4:I22" si="51">A4</f>
        <v>O2</v>
      </c>
      <c r="J4">
        <f t="shared" ref="J4:J22" si="52">RANK(B4,B$3:B$22,0)</f>
        <v>7</v>
      </c>
      <c r="K4">
        <f t="shared" si="29"/>
        <v>20</v>
      </c>
      <c r="L4">
        <f t="shared" si="30"/>
        <v>12</v>
      </c>
      <c r="M4">
        <f t="shared" si="31"/>
        <v>2</v>
      </c>
      <c r="N4">
        <f t="shared" si="32"/>
        <v>20</v>
      </c>
      <c r="O4">
        <f t="shared" si="20"/>
        <v>58</v>
      </c>
      <c r="Q4" t="str">
        <f t="shared" si="33"/>
        <v>O2</v>
      </c>
      <c r="R4">
        <f t="shared" ref="R4:R22" si="53">INT(J4/$Q$1)+1</f>
        <v>2</v>
      </c>
      <c r="S4">
        <f t="shared" si="34"/>
        <v>5</v>
      </c>
      <c r="T4">
        <f t="shared" si="35"/>
        <v>3</v>
      </c>
      <c r="U4">
        <f t="shared" si="36"/>
        <v>1</v>
      </c>
      <c r="V4">
        <f t="shared" si="37"/>
        <v>5</v>
      </c>
      <c r="W4">
        <f t="shared" si="25"/>
        <v>58</v>
      </c>
      <c r="Y4" t="str">
        <f t="shared" ref="Y4:Y22" si="54">Q4</f>
        <v>O2</v>
      </c>
      <c r="Z4">
        <f t="shared" ref="Z4:Z22" si="55">R4</f>
        <v>2</v>
      </c>
      <c r="AA4">
        <f t="shared" si="26"/>
        <v>5</v>
      </c>
      <c r="AB4">
        <f t="shared" si="26"/>
        <v>3</v>
      </c>
      <c r="AC4">
        <f t="shared" si="26"/>
        <v>1</v>
      </c>
      <c r="AD4">
        <f t="shared" si="26"/>
        <v>5</v>
      </c>
      <c r="AE4">
        <f t="shared" ref="AE4:AE22" si="56">($Y$1+1)-Z4</f>
        <v>4</v>
      </c>
      <c r="AF4">
        <f t="shared" si="38"/>
        <v>1</v>
      </c>
      <c r="AG4">
        <f t="shared" si="39"/>
        <v>3</v>
      </c>
      <c r="AH4">
        <f t="shared" si="40"/>
        <v>5</v>
      </c>
      <c r="AI4">
        <f t="shared" si="41"/>
        <v>1</v>
      </c>
      <c r="AJ4">
        <f t="shared" ref="AJ4:AJ22" si="57">W4*1000</f>
        <v>58000</v>
      </c>
      <c r="AL4">
        <v>2</v>
      </c>
      <c r="AM4" s="3">
        <v>5021.8782838748966</v>
      </c>
      <c r="AN4" s="3">
        <v>28615.747524926566</v>
      </c>
      <c r="AO4" s="3">
        <v>19193.080606601303</v>
      </c>
      <c r="AP4" s="3">
        <v>1081.6964098737019</v>
      </c>
      <c r="AQ4" s="3">
        <v>9654.6132426935037</v>
      </c>
      <c r="AR4" s="3">
        <v>1614.7243733123541</v>
      </c>
      <c r="AS4" s="3">
        <v>0</v>
      </c>
      <c r="AT4" s="3">
        <v>0</v>
      </c>
      <c r="AU4" s="3">
        <v>0</v>
      </c>
      <c r="AV4" s="3">
        <v>10603.118890547321</v>
      </c>
      <c r="AW4" s="4"/>
      <c r="AX4" s="4" t="str">
        <f t="shared" ref="AX4:AX22" si="58">Y4</f>
        <v>O2</v>
      </c>
      <c r="AY4" s="4">
        <f t="shared" ref="AY4:AY22" si="59">VLOOKUP(Z4,$AL$3:$AV$22,AM$24,0)</f>
        <v>5021.8782838748966</v>
      </c>
      <c r="AZ4" s="4">
        <f t="shared" si="42"/>
        <v>12042.09591007653</v>
      </c>
      <c r="BA4" s="4">
        <f t="shared" si="43"/>
        <v>0</v>
      </c>
      <c r="BB4" s="4">
        <f t="shared" si="44"/>
        <v>0</v>
      </c>
      <c r="BC4" s="4">
        <f t="shared" si="45"/>
        <v>11836.20437935327</v>
      </c>
      <c r="BD4" s="4">
        <f t="shared" si="46"/>
        <v>5011.5237966529894</v>
      </c>
      <c r="BE4" s="4">
        <f t="shared" si="47"/>
        <v>12044.142910924276</v>
      </c>
      <c r="BF4" s="4">
        <f t="shared" si="48"/>
        <v>0</v>
      </c>
      <c r="BG4" s="4">
        <f t="shared" si="49"/>
        <v>0</v>
      </c>
      <c r="BH4" s="4">
        <f t="shared" si="50"/>
        <v>12044.142910924276</v>
      </c>
      <c r="BI4" s="4">
        <f t="shared" si="28"/>
        <v>58000</v>
      </c>
      <c r="BJ4" s="4">
        <f t="shared" ref="BJ4:BJ22" si="60">SUM(AY4:BH4)</f>
        <v>57999.988191806238</v>
      </c>
      <c r="BK4" s="4">
        <f t="shared" ref="BK4:BK22" si="61">BI4-BJ4</f>
        <v>1.1808193761680741E-2</v>
      </c>
      <c r="BL4" s="2"/>
      <c r="BM4" s="2"/>
    </row>
    <row r="5" spans="1:65" x14ac:dyDescent="0.3">
      <c r="A5" t="s">
        <v>3</v>
      </c>
      <c r="B5">
        <v>14</v>
      </c>
      <c r="C5">
        <v>33</v>
      </c>
      <c r="D5">
        <v>46</v>
      </c>
      <c r="E5">
        <v>63</v>
      </c>
      <c r="F5">
        <v>66</v>
      </c>
      <c r="G5">
        <v>42</v>
      </c>
      <c r="I5" t="str">
        <f t="shared" si="51"/>
        <v>O3</v>
      </c>
      <c r="J5">
        <f t="shared" si="52"/>
        <v>19</v>
      </c>
      <c r="K5">
        <f t="shared" si="29"/>
        <v>16</v>
      </c>
      <c r="L5">
        <f t="shared" si="30"/>
        <v>7</v>
      </c>
      <c r="M5">
        <f t="shared" si="31"/>
        <v>8</v>
      </c>
      <c r="N5">
        <f t="shared" si="32"/>
        <v>10</v>
      </c>
      <c r="O5">
        <f t="shared" si="20"/>
        <v>42</v>
      </c>
      <c r="Q5" t="str">
        <f t="shared" si="33"/>
        <v>O3</v>
      </c>
      <c r="R5">
        <f t="shared" si="53"/>
        <v>4</v>
      </c>
      <c r="S5">
        <f t="shared" si="34"/>
        <v>4</v>
      </c>
      <c r="T5">
        <f t="shared" si="35"/>
        <v>2</v>
      </c>
      <c r="U5">
        <f t="shared" si="36"/>
        <v>2</v>
      </c>
      <c r="V5">
        <f t="shared" si="37"/>
        <v>3</v>
      </c>
      <c r="W5">
        <f t="shared" si="25"/>
        <v>42</v>
      </c>
      <c r="Y5" t="str">
        <f t="shared" si="54"/>
        <v>O3</v>
      </c>
      <c r="Z5">
        <f t="shared" si="55"/>
        <v>4</v>
      </c>
      <c r="AA5">
        <f t="shared" si="26"/>
        <v>4</v>
      </c>
      <c r="AB5">
        <f t="shared" si="26"/>
        <v>2</v>
      </c>
      <c r="AC5">
        <f t="shared" si="26"/>
        <v>2</v>
      </c>
      <c r="AD5">
        <f t="shared" si="26"/>
        <v>3</v>
      </c>
      <c r="AE5">
        <f t="shared" si="56"/>
        <v>2</v>
      </c>
      <c r="AF5">
        <f t="shared" si="38"/>
        <v>2</v>
      </c>
      <c r="AG5">
        <f t="shared" si="39"/>
        <v>4</v>
      </c>
      <c r="AH5">
        <f t="shared" si="40"/>
        <v>4</v>
      </c>
      <c r="AI5">
        <f t="shared" si="41"/>
        <v>3</v>
      </c>
      <c r="AJ5">
        <f t="shared" si="57"/>
        <v>42000</v>
      </c>
      <c r="AL5">
        <v>3</v>
      </c>
      <c r="AM5" s="3">
        <v>0</v>
      </c>
      <c r="AN5" s="3">
        <v>0</v>
      </c>
      <c r="AO5" s="3">
        <v>0</v>
      </c>
      <c r="AP5" s="3">
        <v>10884.397551999655</v>
      </c>
      <c r="AQ5" s="3">
        <v>0</v>
      </c>
      <c r="AR5" s="3">
        <v>0</v>
      </c>
      <c r="AS5" s="3">
        <v>0</v>
      </c>
      <c r="AT5" s="3">
        <v>0</v>
      </c>
      <c r="AU5" s="3">
        <v>10882.27463795205</v>
      </c>
      <c r="AV5" s="3">
        <v>0</v>
      </c>
      <c r="AW5" s="4"/>
      <c r="AX5" s="4" t="str">
        <f t="shared" si="58"/>
        <v>O3</v>
      </c>
      <c r="AY5" s="4">
        <f t="shared" si="59"/>
        <v>1618.642768644864</v>
      </c>
      <c r="AZ5" s="4">
        <f t="shared" si="42"/>
        <v>0</v>
      </c>
      <c r="BA5" s="4">
        <f t="shared" si="43"/>
        <v>19193.080606601303</v>
      </c>
      <c r="BB5" s="4">
        <f t="shared" si="44"/>
        <v>1081.6964098737019</v>
      </c>
      <c r="BC5" s="4">
        <f t="shared" si="45"/>
        <v>0</v>
      </c>
      <c r="BD5" s="4">
        <f t="shared" si="46"/>
        <v>1614.7243733123541</v>
      </c>
      <c r="BE5" s="4">
        <f t="shared" si="47"/>
        <v>0</v>
      </c>
      <c r="BF5" s="4">
        <f t="shared" si="48"/>
        <v>19306.87219971752</v>
      </c>
      <c r="BG5" s="4">
        <f t="shared" si="49"/>
        <v>1018.3236165170058</v>
      </c>
      <c r="BH5" s="4">
        <f t="shared" si="50"/>
        <v>0</v>
      </c>
      <c r="BI5" s="4">
        <f t="shared" si="28"/>
        <v>42000</v>
      </c>
      <c r="BJ5" s="4">
        <f t="shared" si="60"/>
        <v>43833.339974666749</v>
      </c>
      <c r="BK5" s="4">
        <f t="shared" si="61"/>
        <v>-1833.3399746667492</v>
      </c>
      <c r="BL5" s="2"/>
      <c r="BM5" s="2"/>
    </row>
    <row r="6" spans="1:65" x14ac:dyDescent="0.3">
      <c r="A6" t="s">
        <v>4</v>
      </c>
      <c r="B6">
        <v>70</v>
      </c>
      <c r="C6">
        <v>33</v>
      </c>
      <c r="D6">
        <v>49</v>
      </c>
      <c r="E6">
        <v>59</v>
      </c>
      <c r="F6">
        <v>41</v>
      </c>
      <c r="G6">
        <v>83</v>
      </c>
      <c r="I6" t="str">
        <f t="shared" si="51"/>
        <v>O4</v>
      </c>
      <c r="J6">
        <f t="shared" si="52"/>
        <v>4</v>
      </c>
      <c r="K6">
        <f t="shared" si="29"/>
        <v>16</v>
      </c>
      <c r="L6">
        <f t="shared" si="30"/>
        <v>6</v>
      </c>
      <c r="M6">
        <f t="shared" si="31"/>
        <v>10</v>
      </c>
      <c r="N6">
        <f t="shared" si="32"/>
        <v>16</v>
      </c>
      <c r="O6">
        <f t="shared" si="20"/>
        <v>83</v>
      </c>
      <c r="Q6" t="str">
        <f t="shared" si="33"/>
        <v>O4</v>
      </c>
      <c r="R6">
        <f t="shared" si="53"/>
        <v>1</v>
      </c>
      <c r="S6">
        <f t="shared" si="34"/>
        <v>4</v>
      </c>
      <c r="T6">
        <f t="shared" si="35"/>
        <v>2</v>
      </c>
      <c r="U6">
        <f t="shared" si="36"/>
        <v>3</v>
      </c>
      <c r="V6">
        <f t="shared" si="37"/>
        <v>4</v>
      </c>
      <c r="W6">
        <f t="shared" si="25"/>
        <v>83</v>
      </c>
      <c r="Y6" t="str">
        <f t="shared" si="54"/>
        <v>O4</v>
      </c>
      <c r="Z6">
        <f t="shared" si="55"/>
        <v>1</v>
      </c>
      <c r="AA6">
        <f t="shared" si="26"/>
        <v>4</v>
      </c>
      <c r="AB6">
        <f t="shared" si="26"/>
        <v>2</v>
      </c>
      <c r="AC6">
        <f t="shared" si="26"/>
        <v>3</v>
      </c>
      <c r="AD6">
        <f t="shared" si="26"/>
        <v>4</v>
      </c>
      <c r="AE6">
        <f t="shared" si="56"/>
        <v>5</v>
      </c>
      <c r="AF6">
        <f t="shared" si="38"/>
        <v>2</v>
      </c>
      <c r="AG6">
        <f t="shared" si="39"/>
        <v>4</v>
      </c>
      <c r="AH6">
        <f t="shared" si="40"/>
        <v>3</v>
      </c>
      <c r="AI6">
        <f t="shared" si="41"/>
        <v>2</v>
      </c>
      <c r="AJ6">
        <f t="shared" si="57"/>
        <v>83000</v>
      </c>
      <c r="AL6">
        <v>4</v>
      </c>
      <c r="AM6" s="3">
        <v>1618.642768644864</v>
      </c>
      <c r="AN6" s="3">
        <v>0</v>
      </c>
      <c r="AO6" s="3">
        <v>0</v>
      </c>
      <c r="AP6" s="3">
        <v>0</v>
      </c>
      <c r="AQ6" s="3">
        <v>10463.555437149473</v>
      </c>
      <c r="AR6" s="3">
        <v>5011.5237966529894</v>
      </c>
      <c r="AS6" s="3">
        <v>28717.499715387839</v>
      </c>
      <c r="AT6" s="3">
        <v>19306.87219971752</v>
      </c>
      <c r="AU6" s="3">
        <v>1018.3236165170058</v>
      </c>
      <c r="AV6" s="3">
        <v>9778.7020982628292</v>
      </c>
      <c r="AW6" s="4"/>
      <c r="AX6" s="4" t="str">
        <f t="shared" si="58"/>
        <v>O4</v>
      </c>
      <c r="AY6" s="4">
        <f t="shared" si="59"/>
        <v>0</v>
      </c>
      <c r="AZ6" s="4">
        <f t="shared" si="42"/>
        <v>0</v>
      </c>
      <c r="BA6" s="4">
        <f t="shared" si="43"/>
        <v>19193.080606601303</v>
      </c>
      <c r="BB6" s="4">
        <f t="shared" si="44"/>
        <v>10884.397551999655</v>
      </c>
      <c r="BC6" s="4">
        <f t="shared" si="45"/>
        <v>10463.555437149473</v>
      </c>
      <c r="BD6" s="4">
        <f t="shared" si="46"/>
        <v>0</v>
      </c>
      <c r="BE6" s="4">
        <f t="shared" si="47"/>
        <v>0</v>
      </c>
      <c r="BF6" s="4">
        <f t="shared" si="48"/>
        <v>19306.87219971752</v>
      </c>
      <c r="BG6" s="4">
        <f t="shared" si="49"/>
        <v>10882.27463795205</v>
      </c>
      <c r="BH6" s="4">
        <f t="shared" si="50"/>
        <v>10603.118890547321</v>
      </c>
      <c r="BI6" s="4">
        <f t="shared" si="28"/>
        <v>83000</v>
      </c>
      <c r="BJ6" s="4">
        <f t="shared" si="60"/>
        <v>81333.299323967323</v>
      </c>
      <c r="BK6" s="4">
        <f t="shared" si="61"/>
        <v>1666.7006760326767</v>
      </c>
      <c r="BL6" s="2"/>
      <c r="BM6" s="2"/>
    </row>
    <row r="7" spans="1:65" x14ac:dyDescent="0.3">
      <c r="A7" t="s">
        <v>5</v>
      </c>
      <c r="B7">
        <v>61</v>
      </c>
      <c r="C7">
        <v>74</v>
      </c>
      <c r="D7">
        <v>40</v>
      </c>
      <c r="E7">
        <v>93</v>
      </c>
      <c r="F7">
        <v>72</v>
      </c>
      <c r="G7">
        <v>84</v>
      </c>
      <c r="I7" t="str">
        <f t="shared" si="51"/>
        <v>O5</v>
      </c>
      <c r="J7">
        <f t="shared" si="52"/>
        <v>5</v>
      </c>
      <c r="K7">
        <f t="shared" si="29"/>
        <v>8</v>
      </c>
      <c r="L7">
        <f t="shared" si="30"/>
        <v>11</v>
      </c>
      <c r="M7">
        <f t="shared" si="31"/>
        <v>3</v>
      </c>
      <c r="N7">
        <f t="shared" si="32"/>
        <v>9</v>
      </c>
      <c r="O7">
        <f t="shared" si="20"/>
        <v>84</v>
      </c>
      <c r="Q7" t="str">
        <f t="shared" si="33"/>
        <v>O5</v>
      </c>
      <c r="R7">
        <f t="shared" si="53"/>
        <v>2</v>
      </c>
      <c r="S7">
        <f t="shared" si="34"/>
        <v>2</v>
      </c>
      <c r="T7">
        <f t="shared" si="35"/>
        <v>3</v>
      </c>
      <c r="U7">
        <f t="shared" si="36"/>
        <v>1</v>
      </c>
      <c r="V7">
        <f t="shared" si="37"/>
        <v>2</v>
      </c>
      <c r="W7">
        <f t="shared" si="25"/>
        <v>84</v>
      </c>
      <c r="Y7" t="str">
        <f t="shared" si="54"/>
        <v>O5</v>
      </c>
      <c r="Z7">
        <f t="shared" si="55"/>
        <v>2</v>
      </c>
      <c r="AA7">
        <f t="shared" si="26"/>
        <v>2</v>
      </c>
      <c r="AB7">
        <f t="shared" si="26"/>
        <v>3</v>
      </c>
      <c r="AC7">
        <f t="shared" si="26"/>
        <v>1</v>
      </c>
      <c r="AD7">
        <f t="shared" si="26"/>
        <v>2</v>
      </c>
      <c r="AE7">
        <f t="shared" si="56"/>
        <v>4</v>
      </c>
      <c r="AF7">
        <f t="shared" si="38"/>
        <v>4</v>
      </c>
      <c r="AG7">
        <f t="shared" si="39"/>
        <v>3</v>
      </c>
      <c r="AH7">
        <f t="shared" si="40"/>
        <v>5</v>
      </c>
      <c r="AI7">
        <f t="shared" si="41"/>
        <v>4</v>
      </c>
      <c r="AJ7">
        <f t="shared" si="57"/>
        <v>84000</v>
      </c>
      <c r="AL7">
        <v>5</v>
      </c>
      <c r="AM7" s="3">
        <v>2752.1333493781558</v>
      </c>
      <c r="AN7" s="3">
        <v>12042.09591007653</v>
      </c>
      <c r="AO7" s="3">
        <v>2813.6936173580971</v>
      </c>
      <c r="AP7" s="3">
        <v>2748.0331697102338</v>
      </c>
      <c r="AQ7" s="3">
        <v>11836.20437935327</v>
      </c>
      <c r="AR7" s="3">
        <v>0</v>
      </c>
      <c r="AS7" s="3">
        <v>29934.642454526329</v>
      </c>
      <c r="AT7" s="3">
        <v>0</v>
      </c>
      <c r="AU7" s="3">
        <v>0</v>
      </c>
      <c r="AV7" s="3">
        <v>0</v>
      </c>
      <c r="AW7" s="4"/>
      <c r="AX7" s="4" t="str">
        <f t="shared" si="58"/>
        <v>O5</v>
      </c>
      <c r="AY7" s="4">
        <f t="shared" si="59"/>
        <v>5021.8782838748966</v>
      </c>
      <c r="AZ7" s="4">
        <f t="shared" si="42"/>
        <v>28615.747524926566</v>
      </c>
      <c r="BA7" s="4">
        <f t="shared" si="43"/>
        <v>0</v>
      </c>
      <c r="BB7" s="4">
        <f t="shared" si="44"/>
        <v>0</v>
      </c>
      <c r="BC7" s="4">
        <f t="shared" si="45"/>
        <v>9654.6132426935037</v>
      </c>
      <c r="BD7" s="4">
        <f t="shared" si="46"/>
        <v>5011.5237966529894</v>
      </c>
      <c r="BE7" s="4">
        <f t="shared" si="47"/>
        <v>28717.499715387839</v>
      </c>
      <c r="BF7" s="4">
        <f t="shared" si="48"/>
        <v>0</v>
      </c>
      <c r="BG7" s="4">
        <f t="shared" si="49"/>
        <v>0</v>
      </c>
      <c r="BH7" s="4">
        <f t="shared" si="50"/>
        <v>9778.7020982628292</v>
      </c>
      <c r="BI7" s="4">
        <f t="shared" si="28"/>
        <v>84000</v>
      </c>
      <c r="BJ7" s="4">
        <f t="shared" si="60"/>
        <v>86799.964661798629</v>
      </c>
      <c r="BK7" s="4">
        <f t="shared" si="61"/>
        <v>-2799.9646617986291</v>
      </c>
      <c r="BL7" s="2"/>
      <c r="BM7" s="2"/>
    </row>
    <row r="8" spans="1:65" x14ac:dyDescent="0.3">
      <c r="A8" t="s">
        <v>6</v>
      </c>
      <c r="B8">
        <v>10</v>
      </c>
      <c r="C8">
        <v>45</v>
      </c>
      <c r="D8">
        <v>26</v>
      </c>
      <c r="E8">
        <v>11</v>
      </c>
      <c r="F8">
        <v>95</v>
      </c>
      <c r="G8">
        <v>11</v>
      </c>
      <c r="I8" t="str">
        <f t="shared" si="51"/>
        <v>O6</v>
      </c>
      <c r="J8">
        <f t="shared" si="52"/>
        <v>20</v>
      </c>
      <c r="K8">
        <f t="shared" si="29"/>
        <v>12</v>
      </c>
      <c r="L8">
        <f t="shared" si="30"/>
        <v>14</v>
      </c>
      <c r="M8">
        <f t="shared" si="31"/>
        <v>20</v>
      </c>
      <c r="N8">
        <f t="shared" si="32"/>
        <v>2</v>
      </c>
      <c r="O8">
        <f t="shared" si="20"/>
        <v>11</v>
      </c>
      <c r="Q8" t="str">
        <f t="shared" si="33"/>
        <v>O6</v>
      </c>
      <c r="R8">
        <f t="shared" si="53"/>
        <v>5</v>
      </c>
      <c r="S8">
        <f t="shared" si="34"/>
        <v>3</v>
      </c>
      <c r="T8">
        <f t="shared" si="35"/>
        <v>3</v>
      </c>
      <c r="U8">
        <f t="shared" si="36"/>
        <v>5</v>
      </c>
      <c r="V8">
        <f t="shared" si="37"/>
        <v>1</v>
      </c>
      <c r="W8">
        <f t="shared" si="25"/>
        <v>11</v>
      </c>
      <c r="Y8" t="str">
        <f t="shared" si="54"/>
        <v>O6</v>
      </c>
      <c r="Z8">
        <f t="shared" si="55"/>
        <v>5</v>
      </c>
      <c r="AA8">
        <f t="shared" si="26"/>
        <v>3</v>
      </c>
      <c r="AB8">
        <f t="shared" si="26"/>
        <v>3</v>
      </c>
      <c r="AC8">
        <f t="shared" si="26"/>
        <v>5</v>
      </c>
      <c r="AD8">
        <f t="shared" si="26"/>
        <v>1</v>
      </c>
      <c r="AE8">
        <f t="shared" si="56"/>
        <v>1</v>
      </c>
      <c r="AF8">
        <f t="shared" si="38"/>
        <v>3</v>
      </c>
      <c r="AG8">
        <f t="shared" si="39"/>
        <v>3</v>
      </c>
      <c r="AH8">
        <f t="shared" si="40"/>
        <v>1</v>
      </c>
      <c r="AI8">
        <f t="shared" si="41"/>
        <v>5</v>
      </c>
      <c r="AJ8">
        <f t="shared" si="57"/>
        <v>11000</v>
      </c>
      <c r="AL8">
        <v>6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4"/>
      <c r="AX8" s="4" t="str">
        <f t="shared" si="58"/>
        <v>O6</v>
      </c>
      <c r="AY8" s="4">
        <f t="shared" si="59"/>
        <v>2752.1333493781558</v>
      </c>
      <c r="AZ8" s="4">
        <f t="shared" si="42"/>
        <v>0</v>
      </c>
      <c r="BA8" s="4">
        <f t="shared" si="43"/>
        <v>0</v>
      </c>
      <c r="BB8" s="4">
        <f t="shared" si="44"/>
        <v>2748.0331697102338</v>
      </c>
      <c r="BC8" s="4">
        <f t="shared" si="45"/>
        <v>0</v>
      </c>
      <c r="BD8" s="4">
        <f t="shared" si="46"/>
        <v>2749.9173553840392</v>
      </c>
      <c r="BE8" s="4">
        <f t="shared" si="47"/>
        <v>0</v>
      </c>
      <c r="BF8" s="4">
        <f t="shared" si="48"/>
        <v>0</v>
      </c>
      <c r="BG8" s="4">
        <f t="shared" si="49"/>
        <v>2749.9173553840392</v>
      </c>
      <c r="BH8" s="4">
        <f t="shared" si="50"/>
        <v>0</v>
      </c>
      <c r="BI8" s="4">
        <f t="shared" si="28"/>
        <v>11000</v>
      </c>
      <c r="BJ8" s="4">
        <f t="shared" si="60"/>
        <v>11000.001229856467</v>
      </c>
      <c r="BK8" s="4">
        <f t="shared" si="61"/>
        <v>-1.2298564670345513E-3</v>
      </c>
      <c r="BL8" s="2"/>
      <c r="BM8" s="2"/>
    </row>
    <row r="9" spans="1:65" x14ac:dyDescent="0.3">
      <c r="A9" t="s">
        <v>7</v>
      </c>
      <c r="B9">
        <v>48</v>
      </c>
      <c r="C9">
        <v>67</v>
      </c>
      <c r="D9">
        <v>63</v>
      </c>
      <c r="E9">
        <v>60</v>
      </c>
      <c r="F9">
        <v>95</v>
      </c>
      <c r="G9">
        <v>64</v>
      </c>
      <c r="I9" t="str">
        <f t="shared" si="51"/>
        <v>O7</v>
      </c>
      <c r="J9">
        <f t="shared" si="52"/>
        <v>10</v>
      </c>
      <c r="K9">
        <f t="shared" si="29"/>
        <v>9</v>
      </c>
      <c r="L9">
        <f t="shared" si="30"/>
        <v>2</v>
      </c>
      <c r="M9">
        <f t="shared" si="31"/>
        <v>9</v>
      </c>
      <c r="N9">
        <f t="shared" si="32"/>
        <v>2</v>
      </c>
      <c r="O9">
        <f t="shared" si="20"/>
        <v>64</v>
      </c>
      <c r="Q9" t="str">
        <f t="shared" si="33"/>
        <v>O7</v>
      </c>
      <c r="R9">
        <f t="shared" si="53"/>
        <v>3</v>
      </c>
      <c r="S9">
        <f t="shared" si="34"/>
        <v>2</v>
      </c>
      <c r="T9">
        <f t="shared" si="35"/>
        <v>1</v>
      </c>
      <c r="U9">
        <f t="shared" si="36"/>
        <v>2</v>
      </c>
      <c r="V9">
        <f t="shared" si="37"/>
        <v>1</v>
      </c>
      <c r="W9">
        <f t="shared" si="25"/>
        <v>64</v>
      </c>
      <c r="Y9" t="str">
        <f t="shared" si="54"/>
        <v>O7</v>
      </c>
      <c r="Z9">
        <f t="shared" si="55"/>
        <v>3</v>
      </c>
      <c r="AA9">
        <f t="shared" si="26"/>
        <v>2</v>
      </c>
      <c r="AB9">
        <f t="shared" si="26"/>
        <v>1</v>
      </c>
      <c r="AC9">
        <f t="shared" si="26"/>
        <v>2</v>
      </c>
      <c r="AD9">
        <f t="shared" si="26"/>
        <v>1</v>
      </c>
      <c r="AE9">
        <f t="shared" si="56"/>
        <v>3</v>
      </c>
      <c r="AF9">
        <f t="shared" si="38"/>
        <v>4</v>
      </c>
      <c r="AG9">
        <f t="shared" si="39"/>
        <v>5</v>
      </c>
      <c r="AH9">
        <f t="shared" si="40"/>
        <v>4</v>
      </c>
      <c r="AI9">
        <f t="shared" si="41"/>
        <v>5</v>
      </c>
      <c r="AJ9">
        <f t="shared" si="57"/>
        <v>64000</v>
      </c>
      <c r="AL9">
        <v>7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4"/>
      <c r="AX9" s="4" t="str">
        <f t="shared" si="58"/>
        <v>O7</v>
      </c>
      <c r="AY9" s="4">
        <f t="shared" si="59"/>
        <v>0</v>
      </c>
      <c r="AZ9" s="4">
        <f t="shared" si="42"/>
        <v>28615.747524926566</v>
      </c>
      <c r="BA9" s="4">
        <f t="shared" si="43"/>
        <v>0</v>
      </c>
      <c r="BB9" s="4">
        <f t="shared" si="44"/>
        <v>1081.6964098737019</v>
      </c>
      <c r="BC9" s="4">
        <f t="shared" si="45"/>
        <v>0</v>
      </c>
      <c r="BD9" s="4">
        <f t="shared" si="46"/>
        <v>0</v>
      </c>
      <c r="BE9" s="4">
        <f t="shared" si="47"/>
        <v>28717.499715387839</v>
      </c>
      <c r="BF9" s="4">
        <f t="shared" si="48"/>
        <v>0</v>
      </c>
      <c r="BG9" s="4">
        <f t="shared" si="49"/>
        <v>1018.3236165170058</v>
      </c>
      <c r="BH9" s="4">
        <f t="shared" si="50"/>
        <v>0</v>
      </c>
      <c r="BI9" s="4">
        <f t="shared" si="28"/>
        <v>64000</v>
      </c>
      <c r="BJ9" s="4">
        <f t="shared" si="60"/>
        <v>59433.267266705116</v>
      </c>
      <c r="BK9" s="4">
        <f t="shared" si="61"/>
        <v>4566.7327332948844</v>
      </c>
      <c r="BL9" s="2"/>
      <c r="BM9" s="2"/>
    </row>
    <row r="10" spans="1:65" x14ac:dyDescent="0.3">
      <c r="A10" t="s">
        <v>8</v>
      </c>
      <c r="B10">
        <v>23</v>
      </c>
      <c r="C10">
        <v>81</v>
      </c>
      <c r="D10">
        <v>57</v>
      </c>
      <c r="E10">
        <v>99</v>
      </c>
      <c r="F10">
        <v>42</v>
      </c>
      <c r="G10">
        <v>84</v>
      </c>
      <c r="I10" t="str">
        <f t="shared" si="51"/>
        <v>O8</v>
      </c>
      <c r="J10">
        <f t="shared" si="52"/>
        <v>18</v>
      </c>
      <c r="K10">
        <f t="shared" si="29"/>
        <v>6</v>
      </c>
      <c r="L10">
        <f t="shared" si="30"/>
        <v>4</v>
      </c>
      <c r="M10">
        <f t="shared" si="31"/>
        <v>1</v>
      </c>
      <c r="N10">
        <f t="shared" si="32"/>
        <v>15</v>
      </c>
      <c r="O10">
        <f t="shared" si="20"/>
        <v>84</v>
      </c>
      <c r="Q10" t="str">
        <f t="shared" si="33"/>
        <v>O8</v>
      </c>
      <c r="R10">
        <f t="shared" si="53"/>
        <v>4</v>
      </c>
      <c r="S10">
        <f t="shared" si="34"/>
        <v>2</v>
      </c>
      <c r="T10">
        <f t="shared" si="35"/>
        <v>1</v>
      </c>
      <c r="U10">
        <f t="shared" si="36"/>
        <v>1</v>
      </c>
      <c r="V10">
        <f t="shared" si="37"/>
        <v>4</v>
      </c>
      <c r="W10">
        <f t="shared" si="25"/>
        <v>84</v>
      </c>
      <c r="Y10" t="str">
        <f t="shared" si="54"/>
        <v>O8</v>
      </c>
      <c r="Z10">
        <f t="shared" si="55"/>
        <v>4</v>
      </c>
      <c r="AA10">
        <f t="shared" si="26"/>
        <v>2</v>
      </c>
      <c r="AB10">
        <f t="shared" si="26"/>
        <v>1</v>
      </c>
      <c r="AC10">
        <f t="shared" si="26"/>
        <v>1</v>
      </c>
      <c r="AD10">
        <f t="shared" si="26"/>
        <v>4</v>
      </c>
      <c r="AE10">
        <f t="shared" si="56"/>
        <v>2</v>
      </c>
      <c r="AF10">
        <f t="shared" si="38"/>
        <v>4</v>
      </c>
      <c r="AG10">
        <f t="shared" si="39"/>
        <v>5</v>
      </c>
      <c r="AH10">
        <f t="shared" si="40"/>
        <v>5</v>
      </c>
      <c r="AI10">
        <f t="shared" si="41"/>
        <v>2</v>
      </c>
      <c r="AJ10">
        <f t="shared" si="57"/>
        <v>84000</v>
      </c>
      <c r="AL10">
        <v>8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4"/>
      <c r="AX10" s="4" t="str">
        <f t="shared" si="58"/>
        <v>O8</v>
      </c>
      <c r="AY10" s="4">
        <f t="shared" si="59"/>
        <v>1618.642768644864</v>
      </c>
      <c r="AZ10" s="4">
        <f t="shared" si="42"/>
        <v>28615.747524926566</v>
      </c>
      <c r="BA10" s="4">
        <f t="shared" si="43"/>
        <v>0</v>
      </c>
      <c r="BB10" s="4">
        <f t="shared" si="44"/>
        <v>0</v>
      </c>
      <c r="BC10" s="4">
        <f t="shared" si="45"/>
        <v>10463.555437149473</v>
      </c>
      <c r="BD10" s="4">
        <f t="shared" si="46"/>
        <v>1614.7243733123541</v>
      </c>
      <c r="BE10" s="4">
        <f t="shared" si="47"/>
        <v>28717.499715387839</v>
      </c>
      <c r="BF10" s="4">
        <f t="shared" si="48"/>
        <v>0</v>
      </c>
      <c r="BG10" s="4">
        <f t="shared" si="49"/>
        <v>0</v>
      </c>
      <c r="BH10" s="4">
        <f t="shared" si="50"/>
        <v>10603.118890547321</v>
      </c>
      <c r="BI10" s="4">
        <f t="shared" si="28"/>
        <v>84000</v>
      </c>
      <c r="BJ10" s="4">
        <f t="shared" si="60"/>
        <v>81633.288709968416</v>
      </c>
      <c r="BK10" s="4">
        <f t="shared" si="61"/>
        <v>2366.7112900315842</v>
      </c>
      <c r="BL10" s="2"/>
      <c r="BM10" s="2"/>
    </row>
    <row r="11" spans="1:65" x14ac:dyDescent="0.3">
      <c r="A11" t="s">
        <v>9</v>
      </c>
      <c r="B11">
        <v>39</v>
      </c>
      <c r="C11">
        <v>95</v>
      </c>
      <c r="D11">
        <v>17</v>
      </c>
      <c r="E11">
        <v>78</v>
      </c>
      <c r="F11">
        <v>76</v>
      </c>
      <c r="G11">
        <v>85</v>
      </c>
      <c r="I11" t="str">
        <f t="shared" si="51"/>
        <v>O9</v>
      </c>
      <c r="J11">
        <f t="shared" si="52"/>
        <v>15</v>
      </c>
      <c r="K11">
        <f t="shared" si="29"/>
        <v>1</v>
      </c>
      <c r="L11">
        <f t="shared" si="30"/>
        <v>19</v>
      </c>
      <c r="M11">
        <f t="shared" si="31"/>
        <v>6</v>
      </c>
      <c r="N11">
        <f t="shared" si="32"/>
        <v>8</v>
      </c>
      <c r="O11">
        <f t="shared" si="20"/>
        <v>85</v>
      </c>
      <c r="Q11" t="str">
        <f t="shared" si="33"/>
        <v>O9</v>
      </c>
      <c r="R11">
        <f t="shared" si="53"/>
        <v>4</v>
      </c>
      <c r="S11">
        <f t="shared" si="34"/>
        <v>1</v>
      </c>
      <c r="T11">
        <f t="shared" si="35"/>
        <v>4</v>
      </c>
      <c r="U11">
        <f t="shared" si="36"/>
        <v>2</v>
      </c>
      <c r="V11">
        <f t="shared" si="37"/>
        <v>2</v>
      </c>
      <c r="W11">
        <f t="shared" si="25"/>
        <v>85</v>
      </c>
      <c r="Y11" t="str">
        <f t="shared" si="54"/>
        <v>O9</v>
      </c>
      <c r="Z11">
        <f t="shared" si="55"/>
        <v>4</v>
      </c>
      <c r="AA11">
        <f t="shared" si="26"/>
        <v>1</v>
      </c>
      <c r="AB11">
        <f t="shared" si="26"/>
        <v>4</v>
      </c>
      <c r="AC11">
        <f t="shared" si="26"/>
        <v>2</v>
      </c>
      <c r="AD11">
        <f t="shared" si="26"/>
        <v>2</v>
      </c>
      <c r="AE11">
        <f t="shared" si="56"/>
        <v>2</v>
      </c>
      <c r="AF11">
        <f t="shared" si="38"/>
        <v>5</v>
      </c>
      <c r="AG11">
        <f t="shared" si="39"/>
        <v>2</v>
      </c>
      <c r="AH11">
        <f t="shared" si="40"/>
        <v>4</v>
      </c>
      <c r="AI11">
        <f t="shared" si="41"/>
        <v>4</v>
      </c>
      <c r="AJ11">
        <f t="shared" si="57"/>
        <v>85000</v>
      </c>
      <c r="AL11">
        <v>9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4"/>
      <c r="AX11" s="4" t="str">
        <f t="shared" si="58"/>
        <v>O9</v>
      </c>
      <c r="AY11" s="4">
        <f t="shared" si="59"/>
        <v>1618.642768644864</v>
      </c>
      <c r="AZ11" s="4">
        <f t="shared" si="42"/>
        <v>29798.640914019528</v>
      </c>
      <c r="BA11" s="4">
        <f t="shared" si="43"/>
        <v>0</v>
      </c>
      <c r="BB11" s="4">
        <f t="shared" si="44"/>
        <v>1081.6964098737019</v>
      </c>
      <c r="BC11" s="4">
        <f t="shared" si="45"/>
        <v>9654.6132426935037</v>
      </c>
      <c r="BD11" s="4">
        <f t="shared" si="46"/>
        <v>1614.7243733123541</v>
      </c>
      <c r="BE11" s="4">
        <f t="shared" si="47"/>
        <v>29934.642454526329</v>
      </c>
      <c r="BF11" s="4">
        <f t="shared" si="48"/>
        <v>0</v>
      </c>
      <c r="BG11" s="4">
        <f t="shared" si="49"/>
        <v>1018.3236165170058</v>
      </c>
      <c r="BH11" s="4">
        <f t="shared" si="50"/>
        <v>9778.7020982628292</v>
      </c>
      <c r="BI11" s="4">
        <f t="shared" si="28"/>
        <v>85000</v>
      </c>
      <c r="BJ11" s="4">
        <f t="shared" si="60"/>
        <v>84499.985877850107</v>
      </c>
      <c r="BK11" s="4">
        <f t="shared" si="61"/>
        <v>500.0141221498925</v>
      </c>
      <c r="BL11" s="2"/>
      <c r="BM11" s="2"/>
    </row>
    <row r="12" spans="1:65" x14ac:dyDescent="0.3">
      <c r="A12" t="s">
        <v>10</v>
      </c>
      <c r="B12">
        <v>50</v>
      </c>
      <c r="C12">
        <v>44</v>
      </c>
      <c r="D12">
        <v>45</v>
      </c>
      <c r="E12">
        <v>84</v>
      </c>
      <c r="F12">
        <v>92</v>
      </c>
      <c r="G12">
        <v>77</v>
      </c>
      <c r="I12" t="str">
        <f t="shared" si="51"/>
        <v>O10</v>
      </c>
      <c r="J12">
        <f t="shared" si="52"/>
        <v>9</v>
      </c>
      <c r="K12">
        <f t="shared" si="29"/>
        <v>13</v>
      </c>
      <c r="L12">
        <f t="shared" si="30"/>
        <v>8</v>
      </c>
      <c r="M12">
        <f t="shared" si="31"/>
        <v>5</v>
      </c>
      <c r="N12">
        <f t="shared" si="32"/>
        <v>6</v>
      </c>
      <c r="O12">
        <f t="shared" si="20"/>
        <v>77</v>
      </c>
      <c r="Q12" t="str">
        <f t="shared" si="33"/>
        <v>O10</v>
      </c>
      <c r="R12">
        <f t="shared" si="53"/>
        <v>2</v>
      </c>
      <c r="S12">
        <f t="shared" si="34"/>
        <v>3</v>
      </c>
      <c r="T12">
        <f t="shared" si="35"/>
        <v>2</v>
      </c>
      <c r="U12">
        <f t="shared" si="36"/>
        <v>2</v>
      </c>
      <c r="V12">
        <f t="shared" si="37"/>
        <v>2</v>
      </c>
      <c r="W12">
        <f t="shared" si="25"/>
        <v>77</v>
      </c>
      <c r="Y12" t="str">
        <f t="shared" si="54"/>
        <v>O10</v>
      </c>
      <c r="Z12">
        <f t="shared" si="55"/>
        <v>2</v>
      </c>
      <c r="AA12">
        <f t="shared" si="26"/>
        <v>3</v>
      </c>
      <c r="AB12">
        <f t="shared" si="26"/>
        <v>2</v>
      </c>
      <c r="AC12">
        <f t="shared" si="26"/>
        <v>2</v>
      </c>
      <c r="AD12">
        <f t="shared" si="26"/>
        <v>2</v>
      </c>
      <c r="AE12">
        <f t="shared" si="56"/>
        <v>4</v>
      </c>
      <c r="AF12">
        <f t="shared" si="38"/>
        <v>3</v>
      </c>
      <c r="AG12">
        <f t="shared" si="39"/>
        <v>4</v>
      </c>
      <c r="AH12">
        <f t="shared" si="40"/>
        <v>4</v>
      </c>
      <c r="AI12">
        <f t="shared" si="41"/>
        <v>4</v>
      </c>
      <c r="AJ12">
        <f t="shared" si="57"/>
        <v>77000</v>
      </c>
      <c r="AL12">
        <v>10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4"/>
      <c r="AX12" s="4" t="str">
        <f t="shared" si="58"/>
        <v>O10</v>
      </c>
      <c r="AY12" s="4">
        <f t="shared" si="59"/>
        <v>5021.8782838748966</v>
      </c>
      <c r="AZ12" s="4">
        <f t="shared" si="42"/>
        <v>0</v>
      </c>
      <c r="BA12" s="4">
        <f t="shared" si="43"/>
        <v>19193.080606601303</v>
      </c>
      <c r="BB12" s="4">
        <f t="shared" si="44"/>
        <v>1081.6964098737019</v>
      </c>
      <c r="BC12" s="4">
        <f t="shared" si="45"/>
        <v>9654.6132426935037</v>
      </c>
      <c r="BD12" s="4">
        <f t="shared" si="46"/>
        <v>5011.5237966529894</v>
      </c>
      <c r="BE12" s="4">
        <f t="shared" si="47"/>
        <v>0</v>
      </c>
      <c r="BF12" s="4">
        <f t="shared" si="48"/>
        <v>19306.87219971752</v>
      </c>
      <c r="BG12" s="4">
        <f t="shared" si="49"/>
        <v>1018.3236165170058</v>
      </c>
      <c r="BH12" s="4">
        <f t="shared" si="50"/>
        <v>9778.7020982628292</v>
      </c>
      <c r="BI12" s="4">
        <f t="shared" si="28"/>
        <v>77000</v>
      </c>
      <c r="BJ12" s="4">
        <f t="shared" si="60"/>
        <v>70066.69025419376</v>
      </c>
      <c r="BK12" s="4">
        <f t="shared" si="61"/>
        <v>6933.3097458062402</v>
      </c>
      <c r="BL12" s="2"/>
      <c r="BM12" s="2"/>
    </row>
    <row r="13" spans="1:65" x14ac:dyDescent="0.3">
      <c r="A13" t="s">
        <v>11</v>
      </c>
      <c r="B13">
        <v>44</v>
      </c>
      <c r="C13">
        <v>40</v>
      </c>
      <c r="D13">
        <v>63</v>
      </c>
      <c r="E13">
        <v>87</v>
      </c>
      <c r="F13">
        <v>94</v>
      </c>
      <c r="G13">
        <v>14</v>
      </c>
      <c r="I13" t="str">
        <f t="shared" si="51"/>
        <v>O11</v>
      </c>
      <c r="J13">
        <f t="shared" si="52"/>
        <v>11</v>
      </c>
      <c r="K13">
        <f t="shared" si="29"/>
        <v>15</v>
      </c>
      <c r="L13">
        <f t="shared" si="30"/>
        <v>2</v>
      </c>
      <c r="M13">
        <f t="shared" si="31"/>
        <v>4</v>
      </c>
      <c r="N13">
        <f t="shared" si="32"/>
        <v>5</v>
      </c>
      <c r="O13">
        <f t="shared" si="20"/>
        <v>14</v>
      </c>
      <c r="Q13" t="str">
        <f t="shared" si="33"/>
        <v>O11</v>
      </c>
      <c r="R13">
        <f t="shared" si="53"/>
        <v>3</v>
      </c>
      <c r="S13">
        <f t="shared" si="34"/>
        <v>4</v>
      </c>
      <c r="T13">
        <f t="shared" si="35"/>
        <v>1</v>
      </c>
      <c r="U13">
        <f t="shared" si="36"/>
        <v>1</v>
      </c>
      <c r="V13">
        <f t="shared" si="37"/>
        <v>2</v>
      </c>
      <c r="W13">
        <f t="shared" si="25"/>
        <v>14</v>
      </c>
      <c r="Y13" t="str">
        <f t="shared" si="54"/>
        <v>O11</v>
      </c>
      <c r="Z13">
        <f t="shared" si="55"/>
        <v>3</v>
      </c>
      <c r="AA13">
        <f t="shared" si="26"/>
        <v>4</v>
      </c>
      <c r="AB13">
        <f t="shared" si="26"/>
        <v>1</v>
      </c>
      <c r="AC13">
        <f t="shared" si="26"/>
        <v>1</v>
      </c>
      <c r="AD13">
        <f t="shared" si="26"/>
        <v>2</v>
      </c>
      <c r="AE13">
        <f t="shared" si="56"/>
        <v>3</v>
      </c>
      <c r="AF13">
        <f t="shared" si="38"/>
        <v>2</v>
      </c>
      <c r="AG13">
        <f t="shared" si="39"/>
        <v>5</v>
      </c>
      <c r="AH13">
        <f t="shared" si="40"/>
        <v>5</v>
      </c>
      <c r="AI13">
        <f t="shared" si="41"/>
        <v>4</v>
      </c>
      <c r="AJ13">
        <f t="shared" si="57"/>
        <v>14000</v>
      </c>
      <c r="AL13">
        <v>11</v>
      </c>
      <c r="AM13" s="4">
        <f>AM12</f>
        <v>0</v>
      </c>
      <c r="AN13" s="4">
        <f t="shared" ref="AN13:AN22" si="62">AN12</f>
        <v>0</v>
      </c>
      <c r="AO13" s="4">
        <f t="shared" ref="AO13:AO22" si="63">AO12</f>
        <v>0</v>
      </c>
      <c r="AP13" s="4">
        <f t="shared" ref="AP13:AP22" si="64">AP12</f>
        <v>0</v>
      </c>
      <c r="AQ13" s="4">
        <f t="shared" ref="AQ13:AQ22" si="65">AQ12</f>
        <v>0</v>
      </c>
      <c r="AR13" s="4">
        <f t="shared" ref="AR13:AR22" si="66">AR12</f>
        <v>0</v>
      </c>
      <c r="AS13" s="4">
        <f t="shared" ref="AS13:AS22" si="67">AS12</f>
        <v>0</v>
      </c>
      <c r="AT13" s="4">
        <f t="shared" ref="AT13:AT22" si="68">AT12</f>
        <v>0</v>
      </c>
      <c r="AU13" s="4">
        <f t="shared" ref="AU13:AU22" si="69">AU12</f>
        <v>0</v>
      </c>
      <c r="AV13" s="4">
        <f t="shared" ref="AV13:AV22" si="70">AV12</f>
        <v>0</v>
      </c>
      <c r="AW13" s="4"/>
      <c r="AX13" s="4" t="str">
        <f t="shared" si="58"/>
        <v>O11</v>
      </c>
      <c r="AY13" s="4">
        <f t="shared" si="59"/>
        <v>0</v>
      </c>
      <c r="AZ13" s="4">
        <f t="shared" si="42"/>
        <v>0</v>
      </c>
      <c r="BA13" s="4">
        <f t="shared" si="43"/>
        <v>0</v>
      </c>
      <c r="BB13" s="4">
        <f t="shared" si="44"/>
        <v>0</v>
      </c>
      <c r="BC13" s="4">
        <f t="shared" si="45"/>
        <v>9654.6132426935037</v>
      </c>
      <c r="BD13" s="4">
        <f t="shared" si="46"/>
        <v>0</v>
      </c>
      <c r="BE13" s="4">
        <f t="shared" si="47"/>
        <v>0</v>
      </c>
      <c r="BF13" s="4">
        <f t="shared" si="48"/>
        <v>0</v>
      </c>
      <c r="BG13" s="4">
        <f t="shared" si="49"/>
        <v>0</v>
      </c>
      <c r="BH13" s="4">
        <f t="shared" si="50"/>
        <v>9778.7020982628292</v>
      </c>
      <c r="BI13" s="4">
        <f t="shared" si="28"/>
        <v>14000</v>
      </c>
      <c r="BJ13" s="4">
        <f t="shared" si="60"/>
        <v>19433.315340956331</v>
      </c>
      <c r="BK13" s="4">
        <f t="shared" si="61"/>
        <v>-5433.3153409563311</v>
      </c>
      <c r="BL13" s="2"/>
      <c r="BM13" s="2"/>
    </row>
    <row r="14" spans="1:65" x14ac:dyDescent="0.3">
      <c r="A14" t="s">
        <v>12</v>
      </c>
      <c r="B14">
        <v>52</v>
      </c>
      <c r="C14">
        <v>83</v>
      </c>
      <c r="D14">
        <v>11</v>
      </c>
      <c r="E14">
        <v>28</v>
      </c>
      <c r="F14">
        <v>46</v>
      </c>
      <c r="G14">
        <v>73</v>
      </c>
      <c r="I14" t="str">
        <f t="shared" si="51"/>
        <v>O12</v>
      </c>
      <c r="J14">
        <f t="shared" si="52"/>
        <v>7</v>
      </c>
      <c r="K14">
        <f t="shared" si="29"/>
        <v>5</v>
      </c>
      <c r="L14">
        <f t="shared" si="30"/>
        <v>20</v>
      </c>
      <c r="M14">
        <f t="shared" si="31"/>
        <v>15</v>
      </c>
      <c r="N14">
        <f t="shared" si="32"/>
        <v>13</v>
      </c>
      <c r="O14">
        <f t="shared" si="20"/>
        <v>73</v>
      </c>
      <c r="Q14" t="str">
        <f t="shared" si="33"/>
        <v>O12</v>
      </c>
      <c r="R14">
        <f t="shared" si="53"/>
        <v>2</v>
      </c>
      <c r="S14">
        <f t="shared" si="34"/>
        <v>2</v>
      </c>
      <c r="T14">
        <f t="shared" si="35"/>
        <v>5</v>
      </c>
      <c r="U14">
        <f t="shared" si="36"/>
        <v>4</v>
      </c>
      <c r="V14">
        <f t="shared" si="37"/>
        <v>3</v>
      </c>
      <c r="W14">
        <f t="shared" si="25"/>
        <v>73</v>
      </c>
      <c r="Y14" t="str">
        <f t="shared" si="54"/>
        <v>O12</v>
      </c>
      <c r="Z14">
        <f t="shared" si="55"/>
        <v>2</v>
      </c>
      <c r="AA14">
        <f t="shared" si="26"/>
        <v>2</v>
      </c>
      <c r="AB14">
        <f t="shared" si="26"/>
        <v>5</v>
      </c>
      <c r="AC14">
        <f t="shared" si="26"/>
        <v>4</v>
      </c>
      <c r="AD14">
        <f t="shared" si="26"/>
        <v>3</v>
      </c>
      <c r="AE14">
        <f t="shared" si="56"/>
        <v>4</v>
      </c>
      <c r="AF14">
        <f t="shared" si="38"/>
        <v>4</v>
      </c>
      <c r="AG14">
        <f t="shared" si="39"/>
        <v>1</v>
      </c>
      <c r="AH14">
        <f t="shared" si="40"/>
        <v>2</v>
      </c>
      <c r="AI14">
        <f t="shared" si="41"/>
        <v>3</v>
      </c>
      <c r="AJ14">
        <f t="shared" si="57"/>
        <v>73000</v>
      </c>
      <c r="AL14">
        <v>12</v>
      </c>
      <c r="AM14" s="4">
        <f t="shared" ref="AM14:AM22" si="71">AM13</f>
        <v>0</v>
      </c>
      <c r="AN14" s="4">
        <f t="shared" si="62"/>
        <v>0</v>
      </c>
      <c r="AO14" s="4">
        <f t="shared" si="63"/>
        <v>0</v>
      </c>
      <c r="AP14" s="4">
        <f t="shared" si="64"/>
        <v>0</v>
      </c>
      <c r="AQ14" s="4">
        <f t="shared" si="65"/>
        <v>0</v>
      </c>
      <c r="AR14" s="4">
        <f t="shared" si="66"/>
        <v>0</v>
      </c>
      <c r="AS14" s="4">
        <f t="shared" si="67"/>
        <v>0</v>
      </c>
      <c r="AT14" s="4">
        <f t="shared" si="68"/>
        <v>0</v>
      </c>
      <c r="AU14" s="4">
        <f t="shared" si="69"/>
        <v>0</v>
      </c>
      <c r="AV14" s="4">
        <f t="shared" si="70"/>
        <v>0</v>
      </c>
      <c r="AW14" s="4"/>
      <c r="AX14" s="4" t="str">
        <f t="shared" si="58"/>
        <v>O12</v>
      </c>
      <c r="AY14" s="4">
        <f t="shared" si="59"/>
        <v>5021.8782838748966</v>
      </c>
      <c r="AZ14" s="4">
        <f t="shared" si="42"/>
        <v>28615.747524926566</v>
      </c>
      <c r="BA14" s="4">
        <f t="shared" si="43"/>
        <v>2813.6936173580971</v>
      </c>
      <c r="BB14" s="4">
        <f t="shared" si="44"/>
        <v>0</v>
      </c>
      <c r="BC14" s="4">
        <f t="shared" si="45"/>
        <v>0</v>
      </c>
      <c r="BD14" s="4">
        <f t="shared" si="46"/>
        <v>5011.5237966529894</v>
      </c>
      <c r="BE14" s="4">
        <f t="shared" si="47"/>
        <v>28717.499715387839</v>
      </c>
      <c r="BF14" s="4">
        <f t="shared" si="48"/>
        <v>2819.6609717841739</v>
      </c>
      <c r="BG14" s="4">
        <f t="shared" si="49"/>
        <v>0</v>
      </c>
      <c r="BH14" s="4">
        <f t="shared" si="50"/>
        <v>0</v>
      </c>
      <c r="BI14" s="4">
        <f t="shared" si="28"/>
        <v>73000</v>
      </c>
      <c r="BJ14" s="4">
        <f t="shared" si="60"/>
        <v>73000.003909984574</v>
      </c>
      <c r="BK14" s="4">
        <f t="shared" si="61"/>
        <v>-3.9099845744203776E-3</v>
      </c>
      <c r="BL14" s="2"/>
      <c r="BM14" s="2"/>
    </row>
    <row r="15" spans="1:65" x14ac:dyDescent="0.3">
      <c r="A15" t="s">
        <v>13</v>
      </c>
      <c r="B15">
        <v>74</v>
      </c>
      <c r="C15">
        <v>33</v>
      </c>
      <c r="D15">
        <v>56</v>
      </c>
      <c r="E15">
        <v>36</v>
      </c>
      <c r="F15">
        <v>63</v>
      </c>
      <c r="G15">
        <v>60</v>
      </c>
      <c r="I15" t="str">
        <f t="shared" si="51"/>
        <v>O13</v>
      </c>
      <c r="J15">
        <f t="shared" si="52"/>
        <v>3</v>
      </c>
      <c r="K15">
        <f t="shared" si="29"/>
        <v>16</v>
      </c>
      <c r="L15">
        <f t="shared" si="30"/>
        <v>5</v>
      </c>
      <c r="M15">
        <f t="shared" si="31"/>
        <v>13</v>
      </c>
      <c r="N15">
        <f t="shared" si="32"/>
        <v>12</v>
      </c>
      <c r="O15">
        <f t="shared" si="20"/>
        <v>60</v>
      </c>
      <c r="Q15" t="str">
        <f t="shared" si="33"/>
        <v>O13</v>
      </c>
      <c r="R15">
        <f t="shared" si="53"/>
        <v>1</v>
      </c>
      <c r="S15">
        <f t="shared" si="34"/>
        <v>4</v>
      </c>
      <c r="T15">
        <f t="shared" si="35"/>
        <v>2</v>
      </c>
      <c r="U15">
        <f t="shared" si="36"/>
        <v>3</v>
      </c>
      <c r="V15">
        <f t="shared" si="37"/>
        <v>3</v>
      </c>
      <c r="W15">
        <f t="shared" si="25"/>
        <v>60</v>
      </c>
      <c r="Y15" t="str">
        <f t="shared" si="54"/>
        <v>O13</v>
      </c>
      <c r="Z15">
        <f t="shared" si="55"/>
        <v>1</v>
      </c>
      <c r="AA15">
        <f t="shared" si="26"/>
        <v>4</v>
      </c>
      <c r="AB15">
        <f t="shared" si="26"/>
        <v>2</v>
      </c>
      <c r="AC15">
        <f t="shared" si="26"/>
        <v>3</v>
      </c>
      <c r="AD15">
        <f t="shared" si="26"/>
        <v>3</v>
      </c>
      <c r="AE15">
        <f t="shared" si="56"/>
        <v>5</v>
      </c>
      <c r="AF15">
        <f t="shared" si="38"/>
        <v>2</v>
      </c>
      <c r="AG15">
        <f t="shared" si="39"/>
        <v>4</v>
      </c>
      <c r="AH15">
        <f t="shared" si="40"/>
        <v>3</v>
      </c>
      <c r="AI15">
        <f t="shared" si="41"/>
        <v>3</v>
      </c>
      <c r="AJ15">
        <f t="shared" si="57"/>
        <v>60000</v>
      </c>
      <c r="AL15">
        <v>13</v>
      </c>
      <c r="AM15" s="4">
        <f t="shared" si="71"/>
        <v>0</v>
      </c>
      <c r="AN15" s="4">
        <f t="shared" si="62"/>
        <v>0</v>
      </c>
      <c r="AO15" s="4">
        <f t="shared" si="63"/>
        <v>0</v>
      </c>
      <c r="AP15" s="4">
        <f t="shared" si="64"/>
        <v>0</v>
      </c>
      <c r="AQ15" s="4">
        <f t="shared" si="65"/>
        <v>0</v>
      </c>
      <c r="AR15" s="4">
        <f t="shared" si="66"/>
        <v>0</v>
      </c>
      <c r="AS15" s="4">
        <f t="shared" si="67"/>
        <v>0</v>
      </c>
      <c r="AT15" s="4">
        <f t="shared" si="68"/>
        <v>0</v>
      </c>
      <c r="AU15" s="4">
        <f t="shared" si="69"/>
        <v>0</v>
      </c>
      <c r="AV15" s="4">
        <f t="shared" si="70"/>
        <v>0</v>
      </c>
      <c r="AW15" s="4"/>
      <c r="AX15" s="4" t="str">
        <f t="shared" si="58"/>
        <v>O13</v>
      </c>
      <c r="AY15" s="4">
        <f t="shared" si="59"/>
        <v>0</v>
      </c>
      <c r="AZ15" s="4">
        <f t="shared" si="42"/>
        <v>0</v>
      </c>
      <c r="BA15" s="4">
        <f t="shared" si="43"/>
        <v>19193.080606601303</v>
      </c>
      <c r="BB15" s="4">
        <f t="shared" si="44"/>
        <v>10884.397551999655</v>
      </c>
      <c r="BC15" s="4">
        <f t="shared" si="45"/>
        <v>0</v>
      </c>
      <c r="BD15" s="4">
        <f t="shared" si="46"/>
        <v>0</v>
      </c>
      <c r="BE15" s="4">
        <f t="shared" si="47"/>
        <v>0</v>
      </c>
      <c r="BF15" s="4">
        <f t="shared" si="48"/>
        <v>19306.87219971752</v>
      </c>
      <c r="BG15" s="4">
        <f t="shared" si="49"/>
        <v>10882.27463795205</v>
      </c>
      <c r="BH15" s="4">
        <f t="shared" si="50"/>
        <v>0</v>
      </c>
      <c r="BI15" s="4">
        <f t="shared" si="28"/>
        <v>60000</v>
      </c>
      <c r="BJ15" s="4">
        <f t="shared" si="60"/>
        <v>60266.624996270533</v>
      </c>
      <c r="BK15" s="4">
        <f t="shared" si="61"/>
        <v>-266.6249962705333</v>
      </c>
      <c r="BL15" s="2"/>
      <c r="BM15" s="2"/>
    </row>
    <row r="16" spans="1:65" x14ac:dyDescent="0.3">
      <c r="A16" t="s">
        <v>14</v>
      </c>
      <c r="B16">
        <v>34</v>
      </c>
      <c r="C16">
        <v>62</v>
      </c>
      <c r="D16">
        <v>33</v>
      </c>
      <c r="E16">
        <v>57</v>
      </c>
      <c r="F16">
        <v>22</v>
      </c>
      <c r="G16">
        <v>48</v>
      </c>
      <c r="I16" t="str">
        <f t="shared" si="51"/>
        <v>O14</v>
      </c>
      <c r="J16">
        <f t="shared" si="52"/>
        <v>17</v>
      </c>
      <c r="K16">
        <f t="shared" si="29"/>
        <v>10</v>
      </c>
      <c r="L16">
        <f t="shared" si="30"/>
        <v>12</v>
      </c>
      <c r="M16">
        <f t="shared" si="31"/>
        <v>11</v>
      </c>
      <c r="N16">
        <f t="shared" si="32"/>
        <v>17</v>
      </c>
      <c r="O16">
        <f t="shared" si="20"/>
        <v>48</v>
      </c>
      <c r="Q16" t="str">
        <f t="shared" si="33"/>
        <v>O14</v>
      </c>
      <c r="R16">
        <f t="shared" si="53"/>
        <v>4</v>
      </c>
      <c r="S16">
        <f t="shared" si="34"/>
        <v>3</v>
      </c>
      <c r="T16">
        <f t="shared" si="35"/>
        <v>3</v>
      </c>
      <c r="U16">
        <f t="shared" si="36"/>
        <v>3</v>
      </c>
      <c r="V16">
        <f t="shared" si="37"/>
        <v>4</v>
      </c>
      <c r="W16">
        <f t="shared" si="25"/>
        <v>48</v>
      </c>
      <c r="Y16" t="str">
        <f t="shared" si="54"/>
        <v>O14</v>
      </c>
      <c r="Z16">
        <f t="shared" si="55"/>
        <v>4</v>
      </c>
      <c r="AA16">
        <f t="shared" si="26"/>
        <v>3</v>
      </c>
      <c r="AB16">
        <f t="shared" si="26"/>
        <v>3</v>
      </c>
      <c r="AC16">
        <f t="shared" si="26"/>
        <v>3</v>
      </c>
      <c r="AD16">
        <f t="shared" si="26"/>
        <v>4</v>
      </c>
      <c r="AE16">
        <f t="shared" si="56"/>
        <v>2</v>
      </c>
      <c r="AF16">
        <f t="shared" si="38"/>
        <v>3</v>
      </c>
      <c r="AG16">
        <f t="shared" si="39"/>
        <v>3</v>
      </c>
      <c r="AH16">
        <f t="shared" si="40"/>
        <v>3</v>
      </c>
      <c r="AI16">
        <f t="shared" si="41"/>
        <v>2</v>
      </c>
      <c r="AJ16">
        <f t="shared" si="57"/>
        <v>48000</v>
      </c>
      <c r="AL16">
        <v>14</v>
      </c>
      <c r="AM16" s="4">
        <f t="shared" si="71"/>
        <v>0</v>
      </c>
      <c r="AN16" s="4">
        <f t="shared" si="62"/>
        <v>0</v>
      </c>
      <c r="AO16" s="4">
        <f t="shared" si="63"/>
        <v>0</v>
      </c>
      <c r="AP16" s="4">
        <f t="shared" si="64"/>
        <v>0</v>
      </c>
      <c r="AQ16" s="4">
        <f t="shared" si="65"/>
        <v>0</v>
      </c>
      <c r="AR16" s="4">
        <f t="shared" si="66"/>
        <v>0</v>
      </c>
      <c r="AS16" s="4">
        <f t="shared" si="67"/>
        <v>0</v>
      </c>
      <c r="AT16" s="4">
        <f t="shared" si="68"/>
        <v>0</v>
      </c>
      <c r="AU16" s="4">
        <f t="shared" si="69"/>
        <v>0</v>
      </c>
      <c r="AV16" s="4">
        <f t="shared" si="70"/>
        <v>0</v>
      </c>
      <c r="AW16" s="4"/>
      <c r="AX16" s="4" t="str">
        <f t="shared" si="58"/>
        <v>O14</v>
      </c>
      <c r="AY16" s="4">
        <f t="shared" si="59"/>
        <v>1618.642768644864</v>
      </c>
      <c r="AZ16" s="4">
        <f t="shared" si="42"/>
        <v>0</v>
      </c>
      <c r="BA16" s="4">
        <f t="shared" si="43"/>
        <v>0</v>
      </c>
      <c r="BB16" s="4">
        <f t="shared" si="44"/>
        <v>10884.397551999655</v>
      </c>
      <c r="BC16" s="4">
        <f t="shared" si="45"/>
        <v>10463.555437149473</v>
      </c>
      <c r="BD16" s="4">
        <f t="shared" si="46"/>
        <v>1614.7243733123541</v>
      </c>
      <c r="BE16" s="4">
        <f t="shared" si="47"/>
        <v>0</v>
      </c>
      <c r="BF16" s="4">
        <f t="shared" si="48"/>
        <v>0</v>
      </c>
      <c r="BG16" s="4">
        <f t="shared" si="49"/>
        <v>10882.27463795205</v>
      </c>
      <c r="BH16" s="4">
        <f t="shared" si="50"/>
        <v>10603.118890547321</v>
      </c>
      <c r="BI16" s="4">
        <f t="shared" si="28"/>
        <v>48000</v>
      </c>
      <c r="BJ16" s="4">
        <f t="shared" si="60"/>
        <v>46066.713659605724</v>
      </c>
      <c r="BK16" s="4">
        <f t="shared" si="61"/>
        <v>1933.2863403942756</v>
      </c>
      <c r="BL16" s="2"/>
      <c r="BM16" s="2"/>
    </row>
    <row r="17" spans="1:65" x14ac:dyDescent="0.3">
      <c r="A17" t="s">
        <v>15</v>
      </c>
      <c r="B17">
        <v>57</v>
      </c>
      <c r="C17">
        <v>76</v>
      </c>
      <c r="D17">
        <v>93</v>
      </c>
      <c r="E17">
        <v>31</v>
      </c>
      <c r="F17">
        <v>97</v>
      </c>
      <c r="G17">
        <v>85</v>
      </c>
      <c r="I17" t="str">
        <f t="shared" si="51"/>
        <v>O15</v>
      </c>
      <c r="J17">
        <f t="shared" si="52"/>
        <v>6</v>
      </c>
      <c r="K17">
        <f t="shared" si="29"/>
        <v>7</v>
      </c>
      <c r="L17">
        <f t="shared" si="30"/>
        <v>1</v>
      </c>
      <c r="M17">
        <f t="shared" si="31"/>
        <v>14</v>
      </c>
      <c r="N17">
        <f t="shared" si="32"/>
        <v>1</v>
      </c>
      <c r="O17">
        <f t="shared" si="20"/>
        <v>85</v>
      </c>
      <c r="Q17" t="str">
        <f t="shared" si="33"/>
        <v>O15</v>
      </c>
      <c r="R17">
        <f t="shared" si="53"/>
        <v>2</v>
      </c>
      <c r="S17">
        <f t="shared" si="34"/>
        <v>2</v>
      </c>
      <c r="T17">
        <f t="shared" si="35"/>
        <v>1</v>
      </c>
      <c r="U17">
        <f t="shared" si="36"/>
        <v>3</v>
      </c>
      <c r="V17">
        <f t="shared" si="37"/>
        <v>1</v>
      </c>
      <c r="W17">
        <f t="shared" si="25"/>
        <v>85</v>
      </c>
      <c r="Y17" t="str">
        <f t="shared" si="54"/>
        <v>O15</v>
      </c>
      <c r="Z17">
        <f t="shared" si="55"/>
        <v>2</v>
      </c>
      <c r="AA17">
        <f t="shared" si="26"/>
        <v>2</v>
      </c>
      <c r="AB17">
        <f t="shared" si="26"/>
        <v>1</v>
      </c>
      <c r="AC17">
        <f t="shared" si="26"/>
        <v>3</v>
      </c>
      <c r="AD17">
        <f t="shared" si="26"/>
        <v>1</v>
      </c>
      <c r="AE17">
        <f t="shared" si="56"/>
        <v>4</v>
      </c>
      <c r="AF17">
        <f t="shared" si="38"/>
        <v>4</v>
      </c>
      <c r="AG17">
        <f t="shared" si="39"/>
        <v>5</v>
      </c>
      <c r="AH17">
        <f t="shared" si="40"/>
        <v>3</v>
      </c>
      <c r="AI17">
        <f t="shared" si="41"/>
        <v>5</v>
      </c>
      <c r="AJ17">
        <f t="shared" si="57"/>
        <v>85000</v>
      </c>
      <c r="AL17">
        <v>15</v>
      </c>
      <c r="AM17" s="4">
        <f t="shared" si="71"/>
        <v>0</v>
      </c>
      <c r="AN17" s="4">
        <f t="shared" si="62"/>
        <v>0</v>
      </c>
      <c r="AO17" s="4">
        <f t="shared" si="63"/>
        <v>0</v>
      </c>
      <c r="AP17" s="4">
        <f t="shared" si="64"/>
        <v>0</v>
      </c>
      <c r="AQ17" s="4">
        <f t="shared" si="65"/>
        <v>0</v>
      </c>
      <c r="AR17" s="4">
        <f t="shared" si="66"/>
        <v>0</v>
      </c>
      <c r="AS17" s="4">
        <f t="shared" si="67"/>
        <v>0</v>
      </c>
      <c r="AT17" s="4">
        <f t="shared" si="68"/>
        <v>0</v>
      </c>
      <c r="AU17" s="4">
        <f t="shared" si="69"/>
        <v>0</v>
      </c>
      <c r="AV17" s="4">
        <f t="shared" si="70"/>
        <v>0</v>
      </c>
      <c r="AW17" s="4"/>
      <c r="AX17" s="4" t="str">
        <f t="shared" si="58"/>
        <v>O15</v>
      </c>
      <c r="AY17" s="4">
        <f t="shared" si="59"/>
        <v>5021.8782838748966</v>
      </c>
      <c r="AZ17" s="4">
        <f t="shared" si="42"/>
        <v>28615.747524926566</v>
      </c>
      <c r="BA17" s="4">
        <f t="shared" si="43"/>
        <v>0</v>
      </c>
      <c r="BB17" s="4">
        <f t="shared" si="44"/>
        <v>10884.397551999655</v>
      </c>
      <c r="BC17" s="4">
        <f t="shared" si="45"/>
        <v>0</v>
      </c>
      <c r="BD17" s="4">
        <f t="shared" si="46"/>
        <v>5011.5237966529894</v>
      </c>
      <c r="BE17" s="4">
        <f t="shared" si="47"/>
        <v>28717.499715387839</v>
      </c>
      <c r="BF17" s="4">
        <f t="shared" si="48"/>
        <v>0</v>
      </c>
      <c r="BG17" s="4">
        <f t="shared" si="49"/>
        <v>10882.27463795205</v>
      </c>
      <c r="BH17" s="4">
        <f t="shared" si="50"/>
        <v>0</v>
      </c>
      <c r="BI17" s="4">
        <f t="shared" si="28"/>
        <v>85000</v>
      </c>
      <c r="BJ17" s="4">
        <f t="shared" si="60"/>
        <v>89133.321510794005</v>
      </c>
      <c r="BK17" s="4">
        <f t="shared" si="61"/>
        <v>-4133.321510794005</v>
      </c>
      <c r="BL17" s="2"/>
      <c r="BM17" s="2"/>
    </row>
    <row r="18" spans="1:65" x14ac:dyDescent="0.3">
      <c r="A18" t="s">
        <v>16</v>
      </c>
      <c r="B18">
        <v>75</v>
      </c>
      <c r="C18">
        <v>42</v>
      </c>
      <c r="D18">
        <v>26</v>
      </c>
      <c r="E18">
        <v>70</v>
      </c>
      <c r="F18">
        <v>13</v>
      </c>
      <c r="G18">
        <v>13</v>
      </c>
      <c r="I18" t="str">
        <f t="shared" si="51"/>
        <v>O16</v>
      </c>
      <c r="J18">
        <f t="shared" si="52"/>
        <v>2</v>
      </c>
      <c r="K18">
        <f t="shared" si="29"/>
        <v>14</v>
      </c>
      <c r="L18">
        <f t="shared" si="30"/>
        <v>14</v>
      </c>
      <c r="M18">
        <f t="shared" si="31"/>
        <v>7</v>
      </c>
      <c r="N18">
        <f t="shared" si="32"/>
        <v>19</v>
      </c>
      <c r="O18">
        <f t="shared" ref="O18:O22" si="72">G18</f>
        <v>13</v>
      </c>
      <c r="Q18" t="str">
        <f t="shared" si="33"/>
        <v>O16</v>
      </c>
      <c r="R18">
        <f t="shared" si="53"/>
        <v>1</v>
      </c>
      <c r="S18">
        <f t="shared" si="34"/>
        <v>3</v>
      </c>
      <c r="T18">
        <f t="shared" si="35"/>
        <v>3</v>
      </c>
      <c r="U18">
        <f t="shared" si="36"/>
        <v>2</v>
      </c>
      <c r="V18">
        <f t="shared" si="37"/>
        <v>4</v>
      </c>
      <c r="W18">
        <f t="shared" ref="W18:W22" si="73">O18</f>
        <v>13</v>
      </c>
      <c r="Y18" t="str">
        <f t="shared" si="54"/>
        <v>O16</v>
      </c>
      <c r="Z18">
        <f t="shared" si="55"/>
        <v>1</v>
      </c>
      <c r="AA18">
        <f t="shared" ref="AA18:AA22" si="74">S18</f>
        <v>3</v>
      </c>
      <c r="AB18">
        <f t="shared" ref="AB18:AB22" si="75">T18</f>
        <v>3</v>
      </c>
      <c r="AC18">
        <f t="shared" ref="AC18:AC22" si="76">U18</f>
        <v>2</v>
      </c>
      <c r="AD18">
        <f t="shared" ref="AD18:AD22" si="77">V18</f>
        <v>4</v>
      </c>
      <c r="AE18">
        <f t="shared" si="56"/>
        <v>5</v>
      </c>
      <c r="AF18">
        <f t="shared" si="38"/>
        <v>3</v>
      </c>
      <c r="AG18">
        <f t="shared" si="39"/>
        <v>3</v>
      </c>
      <c r="AH18">
        <f t="shared" si="40"/>
        <v>4</v>
      </c>
      <c r="AI18">
        <f t="shared" si="41"/>
        <v>2</v>
      </c>
      <c r="AJ18">
        <f t="shared" si="57"/>
        <v>13000</v>
      </c>
      <c r="AL18">
        <v>16</v>
      </c>
      <c r="AM18" s="4">
        <f t="shared" si="71"/>
        <v>0</v>
      </c>
      <c r="AN18" s="4">
        <f t="shared" si="62"/>
        <v>0</v>
      </c>
      <c r="AO18" s="4">
        <f t="shared" si="63"/>
        <v>0</v>
      </c>
      <c r="AP18" s="4">
        <f t="shared" si="64"/>
        <v>0</v>
      </c>
      <c r="AQ18" s="4">
        <f t="shared" si="65"/>
        <v>0</v>
      </c>
      <c r="AR18" s="4">
        <f t="shared" si="66"/>
        <v>0</v>
      </c>
      <c r="AS18" s="4">
        <f t="shared" si="67"/>
        <v>0</v>
      </c>
      <c r="AT18" s="4">
        <f t="shared" si="68"/>
        <v>0</v>
      </c>
      <c r="AU18" s="4">
        <f t="shared" si="69"/>
        <v>0</v>
      </c>
      <c r="AV18" s="4">
        <f t="shared" si="70"/>
        <v>0</v>
      </c>
      <c r="AW18" s="4"/>
      <c r="AX18" s="4" t="str">
        <f t="shared" si="58"/>
        <v>O16</v>
      </c>
      <c r="AY18" s="4">
        <f t="shared" si="59"/>
        <v>0</v>
      </c>
      <c r="AZ18" s="4">
        <f t="shared" si="42"/>
        <v>0</v>
      </c>
      <c r="BA18" s="4">
        <f t="shared" si="43"/>
        <v>0</v>
      </c>
      <c r="BB18" s="4">
        <f t="shared" si="44"/>
        <v>1081.6964098737019</v>
      </c>
      <c r="BC18" s="4">
        <f t="shared" si="45"/>
        <v>10463.555437149473</v>
      </c>
      <c r="BD18" s="4">
        <f t="shared" si="46"/>
        <v>0</v>
      </c>
      <c r="BE18" s="4">
        <f t="shared" si="47"/>
        <v>0</v>
      </c>
      <c r="BF18" s="4">
        <f t="shared" si="48"/>
        <v>0</v>
      </c>
      <c r="BG18" s="4">
        <f t="shared" si="49"/>
        <v>1018.3236165170058</v>
      </c>
      <c r="BH18" s="4">
        <f t="shared" si="50"/>
        <v>10603.118890547321</v>
      </c>
      <c r="BI18" s="4">
        <f t="shared" si="28"/>
        <v>13000</v>
      </c>
      <c r="BJ18" s="4">
        <f t="shared" si="60"/>
        <v>23166.6943540875</v>
      </c>
      <c r="BK18" s="4">
        <f t="shared" si="61"/>
        <v>-10166.6943540875</v>
      </c>
      <c r="BL18" s="2"/>
      <c r="BM18" s="2"/>
    </row>
    <row r="19" spans="1:65" x14ac:dyDescent="0.3">
      <c r="A19" t="s">
        <v>17</v>
      </c>
      <c r="B19">
        <v>90</v>
      </c>
      <c r="C19">
        <v>87</v>
      </c>
      <c r="D19">
        <v>41</v>
      </c>
      <c r="E19">
        <v>14</v>
      </c>
      <c r="F19">
        <v>15</v>
      </c>
      <c r="G19">
        <v>85</v>
      </c>
      <c r="I19" t="str">
        <f t="shared" si="51"/>
        <v>O17</v>
      </c>
      <c r="J19">
        <f t="shared" si="52"/>
        <v>1</v>
      </c>
      <c r="K19">
        <f t="shared" si="29"/>
        <v>3</v>
      </c>
      <c r="L19">
        <f t="shared" si="30"/>
        <v>10</v>
      </c>
      <c r="M19">
        <f t="shared" si="31"/>
        <v>19</v>
      </c>
      <c r="N19">
        <f t="shared" si="32"/>
        <v>18</v>
      </c>
      <c r="O19">
        <f t="shared" si="72"/>
        <v>85</v>
      </c>
      <c r="Q19" t="str">
        <f t="shared" si="33"/>
        <v>O17</v>
      </c>
      <c r="R19">
        <f t="shared" si="53"/>
        <v>1</v>
      </c>
      <c r="S19">
        <f t="shared" si="34"/>
        <v>1</v>
      </c>
      <c r="T19">
        <f t="shared" si="35"/>
        <v>3</v>
      </c>
      <c r="U19">
        <f t="shared" si="36"/>
        <v>4</v>
      </c>
      <c r="V19">
        <f t="shared" si="37"/>
        <v>4</v>
      </c>
      <c r="W19">
        <f t="shared" si="73"/>
        <v>85</v>
      </c>
      <c r="Y19" t="str">
        <f t="shared" si="54"/>
        <v>O17</v>
      </c>
      <c r="Z19">
        <f t="shared" si="55"/>
        <v>1</v>
      </c>
      <c r="AA19">
        <f t="shared" si="74"/>
        <v>1</v>
      </c>
      <c r="AB19">
        <f t="shared" si="75"/>
        <v>3</v>
      </c>
      <c r="AC19">
        <f t="shared" si="76"/>
        <v>4</v>
      </c>
      <c r="AD19">
        <f t="shared" si="77"/>
        <v>4</v>
      </c>
      <c r="AE19">
        <f t="shared" si="56"/>
        <v>5</v>
      </c>
      <c r="AF19">
        <f t="shared" si="38"/>
        <v>5</v>
      </c>
      <c r="AG19">
        <f t="shared" si="39"/>
        <v>3</v>
      </c>
      <c r="AH19">
        <f t="shared" si="40"/>
        <v>2</v>
      </c>
      <c r="AI19">
        <f t="shared" si="41"/>
        <v>2</v>
      </c>
      <c r="AJ19">
        <f t="shared" si="57"/>
        <v>85000</v>
      </c>
      <c r="AL19">
        <v>17</v>
      </c>
      <c r="AM19" s="4">
        <f t="shared" si="71"/>
        <v>0</v>
      </c>
      <c r="AN19" s="4">
        <f t="shared" si="62"/>
        <v>0</v>
      </c>
      <c r="AO19" s="4">
        <f t="shared" si="63"/>
        <v>0</v>
      </c>
      <c r="AP19" s="4">
        <f t="shared" si="64"/>
        <v>0</v>
      </c>
      <c r="AQ19" s="4">
        <f t="shared" si="65"/>
        <v>0</v>
      </c>
      <c r="AR19" s="4">
        <f t="shared" si="66"/>
        <v>0</v>
      </c>
      <c r="AS19" s="4">
        <f t="shared" si="67"/>
        <v>0</v>
      </c>
      <c r="AT19" s="4">
        <f t="shared" si="68"/>
        <v>0</v>
      </c>
      <c r="AU19" s="4">
        <f t="shared" si="69"/>
        <v>0</v>
      </c>
      <c r="AV19" s="4">
        <f t="shared" si="70"/>
        <v>0</v>
      </c>
      <c r="AW19" s="4"/>
      <c r="AX19" s="4" t="str">
        <f t="shared" si="58"/>
        <v>O17</v>
      </c>
      <c r="AY19" s="4">
        <f t="shared" si="59"/>
        <v>0</v>
      </c>
      <c r="AZ19" s="4">
        <f t="shared" si="42"/>
        <v>29798.640914019528</v>
      </c>
      <c r="BA19" s="4">
        <f t="shared" si="43"/>
        <v>0</v>
      </c>
      <c r="BB19" s="4">
        <f t="shared" si="44"/>
        <v>0</v>
      </c>
      <c r="BC19" s="4">
        <f t="shared" si="45"/>
        <v>10463.555437149473</v>
      </c>
      <c r="BD19" s="4">
        <f t="shared" si="46"/>
        <v>0</v>
      </c>
      <c r="BE19" s="4">
        <f t="shared" si="47"/>
        <v>29934.642454526329</v>
      </c>
      <c r="BF19" s="4">
        <f t="shared" si="48"/>
        <v>0</v>
      </c>
      <c r="BG19" s="4">
        <f t="shared" si="49"/>
        <v>0</v>
      </c>
      <c r="BH19" s="4">
        <f t="shared" si="50"/>
        <v>10603.118890547321</v>
      </c>
      <c r="BI19" s="4">
        <f t="shared" si="28"/>
        <v>85000</v>
      </c>
      <c r="BJ19" s="4">
        <f t="shared" si="60"/>
        <v>80799.957696242651</v>
      </c>
      <c r="BK19" s="4">
        <f t="shared" si="61"/>
        <v>4200.0423037573491</v>
      </c>
      <c r="BL19" s="2"/>
      <c r="BM19" s="2"/>
    </row>
    <row r="20" spans="1:65" x14ac:dyDescent="0.3">
      <c r="A20" t="s">
        <v>18</v>
      </c>
      <c r="B20">
        <v>37</v>
      </c>
      <c r="C20">
        <v>87</v>
      </c>
      <c r="D20">
        <v>22</v>
      </c>
      <c r="E20">
        <v>15</v>
      </c>
      <c r="F20">
        <v>65</v>
      </c>
      <c r="G20">
        <v>60</v>
      </c>
      <c r="I20" t="str">
        <f t="shared" si="51"/>
        <v>O18</v>
      </c>
      <c r="J20">
        <f t="shared" si="52"/>
        <v>16</v>
      </c>
      <c r="K20">
        <f t="shared" si="29"/>
        <v>3</v>
      </c>
      <c r="L20">
        <f t="shared" si="30"/>
        <v>17</v>
      </c>
      <c r="M20">
        <f t="shared" si="31"/>
        <v>18</v>
      </c>
      <c r="N20">
        <f t="shared" si="32"/>
        <v>11</v>
      </c>
      <c r="O20">
        <f t="shared" si="72"/>
        <v>60</v>
      </c>
      <c r="Q20" t="str">
        <f t="shared" si="33"/>
        <v>O18</v>
      </c>
      <c r="R20">
        <f t="shared" si="53"/>
        <v>4</v>
      </c>
      <c r="S20">
        <f t="shared" si="34"/>
        <v>1</v>
      </c>
      <c r="T20">
        <f t="shared" si="35"/>
        <v>4</v>
      </c>
      <c r="U20">
        <f t="shared" si="36"/>
        <v>4</v>
      </c>
      <c r="V20">
        <f t="shared" si="37"/>
        <v>3</v>
      </c>
      <c r="W20">
        <f t="shared" si="73"/>
        <v>60</v>
      </c>
      <c r="Y20" t="str">
        <f t="shared" si="54"/>
        <v>O18</v>
      </c>
      <c r="Z20">
        <f t="shared" si="55"/>
        <v>4</v>
      </c>
      <c r="AA20">
        <f t="shared" si="74"/>
        <v>1</v>
      </c>
      <c r="AB20">
        <f t="shared" si="75"/>
        <v>4</v>
      </c>
      <c r="AC20">
        <f t="shared" si="76"/>
        <v>4</v>
      </c>
      <c r="AD20">
        <f t="shared" si="77"/>
        <v>3</v>
      </c>
      <c r="AE20">
        <f t="shared" si="56"/>
        <v>2</v>
      </c>
      <c r="AF20">
        <f t="shared" si="38"/>
        <v>5</v>
      </c>
      <c r="AG20">
        <f t="shared" si="39"/>
        <v>2</v>
      </c>
      <c r="AH20">
        <f t="shared" si="40"/>
        <v>2</v>
      </c>
      <c r="AI20">
        <f t="shared" si="41"/>
        <v>3</v>
      </c>
      <c r="AJ20">
        <f t="shared" si="57"/>
        <v>60000</v>
      </c>
      <c r="AL20">
        <v>18</v>
      </c>
      <c r="AM20" s="4">
        <f t="shared" si="71"/>
        <v>0</v>
      </c>
      <c r="AN20" s="4">
        <f t="shared" si="62"/>
        <v>0</v>
      </c>
      <c r="AO20" s="4">
        <f t="shared" si="63"/>
        <v>0</v>
      </c>
      <c r="AP20" s="4">
        <f t="shared" si="64"/>
        <v>0</v>
      </c>
      <c r="AQ20" s="4">
        <f t="shared" si="65"/>
        <v>0</v>
      </c>
      <c r="AR20" s="4">
        <f t="shared" si="66"/>
        <v>0</v>
      </c>
      <c r="AS20" s="4">
        <f t="shared" si="67"/>
        <v>0</v>
      </c>
      <c r="AT20" s="4">
        <f t="shared" si="68"/>
        <v>0</v>
      </c>
      <c r="AU20" s="4">
        <f t="shared" si="69"/>
        <v>0</v>
      </c>
      <c r="AV20" s="4">
        <f t="shared" si="70"/>
        <v>0</v>
      </c>
      <c r="AW20" s="4"/>
      <c r="AX20" s="4" t="str">
        <f t="shared" si="58"/>
        <v>O18</v>
      </c>
      <c r="AY20" s="4">
        <f t="shared" si="59"/>
        <v>1618.642768644864</v>
      </c>
      <c r="AZ20" s="4">
        <f t="shared" si="42"/>
        <v>29798.640914019528</v>
      </c>
      <c r="BA20" s="4">
        <f t="shared" si="43"/>
        <v>0</v>
      </c>
      <c r="BB20" s="4">
        <f t="shared" si="44"/>
        <v>0</v>
      </c>
      <c r="BC20" s="4">
        <f t="shared" si="45"/>
        <v>0</v>
      </c>
      <c r="BD20" s="4">
        <f t="shared" si="46"/>
        <v>1614.7243733123541</v>
      </c>
      <c r="BE20" s="4">
        <f t="shared" si="47"/>
        <v>29934.642454526329</v>
      </c>
      <c r="BF20" s="4">
        <f t="shared" si="48"/>
        <v>0</v>
      </c>
      <c r="BG20" s="4">
        <f t="shared" si="49"/>
        <v>0</v>
      </c>
      <c r="BH20" s="4">
        <f t="shared" si="50"/>
        <v>0</v>
      </c>
      <c r="BI20" s="4">
        <f t="shared" si="28"/>
        <v>60000</v>
      </c>
      <c r="BJ20" s="4">
        <f t="shared" si="60"/>
        <v>62966.650510503074</v>
      </c>
      <c r="BK20" s="4">
        <f t="shared" si="61"/>
        <v>-2966.6505105030737</v>
      </c>
      <c r="BL20" s="2"/>
      <c r="BM20" s="2"/>
    </row>
    <row r="21" spans="1:65" x14ac:dyDescent="0.3">
      <c r="A21" t="s">
        <v>19</v>
      </c>
      <c r="B21">
        <v>44</v>
      </c>
      <c r="C21">
        <v>93</v>
      </c>
      <c r="D21">
        <v>25</v>
      </c>
      <c r="E21">
        <v>25</v>
      </c>
      <c r="F21">
        <v>45</v>
      </c>
      <c r="G21">
        <v>58</v>
      </c>
      <c r="I21" t="str">
        <f t="shared" si="51"/>
        <v>O19</v>
      </c>
      <c r="J21">
        <f t="shared" si="52"/>
        <v>11</v>
      </c>
      <c r="K21">
        <f t="shared" si="29"/>
        <v>2</v>
      </c>
      <c r="L21">
        <f t="shared" si="30"/>
        <v>16</v>
      </c>
      <c r="M21">
        <f t="shared" si="31"/>
        <v>16</v>
      </c>
      <c r="N21">
        <f t="shared" si="32"/>
        <v>14</v>
      </c>
      <c r="O21">
        <f t="shared" si="72"/>
        <v>58</v>
      </c>
      <c r="Q21" t="str">
        <f t="shared" si="33"/>
        <v>O19</v>
      </c>
      <c r="R21">
        <f t="shared" si="53"/>
        <v>3</v>
      </c>
      <c r="S21">
        <f t="shared" si="34"/>
        <v>1</v>
      </c>
      <c r="T21">
        <f t="shared" si="35"/>
        <v>4</v>
      </c>
      <c r="U21">
        <f t="shared" si="36"/>
        <v>4</v>
      </c>
      <c r="V21">
        <f t="shared" si="37"/>
        <v>3</v>
      </c>
      <c r="W21">
        <f t="shared" si="73"/>
        <v>58</v>
      </c>
      <c r="Y21" t="str">
        <f t="shared" si="54"/>
        <v>O19</v>
      </c>
      <c r="Z21">
        <f t="shared" si="55"/>
        <v>3</v>
      </c>
      <c r="AA21">
        <f t="shared" si="74"/>
        <v>1</v>
      </c>
      <c r="AB21">
        <f t="shared" si="75"/>
        <v>4</v>
      </c>
      <c r="AC21">
        <f t="shared" si="76"/>
        <v>4</v>
      </c>
      <c r="AD21">
        <f t="shared" si="77"/>
        <v>3</v>
      </c>
      <c r="AE21">
        <f t="shared" si="56"/>
        <v>3</v>
      </c>
      <c r="AF21">
        <f t="shared" si="38"/>
        <v>5</v>
      </c>
      <c r="AG21">
        <f t="shared" si="39"/>
        <v>2</v>
      </c>
      <c r="AH21">
        <f t="shared" si="40"/>
        <v>2</v>
      </c>
      <c r="AI21">
        <f t="shared" si="41"/>
        <v>3</v>
      </c>
      <c r="AJ21">
        <f t="shared" si="57"/>
        <v>58000</v>
      </c>
      <c r="AL21">
        <v>19</v>
      </c>
      <c r="AM21" s="4">
        <f t="shared" si="71"/>
        <v>0</v>
      </c>
      <c r="AN21" s="4">
        <f t="shared" si="62"/>
        <v>0</v>
      </c>
      <c r="AO21" s="4">
        <f t="shared" si="63"/>
        <v>0</v>
      </c>
      <c r="AP21" s="4">
        <f t="shared" si="64"/>
        <v>0</v>
      </c>
      <c r="AQ21" s="4">
        <f t="shared" si="65"/>
        <v>0</v>
      </c>
      <c r="AR21" s="4">
        <f t="shared" si="66"/>
        <v>0</v>
      </c>
      <c r="AS21" s="4">
        <f t="shared" si="67"/>
        <v>0</v>
      </c>
      <c r="AT21" s="4">
        <f t="shared" si="68"/>
        <v>0</v>
      </c>
      <c r="AU21" s="4">
        <f t="shared" si="69"/>
        <v>0</v>
      </c>
      <c r="AV21" s="4">
        <f t="shared" si="70"/>
        <v>0</v>
      </c>
      <c r="AW21" s="4"/>
      <c r="AX21" s="4" t="str">
        <f t="shared" si="58"/>
        <v>O19</v>
      </c>
      <c r="AY21" s="4">
        <f t="shared" si="59"/>
        <v>0</v>
      </c>
      <c r="AZ21" s="4">
        <f t="shared" si="42"/>
        <v>29798.640914019528</v>
      </c>
      <c r="BA21" s="4">
        <f t="shared" si="43"/>
        <v>0</v>
      </c>
      <c r="BB21" s="4">
        <f t="shared" si="44"/>
        <v>0</v>
      </c>
      <c r="BC21" s="4">
        <f t="shared" si="45"/>
        <v>0</v>
      </c>
      <c r="BD21" s="4">
        <f t="shared" si="46"/>
        <v>0</v>
      </c>
      <c r="BE21" s="4">
        <f t="shared" si="47"/>
        <v>29934.642454526329</v>
      </c>
      <c r="BF21" s="4">
        <f t="shared" si="48"/>
        <v>0</v>
      </c>
      <c r="BG21" s="4">
        <f t="shared" si="49"/>
        <v>0</v>
      </c>
      <c r="BH21" s="4">
        <f t="shared" si="50"/>
        <v>0</v>
      </c>
      <c r="BI21" s="4">
        <f t="shared" si="28"/>
        <v>58000</v>
      </c>
      <c r="BJ21" s="4">
        <f t="shared" si="60"/>
        <v>59733.283368545861</v>
      </c>
      <c r="BK21" s="4">
        <f t="shared" si="61"/>
        <v>-1733.2833685458609</v>
      </c>
      <c r="BL21" s="2"/>
      <c r="BM21" s="2"/>
    </row>
    <row r="22" spans="1:65" x14ac:dyDescent="0.3">
      <c r="A22" t="s">
        <v>20</v>
      </c>
      <c r="B22">
        <v>43</v>
      </c>
      <c r="C22">
        <v>59</v>
      </c>
      <c r="D22">
        <v>43</v>
      </c>
      <c r="E22">
        <v>23</v>
      </c>
      <c r="F22">
        <v>95</v>
      </c>
      <c r="G22">
        <v>32</v>
      </c>
      <c r="I22" t="str">
        <f t="shared" si="51"/>
        <v>O20</v>
      </c>
      <c r="J22">
        <f t="shared" si="52"/>
        <v>13</v>
      </c>
      <c r="K22">
        <f t="shared" si="29"/>
        <v>11</v>
      </c>
      <c r="L22">
        <f t="shared" si="30"/>
        <v>9</v>
      </c>
      <c r="M22">
        <f t="shared" si="31"/>
        <v>17</v>
      </c>
      <c r="N22">
        <f t="shared" si="32"/>
        <v>2</v>
      </c>
      <c r="O22">
        <f t="shared" si="72"/>
        <v>32</v>
      </c>
      <c r="Q22" t="str">
        <f t="shared" si="33"/>
        <v>O20</v>
      </c>
      <c r="R22">
        <f t="shared" si="53"/>
        <v>3</v>
      </c>
      <c r="S22">
        <f t="shared" si="34"/>
        <v>3</v>
      </c>
      <c r="T22">
        <f t="shared" si="35"/>
        <v>2</v>
      </c>
      <c r="U22">
        <f t="shared" si="36"/>
        <v>4</v>
      </c>
      <c r="V22">
        <f t="shared" si="37"/>
        <v>1</v>
      </c>
      <c r="W22">
        <f t="shared" si="73"/>
        <v>32</v>
      </c>
      <c r="Y22" t="str">
        <f t="shared" si="54"/>
        <v>O20</v>
      </c>
      <c r="Z22">
        <f t="shared" si="55"/>
        <v>3</v>
      </c>
      <c r="AA22">
        <f t="shared" si="74"/>
        <v>3</v>
      </c>
      <c r="AB22">
        <f t="shared" si="75"/>
        <v>2</v>
      </c>
      <c r="AC22">
        <f t="shared" si="76"/>
        <v>4</v>
      </c>
      <c r="AD22">
        <f t="shared" si="77"/>
        <v>1</v>
      </c>
      <c r="AE22">
        <f t="shared" si="56"/>
        <v>3</v>
      </c>
      <c r="AF22">
        <f t="shared" si="38"/>
        <v>3</v>
      </c>
      <c r="AG22">
        <f t="shared" si="39"/>
        <v>4</v>
      </c>
      <c r="AH22">
        <f t="shared" si="40"/>
        <v>2</v>
      </c>
      <c r="AI22">
        <f t="shared" si="41"/>
        <v>5</v>
      </c>
      <c r="AJ22">
        <f t="shared" si="57"/>
        <v>32000</v>
      </c>
      <c r="AL22">
        <v>20</v>
      </c>
      <c r="AM22" s="4">
        <f t="shared" si="71"/>
        <v>0</v>
      </c>
      <c r="AN22" s="4">
        <f t="shared" si="62"/>
        <v>0</v>
      </c>
      <c r="AO22" s="4">
        <f t="shared" si="63"/>
        <v>0</v>
      </c>
      <c r="AP22" s="4">
        <f t="shared" si="64"/>
        <v>0</v>
      </c>
      <c r="AQ22" s="4">
        <f t="shared" si="65"/>
        <v>0</v>
      </c>
      <c r="AR22" s="4">
        <f t="shared" si="66"/>
        <v>0</v>
      </c>
      <c r="AS22" s="4">
        <f t="shared" si="67"/>
        <v>0</v>
      </c>
      <c r="AT22" s="4">
        <f t="shared" si="68"/>
        <v>0</v>
      </c>
      <c r="AU22" s="4">
        <f t="shared" si="69"/>
        <v>0</v>
      </c>
      <c r="AV22" s="4">
        <f t="shared" si="70"/>
        <v>0</v>
      </c>
      <c r="AW22" s="4"/>
      <c r="AX22" s="4" t="str">
        <f t="shared" si="58"/>
        <v>O20</v>
      </c>
      <c r="AY22" s="4">
        <f t="shared" si="59"/>
        <v>0</v>
      </c>
      <c r="AZ22" s="4">
        <f t="shared" si="42"/>
        <v>0</v>
      </c>
      <c r="BA22" s="4">
        <f t="shared" si="43"/>
        <v>19193.080606601303</v>
      </c>
      <c r="BB22" s="4">
        <f t="shared" si="44"/>
        <v>0</v>
      </c>
      <c r="BC22" s="4">
        <f t="shared" si="45"/>
        <v>0</v>
      </c>
      <c r="BD22" s="4">
        <f t="shared" si="46"/>
        <v>0</v>
      </c>
      <c r="BE22" s="4">
        <f t="shared" si="47"/>
        <v>0</v>
      </c>
      <c r="BF22" s="4">
        <f t="shared" si="48"/>
        <v>19306.87219971752</v>
      </c>
      <c r="BG22" s="4">
        <f t="shared" si="49"/>
        <v>0</v>
      </c>
      <c r="BH22" s="4">
        <f t="shared" si="50"/>
        <v>0</v>
      </c>
      <c r="BI22" s="4">
        <f t="shared" si="28"/>
        <v>32000</v>
      </c>
      <c r="BJ22" s="4">
        <f t="shared" si="60"/>
        <v>38499.952806318819</v>
      </c>
      <c r="BK22" s="4">
        <f t="shared" si="61"/>
        <v>-6499.9528063188191</v>
      </c>
      <c r="BL22" s="2"/>
      <c r="BM22" s="2"/>
    </row>
    <row r="23" spans="1:65" x14ac:dyDescent="0.3"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/>
      <c r="BM23" s="2"/>
    </row>
    <row r="24" spans="1:65" x14ac:dyDescent="0.3">
      <c r="AL24" t="s">
        <v>34</v>
      </c>
      <c r="AM24" s="4">
        <v>2</v>
      </c>
      <c r="AN24" s="4">
        <v>3</v>
      </c>
      <c r="AO24" s="4">
        <v>4</v>
      </c>
      <c r="AP24" s="4">
        <v>5</v>
      </c>
      <c r="AQ24" s="4">
        <v>6</v>
      </c>
      <c r="AR24" s="4">
        <v>7</v>
      </c>
      <c r="AS24" s="4">
        <v>8</v>
      </c>
      <c r="AT24" s="4">
        <v>9</v>
      </c>
      <c r="AU24" s="4">
        <v>10</v>
      </c>
      <c r="AV24" s="4">
        <v>11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>
        <f>SUM(BI3:BI22)</f>
        <v>1158000</v>
      </c>
      <c r="BJ24" s="4">
        <f>SUM(BJ3:BJ22)</f>
        <v>1170866.3311750297</v>
      </c>
      <c r="BK24" s="4"/>
      <c r="BL24" s="2"/>
      <c r="BM24" s="2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7A15-D780-4EA7-AE65-8B20D43FEB79}">
  <sheetPr>
    <tabColor rgb="FFFFFF00"/>
  </sheetPr>
  <dimension ref="A1:BM47"/>
  <sheetViews>
    <sheetView zoomScale="50" zoomScaleNormal="50" workbookViewId="0"/>
  </sheetViews>
  <sheetFormatPr defaultRowHeight="14.4" x14ac:dyDescent="0.3"/>
  <cols>
    <col min="1" max="1" width="9.5546875" bestFit="1" customWidth="1"/>
    <col min="2" max="6" width="3.6640625" bestFit="1" customWidth="1"/>
    <col min="7" max="7" width="5.77734375" bestFit="1" customWidth="1"/>
    <col min="8" max="8" width="8.88671875" customWidth="1"/>
    <col min="9" max="9" width="6" bestFit="1" customWidth="1"/>
    <col min="10" max="14" width="3.6640625" bestFit="1" customWidth="1"/>
    <col min="15" max="15" width="5.77734375" bestFit="1" customWidth="1"/>
    <col min="17" max="17" width="5.109375" bestFit="1" customWidth="1"/>
    <col min="18" max="22" width="3.6640625" bestFit="1" customWidth="1"/>
    <col min="23" max="23" width="5.77734375" bestFit="1" customWidth="1"/>
    <col min="25" max="25" width="7" bestFit="1" customWidth="1"/>
    <col min="26" max="30" width="6" bestFit="1" customWidth="1"/>
    <col min="31" max="35" width="7.44140625" bestFit="1" customWidth="1"/>
    <col min="36" max="36" width="6.5546875" bestFit="1" customWidth="1"/>
    <col min="38" max="38" width="6.44140625" bestFit="1" customWidth="1"/>
    <col min="39" max="43" width="6.5546875" bestFit="1" customWidth="1"/>
    <col min="44" max="48" width="7.44140625" bestFit="1" customWidth="1"/>
    <col min="50" max="50" width="8.109375" bestFit="1" customWidth="1"/>
    <col min="51" max="55" width="6.5546875" bestFit="1" customWidth="1"/>
    <col min="56" max="60" width="7.44140625" bestFit="1" customWidth="1"/>
    <col min="61" max="61" width="8.6640625" bestFit="1" customWidth="1"/>
    <col min="62" max="62" width="10.21875" bestFit="1" customWidth="1"/>
    <col min="63" max="63" width="9.21875" bestFit="1" customWidth="1"/>
    <col min="64" max="64" width="12.88671875" bestFit="1" customWidth="1"/>
  </cols>
  <sheetData>
    <row r="1" spans="1:65" x14ac:dyDescent="0.3">
      <c r="A1">
        <f ca="1">RANDBETWEEN(10,99)</f>
        <v>33</v>
      </c>
      <c r="Q1" s="1">
        <v>3</v>
      </c>
      <c r="Y1">
        <f>MAX(R3:V22)</f>
        <v>7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31</v>
      </c>
      <c r="AF1" t="s">
        <v>31</v>
      </c>
      <c r="AG1" t="s">
        <v>31</v>
      </c>
      <c r="AH1" t="s">
        <v>31</v>
      </c>
      <c r="AI1" t="s">
        <v>31</v>
      </c>
      <c r="AM1" t="str">
        <f t="shared" ref="AM1:AV2" si="0">Z1</f>
        <v>direct</v>
      </c>
      <c r="AN1" t="str">
        <f t="shared" si="0"/>
        <v>direct</v>
      </c>
      <c r="AO1" t="str">
        <f t="shared" si="0"/>
        <v>direct</v>
      </c>
      <c r="AP1" t="str">
        <f t="shared" si="0"/>
        <v>direct</v>
      </c>
      <c r="AQ1" t="str">
        <f t="shared" si="0"/>
        <v>direct</v>
      </c>
      <c r="AR1" t="str">
        <f t="shared" si="0"/>
        <v>inverse</v>
      </c>
      <c r="AS1" t="str">
        <f t="shared" si="0"/>
        <v>inverse</v>
      </c>
      <c r="AT1" t="str">
        <f t="shared" si="0"/>
        <v>inverse</v>
      </c>
      <c r="AU1" t="str">
        <f t="shared" si="0"/>
        <v>inverse</v>
      </c>
      <c r="AV1" t="str">
        <f t="shared" si="0"/>
        <v>inverse</v>
      </c>
      <c r="AY1" t="str">
        <f t="shared" ref="AY1:BI16" si="1">Z1</f>
        <v>direct</v>
      </c>
      <c r="AZ1" t="str">
        <f t="shared" si="1"/>
        <v>direct</v>
      </c>
      <c r="BA1" t="str">
        <f t="shared" si="1"/>
        <v>direct</v>
      </c>
      <c r="BB1" t="str">
        <f t="shared" si="1"/>
        <v>direct</v>
      </c>
      <c r="BC1" t="str">
        <f t="shared" si="1"/>
        <v>direct</v>
      </c>
      <c r="BD1" t="str">
        <f t="shared" si="1"/>
        <v>inverse</v>
      </c>
      <c r="BE1" t="str">
        <f t="shared" si="1"/>
        <v>inverse</v>
      </c>
      <c r="BF1" t="str">
        <f t="shared" si="1"/>
        <v>inverse</v>
      </c>
      <c r="BG1" t="str">
        <f t="shared" si="1"/>
        <v>inverse</v>
      </c>
      <c r="BH1" t="str">
        <f t="shared" si="1"/>
        <v>inverse</v>
      </c>
      <c r="BK1" s="4">
        <f>SUMSQ(BK3:BK22)</f>
        <v>1868916.9753978904</v>
      </c>
      <c r="BL1">
        <f>BK1/perX_opt_start3!BK1</f>
        <v>1.5108935009532996</v>
      </c>
    </row>
    <row r="2" spans="1:65" x14ac:dyDescent="0.3">
      <c r="A2" t="s">
        <v>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I2" t="s">
        <v>27</v>
      </c>
      <c r="J2" t="str">
        <f t="shared" ref="J2:O17" si="2">B2</f>
        <v>A1</v>
      </c>
      <c r="K2" t="str">
        <f t="shared" si="2"/>
        <v>A2</v>
      </c>
      <c r="L2" t="str">
        <f t="shared" si="2"/>
        <v>A3</v>
      </c>
      <c r="M2" t="str">
        <f t="shared" si="2"/>
        <v>A4</v>
      </c>
      <c r="N2" t="str">
        <f t="shared" si="2"/>
        <v>A5</v>
      </c>
      <c r="O2" t="str">
        <f t="shared" si="2"/>
        <v>A6=Y</v>
      </c>
      <c r="Q2" t="s">
        <v>28</v>
      </c>
      <c r="R2" t="str">
        <f t="shared" ref="R2:W17" si="3">J2</f>
        <v>A1</v>
      </c>
      <c r="S2" t="str">
        <f t="shared" si="3"/>
        <v>A2</v>
      </c>
      <c r="T2" t="str">
        <f t="shared" si="3"/>
        <v>A3</v>
      </c>
      <c r="U2" t="str">
        <f t="shared" si="3"/>
        <v>A4</v>
      </c>
      <c r="V2" t="str">
        <f t="shared" si="3"/>
        <v>A5</v>
      </c>
      <c r="W2" t="str">
        <f t="shared" si="3"/>
        <v>A6=Y</v>
      </c>
      <c r="Y2" t="s">
        <v>29</v>
      </c>
      <c r="Z2" t="str">
        <f t="shared" ref="Z2:AD17" si="4">R2</f>
        <v>A1</v>
      </c>
      <c r="AA2" t="str">
        <f t="shared" si="4"/>
        <v>A2</v>
      </c>
      <c r="AB2" t="str">
        <f t="shared" si="4"/>
        <v>A3</v>
      </c>
      <c r="AC2" t="str">
        <f t="shared" si="4"/>
        <v>A4</v>
      </c>
      <c r="AD2" t="str">
        <f t="shared" si="4"/>
        <v>A5</v>
      </c>
      <c r="AE2" t="str">
        <f>Z2</f>
        <v>A1</v>
      </c>
      <c r="AF2" t="str">
        <f t="shared" ref="AF2:AI2" si="5">AA2</f>
        <v>A2</v>
      </c>
      <c r="AG2" t="str">
        <f t="shared" si="5"/>
        <v>A3</v>
      </c>
      <c r="AH2" t="str">
        <f t="shared" si="5"/>
        <v>A4</v>
      </c>
      <c r="AI2" t="str">
        <f t="shared" si="5"/>
        <v>A5</v>
      </c>
      <c r="AJ2" t="str">
        <f>W2</f>
        <v>A6=Y</v>
      </c>
      <c r="AL2" t="s">
        <v>32</v>
      </c>
      <c r="AM2" t="str">
        <f>Z2</f>
        <v>A1</v>
      </c>
      <c r="AN2" t="str">
        <f t="shared" si="0"/>
        <v>A2</v>
      </c>
      <c r="AO2" t="str">
        <f t="shared" si="0"/>
        <v>A3</v>
      </c>
      <c r="AP2" t="str">
        <f t="shared" si="0"/>
        <v>A4</v>
      </c>
      <c r="AQ2" t="str">
        <f t="shared" si="0"/>
        <v>A5</v>
      </c>
      <c r="AR2" t="str">
        <f t="shared" si="0"/>
        <v>A1</v>
      </c>
      <c r="AS2" t="str">
        <f t="shared" si="0"/>
        <v>A2</v>
      </c>
      <c r="AT2" t="str">
        <f t="shared" si="0"/>
        <v>A3</v>
      </c>
      <c r="AU2" t="str">
        <f t="shared" si="0"/>
        <v>A4</v>
      </c>
      <c r="AV2" t="str">
        <f t="shared" si="0"/>
        <v>A5</v>
      </c>
      <c r="AX2" t="s">
        <v>33</v>
      </c>
      <c r="AY2" t="str">
        <f t="shared" si="1"/>
        <v>A1</v>
      </c>
      <c r="AZ2" t="str">
        <f t="shared" si="1"/>
        <v>A2</v>
      </c>
      <c r="BA2" t="str">
        <f t="shared" si="1"/>
        <v>A3</v>
      </c>
      <c r="BB2" t="str">
        <f t="shared" si="1"/>
        <v>A4</v>
      </c>
      <c r="BC2" t="str">
        <f t="shared" si="1"/>
        <v>A5</v>
      </c>
      <c r="BD2" t="str">
        <f t="shared" si="1"/>
        <v>A1</v>
      </c>
      <c r="BE2" t="str">
        <f t="shared" si="1"/>
        <v>A2</v>
      </c>
      <c r="BF2" t="str">
        <f t="shared" si="1"/>
        <v>A3</v>
      </c>
      <c r="BG2" t="str">
        <f t="shared" si="1"/>
        <v>A4</v>
      </c>
      <c r="BH2" t="str">
        <f t="shared" si="1"/>
        <v>A5</v>
      </c>
      <c r="BI2" t="str">
        <f t="shared" si="1"/>
        <v>A6=Y</v>
      </c>
      <c r="BJ2" t="s">
        <v>35</v>
      </c>
      <c r="BK2" t="s">
        <v>36</v>
      </c>
    </row>
    <row r="3" spans="1:65" x14ac:dyDescent="0.3">
      <c r="A3" t="s">
        <v>1</v>
      </c>
      <c r="B3">
        <v>41</v>
      </c>
      <c r="C3">
        <v>31</v>
      </c>
      <c r="D3">
        <v>19</v>
      </c>
      <c r="E3">
        <v>46</v>
      </c>
      <c r="F3">
        <v>91</v>
      </c>
      <c r="G3">
        <v>42</v>
      </c>
      <c r="I3" t="str">
        <f>A3</f>
        <v>O1</v>
      </c>
      <c r="J3">
        <f>RANK(B3,B$3:B$22,0)</f>
        <v>14</v>
      </c>
      <c r="K3">
        <f t="shared" ref="K3:N22" si="6">RANK(C3,C$3:C$22,0)</f>
        <v>19</v>
      </c>
      <c r="L3">
        <f t="shared" si="6"/>
        <v>18</v>
      </c>
      <c r="M3">
        <f t="shared" si="6"/>
        <v>12</v>
      </c>
      <c r="N3">
        <f t="shared" si="6"/>
        <v>7</v>
      </c>
      <c r="O3">
        <f t="shared" si="2"/>
        <v>42</v>
      </c>
      <c r="Q3" t="str">
        <f t="shared" ref="Q3:Q22" si="7">I3</f>
        <v>O1</v>
      </c>
      <c r="R3">
        <f>INT(J3/$Q$1)+1</f>
        <v>5</v>
      </c>
      <c r="S3">
        <f t="shared" ref="S3:V22" si="8">INT(K3/$Q$1)+1</f>
        <v>7</v>
      </c>
      <c r="T3">
        <f t="shared" si="8"/>
        <v>7</v>
      </c>
      <c r="U3">
        <f t="shared" si="8"/>
        <v>5</v>
      </c>
      <c r="V3">
        <f t="shared" si="8"/>
        <v>3</v>
      </c>
      <c r="W3">
        <f t="shared" si="3"/>
        <v>42</v>
      </c>
      <c r="Y3" t="str">
        <f>Q3</f>
        <v>O1</v>
      </c>
      <c r="Z3">
        <f>R3</f>
        <v>5</v>
      </c>
      <c r="AA3">
        <f t="shared" si="4"/>
        <v>7</v>
      </c>
      <c r="AB3">
        <f t="shared" si="4"/>
        <v>7</v>
      </c>
      <c r="AC3">
        <f t="shared" si="4"/>
        <v>5</v>
      </c>
      <c r="AD3">
        <f t="shared" si="4"/>
        <v>3</v>
      </c>
      <c r="AE3">
        <f>($Y$1+1)-Z3</f>
        <v>3</v>
      </c>
      <c r="AF3">
        <f t="shared" ref="AF3:AI22" si="9">($Y$1+1)-AA3</f>
        <v>1</v>
      </c>
      <c r="AG3">
        <f t="shared" si="9"/>
        <v>1</v>
      </c>
      <c r="AH3">
        <f t="shared" si="9"/>
        <v>3</v>
      </c>
      <c r="AI3">
        <f t="shared" si="9"/>
        <v>5</v>
      </c>
      <c r="AJ3">
        <f>W3*1000</f>
        <v>42000</v>
      </c>
      <c r="AL3">
        <v>1</v>
      </c>
      <c r="AM3" s="3">
        <v>0</v>
      </c>
      <c r="AN3" s="3">
        <v>22961.257922987086</v>
      </c>
      <c r="AO3" s="3">
        <v>1266.0570243608292</v>
      </c>
      <c r="AP3" s="3">
        <v>3510.5838879411544</v>
      </c>
      <c r="AQ3" s="3">
        <v>2094.0477225303885</v>
      </c>
      <c r="AR3" s="3">
        <v>0</v>
      </c>
      <c r="AS3" s="3">
        <v>0</v>
      </c>
      <c r="AT3" s="3">
        <v>0</v>
      </c>
      <c r="AU3" s="3">
        <v>3604.260705895977</v>
      </c>
      <c r="AV3" s="3">
        <v>6841.3152707600675</v>
      </c>
      <c r="AW3" s="4"/>
      <c r="AX3" s="4" t="str">
        <f>Y3</f>
        <v>O1</v>
      </c>
      <c r="AY3" s="4">
        <f>VLOOKUP(Z3,$AL$3:$AV$22,AM$24,0)</f>
        <v>0</v>
      </c>
      <c r="AZ3" s="4">
        <f t="shared" ref="AZ3:BH22" si="10">VLOOKUP(AA3,$AL$3:$AV$22,AN$24,0)</f>
        <v>0</v>
      </c>
      <c r="BA3" s="4">
        <f t="shared" si="10"/>
        <v>0</v>
      </c>
      <c r="BB3" s="4">
        <f t="shared" si="10"/>
        <v>3518.5863894353051</v>
      </c>
      <c r="BC3" s="4">
        <f t="shared" si="10"/>
        <v>17591.095511909487</v>
      </c>
      <c r="BD3" s="4">
        <f t="shared" si="10"/>
        <v>0</v>
      </c>
      <c r="BE3" s="4">
        <f t="shared" si="10"/>
        <v>0</v>
      </c>
      <c r="BF3" s="4">
        <f t="shared" si="10"/>
        <v>0</v>
      </c>
      <c r="BG3" s="4">
        <f t="shared" si="10"/>
        <v>3518.5863024599494</v>
      </c>
      <c r="BH3" s="4">
        <f t="shared" si="10"/>
        <v>17784.858982713195</v>
      </c>
      <c r="BI3" s="4">
        <f t="shared" si="1"/>
        <v>42000</v>
      </c>
      <c r="BJ3" s="4">
        <f>SUM(AY3:BH3)</f>
        <v>42413.127186517937</v>
      </c>
      <c r="BK3" s="4">
        <f>BI3-BJ3</f>
        <v>-413.12718651793693</v>
      </c>
      <c r="BL3" s="2"/>
      <c r="BM3" s="2"/>
    </row>
    <row r="4" spans="1:65" x14ac:dyDescent="0.3">
      <c r="A4" t="s">
        <v>2</v>
      </c>
      <c r="B4">
        <v>52</v>
      </c>
      <c r="C4">
        <v>24</v>
      </c>
      <c r="D4">
        <v>33</v>
      </c>
      <c r="E4">
        <v>98</v>
      </c>
      <c r="F4">
        <v>10</v>
      </c>
      <c r="G4">
        <v>58</v>
      </c>
      <c r="I4" t="str">
        <f t="shared" ref="I4:I22" si="11">A4</f>
        <v>O2</v>
      </c>
      <c r="J4">
        <f t="shared" ref="J4:J22" si="12">RANK(B4,B$3:B$22,0)</f>
        <v>7</v>
      </c>
      <c r="K4">
        <f t="shared" si="6"/>
        <v>20</v>
      </c>
      <c r="L4">
        <f t="shared" si="6"/>
        <v>12</v>
      </c>
      <c r="M4">
        <f t="shared" si="6"/>
        <v>2</v>
      </c>
      <c r="N4">
        <f t="shared" si="6"/>
        <v>20</v>
      </c>
      <c r="O4">
        <f t="shared" si="2"/>
        <v>58</v>
      </c>
      <c r="Q4" t="str">
        <f t="shared" si="7"/>
        <v>O2</v>
      </c>
      <c r="R4">
        <f t="shared" ref="R4:R22" si="13">INT(J4/$Q$1)+1</f>
        <v>3</v>
      </c>
      <c r="S4">
        <f t="shared" si="8"/>
        <v>7</v>
      </c>
      <c r="T4">
        <f t="shared" si="8"/>
        <v>5</v>
      </c>
      <c r="U4">
        <f t="shared" si="8"/>
        <v>1</v>
      </c>
      <c r="V4">
        <f t="shared" si="8"/>
        <v>7</v>
      </c>
      <c r="W4">
        <f t="shared" si="3"/>
        <v>58</v>
      </c>
      <c r="Y4" t="str">
        <f t="shared" ref="Y4:AD22" si="14">Q4</f>
        <v>O2</v>
      </c>
      <c r="Z4">
        <f t="shared" si="14"/>
        <v>3</v>
      </c>
      <c r="AA4">
        <f t="shared" si="4"/>
        <v>7</v>
      </c>
      <c r="AB4">
        <f t="shared" si="4"/>
        <v>5</v>
      </c>
      <c r="AC4">
        <f t="shared" si="4"/>
        <v>1</v>
      </c>
      <c r="AD4">
        <f t="shared" si="4"/>
        <v>7</v>
      </c>
      <c r="AE4">
        <f t="shared" ref="AE4:AE22" si="15">($Y$1+1)-Z4</f>
        <v>5</v>
      </c>
      <c r="AF4">
        <f t="shared" si="9"/>
        <v>1</v>
      </c>
      <c r="AG4">
        <f t="shared" si="9"/>
        <v>3</v>
      </c>
      <c r="AH4">
        <f t="shared" si="9"/>
        <v>7</v>
      </c>
      <c r="AI4">
        <f t="shared" si="9"/>
        <v>1</v>
      </c>
      <c r="AJ4">
        <f t="shared" ref="AJ4:AJ22" si="16">W4*1000</f>
        <v>58000</v>
      </c>
      <c r="AL4">
        <v>2</v>
      </c>
      <c r="AM4" s="3">
        <v>4667.4150537044279</v>
      </c>
      <c r="AN4" s="3">
        <v>17955.044649616593</v>
      </c>
      <c r="AO4" s="3">
        <v>21646.647679053654</v>
      </c>
      <c r="AP4" s="3">
        <v>0</v>
      </c>
      <c r="AQ4" s="3">
        <v>0</v>
      </c>
      <c r="AR4" s="3">
        <v>1795.5168848820831</v>
      </c>
      <c r="AS4" s="3">
        <v>0</v>
      </c>
      <c r="AT4" s="3">
        <v>1.3036641927025113E-5</v>
      </c>
      <c r="AU4" s="3">
        <v>0</v>
      </c>
      <c r="AV4" s="3">
        <v>0</v>
      </c>
      <c r="AW4" s="4"/>
      <c r="AX4" s="4" t="str">
        <f t="shared" ref="AX4:AX22" si="17">Y4</f>
        <v>O2</v>
      </c>
      <c r="AY4" s="4">
        <f t="shared" ref="AY4:AY22" si="18">VLOOKUP(Z4,$AL$3:$AV$22,AM$24,0)</f>
        <v>18648.462045368149</v>
      </c>
      <c r="AZ4" s="4">
        <f t="shared" si="10"/>
        <v>0</v>
      </c>
      <c r="BA4" s="4">
        <f t="shared" si="10"/>
        <v>4.5474735088646412E-13</v>
      </c>
      <c r="BB4" s="4">
        <f t="shared" si="10"/>
        <v>3510.5838879411544</v>
      </c>
      <c r="BC4" s="4">
        <f t="shared" si="10"/>
        <v>6611.1896492836768</v>
      </c>
      <c r="BD4" s="4">
        <f t="shared" si="10"/>
        <v>18648.462042057668</v>
      </c>
      <c r="BE4" s="4">
        <f t="shared" si="10"/>
        <v>0</v>
      </c>
      <c r="BF4" s="4">
        <f t="shared" si="10"/>
        <v>4.5474735088646412E-13</v>
      </c>
      <c r="BG4" s="4">
        <f t="shared" si="10"/>
        <v>3543.2627442745147</v>
      </c>
      <c r="BH4" s="4">
        <f t="shared" si="10"/>
        <v>6841.3152707600675</v>
      </c>
      <c r="BI4" s="4">
        <f t="shared" si="1"/>
        <v>58000</v>
      </c>
      <c r="BJ4" s="4">
        <f t="shared" ref="BJ4:BJ22" si="19">SUM(AY4:BH4)</f>
        <v>57803.275639685227</v>
      </c>
      <c r="BK4" s="4">
        <f t="shared" ref="BK4:BK22" si="20">BI4-BJ4</f>
        <v>196.72436031477264</v>
      </c>
      <c r="BL4" s="2"/>
      <c r="BM4" s="2"/>
    </row>
    <row r="5" spans="1:65" x14ac:dyDescent="0.3">
      <c r="A5" t="s">
        <v>3</v>
      </c>
      <c r="B5">
        <v>14</v>
      </c>
      <c r="C5">
        <v>33</v>
      </c>
      <c r="D5">
        <v>46</v>
      </c>
      <c r="E5">
        <v>63</v>
      </c>
      <c r="F5">
        <v>66</v>
      </c>
      <c r="G5">
        <v>42</v>
      </c>
      <c r="I5" t="str">
        <f t="shared" si="11"/>
        <v>O3</v>
      </c>
      <c r="J5">
        <f t="shared" si="12"/>
        <v>19</v>
      </c>
      <c r="K5">
        <f t="shared" si="6"/>
        <v>16</v>
      </c>
      <c r="L5">
        <f t="shared" si="6"/>
        <v>7</v>
      </c>
      <c r="M5">
        <f t="shared" si="6"/>
        <v>8</v>
      </c>
      <c r="N5">
        <f t="shared" si="6"/>
        <v>10</v>
      </c>
      <c r="O5">
        <f t="shared" si="2"/>
        <v>42</v>
      </c>
      <c r="Q5" t="str">
        <f t="shared" si="7"/>
        <v>O3</v>
      </c>
      <c r="R5">
        <f t="shared" si="13"/>
        <v>7</v>
      </c>
      <c r="S5">
        <f t="shared" si="8"/>
        <v>6</v>
      </c>
      <c r="T5">
        <f t="shared" si="8"/>
        <v>3</v>
      </c>
      <c r="U5">
        <f t="shared" si="8"/>
        <v>3</v>
      </c>
      <c r="V5">
        <f t="shared" si="8"/>
        <v>4</v>
      </c>
      <c r="W5">
        <f t="shared" si="3"/>
        <v>42</v>
      </c>
      <c r="Y5" t="str">
        <f t="shared" si="14"/>
        <v>O3</v>
      </c>
      <c r="Z5">
        <f t="shared" si="14"/>
        <v>7</v>
      </c>
      <c r="AA5">
        <f t="shared" si="4"/>
        <v>6</v>
      </c>
      <c r="AB5">
        <f t="shared" si="4"/>
        <v>3</v>
      </c>
      <c r="AC5">
        <f t="shared" si="4"/>
        <v>3</v>
      </c>
      <c r="AD5">
        <f t="shared" si="4"/>
        <v>4</v>
      </c>
      <c r="AE5">
        <f t="shared" si="15"/>
        <v>1</v>
      </c>
      <c r="AF5">
        <f t="shared" si="9"/>
        <v>2</v>
      </c>
      <c r="AG5">
        <f t="shared" si="9"/>
        <v>5</v>
      </c>
      <c r="AH5">
        <f t="shared" si="9"/>
        <v>5</v>
      </c>
      <c r="AI5">
        <f t="shared" si="9"/>
        <v>4</v>
      </c>
      <c r="AJ5">
        <f t="shared" si="16"/>
        <v>42000</v>
      </c>
      <c r="AL5">
        <v>3</v>
      </c>
      <c r="AM5" s="3">
        <v>18648.462045368149</v>
      </c>
      <c r="AN5" s="3">
        <v>16855.372187157634</v>
      </c>
      <c r="AO5" s="3">
        <v>14559.898096362567</v>
      </c>
      <c r="AP5" s="3">
        <v>0</v>
      </c>
      <c r="AQ5" s="3">
        <v>17591.095511909487</v>
      </c>
      <c r="AR5" s="3">
        <v>0</v>
      </c>
      <c r="AS5" s="3">
        <v>0</v>
      </c>
      <c r="AT5" s="3">
        <v>4.5474735088646412E-13</v>
      </c>
      <c r="AU5" s="3">
        <v>3518.5863024599494</v>
      </c>
      <c r="AV5" s="3">
        <v>0</v>
      </c>
      <c r="AW5" s="4"/>
      <c r="AX5" s="4" t="str">
        <f t="shared" si="17"/>
        <v>O3</v>
      </c>
      <c r="AY5" s="4">
        <f t="shared" si="18"/>
        <v>0</v>
      </c>
      <c r="AZ5" s="4">
        <f t="shared" si="10"/>
        <v>0</v>
      </c>
      <c r="BA5" s="4">
        <f t="shared" si="10"/>
        <v>14559.898096362567</v>
      </c>
      <c r="BB5" s="4">
        <f t="shared" si="10"/>
        <v>0</v>
      </c>
      <c r="BC5" s="4">
        <f t="shared" si="10"/>
        <v>6757.3827030696712</v>
      </c>
      <c r="BD5" s="4">
        <f t="shared" si="10"/>
        <v>0</v>
      </c>
      <c r="BE5" s="4">
        <f t="shared" si="10"/>
        <v>0</v>
      </c>
      <c r="BF5" s="4">
        <f t="shared" si="10"/>
        <v>14602.088384352139</v>
      </c>
      <c r="BG5" s="4">
        <f t="shared" si="10"/>
        <v>0</v>
      </c>
      <c r="BH5" s="4">
        <f t="shared" si="10"/>
        <v>6218.2896719317368</v>
      </c>
      <c r="BI5" s="4">
        <f t="shared" si="1"/>
        <v>42000</v>
      </c>
      <c r="BJ5" s="4">
        <f t="shared" si="19"/>
        <v>42137.658855716116</v>
      </c>
      <c r="BK5" s="4">
        <f t="shared" si="20"/>
        <v>-137.6588557161158</v>
      </c>
      <c r="BL5" s="2"/>
      <c r="BM5" s="2"/>
    </row>
    <row r="6" spans="1:65" x14ac:dyDescent="0.3">
      <c r="A6" t="s">
        <v>4</v>
      </c>
      <c r="B6">
        <v>70</v>
      </c>
      <c r="C6">
        <v>33</v>
      </c>
      <c r="D6">
        <v>49</v>
      </c>
      <c r="E6">
        <v>59</v>
      </c>
      <c r="F6">
        <v>41</v>
      </c>
      <c r="G6">
        <v>83</v>
      </c>
      <c r="I6" t="str">
        <f t="shared" si="11"/>
        <v>O4</v>
      </c>
      <c r="J6">
        <f t="shared" si="12"/>
        <v>4</v>
      </c>
      <c r="K6">
        <f t="shared" si="6"/>
        <v>16</v>
      </c>
      <c r="L6">
        <f t="shared" si="6"/>
        <v>6</v>
      </c>
      <c r="M6">
        <f t="shared" si="6"/>
        <v>10</v>
      </c>
      <c r="N6">
        <f t="shared" si="6"/>
        <v>16</v>
      </c>
      <c r="O6">
        <f t="shared" si="2"/>
        <v>83</v>
      </c>
      <c r="Q6" t="str">
        <f t="shared" si="7"/>
        <v>O4</v>
      </c>
      <c r="R6">
        <f t="shared" si="13"/>
        <v>2</v>
      </c>
      <c r="S6">
        <f t="shared" si="8"/>
        <v>6</v>
      </c>
      <c r="T6">
        <f t="shared" si="8"/>
        <v>3</v>
      </c>
      <c r="U6">
        <f t="shared" si="8"/>
        <v>4</v>
      </c>
      <c r="V6">
        <f t="shared" si="8"/>
        <v>6</v>
      </c>
      <c r="W6">
        <f t="shared" si="3"/>
        <v>83</v>
      </c>
      <c r="Y6" t="str">
        <f t="shared" si="14"/>
        <v>O4</v>
      </c>
      <c r="Z6">
        <f t="shared" si="14"/>
        <v>2</v>
      </c>
      <c r="AA6">
        <f t="shared" si="4"/>
        <v>6</v>
      </c>
      <c r="AB6">
        <f t="shared" si="4"/>
        <v>3</v>
      </c>
      <c r="AC6">
        <f t="shared" si="4"/>
        <v>4</v>
      </c>
      <c r="AD6">
        <f t="shared" si="4"/>
        <v>6</v>
      </c>
      <c r="AE6">
        <f t="shared" si="15"/>
        <v>6</v>
      </c>
      <c r="AF6">
        <f t="shared" si="9"/>
        <v>2</v>
      </c>
      <c r="AG6">
        <f t="shared" si="9"/>
        <v>5</v>
      </c>
      <c r="AH6">
        <f t="shared" si="9"/>
        <v>4</v>
      </c>
      <c r="AI6">
        <f t="shared" si="9"/>
        <v>2</v>
      </c>
      <c r="AJ6">
        <f t="shared" si="16"/>
        <v>83000</v>
      </c>
      <c r="AL6">
        <v>4</v>
      </c>
      <c r="AM6" s="3">
        <v>6073.6463273892468</v>
      </c>
      <c r="AN6" s="3">
        <v>0</v>
      </c>
      <c r="AO6" s="3">
        <v>13999.636870958802</v>
      </c>
      <c r="AP6" s="3">
        <v>22340.562500892687</v>
      </c>
      <c r="AQ6" s="3">
        <v>6757.3827030696712</v>
      </c>
      <c r="AR6" s="3">
        <v>6073.6463939998557</v>
      </c>
      <c r="AS6" s="3">
        <v>0</v>
      </c>
      <c r="AT6" s="3">
        <v>13999.636997899355</v>
      </c>
      <c r="AU6" s="3">
        <v>22340.562384444587</v>
      </c>
      <c r="AV6" s="3">
        <v>6218.2896719317368</v>
      </c>
      <c r="AW6" s="4"/>
      <c r="AX6" s="4" t="str">
        <f t="shared" si="17"/>
        <v>O4</v>
      </c>
      <c r="AY6" s="4">
        <f t="shared" si="18"/>
        <v>4667.4150537044279</v>
      </c>
      <c r="AZ6" s="4">
        <f t="shared" si="10"/>
        <v>0</v>
      </c>
      <c r="BA6" s="4">
        <f t="shared" si="10"/>
        <v>14559.898096362567</v>
      </c>
      <c r="BB6" s="4">
        <f t="shared" si="10"/>
        <v>22340.562500892687</v>
      </c>
      <c r="BC6" s="4">
        <f t="shared" si="10"/>
        <v>0</v>
      </c>
      <c r="BD6" s="4">
        <f t="shared" si="10"/>
        <v>4666.5469209965759</v>
      </c>
      <c r="BE6" s="4">
        <f t="shared" si="10"/>
        <v>0</v>
      </c>
      <c r="BF6" s="4">
        <f t="shared" si="10"/>
        <v>14602.088384352139</v>
      </c>
      <c r="BG6" s="4">
        <f t="shared" si="10"/>
        <v>22340.562384444587</v>
      </c>
      <c r="BH6" s="4">
        <f t="shared" si="10"/>
        <v>0</v>
      </c>
      <c r="BI6" s="4">
        <f t="shared" si="1"/>
        <v>83000</v>
      </c>
      <c r="BJ6" s="4">
        <f t="shared" si="19"/>
        <v>83177.073340752977</v>
      </c>
      <c r="BK6" s="4">
        <f t="shared" si="20"/>
        <v>-177.07334075297695</v>
      </c>
      <c r="BL6" s="2"/>
      <c r="BM6" s="2"/>
    </row>
    <row r="7" spans="1:65" x14ac:dyDescent="0.3">
      <c r="A7" t="s">
        <v>5</v>
      </c>
      <c r="B7">
        <v>61</v>
      </c>
      <c r="C7">
        <v>74</v>
      </c>
      <c r="D7">
        <v>40</v>
      </c>
      <c r="E7">
        <v>93</v>
      </c>
      <c r="F7">
        <v>72</v>
      </c>
      <c r="G7">
        <v>84</v>
      </c>
      <c r="I7" t="str">
        <f t="shared" si="11"/>
        <v>O5</v>
      </c>
      <c r="J7">
        <f t="shared" si="12"/>
        <v>5</v>
      </c>
      <c r="K7">
        <f t="shared" si="6"/>
        <v>8</v>
      </c>
      <c r="L7">
        <f t="shared" si="6"/>
        <v>11</v>
      </c>
      <c r="M7">
        <f t="shared" si="6"/>
        <v>3</v>
      </c>
      <c r="N7">
        <f t="shared" si="6"/>
        <v>9</v>
      </c>
      <c r="O7">
        <f t="shared" si="2"/>
        <v>84</v>
      </c>
      <c r="Q7" t="str">
        <f t="shared" si="7"/>
        <v>O5</v>
      </c>
      <c r="R7">
        <f t="shared" si="13"/>
        <v>2</v>
      </c>
      <c r="S7">
        <f t="shared" si="8"/>
        <v>3</v>
      </c>
      <c r="T7">
        <f t="shared" si="8"/>
        <v>4</v>
      </c>
      <c r="U7">
        <f t="shared" si="8"/>
        <v>2</v>
      </c>
      <c r="V7">
        <f t="shared" si="8"/>
        <v>4</v>
      </c>
      <c r="W7">
        <f t="shared" si="3"/>
        <v>84</v>
      </c>
      <c r="Y7" t="str">
        <f t="shared" si="14"/>
        <v>O5</v>
      </c>
      <c r="Z7">
        <f t="shared" si="14"/>
        <v>2</v>
      </c>
      <c r="AA7">
        <f t="shared" si="4"/>
        <v>3</v>
      </c>
      <c r="AB7">
        <f t="shared" si="4"/>
        <v>4</v>
      </c>
      <c r="AC7">
        <f t="shared" si="4"/>
        <v>2</v>
      </c>
      <c r="AD7">
        <f t="shared" si="4"/>
        <v>4</v>
      </c>
      <c r="AE7">
        <f t="shared" si="15"/>
        <v>6</v>
      </c>
      <c r="AF7">
        <f t="shared" si="9"/>
        <v>5</v>
      </c>
      <c r="AG7">
        <f t="shared" si="9"/>
        <v>4</v>
      </c>
      <c r="AH7">
        <f t="shared" si="9"/>
        <v>6</v>
      </c>
      <c r="AI7">
        <f t="shared" si="9"/>
        <v>4</v>
      </c>
      <c r="AJ7">
        <f t="shared" si="16"/>
        <v>84000</v>
      </c>
      <c r="AL7">
        <v>5</v>
      </c>
      <c r="AM7" s="3">
        <v>0</v>
      </c>
      <c r="AN7" s="3">
        <v>0</v>
      </c>
      <c r="AO7" s="3">
        <v>4.5474735088646412E-13</v>
      </c>
      <c r="AP7" s="3">
        <v>3518.5863894353051</v>
      </c>
      <c r="AQ7" s="3">
        <v>0</v>
      </c>
      <c r="AR7" s="3">
        <v>18648.462042057668</v>
      </c>
      <c r="AS7" s="3">
        <v>16855.372097923726</v>
      </c>
      <c r="AT7" s="3">
        <v>14602.088384352139</v>
      </c>
      <c r="AU7" s="3">
        <v>0</v>
      </c>
      <c r="AV7" s="3">
        <v>17784.858982713195</v>
      </c>
      <c r="AW7" s="4"/>
      <c r="AX7" s="4" t="str">
        <f t="shared" si="17"/>
        <v>O5</v>
      </c>
      <c r="AY7" s="4">
        <f t="shared" si="18"/>
        <v>4667.4150537044279</v>
      </c>
      <c r="AZ7" s="4">
        <f t="shared" si="10"/>
        <v>16855.372187157634</v>
      </c>
      <c r="BA7" s="4">
        <f t="shared" si="10"/>
        <v>13999.636870958802</v>
      </c>
      <c r="BB7" s="4">
        <f t="shared" si="10"/>
        <v>0</v>
      </c>
      <c r="BC7" s="4">
        <f t="shared" si="10"/>
        <v>6757.3827030696712</v>
      </c>
      <c r="BD7" s="4">
        <f t="shared" si="10"/>
        <v>4666.5469209965759</v>
      </c>
      <c r="BE7" s="4">
        <f t="shared" si="10"/>
        <v>16855.372097923726</v>
      </c>
      <c r="BF7" s="4">
        <f t="shared" si="10"/>
        <v>13999.636997899355</v>
      </c>
      <c r="BG7" s="4">
        <f t="shared" si="10"/>
        <v>0</v>
      </c>
      <c r="BH7" s="4">
        <f t="shared" si="10"/>
        <v>6218.2896719317368</v>
      </c>
      <c r="BI7" s="4">
        <f t="shared" si="1"/>
        <v>84000</v>
      </c>
      <c r="BJ7" s="4">
        <f t="shared" si="19"/>
        <v>84019.652503641919</v>
      </c>
      <c r="BK7" s="4">
        <f t="shared" si="20"/>
        <v>-19.652503641918884</v>
      </c>
      <c r="BL7" s="2"/>
      <c r="BM7" s="2"/>
    </row>
    <row r="8" spans="1:65" x14ac:dyDescent="0.3">
      <c r="A8" t="s">
        <v>6</v>
      </c>
      <c r="B8">
        <v>10</v>
      </c>
      <c r="C8">
        <v>45</v>
      </c>
      <c r="D8">
        <v>26</v>
      </c>
      <c r="E8">
        <v>11</v>
      </c>
      <c r="F8">
        <v>95</v>
      </c>
      <c r="G8">
        <v>11</v>
      </c>
      <c r="I8" t="str">
        <f t="shared" si="11"/>
        <v>O6</v>
      </c>
      <c r="J8">
        <f t="shared" si="12"/>
        <v>20</v>
      </c>
      <c r="K8">
        <f t="shared" si="6"/>
        <v>12</v>
      </c>
      <c r="L8">
        <f t="shared" si="6"/>
        <v>14</v>
      </c>
      <c r="M8">
        <f t="shared" si="6"/>
        <v>20</v>
      </c>
      <c r="N8">
        <f t="shared" si="6"/>
        <v>2</v>
      </c>
      <c r="O8">
        <f t="shared" si="2"/>
        <v>11</v>
      </c>
      <c r="Q8" t="str">
        <f t="shared" si="7"/>
        <v>O6</v>
      </c>
      <c r="R8">
        <f t="shared" si="13"/>
        <v>7</v>
      </c>
      <c r="S8">
        <f t="shared" si="8"/>
        <v>5</v>
      </c>
      <c r="T8">
        <f t="shared" si="8"/>
        <v>5</v>
      </c>
      <c r="U8">
        <f t="shared" si="8"/>
        <v>7</v>
      </c>
      <c r="V8">
        <f t="shared" si="8"/>
        <v>1</v>
      </c>
      <c r="W8">
        <f t="shared" si="3"/>
        <v>11</v>
      </c>
      <c r="Y8" t="str">
        <f t="shared" si="14"/>
        <v>O6</v>
      </c>
      <c r="Z8">
        <f t="shared" si="14"/>
        <v>7</v>
      </c>
      <c r="AA8">
        <f t="shared" si="4"/>
        <v>5</v>
      </c>
      <c r="AB8">
        <f t="shared" si="4"/>
        <v>5</v>
      </c>
      <c r="AC8">
        <f t="shared" si="4"/>
        <v>7</v>
      </c>
      <c r="AD8">
        <f t="shared" si="4"/>
        <v>1</v>
      </c>
      <c r="AE8">
        <f t="shared" si="15"/>
        <v>1</v>
      </c>
      <c r="AF8">
        <f t="shared" si="9"/>
        <v>3</v>
      </c>
      <c r="AG8">
        <f t="shared" si="9"/>
        <v>3</v>
      </c>
      <c r="AH8">
        <f t="shared" si="9"/>
        <v>1</v>
      </c>
      <c r="AI8">
        <f t="shared" si="9"/>
        <v>7</v>
      </c>
      <c r="AJ8">
        <f t="shared" si="16"/>
        <v>11000</v>
      </c>
      <c r="AL8">
        <v>6</v>
      </c>
      <c r="AM8" s="3">
        <v>1779.0577365436809</v>
      </c>
      <c r="AN8" s="3">
        <v>0</v>
      </c>
      <c r="AO8" s="3">
        <v>1.3036641927022324E-5</v>
      </c>
      <c r="AP8" s="3">
        <v>0</v>
      </c>
      <c r="AQ8" s="3">
        <v>0</v>
      </c>
      <c r="AR8" s="3">
        <v>4666.5469209965759</v>
      </c>
      <c r="AS8" s="3">
        <v>18161.114419959566</v>
      </c>
      <c r="AT8" s="3">
        <v>21785.473978618611</v>
      </c>
      <c r="AU8" s="3">
        <v>0</v>
      </c>
      <c r="AV8" s="3">
        <v>0</v>
      </c>
      <c r="AW8" s="4"/>
      <c r="AX8" s="4" t="str">
        <f t="shared" si="17"/>
        <v>O6</v>
      </c>
      <c r="AY8" s="4">
        <f t="shared" si="18"/>
        <v>0</v>
      </c>
      <c r="AZ8" s="4">
        <f t="shared" si="10"/>
        <v>0</v>
      </c>
      <c r="BA8" s="4">
        <f t="shared" si="10"/>
        <v>4.5474735088646412E-13</v>
      </c>
      <c r="BB8" s="4">
        <f t="shared" si="10"/>
        <v>3572.0041529428559</v>
      </c>
      <c r="BC8" s="4">
        <f t="shared" si="10"/>
        <v>2094.0477225303885</v>
      </c>
      <c r="BD8" s="4">
        <f t="shared" si="10"/>
        <v>0</v>
      </c>
      <c r="BE8" s="4">
        <f t="shared" si="10"/>
        <v>0</v>
      </c>
      <c r="BF8" s="4">
        <f t="shared" si="10"/>
        <v>4.5474735088646412E-13</v>
      </c>
      <c r="BG8" s="4">
        <f t="shared" si="10"/>
        <v>3604.260705895977</v>
      </c>
      <c r="BH8" s="4">
        <f t="shared" si="10"/>
        <v>2142.7926572316619</v>
      </c>
      <c r="BI8" s="4">
        <f t="shared" si="1"/>
        <v>11000</v>
      </c>
      <c r="BJ8" s="4">
        <f t="shared" si="19"/>
        <v>11413.105238600885</v>
      </c>
      <c r="BK8" s="4">
        <f t="shared" si="20"/>
        <v>-413.10523860088506</v>
      </c>
      <c r="BL8" s="2"/>
      <c r="BM8" s="2"/>
    </row>
    <row r="9" spans="1:65" x14ac:dyDescent="0.3">
      <c r="A9" t="s">
        <v>7</v>
      </c>
      <c r="B9">
        <v>48</v>
      </c>
      <c r="C9">
        <v>67</v>
      </c>
      <c r="D9">
        <v>63</v>
      </c>
      <c r="E9">
        <v>60</v>
      </c>
      <c r="F9">
        <v>95</v>
      </c>
      <c r="G9">
        <v>64</v>
      </c>
      <c r="I9" t="str">
        <f t="shared" si="11"/>
        <v>O7</v>
      </c>
      <c r="J9">
        <f t="shared" si="12"/>
        <v>10</v>
      </c>
      <c r="K9">
        <f t="shared" si="6"/>
        <v>9</v>
      </c>
      <c r="L9">
        <f t="shared" si="6"/>
        <v>2</v>
      </c>
      <c r="M9">
        <f t="shared" si="6"/>
        <v>9</v>
      </c>
      <c r="N9">
        <f t="shared" si="6"/>
        <v>2</v>
      </c>
      <c r="O9">
        <f t="shared" si="2"/>
        <v>64</v>
      </c>
      <c r="Q9" t="str">
        <f t="shared" si="7"/>
        <v>O7</v>
      </c>
      <c r="R9">
        <f t="shared" si="13"/>
        <v>4</v>
      </c>
      <c r="S9">
        <f t="shared" si="8"/>
        <v>4</v>
      </c>
      <c r="T9">
        <f t="shared" si="8"/>
        <v>1</v>
      </c>
      <c r="U9">
        <f t="shared" si="8"/>
        <v>4</v>
      </c>
      <c r="V9">
        <f t="shared" si="8"/>
        <v>1</v>
      </c>
      <c r="W9">
        <f t="shared" si="3"/>
        <v>64</v>
      </c>
      <c r="Y9" t="str">
        <f t="shared" si="14"/>
        <v>O7</v>
      </c>
      <c r="Z9">
        <f t="shared" si="14"/>
        <v>4</v>
      </c>
      <c r="AA9">
        <f t="shared" si="4"/>
        <v>4</v>
      </c>
      <c r="AB9">
        <f t="shared" si="4"/>
        <v>1</v>
      </c>
      <c r="AC9">
        <f t="shared" si="4"/>
        <v>4</v>
      </c>
      <c r="AD9">
        <f t="shared" si="4"/>
        <v>1</v>
      </c>
      <c r="AE9">
        <f t="shared" si="15"/>
        <v>4</v>
      </c>
      <c r="AF9">
        <f t="shared" si="9"/>
        <v>4</v>
      </c>
      <c r="AG9">
        <f t="shared" si="9"/>
        <v>7</v>
      </c>
      <c r="AH9">
        <f t="shared" si="9"/>
        <v>4</v>
      </c>
      <c r="AI9">
        <f t="shared" si="9"/>
        <v>7</v>
      </c>
      <c r="AJ9">
        <f t="shared" si="16"/>
        <v>64000</v>
      </c>
      <c r="AL9">
        <v>7</v>
      </c>
      <c r="AM9" s="3">
        <v>0</v>
      </c>
      <c r="AN9" s="3">
        <v>0</v>
      </c>
      <c r="AO9" s="3">
        <v>0</v>
      </c>
      <c r="AP9" s="3">
        <v>3572.0041529428559</v>
      </c>
      <c r="AQ9" s="3">
        <v>6611.1896492836768</v>
      </c>
      <c r="AR9" s="3">
        <v>0</v>
      </c>
      <c r="AS9" s="3">
        <v>22989.81531047637</v>
      </c>
      <c r="AT9" s="3">
        <v>1235.8591491775387</v>
      </c>
      <c r="AU9" s="3">
        <v>3543.2627442745147</v>
      </c>
      <c r="AV9" s="3">
        <v>2142.7926572316619</v>
      </c>
      <c r="AW9" s="4"/>
      <c r="AX9" s="4" t="str">
        <f t="shared" si="17"/>
        <v>O7</v>
      </c>
      <c r="AY9" s="4">
        <f t="shared" si="18"/>
        <v>6073.6463273892468</v>
      </c>
      <c r="AZ9" s="4">
        <f t="shared" si="10"/>
        <v>0</v>
      </c>
      <c r="BA9" s="4">
        <f t="shared" si="10"/>
        <v>1266.0570243608292</v>
      </c>
      <c r="BB9" s="4">
        <f t="shared" si="10"/>
        <v>22340.562500892687</v>
      </c>
      <c r="BC9" s="4">
        <f t="shared" si="10"/>
        <v>2094.0477225303885</v>
      </c>
      <c r="BD9" s="4">
        <f t="shared" si="10"/>
        <v>6073.6463939998557</v>
      </c>
      <c r="BE9" s="4">
        <f t="shared" si="10"/>
        <v>0</v>
      </c>
      <c r="BF9" s="4">
        <f t="shared" si="10"/>
        <v>1235.8591491775387</v>
      </c>
      <c r="BG9" s="4">
        <f t="shared" si="10"/>
        <v>22340.562384444587</v>
      </c>
      <c r="BH9" s="4">
        <f t="shared" si="10"/>
        <v>2142.7926572316619</v>
      </c>
      <c r="BI9" s="4">
        <f t="shared" si="1"/>
        <v>64000</v>
      </c>
      <c r="BJ9" s="4">
        <f t="shared" si="19"/>
        <v>63567.174160026792</v>
      </c>
      <c r="BK9" s="4">
        <f t="shared" si="20"/>
        <v>432.82583997320762</v>
      </c>
      <c r="BL9" s="2"/>
      <c r="BM9" s="2"/>
    </row>
    <row r="10" spans="1:65" x14ac:dyDescent="0.3">
      <c r="A10" t="s">
        <v>8</v>
      </c>
      <c r="B10">
        <v>23</v>
      </c>
      <c r="C10">
        <v>81</v>
      </c>
      <c r="D10">
        <v>57</v>
      </c>
      <c r="E10">
        <v>99</v>
      </c>
      <c r="F10">
        <v>42</v>
      </c>
      <c r="G10">
        <v>84</v>
      </c>
      <c r="I10" t="str">
        <f t="shared" si="11"/>
        <v>O8</v>
      </c>
      <c r="J10">
        <f t="shared" si="12"/>
        <v>18</v>
      </c>
      <c r="K10">
        <f t="shared" si="6"/>
        <v>6</v>
      </c>
      <c r="L10">
        <f t="shared" si="6"/>
        <v>4</v>
      </c>
      <c r="M10">
        <f t="shared" si="6"/>
        <v>1</v>
      </c>
      <c r="N10">
        <f t="shared" si="6"/>
        <v>15</v>
      </c>
      <c r="O10">
        <f t="shared" si="2"/>
        <v>84</v>
      </c>
      <c r="Q10" t="str">
        <f t="shared" si="7"/>
        <v>O8</v>
      </c>
      <c r="R10">
        <f t="shared" si="13"/>
        <v>7</v>
      </c>
      <c r="S10">
        <f t="shared" si="8"/>
        <v>3</v>
      </c>
      <c r="T10">
        <f t="shared" si="8"/>
        <v>2</v>
      </c>
      <c r="U10">
        <f t="shared" si="8"/>
        <v>1</v>
      </c>
      <c r="V10">
        <f t="shared" si="8"/>
        <v>6</v>
      </c>
      <c r="W10">
        <f t="shared" si="3"/>
        <v>84</v>
      </c>
      <c r="Y10" t="str">
        <f t="shared" si="14"/>
        <v>O8</v>
      </c>
      <c r="Z10">
        <f t="shared" si="14"/>
        <v>7</v>
      </c>
      <c r="AA10">
        <f t="shared" si="4"/>
        <v>3</v>
      </c>
      <c r="AB10">
        <f t="shared" si="4"/>
        <v>2</v>
      </c>
      <c r="AC10">
        <f t="shared" si="4"/>
        <v>1</v>
      </c>
      <c r="AD10">
        <f t="shared" si="4"/>
        <v>6</v>
      </c>
      <c r="AE10">
        <f t="shared" si="15"/>
        <v>1</v>
      </c>
      <c r="AF10">
        <f t="shared" si="9"/>
        <v>5</v>
      </c>
      <c r="AG10">
        <f t="shared" si="9"/>
        <v>6</v>
      </c>
      <c r="AH10">
        <f t="shared" si="9"/>
        <v>7</v>
      </c>
      <c r="AI10">
        <f t="shared" si="9"/>
        <v>2</v>
      </c>
      <c r="AJ10">
        <f t="shared" si="16"/>
        <v>84000</v>
      </c>
      <c r="AL10">
        <v>8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4"/>
      <c r="AX10" s="4" t="str">
        <f t="shared" si="17"/>
        <v>O8</v>
      </c>
      <c r="AY10" s="4">
        <f t="shared" si="18"/>
        <v>0</v>
      </c>
      <c r="AZ10" s="4">
        <f t="shared" si="10"/>
        <v>16855.372187157634</v>
      </c>
      <c r="BA10" s="4">
        <f t="shared" si="10"/>
        <v>21646.647679053654</v>
      </c>
      <c r="BB10" s="4">
        <f t="shared" si="10"/>
        <v>3510.5838879411544</v>
      </c>
      <c r="BC10" s="4">
        <f t="shared" si="10"/>
        <v>0</v>
      </c>
      <c r="BD10" s="4">
        <f t="shared" si="10"/>
        <v>0</v>
      </c>
      <c r="BE10" s="4">
        <f t="shared" si="10"/>
        <v>16855.372097923726</v>
      </c>
      <c r="BF10" s="4">
        <f t="shared" si="10"/>
        <v>21785.473978618611</v>
      </c>
      <c r="BG10" s="4">
        <f t="shared" si="10"/>
        <v>3543.2627442745147</v>
      </c>
      <c r="BH10" s="4">
        <f t="shared" si="10"/>
        <v>0</v>
      </c>
      <c r="BI10" s="4">
        <f t="shared" si="1"/>
        <v>84000</v>
      </c>
      <c r="BJ10" s="4">
        <f t="shared" si="19"/>
        <v>84196.712574969293</v>
      </c>
      <c r="BK10" s="4">
        <f t="shared" si="20"/>
        <v>-196.7125749692932</v>
      </c>
      <c r="BL10" s="2"/>
      <c r="BM10" s="2"/>
    </row>
    <row r="11" spans="1:65" x14ac:dyDescent="0.3">
      <c r="A11" t="s">
        <v>9</v>
      </c>
      <c r="B11">
        <v>39</v>
      </c>
      <c r="C11">
        <v>95</v>
      </c>
      <c r="D11">
        <v>17</v>
      </c>
      <c r="E11">
        <v>78</v>
      </c>
      <c r="F11">
        <v>76</v>
      </c>
      <c r="G11">
        <v>85</v>
      </c>
      <c r="I11" t="str">
        <f t="shared" si="11"/>
        <v>O9</v>
      </c>
      <c r="J11">
        <f t="shared" si="12"/>
        <v>15</v>
      </c>
      <c r="K11">
        <f t="shared" si="6"/>
        <v>1</v>
      </c>
      <c r="L11">
        <f t="shared" si="6"/>
        <v>19</v>
      </c>
      <c r="M11">
        <f t="shared" si="6"/>
        <v>6</v>
      </c>
      <c r="N11">
        <f t="shared" si="6"/>
        <v>8</v>
      </c>
      <c r="O11">
        <f t="shared" si="2"/>
        <v>85</v>
      </c>
      <c r="Q11" t="str">
        <f t="shared" si="7"/>
        <v>O9</v>
      </c>
      <c r="R11">
        <f t="shared" si="13"/>
        <v>6</v>
      </c>
      <c r="S11">
        <f t="shared" si="8"/>
        <v>1</v>
      </c>
      <c r="T11">
        <f t="shared" si="8"/>
        <v>7</v>
      </c>
      <c r="U11">
        <f t="shared" si="8"/>
        <v>3</v>
      </c>
      <c r="V11">
        <f t="shared" si="8"/>
        <v>3</v>
      </c>
      <c r="W11">
        <f t="shared" si="3"/>
        <v>85</v>
      </c>
      <c r="Y11" t="str">
        <f t="shared" si="14"/>
        <v>O9</v>
      </c>
      <c r="Z11">
        <f t="shared" si="14"/>
        <v>6</v>
      </c>
      <c r="AA11">
        <f t="shared" si="4"/>
        <v>1</v>
      </c>
      <c r="AB11">
        <f t="shared" si="4"/>
        <v>7</v>
      </c>
      <c r="AC11">
        <f t="shared" si="4"/>
        <v>3</v>
      </c>
      <c r="AD11">
        <f t="shared" si="4"/>
        <v>3</v>
      </c>
      <c r="AE11">
        <f t="shared" si="15"/>
        <v>2</v>
      </c>
      <c r="AF11">
        <f t="shared" si="9"/>
        <v>7</v>
      </c>
      <c r="AG11">
        <f t="shared" si="9"/>
        <v>1</v>
      </c>
      <c r="AH11">
        <f t="shared" si="9"/>
        <v>5</v>
      </c>
      <c r="AI11">
        <f t="shared" si="9"/>
        <v>5</v>
      </c>
      <c r="AJ11">
        <f t="shared" si="16"/>
        <v>85000</v>
      </c>
      <c r="AL11">
        <v>9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4"/>
      <c r="AX11" s="4" t="str">
        <f t="shared" si="17"/>
        <v>O9</v>
      </c>
      <c r="AY11" s="4">
        <f t="shared" si="18"/>
        <v>1779.0577365436809</v>
      </c>
      <c r="AZ11" s="4">
        <f t="shared" si="10"/>
        <v>22961.257922987086</v>
      </c>
      <c r="BA11" s="4">
        <f t="shared" si="10"/>
        <v>0</v>
      </c>
      <c r="BB11" s="4">
        <f t="shared" si="10"/>
        <v>0</v>
      </c>
      <c r="BC11" s="4">
        <f t="shared" si="10"/>
        <v>17591.095511909487</v>
      </c>
      <c r="BD11" s="4">
        <f t="shared" si="10"/>
        <v>1795.5168848820831</v>
      </c>
      <c r="BE11" s="4">
        <f t="shared" si="10"/>
        <v>22989.81531047637</v>
      </c>
      <c r="BF11" s="4">
        <f t="shared" si="10"/>
        <v>0</v>
      </c>
      <c r="BG11" s="4">
        <f t="shared" si="10"/>
        <v>0</v>
      </c>
      <c r="BH11" s="4">
        <f t="shared" si="10"/>
        <v>17784.858982713195</v>
      </c>
      <c r="BI11" s="4">
        <f t="shared" si="1"/>
        <v>85000</v>
      </c>
      <c r="BJ11" s="4">
        <f t="shared" si="19"/>
        <v>84901.602349511901</v>
      </c>
      <c r="BK11" s="4">
        <f t="shared" si="20"/>
        <v>98.397650488099316</v>
      </c>
      <c r="BL11" s="2"/>
      <c r="BM11" s="2"/>
    </row>
    <row r="12" spans="1:65" x14ac:dyDescent="0.3">
      <c r="A12" t="s">
        <v>10</v>
      </c>
      <c r="B12">
        <v>50</v>
      </c>
      <c r="C12">
        <v>44</v>
      </c>
      <c r="D12">
        <v>45</v>
      </c>
      <c r="E12">
        <v>84</v>
      </c>
      <c r="F12">
        <v>92</v>
      </c>
      <c r="G12">
        <v>77</v>
      </c>
      <c r="I12" t="str">
        <f t="shared" si="11"/>
        <v>O10</v>
      </c>
      <c r="J12">
        <f t="shared" si="12"/>
        <v>9</v>
      </c>
      <c r="K12">
        <f t="shared" si="6"/>
        <v>13</v>
      </c>
      <c r="L12">
        <f t="shared" si="6"/>
        <v>8</v>
      </c>
      <c r="M12">
        <f t="shared" si="6"/>
        <v>5</v>
      </c>
      <c r="N12">
        <f t="shared" si="6"/>
        <v>6</v>
      </c>
      <c r="O12">
        <f t="shared" si="2"/>
        <v>77</v>
      </c>
      <c r="Q12" t="str">
        <f t="shared" si="7"/>
        <v>O10</v>
      </c>
      <c r="R12">
        <f t="shared" si="13"/>
        <v>4</v>
      </c>
      <c r="S12">
        <f t="shared" si="8"/>
        <v>5</v>
      </c>
      <c r="T12">
        <f t="shared" si="8"/>
        <v>3</v>
      </c>
      <c r="U12">
        <f t="shared" si="8"/>
        <v>2</v>
      </c>
      <c r="V12">
        <f t="shared" si="8"/>
        <v>3</v>
      </c>
      <c r="W12">
        <f t="shared" si="3"/>
        <v>77</v>
      </c>
      <c r="Y12" t="str">
        <f t="shared" si="14"/>
        <v>O10</v>
      </c>
      <c r="Z12">
        <f t="shared" si="14"/>
        <v>4</v>
      </c>
      <c r="AA12">
        <f t="shared" si="4"/>
        <v>5</v>
      </c>
      <c r="AB12">
        <f t="shared" si="4"/>
        <v>3</v>
      </c>
      <c r="AC12">
        <f t="shared" si="4"/>
        <v>2</v>
      </c>
      <c r="AD12">
        <f t="shared" si="4"/>
        <v>3</v>
      </c>
      <c r="AE12">
        <f t="shared" si="15"/>
        <v>4</v>
      </c>
      <c r="AF12">
        <f t="shared" si="9"/>
        <v>3</v>
      </c>
      <c r="AG12">
        <f t="shared" si="9"/>
        <v>5</v>
      </c>
      <c r="AH12">
        <f t="shared" si="9"/>
        <v>6</v>
      </c>
      <c r="AI12">
        <f t="shared" si="9"/>
        <v>5</v>
      </c>
      <c r="AJ12">
        <f t="shared" si="16"/>
        <v>77000</v>
      </c>
      <c r="AL12">
        <v>10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4"/>
      <c r="AX12" s="4" t="str">
        <f t="shared" si="17"/>
        <v>O10</v>
      </c>
      <c r="AY12" s="4">
        <f t="shared" si="18"/>
        <v>6073.6463273892468</v>
      </c>
      <c r="AZ12" s="4">
        <f t="shared" si="10"/>
        <v>0</v>
      </c>
      <c r="BA12" s="4">
        <f t="shared" si="10"/>
        <v>14559.898096362567</v>
      </c>
      <c r="BB12" s="4">
        <f t="shared" si="10"/>
        <v>0</v>
      </c>
      <c r="BC12" s="4">
        <f t="shared" si="10"/>
        <v>17591.095511909487</v>
      </c>
      <c r="BD12" s="4">
        <f t="shared" si="10"/>
        <v>6073.6463939998557</v>
      </c>
      <c r="BE12" s="4">
        <f t="shared" si="10"/>
        <v>0</v>
      </c>
      <c r="BF12" s="4">
        <f t="shared" si="10"/>
        <v>14602.088384352139</v>
      </c>
      <c r="BG12" s="4">
        <f t="shared" si="10"/>
        <v>0</v>
      </c>
      <c r="BH12" s="4">
        <f t="shared" si="10"/>
        <v>17784.858982713195</v>
      </c>
      <c r="BI12" s="4">
        <f t="shared" si="1"/>
        <v>77000</v>
      </c>
      <c r="BJ12" s="4">
        <f t="shared" si="19"/>
        <v>76685.233696726486</v>
      </c>
      <c r="BK12" s="4">
        <f t="shared" si="20"/>
        <v>314.7663032735145</v>
      </c>
      <c r="BL12" s="2"/>
      <c r="BM12" s="2"/>
    </row>
    <row r="13" spans="1:65" x14ac:dyDescent="0.3">
      <c r="A13" t="s">
        <v>11</v>
      </c>
      <c r="B13">
        <v>44</v>
      </c>
      <c r="C13">
        <v>40</v>
      </c>
      <c r="D13">
        <v>63</v>
      </c>
      <c r="E13">
        <v>87</v>
      </c>
      <c r="F13">
        <v>94</v>
      </c>
      <c r="G13">
        <v>14</v>
      </c>
      <c r="I13" t="str">
        <f t="shared" si="11"/>
        <v>O11</v>
      </c>
      <c r="J13">
        <f t="shared" si="12"/>
        <v>11</v>
      </c>
      <c r="K13">
        <f t="shared" si="6"/>
        <v>15</v>
      </c>
      <c r="L13">
        <f t="shared" si="6"/>
        <v>2</v>
      </c>
      <c r="M13">
        <f t="shared" si="6"/>
        <v>4</v>
      </c>
      <c r="N13">
        <f t="shared" si="6"/>
        <v>5</v>
      </c>
      <c r="O13">
        <f t="shared" si="2"/>
        <v>14</v>
      </c>
      <c r="Q13" t="str">
        <f t="shared" si="7"/>
        <v>O11</v>
      </c>
      <c r="R13">
        <f t="shared" si="13"/>
        <v>4</v>
      </c>
      <c r="S13">
        <f t="shared" si="8"/>
        <v>6</v>
      </c>
      <c r="T13">
        <f t="shared" si="8"/>
        <v>1</v>
      </c>
      <c r="U13">
        <f t="shared" si="8"/>
        <v>2</v>
      </c>
      <c r="V13">
        <f t="shared" si="8"/>
        <v>2</v>
      </c>
      <c r="W13">
        <f t="shared" si="3"/>
        <v>14</v>
      </c>
      <c r="Y13" t="str">
        <f t="shared" si="14"/>
        <v>O11</v>
      </c>
      <c r="Z13">
        <f t="shared" si="14"/>
        <v>4</v>
      </c>
      <c r="AA13">
        <f t="shared" si="4"/>
        <v>6</v>
      </c>
      <c r="AB13">
        <f t="shared" si="4"/>
        <v>1</v>
      </c>
      <c r="AC13">
        <f t="shared" si="4"/>
        <v>2</v>
      </c>
      <c r="AD13">
        <f t="shared" si="4"/>
        <v>2</v>
      </c>
      <c r="AE13">
        <f t="shared" si="15"/>
        <v>4</v>
      </c>
      <c r="AF13">
        <f t="shared" si="9"/>
        <v>2</v>
      </c>
      <c r="AG13">
        <f t="shared" si="9"/>
        <v>7</v>
      </c>
      <c r="AH13">
        <f t="shared" si="9"/>
        <v>6</v>
      </c>
      <c r="AI13">
        <f t="shared" si="9"/>
        <v>6</v>
      </c>
      <c r="AJ13">
        <f t="shared" si="16"/>
        <v>14000</v>
      </c>
      <c r="AL13">
        <v>11</v>
      </c>
      <c r="AM13" s="4">
        <f>AM12</f>
        <v>0</v>
      </c>
      <c r="AN13" s="4">
        <f t="shared" ref="AN13:AV22" si="21">AN12</f>
        <v>0</v>
      </c>
      <c r="AO13" s="4">
        <f t="shared" si="21"/>
        <v>0</v>
      </c>
      <c r="AP13" s="4">
        <f t="shared" si="21"/>
        <v>0</v>
      </c>
      <c r="AQ13" s="4">
        <f t="shared" si="21"/>
        <v>0</v>
      </c>
      <c r="AR13" s="4">
        <f t="shared" si="21"/>
        <v>0</v>
      </c>
      <c r="AS13" s="4">
        <f t="shared" si="21"/>
        <v>0</v>
      </c>
      <c r="AT13" s="4">
        <f t="shared" si="21"/>
        <v>0</v>
      </c>
      <c r="AU13" s="4">
        <f t="shared" si="21"/>
        <v>0</v>
      </c>
      <c r="AV13" s="4">
        <f t="shared" si="21"/>
        <v>0</v>
      </c>
      <c r="AW13" s="4"/>
      <c r="AX13" s="4" t="str">
        <f t="shared" si="17"/>
        <v>O11</v>
      </c>
      <c r="AY13" s="4">
        <f t="shared" si="18"/>
        <v>6073.6463273892468</v>
      </c>
      <c r="AZ13" s="4">
        <f t="shared" si="10"/>
        <v>0</v>
      </c>
      <c r="BA13" s="4">
        <f t="shared" si="10"/>
        <v>1266.0570243608292</v>
      </c>
      <c r="BB13" s="4">
        <f t="shared" si="10"/>
        <v>0</v>
      </c>
      <c r="BC13" s="4">
        <f t="shared" si="10"/>
        <v>0</v>
      </c>
      <c r="BD13" s="4">
        <f t="shared" si="10"/>
        <v>6073.6463939998557</v>
      </c>
      <c r="BE13" s="4">
        <f t="shared" si="10"/>
        <v>0</v>
      </c>
      <c r="BF13" s="4">
        <f t="shared" si="10"/>
        <v>1235.8591491775387</v>
      </c>
      <c r="BG13" s="4">
        <f t="shared" si="10"/>
        <v>0</v>
      </c>
      <c r="BH13" s="4">
        <f t="shared" si="10"/>
        <v>0</v>
      </c>
      <c r="BI13" s="4">
        <f t="shared" si="1"/>
        <v>14000</v>
      </c>
      <c r="BJ13" s="4">
        <f t="shared" si="19"/>
        <v>14649.208894927471</v>
      </c>
      <c r="BK13" s="4">
        <f t="shared" si="20"/>
        <v>-649.20889492747119</v>
      </c>
      <c r="BL13" s="2"/>
      <c r="BM13" s="2"/>
    </row>
    <row r="14" spans="1:65" x14ac:dyDescent="0.3">
      <c r="A14" t="s">
        <v>12</v>
      </c>
      <c r="B14">
        <v>52</v>
      </c>
      <c r="C14">
        <v>83</v>
      </c>
      <c r="D14">
        <v>11</v>
      </c>
      <c r="E14">
        <v>28</v>
      </c>
      <c r="F14">
        <v>46</v>
      </c>
      <c r="G14">
        <v>73</v>
      </c>
      <c r="I14" t="str">
        <f t="shared" si="11"/>
        <v>O12</v>
      </c>
      <c r="J14">
        <f t="shared" si="12"/>
        <v>7</v>
      </c>
      <c r="K14">
        <f t="shared" si="6"/>
        <v>5</v>
      </c>
      <c r="L14">
        <f t="shared" si="6"/>
        <v>20</v>
      </c>
      <c r="M14">
        <f t="shared" si="6"/>
        <v>15</v>
      </c>
      <c r="N14">
        <f t="shared" si="6"/>
        <v>13</v>
      </c>
      <c r="O14">
        <f t="shared" si="2"/>
        <v>73</v>
      </c>
      <c r="Q14" t="str">
        <f t="shared" si="7"/>
        <v>O12</v>
      </c>
      <c r="R14">
        <f t="shared" si="13"/>
        <v>3</v>
      </c>
      <c r="S14">
        <f t="shared" si="8"/>
        <v>2</v>
      </c>
      <c r="T14">
        <f t="shared" si="8"/>
        <v>7</v>
      </c>
      <c r="U14">
        <f t="shared" si="8"/>
        <v>6</v>
      </c>
      <c r="V14">
        <f t="shared" si="8"/>
        <v>5</v>
      </c>
      <c r="W14">
        <f t="shared" si="3"/>
        <v>73</v>
      </c>
      <c r="Y14" t="str">
        <f t="shared" si="14"/>
        <v>O12</v>
      </c>
      <c r="Z14">
        <f t="shared" si="14"/>
        <v>3</v>
      </c>
      <c r="AA14">
        <f t="shared" si="4"/>
        <v>2</v>
      </c>
      <c r="AB14">
        <f t="shared" si="4"/>
        <v>7</v>
      </c>
      <c r="AC14">
        <f t="shared" si="4"/>
        <v>6</v>
      </c>
      <c r="AD14">
        <f t="shared" si="4"/>
        <v>5</v>
      </c>
      <c r="AE14">
        <f t="shared" si="15"/>
        <v>5</v>
      </c>
      <c r="AF14">
        <f t="shared" si="9"/>
        <v>6</v>
      </c>
      <c r="AG14">
        <f t="shared" si="9"/>
        <v>1</v>
      </c>
      <c r="AH14">
        <f t="shared" si="9"/>
        <v>2</v>
      </c>
      <c r="AI14">
        <f t="shared" si="9"/>
        <v>3</v>
      </c>
      <c r="AJ14">
        <f t="shared" si="16"/>
        <v>73000</v>
      </c>
      <c r="AL14">
        <v>12</v>
      </c>
      <c r="AM14" s="4">
        <f t="shared" ref="AM14:AM22" si="22">AM13</f>
        <v>0</v>
      </c>
      <c r="AN14" s="4">
        <f t="shared" si="21"/>
        <v>0</v>
      </c>
      <c r="AO14" s="4">
        <f t="shared" si="21"/>
        <v>0</v>
      </c>
      <c r="AP14" s="4">
        <f t="shared" si="21"/>
        <v>0</v>
      </c>
      <c r="AQ14" s="4">
        <f t="shared" si="21"/>
        <v>0</v>
      </c>
      <c r="AR14" s="4">
        <f t="shared" si="21"/>
        <v>0</v>
      </c>
      <c r="AS14" s="4">
        <f t="shared" si="21"/>
        <v>0</v>
      </c>
      <c r="AT14" s="4">
        <f t="shared" si="21"/>
        <v>0</v>
      </c>
      <c r="AU14" s="4">
        <f t="shared" si="21"/>
        <v>0</v>
      </c>
      <c r="AV14" s="4">
        <f t="shared" si="21"/>
        <v>0</v>
      </c>
      <c r="AW14" s="4"/>
      <c r="AX14" s="4" t="str">
        <f t="shared" si="17"/>
        <v>O12</v>
      </c>
      <c r="AY14" s="4">
        <f t="shared" si="18"/>
        <v>18648.462045368149</v>
      </c>
      <c r="AZ14" s="4">
        <f t="shared" si="10"/>
        <v>17955.044649616593</v>
      </c>
      <c r="BA14" s="4">
        <f t="shared" si="10"/>
        <v>0</v>
      </c>
      <c r="BB14" s="4">
        <f t="shared" si="10"/>
        <v>0</v>
      </c>
      <c r="BC14" s="4">
        <f t="shared" si="10"/>
        <v>0</v>
      </c>
      <c r="BD14" s="4">
        <f t="shared" si="10"/>
        <v>18648.462042057668</v>
      </c>
      <c r="BE14" s="4">
        <f t="shared" si="10"/>
        <v>18161.114419959566</v>
      </c>
      <c r="BF14" s="4">
        <f t="shared" si="10"/>
        <v>0</v>
      </c>
      <c r="BG14" s="4">
        <f t="shared" si="10"/>
        <v>0</v>
      </c>
      <c r="BH14" s="4">
        <f t="shared" si="10"/>
        <v>0</v>
      </c>
      <c r="BI14" s="4">
        <f t="shared" si="1"/>
        <v>73000</v>
      </c>
      <c r="BJ14" s="4">
        <f t="shared" si="19"/>
        <v>73413.083157001965</v>
      </c>
      <c r="BK14" s="4">
        <f t="shared" si="20"/>
        <v>-413.08315700196545</v>
      </c>
      <c r="BL14" s="2"/>
      <c r="BM14" s="2"/>
    </row>
    <row r="15" spans="1:65" x14ac:dyDescent="0.3">
      <c r="A15" t="s">
        <v>13</v>
      </c>
      <c r="B15">
        <v>74</v>
      </c>
      <c r="C15">
        <v>33</v>
      </c>
      <c r="D15">
        <v>56</v>
      </c>
      <c r="E15">
        <v>36</v>
      </c>
      <c r="F15">
        <v>63</v>
      </c>
      <c r="G15">
        <v>60</v>
      </c>
      <c r="I15" t="str">
        <f t="shared" si="11"/>
        <v>O13</v>
      </c>
      <c r="J15">
        <f t="shared" si="12"/>
        <v>3</v>
      </c>
      <c r="K15">
        <f t="shared" si="6"/>
        <v>16</v>
      </c>
      <c r="L15">
        <f t="shared" si="6"/>
        <v>5</v>
      </c>
      <c r="M15">
        <f t="shared" si="6"/>
        <v>13</v>
      </c>
      <c r="N15">
        <f t="shared" si="6"/>
        <v>12</v>
      </c>
      <c r="O15">
        <f t="shared" si="2"/>
        <v>60</v>
      </c>
      <c r="Q15" t="str">
        <f t="shared" si="7"/>
        <v>O13</v>
      </c>
      <c r="R15">
        <f t="shared" si="13"/>
        <v>2</v>
      </c>
      <c r="S15">
        <f t="shared" si="8"/>
        <v>6</v>
      </c>
      <c r="T15">
        <f t="shared" si="8"/>
        <v>2</v>
      </c>
      <c r="U15">
        <f t="shared" si="8"/>
        <v>5</v>
      </c>
      <c r="V15">
        <f t="shared" si="8"/>
        <v>5</v>
      </c>
      <c r="W15">
        <f t="shared" si="3"/>
        <v>60</v>
      </c>
      <c r="Y15" t="str">
        <f t="shared" si="14"/>
        <v>O13</v>
      </c>
      <c r="Z15">
        <f t="shared" si="14"/>
        <v>2</v>
      </c>
      <c r="AA15">
        <f t="shared" si="4"/>
        <v>6</v>
      </c>
      <c r="AB15">
        <f t="shared" si="4"/>
        <v>2</v>
      </c>
      <c r="AC15">
        <f t="shared" si="4"/>
        <v>5</v>
      </c>
      <c r="AD15">
        <f t="shared" si="4"/>
        <v>5</v>
      </c>
      <c r="AE15">
        <f t="shared" si="15"/>
        <v>6</v>
      </c>
      <c r="AF15">
        <f t="shared" si="9"/>
        <v>2</v>
      </c>
      <c r="AG15">
        <f t="shared" si="9"/>
        <v>6</v>
      </c>
      <c r="AH15">
        <f t="shared" si="9"/>
        <v>3</v>
      </c>
      <c r="AI15">
        <f t="shared" si="9"/>
        <v>3</v>
      </c>
      <c r="AJ15">
        <f t="shared" si="16"/>
        <v>60000</v>
      </c>
      <c r="AL15">
        <v>13</v>
      </c>
      <c r="AM15" s="4">
        <f t="shared" si="22"/>
        <v>0</v>
      </c>
      <c r="AN15" s="4">
        <f t="shared" si="21"/>
        <v>0</v>
      </c>
      <c r="AO15" s="4">
        <f t="shared" si="21"/>
        <v>0</v>
      </c>
      <c r="AP15" s="4">
        <f t="shared" si="21"/>
        <v>0</v>
      </c>
      <c r="AQ15" s="4">
        <f t="shared" si="21"/>
        <v>0</v>
      </c>
      <c r="AR15" s="4">
        <f t="shared" si="21"/>
        <v>0</v>
      </c>
      <c r="AS15" s="4">
        <f t="shared" si="21"/>
        <v>0</v>
      </c>
      <c r="AT15" s="4">
        <f t="shared" si="21"/>
        <v>0</v>
      </c>
      <c r="AU15" s="4">
        <f t="shared" si="21"/>
        <v>0</v>
      </c>
      <c r="AV15" s="4">
        <f t="shared" si="21"/>
        <v>0</v>
      </c>
      <c r="AW15" s="4"/>
      <c r="AX15" s="4" t="str">
        <f t="shared" si="17"/>
        <v>O13</v>
      </c>
      <c r="AY15" s="4">
        <f t="shared" si="18"/>
        <v>4667.4150537044279</v>
      </c>
      <c r="AZ15" s="4">
        <f t="shared" si="10"/>
        <v>0</v>
      </c>
      <c r="BA15" s="4">
        <f t="shared" si="10"/>
        <v>21646.647679053654</v>
      </c>
      <c r="BB15" s="4">
        <f t="shared" si="10"/>
        <v>3518.5863894353051</v>
      </c>
      <c r="BC15" s="4">
        <f t="shared" si="10"/>
        <v>0</v>
      </c>
      <c r="BD15" s="4">
        <f t="shared" si="10"/>
        <v>4666.5469209965759</v>
      </c>
      <c r="BE15" s="4">
        <f t="shared" si="10"/>
        <v>0</v>
      </c>
      <c r="BF15" s="4">
        <f t="shared" si="10"/>
        <v>21785.473978618611</v>
      </c>
      <c r="BG15" s="4">
        <f t="shared" si="10"/>
        <v>3518.5863024599494</v>
      </c>
      <c r="BH15" s="4">
        <f t="shared" si="10"/>
        <v>0</v>
      </c>
      <c r="BI15" s="4">
        <f t="shared" si="1"/>
        <v>60000</v>
      </c>
      <c r="BJ15" s="4">
        <f t="shared" si="19"/>
        <v>59803.256324268528</v>
      </c>
      <c r="BK15" s="4">
        <f t="shared" si="20"/>
        <v>196.74367573147174</v>
      </c>
      <c r="BL15" s="2"/>
      <c r="BM15" s="2"/>
    </row>
    <row r="16" spans="1:65" x14ac:dyDescent="0.3">
      <c r="A16" t="s">
        <v>14</v>
      </c>
      <c r="B16">
        <v>34</v>
      </c>
      <c r="C16">
        <v>62</v>
      </c>
      <c r="D16">
        <v>33</v>
      </c>
      <c r="E16">
        <v>57</v>
      </c>
      <c r="F16">
        <v>22</v>
      </c>
      <c r="G16">
        <v>48</v>
      </c>
      <c r="I16" t="str">
        <f t="shared" si="11"/>
        <v>O14</v>
      </c>
      <c r="J16">
        <f t="shared" si="12"/>
        <v>17</v>
      </c>
      <c r="K16">
        <f t="shared" si="6"/>
        <v>10</v>
      </c>
      <c r="L16">
        <f t="shared" si="6"/>
        <v>12</v>
      </c>
      <c r="M16">
        <f t="shared" si="6"/>
        <v>11</v>
      </c>
      <c r="N16">
        <f t="shared" si="6"/>
        <v>17</v>
      </c>
      <c r="O16">
        <f t="shared" si="2"/>
        <v>48</v>
      </c>
      <c r="Q16" t="str">
        <f t="shared" si="7"/>
        <v>O14</v>
      </c>
      <c r="R16">
        <f t="shared" si="13"/>
        <v>6</v>
      </c>
      <c r="S16">
        <f t="shared" si="8"/>
        <v>4</v>
      </c>
      <c r="T16">
        <f t="shared" si="8"/>
        <v>5</v>
      </c>
      <c r="U16">
        <f t="shared" si="8"/>
        <v>4</v>
      </c>
      <c r="V16">
        <f t="shared" si="8"/>
        <v>6</v>
      </c>
      <c r="W16">
        <f t="shared" si="3"/>
        <v>48</v>
      </c>
      <c r="Y16" t="str">
        <f t="shared" si="14"/>
        <v>O14</v>
      </c>
      <c r="Z16">
        <f t="shared" si="14"/>
        <v>6</v>
      </c>
      <c r="AA16">
        <f t="shared" si="4"/>
        <v>4</v>
      </c>
      <c r="AB16">
        <f t="shared" si="4"/>
        <v>5</v>
      </c>
      <c r="AC16">
        <f t="shared" si="4"/>
        <v>4</v>
      </c>
      <c r="AD16">
        <f t="shared" si="4"/>
        <v>6</v>
      </c>
      <c r="AE16">
        <f t="shared" si="15"/>
        <v>2</v>
      </c>
      <c r="AF16">
        <f t="shared" si="9"/>
        <v>4</v>
      </c>
      <c r="AG16">
        <f t="shared" si="9"/>
        <v>3</v>
      </c>
      <c r="AH16">
        <f t="shared" si="9"/>
        <v>4</v>
      </c>
      <c r="AI16">
        <f t="shared" si="9"/>
        <v>2</v>
      </c>
      <c r="AJ16">
        <f t="shared" si="16"/>
        <v>48000</v>
      </c>
      <c r="AL16">
        <v>14</v>
      </c>
      <c r="AM16" s="4">
        <f t="shared" si="22"/>
        <v>0</v>
      </c>
      <c r="AN16" s="4">
        <f t="shared" si="21"/>
        <v>0</v>
      </c>
      <c r="AO16" s="4">
        <f t="shared" si="21"/>
        <v>0</v>
      </c>
      <c r="AP16" s="4">
        <f t="shared" si="21"/>
        <v>0</v>
      </c>
      <c r="AQ16" s="4">
        <f t="shared" si="21"/>
        <v>0</v>
      </c>
      <c r="AR16" s="4">
        <f t="shared" si="21"/>
        <v>0</v>
      </c>
      <c r="AS16" s="4">
        <f t="shared" si="21"/>
        <v>0</v>
      </c>
      <c r="AT16" s="4">
        <f t="shared" si="21"/>
        <v>0</v>
      </c>
      <c r="AU16" s="4">
        <f t="shared" si="21"/>
        <v>0</v>
      </c>
      <c r="AV16" s="4">
        <f t="shared" si="21"/>
        <v>0</v>
      </c>
      <c r="AW16" s="4"/>
      <c r="AX16" s="4" t="str">
        <f t="shared" si="17"/>
        <v>O14</v>
      </c>
      <c r="AY16" s="4">
        <f t="shared" si="18"/>
        <v>1779.0577365436809</v>
      </c>
      <c r="AZ16" s="4">
        <f t="shared" si="10"/>
        <v>0</v>
      </c>
      <c r="BA16" s="4">
        <f t="shared" si="10"/>
        <v>4.5474735088646412E-13</v>
      </c>
      <c r="BB16" s="4">
        <f t="shared" si="10"/>
        <v>22340.562500892687</v>
      </c>
      <c r="BC16" s="4">
        <f t="shared" si="10"/>
        <v>0</v>
      </c>
      <c r="BD16" s="4">
        <f t="shared" si="10"/>
        <v>1795.5168848820831</v>
      </c>
      <c r="BE16" s="4">
        <f t="shared" si="10"/>
        <v>0</v>
      </c>
      <c r="BF16" s="4">
        <f t="shared" si="10"/>
        <v>4.5474735088646412E-13</v>
      </c>
      <c r="BG16" s="4">
        <f t="shared" si="10"/>
        <v>22340.562384444587</v>
      </c>
      <c r="BH16" s="4">
        <f t="shared" si="10"/>
        <v>0</v>
      </c>
      <c r="BI16" s="4">
        <f t="shared" si="1"/>
        <v>48000</v>
      </c>
      <c r="BJ16" s="4">
        <f t="shared" si="19"/>
        <v>48255.699506763034</v>
      </c>
      <c r="BK16" s="4">
        <f t="shared" si="20"/>
        <v>-255.69950676303415</v>
      </c>
      <c r="BL16" s="2"/>
      <c r="BM16" s="2"/>
    </row>
    <row r="17" spans="1:65" x14ac:dyDescent="0.3">
      <c r="A17" t="s">
        <v>15</v>
      </c>
      <c r="B17">
        <v>57</v>
      </c>
      <c r="C17">
        <v>76</v>
      </c>
      <c r="D17">
        <v>93</v>
      </c>
      <c r="E17">
        <v>31</v>
      </c>
      <c r="F17">
        <v>97</v>
      </c>
      <c r="G17">
        <v>85</v>
      </c>
      <c r="I17" t="str">
        <f t="shared" si="11"/>
        <v>O15</v>
      </c>
      <c r="J17">
        <f t="shared" si="12"/>
        <v>6</v>
      </c>
      <c r="K17">
        <f t="shared" si="6"/>
        <v>7</v>
      </c>
      <c r="L17">
        <f t="shared" si="6"/>
        <v>1</v>
      </c>
      <c r="M17">
        <f t="shared" si="6"/>
        <v>14</v>
      </c>
      <c r="N17">
        <f t="shared" si="6"/>
        <v>1</v>
      </c>
      <c r="O17">
        <f t="shared" si="2"/>
        <v>85</v>
      </c>
      <c r="Q17" t="str">
        <f t="shared" si="7"/>
        <v>O15</v>
      </c>
      <c r="R17">
        <f t="shared" si="13"/>
        <v>3</v>
      </c>
      <c r="S17">
        <f t="shared" si="8"/>
        <v>3</v>
      </c>
      <c r="T17">
        <f t="shared" si="8"/>
        <v>1</v>
      </c>
      <c r="U17">
        <f t="shared" si="8"/>
        <v>5</v>
      </c>
      <c r="V17">
        <f t="shared" si="8"/>
        <v>1</v>
      </c>
      <c r="W17">
        <f t="shared" si="3"/>
        <v>85</v>
      </c>
      <c r="Y17" t="str">
        <f t="shared" si="14"/>
        <v>O15</v>
      </c>
      <c r="Z17">
        <f t="shared" si="14"/>
        <v>3</v>
      </c>
      <c r="AA17">
        <f t="shared" si="4"/>
        <v>3</v>
      </c>
      <c r="AB17">
        <f t="shared" si="4"/>
        <v>1</v>
      </c>
      <c r="AC17">
        <f t="shared" si="4"/>
        <v>5</v>
      </c>
      <c r="AD17">
        <f t="shared" si="4"/>
        <v>1</v>
      </c>
      <c r="AE17">
        <f t="shared" si="15"/>
        <v>5</v>
      </c>
      <c r="AF17">
        <f t="shared" si="9"/>
        <v>5</v>
      </c>
      <c r="AG17">
        <f t="shared" si="9"/>
        <v>7</v>
      </c>
      <c r="AH17">
        <f t="shared" si="9"/>
        <v>3</v>
      </c>
      <c r="AI17">
        <f t="shared" si="9"/>
        <v>7</v>
      </c>
      <c r="AJ17">
        <f t="shared" si="16"/>
        <v>85000</v>
      </c>
      <c r="AL17">
        <v>15</v>
      </c>
      <c r="AM17" s="4">
        <f t="shared" si="22"/>
        <v>0</v>
      </c>
      <c r="AN17" s="4">
        <f t="shared" si="21"/>
        <v>0</v>
      </c>
      <c r="AO17" s="4">
        <f t="shared" si="21"/>
        <v>0</v>
      </c>
      <c r="AP17" s="4">
        <f t="shared" si="21"/>
        <v>0</v>
      </c>
      <c r="AQ17" s="4">
        <f t="shared" si="21"/>
        <v>0</v>
      </c>
      <c r="AR17" s="4">
        <f t="shared" si="21"/>
        <v>0</v>
      </c>
      <c r="AS17" s="4">
        <f t="shared" si="21"/>
        <v>0</v>
      </c>
      <c r="AT17" s="4">
        <f t="shared" si="21"/>
        <v>0</v>
      </c>
      <c r="AU17" s="4">
        <f t="shared" si="21"/>
        <v>0</v>
      </c>
      <c r="AV17" s="4">
        <f t="shared" si="21"/>
        <v>0</v>
      </c>
      <c r="AW17" s="4"/>
      <c r="AX17" s="4" t="str">
        <f t="shared" si="17"/>
        <v>O15</v>
      </c>
      <c r="AY17" s="4">
        <f t="shared" si="18"/>
        <v>18648.462045368149</v>
      </c>
      <c r="AZ17" s="4">
        <f t="shared" si="10"/>
        <v>16855.372187157634</v>
      </c>
      <c r="BA17" s="4">
        <f t="shared" si="10"/>
        <v>1266.0570243608292</v>
      </c>
      <c r="BB17" s="4">
        <f t="shared" si="10"/>
        <v>3518.5863894353051</v>
      </c>
      <c r="BC17" s="4">
        <f t="shared" si="10"/>
        <v>2094.0477225303885</v>
      </c>
      <c r="BD17" s="4">
        <f t="shared" si="10"/>
        <v>18648.462042057668</v>
      </c>
      <c r="BE17" s="4">
        <f t="shared" si="10"/>
        <v>16855.372097923726</v>
      </c>
      <c r="BF17" s="4">
        <f t="shared" si="10"/>
        <v>1235.8591491775387</v>
      </c>
      <c r="BG17" s="4">
        <f t="shared" si="10"/>
        <v>3518.5863024599494</v>
      </c>
      <c r="BH17" s="4">
        <f t="shared" si="10"/>
        <v>2142.7926572316619</v>
      </c>
      <c r="BI17" s="4">
        <f t="shared" ref="BI17:BI22" si="23">AJ17</f>
        <v>85000</v>
      </c>
      <c r="BJ17" s="4">
        <f t="shared" si="19"/>
        <v>84783.597617702864</v>
      </c>
      <c r="BK17" s="4">
        <f t="shared" si="20"/>
        <v>216.40238229713577</v>
      </c>
      <c r="BL17" s="2"/>
      <c r="BM17" s="2"/>
    </row>
    <row r="18" spans="1:65" x14ac:dyDescent="0.3">
      <c r="A18" t="s">
        <v>16</v>
      </c>
      <c r="B18">
        <v>75</v>
      </c>
      <c r="C18">
        <v>42</v>
      </c>
      <c r="D18">
        <v>26</v>
      </c>
      <c r="E18">
        <v>70</v>
      </c>
      <c r="F18">
        <v>13</v>
      </c>
      <c r="G18">
        <v>13</v>
      </c>
      <c r="I18" t="str">
        <f t="shared" si="11"/>
        <v>O16</v>
      </c>
      <c r="J18">
        <f t="shared" si="12"/>
        <v>2</v>
      </c>
      <c r="K18">
        <f t="shared" si="6"/>
        <v>14</v>
      </c>
      <c r="L18">
        <f t="shared" si="6"/>
        <v>14</v>
      </c>
      <c r="M18">
        <f t="shared" si="6"/>
        <v>7</v>
      </c>
      <c r="N18">
        <f t="shared" si="6"/>
        <v>19</v>
      </c>
      <c r="O18">
        <f t="shared" ref="O18:O22" si="24">G18</f>
        <v>13</v>
      </c>
      <c r="Q18" t="str">
        <f t="shared" si="7"/>
        <v>O16</v>
      </c>
      <c r="R18">
        <f t="shared" si="13"/>
        <v>1</v>
      </c>
      <c r="S18">
        <f t="shared" si="8"/>
        <v>5</v>
      </c>
      <c r="T18">
        <f t="shared" si="8"/>
        <v>5</v>
      </c>
      <c r="U18">
        <f t="shared" si="8"/>
        <v>3</v>
      </c>
      <c r="V18">
        <f t="shared" si="8"/>
        <v>7</v>
      </c>
      <c r="W18">
        <f t="shared" ref="W18:W22" si="25">O18</f>
        <v>13</v>
      </c>
      <c r="Y18" t="str">
        <f t="shared" si="14"/>
        <v>O16</v>
      </c>
      <c r="Z18">
        <f t="shared" si="14"/>
        <v>1</v>
      </c>
      <c r="AA18">
        <f t="shared" si="14"/>
        <v>5</v>
      </c>
      <c r="AB18">
        <f t="shared" si="14"/>
        <v>5</v>
      </c>
      <c r="AC18">
        <f t="shared" si="14"/>
        <v>3</v>
      </c>
      <c r="AD18">
        <f t="shared" si="14"/>
        <v>7</v>
      </c>
      <c r="AE18">
        <f t="shared" si="15"/>
        <v>7</v>
      </c>
      <c r="AF18">
        <f t="shared" si="9"/>
        <v>3</v>
      </c>
      <c r="AG18">
        <f t="shared" si="9"/>
        <v>3</v>
      </c>
      <c r="AH18">
        <f t="shared" si="9"/>
        <v>5</v>
      </c>
      <c r="AI18">
        <f t="shared" si="9"/>
        <v>1</v>
      </c>
      <c r="AJ18">
        <f t="shared" si="16"/>
        <v>13000</v>
      </c>
      <c r="AL18">
        <v>16</v>
      </c>
      <c r="AM18" s="4">
        <f t="shared" si="22"/>
        <v>0</v>
      </c>
      <c r="AN18" s="4">
        <f t="shared" si="21"/>
        <v>0</v>
      </c>
      <c r="AO18" s="4">
        <f t="shared" si="21"/>
        <v>0</v>
      </c>
      <c r="AP18" s="4">
        <f t="shared" si="21"/>
        <v>0</v>
      </c>
      <c r="AQ18" s="4">
        <f t="shared" si="21"/>
        <v>0</v>
      </c>
      <c r="AR18" s="4">
        <f t="shared" si="21"/>
        <v>0</v>
      </c>
      <c r="AS18" s="4">
        <f t="shared" si="21"/>
        <v>0</v>
      </c>
      <c r="AT18" s="4">
        <f t="shared" si="21"/>
        <v>0</v>
      </c>
      <c r="AU18" s="4">
        <f t="shared" si="21"/>
        <v>0</v>
      </c>
      <c r="AV18" s="4">
        <f t="shared" si="21"/>
        <v>0</v>
      </c>
      <c r="AW18" s="4"/>
      <c r="AX18" s="4" t="str">
        <f t="shared" si="17"/>
        <v>O16</v>
      </c>
      <c r="AY18" s="4">
        <f t="shared" si="18"/>
        <v>0</v>
      </c>
      <c r="AZ18" s="4">
        <f t="shared" si="10"/>
        <v>0</v>
      </c>
      <c r="BA18" s="4">
        <f t="shared" si="10"/>
        <v>4.5474735088646412E-13</v>
      </c>
      <c r="BB18" s="4">
        <f t="shared" si="10"/>
        <v>0</v>
      </c>
      <c r="BC18" s="4">
        <f t="shared" si="10"/>
        <v>6611.1896492836768</v>
      </c>
      <c r="BD18" s="4">
        <f t="shared" si="10"/>
        <v>0</v>
      </c>
      <c r="BE18" s="4">
        <f t="shared" si="10"/>
        <v>0</v>
      </c>
      <c r="BF18" s="4">
        <f t="shared" si="10"/>
        <v>4.5474735088646412E-13</v>
      </c>
      <c r="BG18" s="4">
        <f t="shared" si="10"/>
        <v>0</v>
      </c>
      <c r="BH18" s="4">
        <f t="shared" si="10"/>
        <v>6841.3152707600675</v>
      </c>
      <c r="BI18" s="4">
        <f t="shared" si="23"/>
        <v>13000</v>
      </c>
      <c r="BJ18" s="4">
        <f t="shared" si="19"/>
        <v>13452.504920043744</v>
      </c>
      <c r="BK18" s="4">
        <f t="shared" si="20"/>
        <v>-452.50492004374428</v>
      </c>
      <c r="BL18" s="2"/>
      <c r="BM18" s="2"/>
    </row>
    <row r="19" spans="1:65" x14ac:dyDescent="0.3">
      <c r="A19" t="s">
        <v>17</v>
      </c>
      <c r="B19">
        <v>90</v>
      </c>
      <c r="C19">
        <v>87</v>
      </c>
      <c r="D19">
        <v>41</v>
      </c>
      <c r="E19">
        <v>14</v>
      </c>
      <c r="F19">
        <v>15</v>
      </c>
      <c r="G19">
        <v>85</v>
      </c>
      <c r="I19" t="str">
        <f t="shared" si="11"/>
        <v>O17</v>
      </c>
      <c r="J19">
        <f t="shared" si="12"/>
        <v>1</v>
      </c>
      <c r="K19">
        <f t="shared" si="6"/>
        <v>3</v>
      </c>
      <c r="L19">
        <f t="shared" si="6"/>
        <v>10</v>
      </c>
      <c r="M19">
        <f t="shared" si="6"/>
        <v>19</v>
      </c>
      <c r="N19">
        <f t="shared" si="6"/>
        <v>18</v>
      </c>
      <c r="O19">
        <f t="shared" si="24"/>
        <v>85</v>
      </c>
      <c r="Q19" t="str">
        <f t="shared" si="7"/>
        <v>O17</v>
      </c>
      <c r="R19">
        <f t="shared" si="13"/>
        <v>1</v>
      </c>
      <c r="S19">
        <f t="shared" si="8"/>
        <v>2</v>
      </c>
      <c r="T19">
        <f t="shared" si="8"/>
        <v>4</v>
      </c>
      <c r="U19">
        <f t="shared" si="8"/>
        <v>7</v>
      </c>
      <c r="V19">
        <f t="shared" si="8"/>
        <v>7</v>
      </c>
      <c r="W19">
        <f t="shared" si="25"/>
        <v>85</v>
      </c>
      <c r="Y19" t="str">
        <f t="shared" si="14"/>
        <v>O17</v>
      </c>
      <c r="Z19">
        <f t="shared" si="14"/>
        <v>1</v>
      </c>
      <c r="AA19">
        <f t="shared" si="14"/>
        <v>2</v>
      </c>
      <c r="AB19">
        <f t="shared" si="14"/>
        <v>4</v>
      </c>
      <c r="AC19">
        <f t="shared" si="14"/>
        <v>7</v>
      </c>
      <c r="AD19">
        <f t="shared" si="14"/>
        <v>7</v>
      </c>
      <c r="AE19">
        <f t="shared" si="15"/>
        <v>7</v>
      </c>
      <c r="AF19">
        <f t="shared" si="9"/>
        <v>6</v>
      </c>
      <c r="AG19">
        <f t="shared" si="9"/>
        <v>4</v>
      </c>
      <c r="AH19">
        <f t="shared" si="9"/>
        <v>1</v>
      </c>
      <c r="AI19">
        <f t="shared" si="9"/>
        <v>1</v>
      </c>
      <c r="AJ19">
        <f t="shared" si="16"/>
        <v>85000</v>
      </c>
      <c r="AL19">
        <v>17</v>
      </c>
      <c r="AM19" s="4">
        <f t="shared" si="22"/>
        <v>0</v>
      </c>
      <c r="AN19" s="4">
        <f t="shared" si="21"/>
        <v>0</v>
      </c>
      <c r="AO19" s="4">
        <f t="shared" si="21"/>
        <v>0</v>
      </c>
      <c r="AP19" s="4">
        <f t="shared" si="21"/>
        <v>0</v>
      </c>
      <c r="AQ19" s="4">
        <f t="shared" si="21"/>
        <v>0</v>
      </c>
      <c r="AR19" s="4">
        <f t="shared" si="21"/>
        <v>0</v>
      </c>
      <c r="AS19" s="4">
        <f t="shared" si="21"/>
        <v>0</v>
      </c>
      <c r="AT19" s="4">
        <f t="shared" si="21"/>
        <v>0</v>
      </c>
      <c r="AU19" s="4">
        <f t="shared" si="21"/>
        <v>0</v>
      </c>
      <c r="AV19" s="4">
        <f t="shared" si="21"/>
        <v>0</v>
      </c>
      <c r="AW19" s="4"/>
      <c r="AX19" s="4" t="str">
        <f t="shared" si="17"/>
        <v>O17</v>
      </c>
      <c r="AY19" s="4">
        <f t="shared" si="18"/>
        <v>0</v>
      </c>
      <c r="AZ19" s="4">
        <f t="shared" si="10"/>
        <v>17955.044649616593</v>
      </c>
      <c r="BA19" s="4">
        <f t="shared" si="10"/>
        <v>13999.636870958802</v>
      </c>
      <c r="BB19" s="4">
        <f t="shared" si="10"/>
        <v>3572.0041529428559</v>
      </c>
      <c r="BC19" s="4">
        <f t="shared" si="10"/>
        <v>6611.1896492836768</v>
      </c>
      <c r="BD19" s="4">
        <f t="shared" si="10"/>
        <v>0</v>
      </c>
      <c r="BE19" s="4">
        <f t="shared" si="10"/>
        <v>18161.114419959566</v>
      </c>
      <c r="BF19" s="4">
        <f t="shared" si="10"/>
        <v>13999.636997899355</v>
      </c>
      <c r="BG19" s="4">
        <f t="shared" si="10"/>
        <v>3604.260705895977</v>
      </c>
      <c r="BH19" s="4">
        <f t="shared" si="10"/>
        <v>6841.3152707600675</v>
      </c>
      <c r="BI19" s="4">
        <f t="shared" si="23"/>
        <v>85000</v>
      </c>
      <c r="BJ19" s="4">
        <f t="shared" si="19"/>
        <v>84744.202717316904</v>
      </c>
      <c r="BK19" s="4">
        <f t="shared" si="20"/>
        <v>255.79728268309555</v>
      </c>
      <c r="BL19" s="2"/>
      <c r="BM19" s="2"/>
    </row>
    <row r="20" spans="1:65" x14ac:dyDescent="0.3">
      <c r="A20" t="s">
        <v>18</v>
      </c>
      <c r="B20">
        <v>37</v>
      </c>
      <c r="C20">
        <v>87</v>
      </c>
      <c r="D20">
        <v>22</v>
      </c>
      <c r="E20">
        <v>15</v>
      </c>
      <c r="F20">
        <v>65</v>
      </c>
      <c r="G20">
        <v>60</v>
      </c>
      <c r="I20" t="str">
        <f t="shared" si="11"/>
        <v>O18</v>
      </c>
      <c r="J20">
        <f t="shared" si="12"/>
        <v>16</v>
      </c>
      <c r="K20">
        <f t="shared" si="6"/>
        <v>3</v>
      </c>
      <c r="L20">
        <f t="shared" si="6"/>
        <v>17</v>
      </c>
      <c r="M20">
        <f t="shared" si="6"/>
        <v>18</v>
      </c>
      <c r="N20">
        <f t="shared" si="6"/>
        <v>11</v>
      </c>
      <c r="O20">
        <f t="shared" si="24"/>
        <v>60</v>
      </c>
      <c r="Q20" t="str">
        <f t="shared" si="7"/>
        <v>O18</v>
      </c>
      <c r="R20">
        <f t="shared" si="13"/>
        <v>6</v>
      </c>
      <c r="S20">
        <f t="shared" si="8"/>
        <v>2</v>
      </c>
      <c r="T20">
        <f t="shared" si="8"/>
        <v>6</v>
      </c>
      <c r="U20">
        <f t="shared" si="8"/>
        <v>7</v>
      </c>
      <c r="V20">
        <f t="shared" si="8"/>
        <v>4</v>
      </c>
      <c r="W20">
        <f t="shared" si="25"/>
        <v>60</v>
      </c>
      <c r="Y20" t="str">
        <f t="shared" si="14"/>
        <v>O18</v>
      </c>
      <c r="Z20">
        <f t="shared" si="14"/>
        <v>6</v>
      </c>
      <c r="AA20">
        <f t="shared" si="14"/>
        <v>2</v>
      </c>
      <c r="AB20">
        <f t="shared" si="14"/>
        <v>6</v>
      </c>
      <c r="AC20">
        <f t="shared" si="14"/>
        <v>7</v>
      </c>
      <c r="AD20">
        <f t="shared" si="14"/>
        <v>4</v>
      </c>
      <c r="AE20">
        <f t="shared" si="15"/>
        <v>2</v>
      </c>
      <c r="AF20">
        <f t="shared" si="9"/>
        <v>6</v>
      </c>
      <c r="AG20">
        <f t="shared" si="9"/>
        <v>2</v>
      </c>
      <c r="AH20">
        <f t="shared" si="9"/>
        <v>1</v>
      </c>
      <c r="AI20">
        <f t="shared" si="9"/>
        <v>4</v>
      </c>
      <c r="AJ20">
        <f t="shared" si="16"/>
        <v>60000</v>
      </c>
      <c r="AL20">
        <v>18</v>
      </c>
      <c r="AM20" s="4">
        <f t="shared" si="22"/>
        <v>0</v>
      </c>
      <c r="AN20" s="4">
        <f t="shared" si="21"/>
        <v>0</v>
      </c>
      <c r="AO20" s="4">
        <f t="shared" si="21"/>
        <v>0</v>
      </c>
      <c r="AP20" s="4">
        <f t="shared" si="21"/>
        <v>0</v>
      </c>
      <c r="AQ20" s="4">
        <f t="shared" si="21"/>
        <v>0</v>
      </c>
      <c r="AR20" s="4">
        <f t="shared" si="21"/>
        <v>0</v>
      </c>
      <c r="AS20" s="4">
        <f t="shared" si="21"/>
        <v>0</v>
      </c>
      <c r="AT20" s="4">
        <f t="shared" si="21"/>
        <v>0</v>
      </c>
      <c r="AU20" s="4">
        <f t="shared" si="21"/>
        <v>0</v>
      </c>
      <c r="AV20" s="4">
        <f t="shared" si="21"/>
        <v>0</v>
      </c>
      <c r="AW20" s="4"/>
      <c r="AX20" s="4" t="str">
        <f t="shared" si="17"/>
        <v>O18</v>
      </c>
      <c r="AY20" s="4">
        <f t="shared" si="18"/>
        <v>1779.0577365436809</v>
      </c>
      <c r="AZ20" s="4">
        <f t="shared" si="10"/>
        <v>17955.044649616593</v>
      </c>
      <c r="BA20" s="4">
        <f t="shared" si="10"/>
        <v>1.3036641927022324E-5</v>
      </c>
      <c r="BB20" s="4">
        <f t="shared" si="10"/>
        <v>3572.0041529428559</v>
      </c>
      <c r="BC20" s="4">
        <f t="shared" si="10"/>
        <v>6757.3827030696712</v>
      </c>
      <c r="BD20" s="4">
        <f t="shared" si="10"/>
        <v>1795.5168848820831</v>
      </c>
      <c r="BE20" s="4">
        <f t="shared" si="10"/>
        <v>18161.114419959566</v>
      </c>
      <c r="BF20" s="4">
        <f t="shared" si="10"/>
        <v>1.3036641927025113E-5</v>
      </c>
      <c r="BG20" s="4">
        <f t="shared" si="10"/>
        <v>3604.260705895977</v>
      </c>
      <c r="BH20" s="4">
        <f t="shared" si="10"/>
        <v>6218.2896719317368</v>
      </c>
      <c r="BI20" s="4">
        <f t="shared" si="23"/>
        <v>60000</v>
      </c>
      <c r="BJ20" s="4">
        <f t="shared" si="19"/>
        <v>59842.670950915439</v>
      </c>
      <c r="BK20" s="4">
        <f t="shared" si="20"/>
        <v>157.32904908456112</v>
      </c>
      <c r="BL20" s="2"/>
      <c r="BM20" s="2"/>
    </row>
    <row r="21" spans="1:65" x14ac:dyDescent="0.3">
      <c r="A21" t="s">
        <v>19</v>
      </c>
      <c r="B21">
        <v>44</v>
      </c>
      <c r="C21">
        <v>93</v>
      </c>
      <c r="D21">
        <v>25</v>
      </c>
      <c r="E21">
        <v>25</v>
      </c>
      <c r="F21">
        <v>45</v>
      </c>
      <c r="G21">
        <v>58</v>
      </c>
      <c r="I21" t="str">
        <f t="shared" si="11"/>
        <v>O19</v>
      </c>
      <c r="J21">
        <f t="shared" si="12"/>
        <v>11</v>
      </c>
      <c r="K21">
        <f t="shared" si="6"/>
        <v>2</v>
      </c>
      <c r="L21">
        <f t="shared" si="6"/>
        <v>16</v>
      </c>
      <c r="M21">
        <f t="shared" si="6"/>
        <v>16</v>
      </c>
      <c r="N21">
        <f t="shared" si="6"/>
        <v>14</v>
      </c>
      <c r="O21">
        <f t="shared" si="24"/>
        <v>58</v>
      </c>
      <c r="Q21" t="str">
        <f t="shared" si="7"/>
        <v>O19</v>
      </c>
      <c r="R21">
        <f t="shared" si="13"/>
        <v>4</v>
      </c>
      <c r="S21">
        <f t="shared" si="8"/>
        <v>1</v>
      </c>
      <c r="T21">
        <f t="shared" si="8"/>
        <v>6</v>
      </c>
      <c r="U21">
        <f t="shared" si="8"/>
        <v>6</v>
      </c>
      <c r="V21">
        <f t="shared" si="8"/>
        <v>5</v>
      </c>
      <c r="W21">
        <f t="shared" si="25"/>
        <v>58</v>
      </c>
      <c r="Y21" t="str">
        <f t="shared" si="14"/>
        <v>O19</v>
      </c>
      <c r="Z21">
        <f t="shared" si="14"/>
        <v>4</v>
      </c>
      <c r="AA21">
        <f t="shared" si="14"/>
        <v>1</v>
      </c>
      <c r="AB21">
        <f t="shared" si="14"/>
        <v>6</v>
      </c>
      <c r="AC21">
        <f t="shared" si="14"/>
        <v>6</v>
      </c>
      <c r="AD21">
        <f t="shared" si="14"/>
        <v>5</v>
      </c>
      <c r="AE21">
        <f t="shared" si="15"/>
        <v>4</v>
      </c>
      <c r="AF21">
        <f t="shared" si="9"/>
        <v>7</v>
      </c>
      <c r="AG21">
        <f t="shared" si="9"/>
        <v>2</v>
      </c>
      <c r="AH21">
        <f t="shared" si="9"/>
        <v>2</v>
      </c>
      <c r="AI21">
        <f t="shared" si="9"/>
        <v>3</v>
      </c>
      <c r="AJ21">
        <f t="shared" si="16"/>
        <v>58000</v>
      </c>
      <c r="AL21">
        <v>19</v>
      </c>
      <c r="AM21" s="4">
        <f t="shared" si="22"/>
        <v>0</v>
      </c>
      <c r="AN21" s="4">
        <f t="shared" si="21"/>
        <v>0</v>
      </c>
      <c r="AO21" s="4">
        <f t="shared" si="21"/>
        <v>0</v>
      </c>
      <c r="AP21" s="4">
        <f t="shared" si="21"/>
        <v>0</v>
      </c>
      <c r="AQ21" s="4">
        <f t="shared" si="21"/>
        <v>0</v>
      </c>
      <c r="AR21" s="4">
        <f t="shared" si="21"/>
        <v>0</v>
      </c>
      <c r="AS21" s="4">
        <f t="shared" si="21"/>
        <v>0</v>
      </c>
      <c r="AT21" s="4">
        <f t="shared" si="21"/>
        <v>0</v>
      </c>
      <c r="AU21" s="4">
        <f t="shared" si="21"/>
        <v>0</v>
      </c>
      <c r="AV21" s="4">
        <f t="shared" si="21"/>
        <v>0</v>
      </c>
      <c r="AW21" s="4"/>
      <c r="AX21" s="4" t="str">
        <f t="shared" si="17"/>
        <v>O19</v>
      </c>
      <c r="AY21" s="4">
        <f t="shared" si="18"/>
        <v>6073.6463273892468</v>
      </c>
      <c r="AZ21" s="4">
        <f t="shared" si="10"/>
        <v>22961.257922987086</v>
      </c>
      <c r="BA21" s="4">
        <f t="shared" si="10"/>
        <v>1.3036641927022324E-5</v>
      </c>
      <c r="BB21" s="4">
        <f t="shared" si="10"/>
        <v>0</v>
      </c>
      <c r="BC21" s="4">
        <f t="shared" si="10"/>
        <v>0</v>
      </c>
      <c r="BD21" s="4">
        <f t="shared" si="10"/>
        <v>6073.6463939998557</v>
      </c>
      <c r="BE21" s="4">
        <f t="shared" si="10"/>
        <v>22989.81531047637</v>
      </c>
      <c r="BF21" s="4">
        <f t="shared" si="10"/>
        <v>1.3036641927025113E-5</v>
      </c>
      <c r="BG21" s="4">
        <f t="shared" si="10"/>
        <v>0</v>
      </c>
      <c r="BH21" s="4">
        <f t="shared" si="10"/>
        <v>0</v>
      </c>
      <c r="BI21" s="4">
        <f t="shared" si="23"/>
        <v>58000</v>
      </c>
      <c r="BJ21" s="4">
        <f t="shared" si="19"/>
        <v>58098.365980925839</v>
      </c>
      <c r="BK21" s="4">
        <f t="shared" si="20"/>
        <v>-98.365980925838812</v>
      </c>
      <c r="BL21" s="2"/>
      <c r="BM21" s="2"/>
    </row>
    <row r="22" spans="1:65" x14ac:dyDescent="0.3">
      <c r="A22" t="s">
        <v>20</v>
      </c>
      <c r="B22">
        <v>43</v>
      </c>
      <c r="C22">
        <v>59</v>
      </c>
      <c r="D22">
        <v>43</v>
      </c>
      <c r="E22">
        <v>23</v>
      </c>
      <c r="F22">
        <v>95</v>
      </c>
      <c r="G22">
        <v>32</v>
      </c>
      <c r="I22" t="str">
        <f t="shared" si="11"/>
        <v>O20</v>
      </c>
      <c r="J22">
        <f t="shared" si="12"/>
        <v>13</v>
      </c>
      <c r="K22">
        <f t="shared" si="6"/>
        <v>11</v>
      </c>
      <c r="L22">
        <f t="shared" si="6"/>
        <v>9</v>
      </c>
      <c r="M22">
        <f t="shared" si="6"/>
        <v>17</v>
      </c>
      <c r="N22">
        <f t="shared" si="6"/>
        <v>2</v>
      </c>
      <c r="O22">
        <f t="shared" si="24"/>
        <v>32</v>
      </c>
      <c r="Q22" t="str">
        <f t="shared" si="7"/>
        <v>O20</v>
      </c>
      <c r="R22">
        <f t="shared" si="13"/>
        <v>5</v>
      </c>
      <c r="S22">
        <f t="shared" si="8"/>
        <v>4</v>
      </c>
      <c r="T22">
        <f t="shared" si="8"/>
        <v>4</v>
      </c>
      <c r="U22">
        <f t="shared" si="8"/>
        <v>6</v>
      </c>
      <c r="V22">
        <f t="shared" si="8"/>
        <v>1</v>
      </c>
      <c r="W22">
        <f t="shared" si="25"/>
        <v>32</v>
      </c>
      <c r="Y22" t="str">
        <f t="shared" si="14"/>
        <v>O20</v>
      </c>
      <c r="Z22">
        <f t="shared" si="14"/>
        <v>5</v>
      </c>
      <c r="AA22">
        <f t="shared" si="14"/>
        <v>4</v>
      </c>
      <c r="AB22">
        <f t="shared" si="14"/>
        <v>4</v>
      </c>
      <c r="AC22">
        <f t="shared" si="14"/>
        <v>6</v>
      </c>
      <c r="AD22">
        <f t="shared" si="14"/>
        <v>1</v>
      </c>
      <c r="AE22">
        <f t="shared" si="15"/>
        <v>3</v>
      </c>
      <c r="AF22">
        <f t="shared" si="9"/>
        <v>4</v>
      </c>
      <c r="AG22">
        <f t="shared" si="9"/>
        <v>4</v>
      </c>
      <c r="AH22">
        <f t="shared" si="9"/>
        <v>2</v>
      </c>
      <c r="AI22">
        <f t="shared" si="9"/>
        <v>7</v>
      </c>
      <c r="AJ22">
        <f t="shared" si="16"/>
        <v>32000</v>
      </c>
      <c r="AL22">
        <v>20</v>
      </c>
      <c r="AM22" s="4">
        <f t="shared" si="22"/>
        <v>0</v>
      </c>
      <c r="AN22" s="4">
        <f t="shared" si="21"/>
        <v>0</v>
      </c>
      <c r="AO22" s="4">
        <f t="shared" si="21"/>
        <v>0</v>
      </c>
      <c r="AP22" s="4">
        <f t="shared" si="21"/>
        <v>0</v>
      </c>
      <c r="AQ22" s="4">
        <f t="shared" si="21"/>
        <v>0</v>
      </c>
      <c r="AR22" s="4">
        <f t="shared" si="21"/>
        <v>0</v>
      </c>
      <c r="AS22" s="4">
        <f t="shared" si="21"/>
        <v>0</v>
      </c>
      <c r="AT22" s="4">
        <f t="shared" si="21"/>
        <v>0</v>
      </c>
      <c r="AU22" s="4">
        <f t="shared" si="21"/>
        <v>0</v>
      </c>
      <c r="AV22" s="4">
        <f t="shared" si="21"/>
        <v>0</v>
      </c>
      <c r="AW22" s="4"/>
      <c r="AX22" s="4" t="str">
        <f t="shared" si="17"/>
        <v>O20</v>
      </c>
      <c r="AY22" s="4">
        <f t="shared" si="18"/>
        <v>0</v>
      </c>
      <c r="AZ22" s="4">
        <f t="shared" si="10"/>
        <v>0</v>
      </c>
      <c r="BA22" s="4">
        <f t="shared" si="10"/>
        <v>13999.636870958802</v>
      </c>
      <c r="BB22" s="4">
        <f t="shared" si="10"/>
        <v>0</v>
      </c>
      <c r="BC22" s="4">
        <f t="shared" si="10"/>
        <v>2094.0477225303885</v>
      </c>
      <c r="BD22" s="4">
        <f t="shared" si="10"/>
        <v>0</v>
      </c>
      <c r="BE22" s="4">
        <f t="shared" si="10"/>
        <v>0</v>
      </c>
      <c r="BF22" s="4">
        <f t="shared" si="10"/>
        <v>13999.636997899355</v>
      </c>
      <c r="BG22" s="4">
        <f t="shared" si="10"/>
        <v>0</v>
      </c>
      <c r="BH22" s="4">
        <f t="shared" si="10"/>
        <v>2142.7926572316619</v>
      </c>
      <c r="BI22" s="4">
        <f t="shared" si="23"/>
        <v>32000</v>
      </c>
      <c r="BJ22" s="4">
        <f t="shared" si="19"/>
        <v>32236.114248620204</v>
      </c>
      <c r="BK22" s="4">
        <f t="shared" si="20"/>
        <v>-236.11424862020431</v>
      </c>
      <c r="BL22" s="2"/>
      <c r="BM22" s="2"/>
    </row>
    <row r="23" spans="1:65" x14ac:dyDescent="0.3"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2"/>
      <c r="BM23" s="2"/>
    </row>
    <row r="24" spans="1:65" x14ac:dyDescent="0.3">
      <c r="AL24" t="s">
        <v>34</v>
      </c>
      <c r="AM24" s="4">
        <v>2</v>
      </c>
      <c r="AN24" s="4">
        <v>3</v>
      </c>
      <c r="AO24" s="4">
        <v>4</v>
      </c>
      <c r="AP24" s="4">
        <v>5</v>
      </c>
      <c r="AQ24" s="4">
        <v>6</v>
      </c>
      <c r="AR24" s="4">
        <v>7</v>
      </c>
      <c r="AS24" s="4">
        <v>8</v>
      </c>
      <c r="AT24" s="4">
        <v>9</v>
      </c>
      <c r="AU24" s="4">
        <v>10</v>
      </c>
      <c r="AV24" s="4">
        <v>11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>
        <f>SUM(BI3:BI22)</f>
        <v>1158000</v>
      </c>
      <c r="BJ24" s="4">
        <f>SUM(BJ3:BJ22)</f>
        <v>1159593.3198646354</v>
      </c>
      <c r="BK24" s="4"/>
      <c r="BL24" s="2"/>
      <c r="BM24" s="2"/>
    </row>
    <row r="26" spans="1:65" x14ac:dyDescent="0.3">
      <c r="Z26" t="str">
        <f t="shared" ref="Z26:AI27" si="26">Z1</f>
        <v>direct</v>
      </c>
      <c r="AA26" t="str">
        <f t="shared" si="26"/>
        <v>direct</v>
      </c>
      <c r="AB26" t="str">
        <f t="shared" si="26"/>
        <v>direct</v>
      </c>
      <c r="AC26" t="str">
        <f t="shared" si="26"/>
        <v>direct</v>
      </c>
      <c r="AD26" t="str">
        <f t="shared" si="26"/>
        <v>direct</v>
      </c>
      <c r="AE26" t="str">
        <f t="shared" si="26"/>
        <v>inverse</v>
      </c>
      <c r="AF26" t="str">
        <f t="shared" si="26"/>
        <v>inverse</v>
      </c>
      <c r="AG26" t="str">
        <f t="shared" si="26"/>
        <v>inverse</v>
      </c>
      <c r="AH26" t="str">
        <f t="shared" si="26"/>
        <v>inverse</v>
      </c>
      <c r="AI26" t="str">
        <f t="shared" si="26"/>
        <v>inverse</v>
      </c>
    </row>
    <row r="27" spans="1:65" x14ac:dyDescent="0.3">
      <c r="Y27" t="str">
        <f>Y2</f>
        <v>double</v>
      </c>
      <c r="Z27" t="str">
        <f t="shared" si="26"/>
        <v>A1</v>
      </c>
      <c r="AA27" t="str">
        <f t="shared" si="26"/>
        <v>A2</v>
      </c>
      <c r="AB27" t="str">
        <f t="shared" si="26"/>
        <v>A3</v>
      </c>
      <c r="AC27" t="str">
        <f t="shared" si="26"/>
        <v>A4</v>
      </c>
      <c r="AD27" t="str">
        <f t="shared" si="26"/>
        <v>A5</v>
      </c>
      <c r="AE27" t="str">
        <f t="shared" si="26"/>
        <v>A1</v>
      </c>
      <c r="AF27" t="str">
        <f t="shared" si="26"/>
        <v>A2</v>
      </c>
      <c r="AG27" t="str">
        <f t="shared" si="26"/>
        <v>A3</v>
      </c>
      <c r="AH27" t="str">
        <f t="shared" si="26"/>
        <v>A4</v>
      </c>
      <c r="AI27" t="str">
        <f t="shared" si="26"/>
        <v>A5</v>
      </c>
    </row>
    <row r="28" spans="1:65" x14ac:dyDescent="0.3">
      <c r="Y28" t="str">
        <f t="shared" ref="Y28:Y47" si="27">Y3</f>
        <v>O1</v>
      </c>
      <c r="Z28">
        <f>Z3-perX_opt_start3!Z3</f>
        <v>0</v>
      </c>
      <c r="AA28">
        <f>AA3-perX_opt_start3!AA3</f>
        <v>0</v>
      </c>
      <c r="AB28">
        <f>AB3-perX_opt_start3!AB3</f>
        <v>0</v>
      </c>
      <c r="AC28">
        <f>AC3-perX_opt_start3!AC3</f>
        <v>0</v>
      </c>
      <c r="AD28">
        <f>AD3-perX_opt_start3!AD3</f>
        <v>0</v>
      </c>
      <c r="AE28">
        <f>AE3-perX_opt_start3!AE3</f>
        <v>0</v>
      </c>
      <c r="AF28">
        <f>AF3-perX_opt_start3!AF3</f>
        <v>0</v>
      </c>
      <c r="AG28">
        <f>AG3-perX_opt_start3!AG3</f>
        <v>0</v>
      </c>
      <c r="AH28">
        <f>AH3-perX_opt_start3!AH3</f>
        <v>0</v>
      </c>
      <c r="AI28">
        <f>AI3-perX_opt_start3!AI3</f>
        <v>0</v>
      </c>
    </row>
    <row r="29" spans="1:65" x14ac:dyDescent="0.3">
      <c r="Y29" t="str">
        <f t="shared" si="27"/>
        <v>O2</v>
      </c>
      <c r="Z29">
        <f>Z4-perX_opt_start3!Z4</f>
        <v>0</v>
      </c>
      <c r="AA29">
        <f>AA4-perX_opt_start3!AA4</f>
        <v>0</v>
      </c>
      <c r="AB29">
        <f>AB4-perX_opt_start3!AB4</f>
        <v>0</v>
      </c>
      <c r="AC29">
        <f>AC4-perX_opt_start3!AC4</f>
        <v>0</v>
      </c>
      <c r="AD29">
        <f>AD4-perX_opt_start3!AD4</f>
        <v>0</v>
      </c>
      <c r="AE29">
        <f>AE4-perX_opt_start3!AE4</f>
        <v>0</v>
      </c>
      <c r="AF29">
        <f>AF4-perX_opt_start3!AF4</f>
        <v>0</v>
      </c>
      <c r="AG29">
        <f>AG4-perX_opt_start3!AG4</f>
        <v>0</v>
      </c>
      <c r="AH29">
        <f>AH4-perX_opt_start3!AH4</f>
        <v>0</v>
      </c>
      <c r="AI29">
        <f>AI4-perX_opt_start3!AI4</f>
        <v>0</v>
      </c>
    </row>
    <row r="30" spans="1:65" x14ac:dyDescent="0.3">
      <c r="Y30" t="str">
        <f t="shared" si="27"/>
        <v>O3</v>
      </c>
      <c r="Z30">
        <f>Z5-perX_opt_start3!Z5</f>
        <v>0</v>
      </c>
      <c r="AA30">
        <f>AA5-perX_opt_start3!AA5</f>
        <v>0</v>
      </c>
      <c r="AB30">
        <f>AB5-perX_opt_start3!AB5</f>
        <v>0</v>
      </c>
      <c r="AC30">
        <f>AC5-perX_opt_start3!AC5</f>
        <v>0</v>
      </c>
      <c r="AD30">
        <f>AD5-perX_opt_start3!AD5</f>
        <v>0</v>
      </c>
      <c r="AE30">
        <f>AE5-perX_opt_start3!AE5</f>
        <v>0</v>
      </c>
      <c r="AF30">
        <f>AF5-perX_opt_start3!AF5</f>
        <v>0</v>
      </c>
      <c r="AG30">
        <f>AG5-perX_opt_start3!AG5</f>
        <v>0</v>
      </c>
      <c r="AH30">
        <f>AH5-perX_opt_start3!AH5</f>
        <v>0</v>
      </c>
      <c r="AI30">
        <f>AI5-perX_opt_start3!AI5</f>
        <v>0</v>
      </c>
    </row>
    <row r="31" spans="1:65" x14ac:dyDescent="0.3">
      <c r="Y31" t="str">
        <f t="shared" si="27"/>
        <v>O4</v>
      </c>
      <c r="Z31">
        <f>Z6-perX_opt_start3!Z6</f>
        <v>0</v>
      </c>
      <c r="AA31">
        <f>AA6-perX_opt_start3!AA6</f>
        <v>0</v>
      </c>
      <c r="AB31">
        <f>AB6-perX_opt_start3!AB6</f>
        <v>0</v>
      </c>
      <c r="AC31">
        <f>AC6-perX_opt_start3!AC6</f>
        <v>0</v>
      </c>
      <c r="AD31">
        <f>AD6-perX_opt_start3!AD6</f>
        <v>0</v>
      </c>
      <c r="AE31">
        <f>AE6-perX_opt_start3!AE6</f>
        <v>0</v>
      </c>
      <c r="AF31">
        <f>AF6-perX_opt_start3!AF6</f>
        <v>0</v>
      </c>
      <c r="AG31">
        <f>AG6-perX_opt_start3!AG6</f>
        <v>0</v>
      </c>
      <c r="AH31">
        <f>AH6-perX_opt_start3!AH6</f>
        <v>0</v>
      </c>
      <c r="AI31">
        <f>AI6-perX_opt_start3!AI6</f>
        <v>0</v>
      </c>
    </row>
    <row r="32" spans="1:65" x14ac:dyDescent="0.3">
      <c r="Y32" t="str">
        <f t="shared" si="27"/>
        <v>O5</v>
      </c>
      <c r="Z32">
        <f>Z7-perX_opt_start3!Z7</f>
        <v>0</v>
      </c>
      <c r="AA32">
        <f>AA7-perX_opt_start3!AA7</f>
        <v>0</v>
      </c>
      <c r="AB32">
        <f>AB7-perX_opt_start3!AB7</f>
        <v>0</v>
      </c>
      <c r="AC32">
        <f>AC7-perX_opt_start3!AC7</f>
        <v>0</v>
      </c>
      <c r="AD32">
        <f>AD7-perX_opt_start3!AD7</f>
        <v>0</v>
      </c>
      <c r="AE32">
        <f>AE7-perX_opt_start3!AE7</f>
        <v>0</v>
      </c>
      <c r="AF32">
        <f>AF7-perX_opt_start3!AF7</f>
        <v>0</v>
      </c>
      <c r="AG32">
        <f>AG7-perX_opt_start3!AG7</f>
        <v>0</v>
      </c>
      <c r="AH32">
        <f>AH7-perX_opt_start3!AH7</f>
        <v>0</v>
      </c>
      <c r="AI32">
        <f>AI7-perX_opt_start3!AI7</f>
        <v>0</v>
      </c>
    </row>
    <row r="33" spans="25:35" x14ac:dyDescent="0.3">
      <c r="Y33" t="str">
        <f t="shared" si="27"/>
        <v>O6</v>
      </c>
      <c r="Z33">
        <f>Z8-perX_opt_start3!Z8</f>
        <v>0</v>
      </c>
      <c r="AA33">
        <f>AA8-perX_opt_start3!AA8</f>
        <v>0</v>
      </c>
      <c r="AB33">
        <f>AB8-perX_opt_start3!AB8</f>
        <v>0</v>
      </c>
      <c r="AC33">
        <f>AC8-perX_opt_start3!AC8</f>
        <v>0</v>
      </c>
      <c r="AD33">
        <f>AD8-perX_opt_start3!AD8</f>
        <v>0</v>
      </c>
      <c r="AE33">
        <f>AE8-perX_opt_start3!AE8</f>
        <v>0</v>
      </c>
      <c r="AF33">
        <f>AF8-perX_opt_start3!AF8</f>
        <v>0</v>
      </c>
      <c r="AG33">
        <f>AG8-perX_opt_start3!AG8</f>
        <v>0</v>
      </c>
      <c r="AH33">
        <f>AH8-perX_opt_start3!AH8</f>
        <v>0</v>
      </c>
      <c r="AI33">
        <f>AI8-perX_opt_start3!AI8</f>
        <v>0</v>
      </c>
    </row>
    <row r="34" spans="25:35" x14ac:dyDescent="0.3">
      <c r="Y34" t="str">
        <f t="shared" si="27"/>
        <v>O7</v>
      </c>
      <c r="Z34">
        <f>Z9-perX_opt_start3!Z9</f>
        <v>0</v>
      </c>
      <c r="AA34">
        <f>AA9-perX_opt_start3!AA9</f>
        <v>0</v>
      </c>
      <c r="AB34">
        <f>AB9-perX_opt_start3!AB9</f>
        <v>0</v>
      </c>
      <c r="AC34">
        <f>AC9-perX_opt_start3!AC9</f>
        <v>0</v>
      </c>
      <c r="AD34">
        <f>AD9-perX_opt_start3!AD9</f>
        <v>0</v>
      </c>
      <c r="AE34">
        <f>AE9-perX_opt_start3!AE9</f>
        <v>0</v>
      </c>
      <c r="AF34">
        <f>AF9-perX_opt_start3!AF9</f>
        <v>0</v>
      </c>
      <c r="AG34">
        <f>AG9-perX_opt_start3!AG9</f>
        <v>0</v>
      </c>
      <c r="AH34">
        <f>AH9-perX_opt_start3!AH9</f>
        <v>0</v>
      </c>
      <c r="AI34">
        <f>AI9-perX_opt_start3!AI9</f>
        <v>0</v>
      </c>
    </row>
    <row r="35" spans="25:35" x14ac:dyDescent="0.3">
      <c r="Y35" t="str">
        <f t="shared" si="27"/>
        <v>O8</v>
      </c>
      <c r="Z35">
        <f>Z10-perX_opt_start3!Z10</f>
        <v>0</v>
      </c>
      <c r="AA35">
        <f>AA10-perX_opt_start3!AA10</f>
        <v>0</v>
      </c>
      <c r="AB35">
        <f>AB10-perX_opt_start3!AB10</f>
        <v>0</v>
      </c>
      <c r="AC35">
        <f>AC10-perX_opt_start3!AC10</f>
        <v>0</v>
      </c>
      <c r="AD35">
        <f>AD10-perX_opt_start3!AD10</f>
        <v>0</v>
      </c>
      <c r="AE35">
        <f>AE10-perX_opt_start3!AE10</f>
        <v>0</v>
      </c>
      <c r="AF35">
        <f>AF10-perX_opt_start3!AF10</f>
        <v>0</v>
      </c>
      <c r="AG35">
        <f>AG10-perX_opt_start3!AG10</f>
        <v>0</v>
      </c>
      <c r="AH35">
        <f>AH10-perX_opt_start3!AH10</f>
        <v>0</v>
      </c>
      <c r="AI35">
        <f>AI10-perX_opt_start3!AI10</f>
        <v>0</v>
      </c>
    </row>
    <row r="36" spans="25:35" x14ac:dyDescent="0.3">
      <c r="Y36" t="str">
        <f t="shared" si="27"/>
        <v>O9</v>
      </c>
      <c r="Z36">
        <f>Z11-perX_opt_start3!Z11</f>
        <v>0</v>
      </c>
      <c r="AA36">
        <f>AA11-perX_opt_start3!AA11</f>
        <v>0</v>
      </c>
      <c r="AB36">
        <f>AB11-perX_opt_start3!AB11</f>
        <v>0</v>
      </c>
      <c r="AC36">
        <f>AC11-perX_opt_start3!AC11</f>
        <v>0</v>
      </c>
      <c r="AD36">
        <f>AD11-perX_opt_start3!AD11</f>
        <v>0</v>
      </c>
      <c r="AE36">
        <f>AE11-perX_opt_start3!AE11</f>
        <v>0</v>
      </c>
      <c r="AF36">
        <f>AF11-perX_opt_start3!AF11</f>
        <v>0</v>
      </c>
      <c r="AG36">
        <f>AG11-perX_opt_start3!AG11</f>
        <v>0</v>
      </c>
      <c r="AH36">
        <f>AH11-perX_opt_start3!AH11</f>
        <v>0</v>
      </c>
      <c r="AI36">
        <f>AI11-perX_opt_start3!AI11</f>
        <v>0</v>
      </c>
    </row>
    <row r="37" spans="25:35" x14ac:dyDescent="0.3">
      <c r="Y37" t="str">
        <f t="shared" si="27"/>
        <v>O10</v>
      </c>
      <c r="Z37">
        <f>Z12-perX_opt_start3!Z12</f>
        <v>0</v>
      </c>
      <c r="AA37">
        <f>AA12-perX_opt_start3!AA12</f>
        <v>0</v>
      </c>
      <c r="AB37">
        <f>AB12-perX_opt_start3!AB12</f>
        <v>0</v>
      </c>
      <c r="AC37">
        <f>AC12-perX_opt_start3!AC12</f>
        <v>0</v>
      </c>
      <c r="AD37">
        <f>AD12-perX_opt_start3!AD12</f>
        <v>0</v>
      </c>
      <c r="AE37">
        <f>AE12-perX_opt_start3!AE12</f>
        <v>0</v>
      </c>
      <c r="AF37">
        <f>AF12-perX_opt_start3!AF12</f>
        <v>0</v>
      </c>
      <c r="AG37">
        <f>AG12-perX_opt_start3!AG12</f>
        <v>0</v>
      </c>
      <c r="AH37">
        <f>AH12-perX_opt_start3!AH12</f>
        <v>0</v>
      </c>
      <c r="AI37">
        <f>AI12-perX_opt_start3!AI12</f>
        <v>0</v>
      </c>
    </row>
    <row r="38" spans="25:35" x14ac:dyDescent="0.3">
      <c r="Y38" t="str">
        <f t="shared" si="27"/>
        <v>O11</v>
      </c>
      <c r="Z38">
        <f>Z13-perX_opt_start3!Z13</f>
        <v>0</v>
      </c>
      <c r="AA38">
        <f>AA13-perX_opt_start3!AA13</f>
        <v>0</v>
      </c>
      <c r="AB38">
        <f>AB13-perX_opt_start3!AB13</f>
        <v>0</v>
      </c>
      <c r="AC38">
        <f>AC13-perX_opt_start3!AC13</f>
        <v>0</v>
      </c>
      <c r="AD38">
        <f>AD13-perX_opt_start3!AD13</f>
        <v>0</v>
      </c>
      <c r="AE38">
        <f>AE13-perX_opt_start3!AE13</f>
        <v>0</v>
      </c>
      <c r="AF38">
        <f>AF13-perX_opt_start3!AF13</f>
        <v>0</v>
      </c>
      <c r="AG38">
        <f>AG13-perX_opt_start3!AG13</f>
        <v>0</v>
      </c>
      <c r="AH38">
        <f>AH13-perX_opt_start3!AH13</f>
        <v>0</v>
      </c>
      <c r="AI38">
        <f>AI13-perX_opt_start3!AI13</f>
        <v>0</v>
      </c>
    </row>
    <row r="39" spans="25:35" x14ac:dyDescent="0.3">
      <c r="Y39" t="str">
        <f t="shared" si="27"/>
        <v>O12</v>
      </c>
      <c r="Z39">
        <f>Z14-perX_opt_start3!Z14</f>
        <v>0</v>
      </c>
      <c r="AA39">
        <f>AA14-perX_opt_start3!AA14</f>
        <v>0</v>
      </c>
      <c r="AB39">
        <f>AB14-perX_opt_start3!AB14</f>
        <v>0</v>
      </c>
      <c r="AC39">
        <f>AC14-perX_opt_start3!AC14</f>
        <v>0</v>
      </c>
      <c r="AD39">
        <f>AD14-perX_opt_start3!AD14</f>
        <v>0</v>
      </c>
      <c r="AE39">
        <f>AE14-perX_opt_start3!AE14</f>
        <v>0</v>
      </c>
      <c r="AF39">
        <f>AF14-perX_opt_start3!AF14</f>
        <v>0</v>
      </c>
      <c r="AG39">
        <f>AG14-perX_opt_start3!AG14</f>
        <v>0</v>
      </c>
      <c r="AH39">
        <f>AH14-perX_opt_start3!AH14</f>
        <v>0</v>
      </c>
      <c r="AI39">
        <f>AI14-perX_opt_start3!AI14</f>
        <v>0</v>
      </c>
    </row>
    <row r="40" spans="25:35" x14ac:dyDescent="0.3">
      <c r="Y40" t="str">
        <f t="shared" si="27"/>
        <v>O13</v>
      </c>
      <c r="Z40">
        <f>Z15-perX_opt_start3!Z15</f>
        <v>0</v>
      </c>
      <c r="AA40">
        <f>AA15-perX_opt_start3!AA15</f>
        <v>0</v>
      </c>
      <c r="AB40">
        <f>AB15-perX_opt_start3!AB15</f>
        <v>0</v>
      </c>
      <c r="AC40">
        <f>AC15-perX_opt_start3!AC15</f>
        <v>0</v>
      </c>
      <c r="AD40">
        <f>AD15-perX_opt_start3!AD15</f>
        <v>0</v>
      </c>
      <c r="AE40">
        <f>AE15-perX_opt_start3!AE15</f>
        <v>0</v>
      </c>
      <c r="AF40">
        <f>AF15-perX_opt_start3!AF15</f>
        <v>0</v>
      </c>
      <c r="AG40">
        <f>AG15-perX_opt_start3!AG15</f>
        <v>0</v>
      </c>
      <c r="AH40">
        <f>AH15-perX_opt_start3!AH15</f>
        <v>0</v>
      </c>
      <c r="AI40">
        <f>AI15-perX_opt_start3!AI15</f>
        <v>0</v>
      </c>
    </row>
    <row r="41" spans="25:35" x14ac:dyDescent="0.3">
      <c r="Y41" t="str">
        <f t="shared" si="27"/>
        <v>O14</v>
      </c>
      <c r="Z41">
        <f>Z16-perX_opt_start3!Z16</f>
        <v>0</v>
      </c>
      <c r="AA41">
        <f>AA16-perX_opt_start3!AA16</f>
        <v>0</v>
      </c>
      <c r="AB41">
        <f>AB16-perX_opt_start3!AB16</f>
        <v>0</v>
      </c>
      <c r="AC41">
        <f>AC16-perX_opt_start3!AC16</f>
        <v>0</v>
      </c>
      <c r="AD41">
        <f>AD16-perX_opt_start3!AD16</f>
        <v>0</v>
      </c>
      <c r="AE41">
        <f>AE16-perX_opt_start3!AE16</f>
        <v>0</v>
      </c>
      <c r="AF41">
        <f>AF16-perX_opt_start3!AF16</f>
        <v>0</v>
      </c>
      <c r="AG41">
        <f>AG16-perX_opt_start3!AG16</f>
        <v>0</v>
      </c>
      <c r="AH41">
        <f>AH16-perX_opt_start3!AH16</f>
        <v>0</v>
      </c>
      <c r="AI41">
        <f>AI16-perX_opt_start3!AI16</f>
        <v>0</v>
      </c>
    </row>
    <row r="42" spans="25:35" x14ac:dyDescent="0.3">
      <c r="Y42" t="str">
        <f t="shared" si="27"/>
        <v>O15</v>
      </c>
      <c r="Z42">
        <f>Z17-perX_opt_start3!Z17</f>
        <v>0</v>
      </c>
      <c r="AA42">
        <f>AA17-perX_opt_start3!AA17</f>
        <v>0</v>
      </c>
      <c r="AB42">
        <f>AB17-perX_opt_start3!AB17</f>
        <v>0</v>
      </c>
      <c r="AC42">
        <f>AC17-perX_opt_start3!AC17</f>
        <v>0</v>
      </c>
      <c r="AD42">
        <f>AD17-perX_opt_start3!AD17</f>
        <v>0</v>
      </c>
      <c r="AE42">
        <f>AE17-perX_opt_start3!AE17</f>
        <v>0</v>
      </c>
      <c r="AF42">
        <f>AF17-perX_opt_start3!AF17</f>
        <v>0</v>
      </c>
      <c r="AG42">
        <f>AG17-perX_opt_start3!AG17</f>
        <v>0</v>
      </c>
      <c r="AH42">
        <f>AH17-perX_opt_start3!AH17</f>
        <v>0</v>
      </c>
      <c r="AI42">
        <f>AI17-perX_opt_start3!AI17</f>
        <v>0</v>
      </c>
    </row>
    <row r="43" spans="25:35" x14ac:dyDescent="0.3">
      <c r="Y43" t="str">
        <f t="shared" si="27"/>
        <v>O16</v>
      </c>
      <c r="Z43">
        <f>Z18-perX_opt_start3!Z18</f>
        <v>0</v>
      </c>
      <c r="AA43">
        <f>AA18-perX_opt_start3!AA18</f>
        <v>0</v>
      </c>
      <c r="AB43">
        <f>AB18-perX_opt_start3!AB18</f>
        <v>0</v>
      </c>
      <c r="AC43">
        <f>AC18-perX_opt_start3!AC18</f>
        <v>0</v>
      </c>
      <c r="AD43">
        <f>AD18-perX_opt_start3!AD18</f>
        <v>0</v>
      </c>
      <c r="AE43">
        <f>AE18-perX_opt_start3!AE18</f>
        <v>0</v>
      </c>
      <c r="AF43">
        <f>AF18-perX_opt_start3!AF18</f>
        <v>0</v>
      </c>
      <c r="AG43">
        <f>AG18-perX_opt_start3!AG18</f>
        <v>0</v>
      </c>
      <c r="AH43">
        <f>AH18-perX_opt_start3!AH18</f>
        <v>0</v>
      </c>
      <c r="AI43">
        <f>AI18-perX_opt_start3!AI18</f>
        <v>0</v>
      </c>
    </row>
    <row r="44" spans="25:35" x14ac:dyDescent="0.3">
      <c r="Y44" t="str">
        <f t="shared" si="27"/>
        <v>O17</v>
      </c>
      <c r="Z44">
        <f>Z19-perX_opt_start3!Z19</f>
        <v>0</v>
      </c>
      <c r="AA44">
        <f>AA19-perX_opt_start3!AA19</f>
        <v>0</v>
      </c>
      <c r="AB44">
        <f>AB19-perX_opt_start3!AB19</f>
        <v>0</v>
      </c>
      <c r="AC44">
        <f>AC19-perX_opt_start3!AC19</f>
        <v>0</v>
      </c>
      <c r="AD44">
        <f>AD19-perX_opt_start3!AD19</f>
        <v>0</v>
      </c>
      <c r="AE44">
        <f>AE19-perX_opt_start3!AE19</f>
        <v>0</v>
      </c>
      <c r="AF44">
        <f>AF19-perX_opt_start3!AF19</f>
        <v>0</v>
      </c>
      <c r="AG44">
        <f>AG19-perX_opt_start3!AG19</f>
        <v>0</v>
      </c>
      <c r="AH44">
        <f>AH19-perX_opt_start3!AH19</f>
        <v>0</v>
      </c>
      <c r="AI44">
        <f>AI19-perX_opt_start3!AI19</f>
        <v>0</v>
      </c>
    </row>
    <row r="45" spans="25:35" x14ac:dyDescent="0.3">
      <c r="Y45" t="str">
        <f t="shared" si="27"/>
        <v>O18</v>
      </c>
      <c r="Z45">
        <f>Z20-perX_opt_start3!Z20</f>
        <v>0</v>
      </c>
      <c r="AA45">
        <f>AA20-perX_opt_start3!AA20</f>
        <v>0</v>
      </c>
      <c r="AB45">
        <f>AB20-perX_opt_start3!AB20</f>
        <v>0</v>
      </c>
      <c r="AC45">
        <f>AC20-perX_opt_start3!AC20</f>
        <v>0</v>
      </c>
      <c r="AD45">
        <f>AD20-perX_opt_start3!AD20</f>
        <v>0</v>
      </c>
      <c r="AE45">
        <f>AE20-perX_opt_start3!AE20</f>
        <v>0</v>
      </c>
      <c r="AF45">
        <f>AF20-perX_opt_start3!AF20</f>
        <v>0</v>
      </c>
      <c r="AG45">
        <f>AG20-perX_opt_start3!AG20</f>
        <v>0</v>
      </c>
      <c r="AH45">
        <f>AH20-perX_opt_start3!AH20</f>
        <v>0</v>
      </c>
      <c r="AI45">
        <f>AI20-perX_opt_start3!AI20</f>
        <v>0</v>
      </c>
    </row>
    <row r="46" spans="25:35" x14ac:dyDescent="0.3">
      <c r="Y46" t="str">
        <f t="shared" si="27"/>
        <v>O19</v>
      </c>
      <c r="Z46">
        <f>Z21-perX_opt_start3!Z21</f>
        <v>0</v>
      </c>
      <c r="AA46">
        <f>AA21-perX_opt_start3!AA21</f>
        <v>0</v>
      </c>
      <c r="AB46">
        <f>AB21-perX_opt_start3!AB21</f>
        <v>0</v>
      </c>
      <c r="AC46">
        <f>AC21-perX_opt_start3!AC21</f>
        <v>0</v>
      </c>
      <c r="AD46">
        <f>AD21-perX_opt_start3!AD21</f>
        <v>0</v>
      </c>
      <c r="AE46">
        <f>AE21-perX_opt_start3!AE21</f>
        <v>0</v>
      </c>
      <c r="AF46">
        <f>AF21-perX_opt_start3!AF21</f>
        <v>0</v>
      </c>
      <c r="AG46">
        <f>AG21-perX_opt_start3!AG21</f>
        <v>0</v>
      </c>
      <c r="AH46">
        <f>AH21-perX_opt_start3!AH21</f>
        <v>0</v>
      </c>
      <c r="AI46">
        <f>AI21-perX_opt_start3!AI21</f>
        <v>0</v>
      </c>
    </row>
    <row r="47" spans="25:35" x14ac:dyDescent="0.3">
      <c r="Y47" t="str">
        <f t="shared" si="27"/>
        <v>O20</v>
      </c>
      <c r="Z47">
        <f>Z22-perX_opt_start3!Z22</f>
        <v>0</v>
      </c>
      <c r="AA47">
        <f>AA22-perX_opt_start3!AA22</f>
        <v>0</v>
      </c>
      <c r="AB47">
        <f>AB22-perX_opt_start3!AB22</f>
        <v>0</v>
      </c>
      <c r="AC47">
        <f>AC22-perX_opt_start3!AC22</f>
        <v>0</v>
      </c>
      <c r="AD47">
        <f>AD22-perX_opt_start3!AD22</f>
        <v>0</v>
      </c>
      <c r="AE47">
        <f>AE22-perX_opt_start3!AE22</f>
        <v>0</v>
      </c>
      <c r="AF47">
        <f>AF22-perX_opt_start3!AF22</f>
        <v>0</v>
      </c>
      <c r="AG47">
        <f>AG22-perX_opt_start3!AG22</f>
        <v>0</v>
      </c>
      <c r="AH47">
        <f>AH22-perX_opt_start3!AH22</f>
        <v>0</v>
      </c>
      <c r="AI47">
        <f>AI22-perX_opt_start3!AI22</f>
        <v>0</v>
      </c>
    </row>
  </sheetData>
  <conditionalFormatting sqref="Z28:A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perX_opt_start7</vt:lpstr>
      <vt:lpstr>perX_opt_start4</vt:lpstr>
      <vt:lpstr>perX_opt_start3 (2)</vt:lpstr>
      <vt:lpstr>perX_opt_start3</vt:lpstr>
      <vt:lpstr>perX_opt_start1</vt:lpstr>
      <vt:lpstr>perX_opt_start5</vt:lpstr>
      <vt:lpstr>perX_constant5</vt:lpstr>
      <vt:lpstr>perX_constant3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2021-05-04T03:56:15Z</dcterms:created>
  <dcterms:modified xsi:type="dcterms:W3CDTF">2021-08-09T11:16:07Z</dcterms:modified>
</cp:coreProperties>
</file>