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7353\var\www\miau\data\miau\276\oe\kuratorium\"/>
    </mc:Choice>
  </mc:AlternateContent>
  <xr:revisionPtr revIDLastSave="0" documentId="13_ncr:1_{A5F3BE21-1050-499D-8474-6B55959E80CF}" xr6:coauthVersionLast="47" xr6:coauthVersionMax="47" xr10:uidLastSave="{00000000-0000-0000-0000-000000000000}"/>
  <bookViews>
    <workbookView xWindow="-108" yWindow="-108" windowWidth="23256" windowHeight="12720" xr2:uid="{906AEE99-D7EB-43B1-8684-484718982588}"/>
  </bookViews>
  <sheets>
    <sheet name="ann - test" sheetId="1" r:id="rId1"/>
    <sheet name="real Y0 challen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6" i="2" l="1"/>
  <c r="AN16" i="2"/>
  <c r="AM16" i="2"/>
  <c r="AL16" i="2"/>
  <c r="AK16" i="2"/>
  <c r="AJ16" i="2"/>
  <c r="AI16" i="2"/>
  <c r="AH16" i="2"/>
  <c r="AG16" i="2"/>
  <c r="AF16" i="2"/>
  <c r="AE16" i="2"/>
  <c r="AD16" i="2"/>
  <c r="AQ13" i="2"/>
  <c r="AN13" i="2"/>
  <c r="AM13" i="2"/>
  <c r="AL13" i="2"/>
  <c r="AK13" i="2"/>
  <c r="AJ13" i="2"/>
  <c r="AI13" i="2"/>
  <c r="AH13" i="2"/>
  <c r="AG13" i="2"/>
  <c r="AF13" i="2"/>
  <c r="AE13" i="2"/>
  <c r="AD13" i="2"/>
  <c r="AO13" i="2" s="1"/>
  <c r="AQ12" i="2"/>
  <c r="AN12" i="2"/>
  <c r="AM12" i="2"/>
  <c r="AL12" i="2"/>
  <c r="AK12" i="2"/>
  <c r="AJ12" i="2"/>
  <c r="AI12" i="2"/>
  <c r="AH12" i="2"/>
  <c r="AG12" i="2"/>
  <c r="AF12" i="2"/>
  <c r="AE12" i="2"/>
  <c r="AD12" i="2"/>
  <c r="AO12" i="2" s="1"/>
  <c r="AP12" i="2" s="1"/>
  <c r="AQ11" i="2"/>
  <c r="AN11" i="2"/>
  <c r="AM11" i="2"/>
  <c r="AL11" i="2"/>
  <c r="AK11" i="2"/>
  <c r="AJ11" i="2"/>
  <c r="AI11" i="2"/>
  <c r="AH11" i="2"/>
  <c r="AG11" i="2"/>
  <c r="AF11" i="2"/>
  <c r="AE11" i="2"/>
  <c r="AD11" i="2"/>
  <c r="AO11" i="2" s="1"/>
  <c r="AQ10" i="2"/>
  <c r="AN10" i="2"/>
  <c r="AM10" i="2"/>
  <c r="AL10" i="2"/>
  <c r="AK10" i="2"/>
  <c r="AJ10" i="2"/>
  <c r="AI10" i="2"/>
  <c r="AH10" i="2"/>
  <c r="AG10" i="2"/>
  <c r="AO10" i="2" s="1"/>
  <c r="AP10" i="2" s="1"/>
  <c r="AF10" i="2"/>
  <c r="AE10" i="2"/>
  <c r="AD10" i="2"/>
  <c r="AQ9" i="2"/>
  <c r="AN9" i="2"/>
  <c r="AM9" i="2"/>
  <c r="AL9" i="2"/>
  <c r="AK9" i="2"/>
  <c r="AJ9" i="2"/>
  <c r="AI9" i="2"/>
  <c r="AH9" i="2"/>
  <c r="AG9" i="2"/>
  <c r="AF9" i="2"/>
  <c r="AE9" i="2"/>
  <c r="AD9" i="2"/>
  <c r="AO9" i="2" s="1"/>
  <c r="AQ8" i="2"/>
  <c r="AN8" i="2"/>
  <c r="AM8" i="2"/>
  <c r="AL8" i="2"/>
  <c r="AK8" i="2"/>
  <c r="AJ8" i="2"/>
  <c r="AI8" i="2"/>
  <c r="AH8" i="2"/>
  <c r="AG8" i="2"/>
  <c r="AF8" i="2"/>
  <c r="AE8" i="2"/>
  <c r="AD8" i="2"/>
  <c r="AO8" i="2" s="1"/>
  <c r="AP8" i="2" s="1"/>
  <c r="AQ7" i="2"/>
  <c r="AN7" i="2"/>
  <c r="AM7" i="2"/>
  <c r="AL7" i="2"/>
  <c r="AK7" i="2"/>
  <c r="AJ7" i="2"/>
  <c r="AI7" i="2"/>
  <c r="AH7" i="2"/>
  <c r="AG7" i="2"/>
  <c r="AF7" i="2"/>
  <c r="AE7" i="2"/>
  <c r="AD7" i="2"/>
  <c r="AO7" i="2" s="1"/>
  <c r="AQ6" i="2"/>
  <c r="AO6" i="2"/>
  <c r="AP6" i="2" s="1"/>
  <c r="AN6" i="2"/>
  <c r="AM6" i="2"/>
  <c r="AL6" i="2"/>
  <c r="AK6" i="2"/>
  <c r="AJ6" i="2"/>
  <c r="AI6" i="2"/>
  <c r="AH6" i="2"/>
  <c r="AG6" i="2"/>
  <c r="AF6" i="2"/>
  <c r="AE6" i="2"/>
  <c r="AD6" i="2"/>
  <c r="AQ5" i="2"/>
  <c r="AN5" i="2"/>
  <c r="AP5" i="2" s="1"/>
  <c r="AM5" i="2"/>
  <c r="AL5" i="2"/>
  <c r="AK5" i="2"/>
  <c r="AJ5" i="2"/>
  <c r="AI5" i="2"/>
  <c r="AH5" i="2"/>
  <c r="AG5" i="2"/>
  <c r="AF5" i="2"/>
  <c r="AE5" i="2"/>
  <c r="AD5" i="2"/>
  <c r="AO5" i="2" s="1"/>
  <c r="AQ4" i="2"/>
  <c r="AN4" i="2"/>
  <c r="AM4" i="2"/>
  <c r="AL4" i="2"/>
  <c r="AK4" i="2"/>
  <c r="AJ4" i="2"/>
  <c r="AI4" i="2"/>
  <c r="AH4" i="2"/>
  <c r="AG4" i="2"/>
  <c r="AF4" i="2"/>
  <c r="AE4" i="2"/>
  <c r="AD4" i="2"/>
  <c r="AQ3" i="2"/>
  <c r="AM3" i="2"/>
  <c r="AL3" i="2"/>
  <c r="AK3" i="2"/>
  <c r="AJ3" i="2"/>
  <c r="AI3" i="2"/>
  <c r="AH3" i="2"/>
  <c r="AG3" i="2"/>
  <c r="AF3" i="2"/>
  <c r="AE3" i="2"/>
  <c r="AD3" i="2"/>
  <c r="AN15" i="2" l="1"/>
  <c r="AP7" i="2"/>
  <c r="AP9" i="2"/>
  <c r="AP11" i="2"/>
  <c r="AP13" i="2"/>
  <c r="AE15" i="2"/>
  <c r="AO4" i="2"/>
  <c r="AP4" i="2" l="1"/>
  <c r="AP2" i="2" s="1"/>
  <c r="AO15" i="2"/>
  <c r="AH15" i="2"/>
  <c r="AI15" i="2"/>
  <c r="AD15" i="2"/>
  <c r="AP16" i="2" s="1"/>
  <c r="AG15" i="2"/>
  <c r="AL15" i="2"/>
  <c r="AM15" i="2"/>
  <c r="AK15" i="2"/>
  <c r="AF15" i="2"/>
  <c r="AJ15" i="2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" i="1"/>
  <c r="N2" i="1"/>
  <c r="M2" i="1"/>
  <c r="L2" i="1"/>
  <c r="K2" i="1"/>
  <c r="J2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1" i="1"/>
  <c r="E1" i="1"/>
  <c r="D1" i="1"/>
  <c r="C1" i="1"/>
  <c r="B1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N22" i="1" l="1"/>
  <c r="L19" i="1"/>
  <c r="J7" i="1"/>
  <c r="M17" i="1"/>
  <c r="K19" i="1"/>
  <c r="N11" i="1"/>
  <c r="J5" i="1"/>
  <c r="N8" i="1"/>
  <c r="J12" i="1"/>
  <c r="K5" i="1"/>
  <c r="M10" i="1"/>
  <c r="J17" i="1"/>
  <c r="M7" i="1"/>
  <c r="K9" i="1"/>
  <c r="J14" i="1"/>
  <c r="N18" i="1"/>
  <c r="N15" i="1"/>
  <c r="L17" i="1"/>
  <c r="J19" i="1"/>
  <c r="M20" i="1"/>
  <c r="K22" i="1"/>
  <c r="M16" i="1"/>
  <c r="J4" i="1"/>
  <c r="K15" i="1"/>
  <c r="J20" i="1"/>
  <c r="N5" i="1"/>
  <c r="L15" i="1"/>
  <c r="J6" i="1"/>
  <c r="L12" i="1"/>
  <c r="K17" i="1"/>
  <c r="J11" i="1"/>
  <c r="K18" i="1"/>
  <c r="L10" i="1"/>
  <c r="L18" i="1"/>
  <c r="L7" i="1"/>
  <c r="M18" i="1"/>
  <c r="M15" i="1"/>
  <c r="J22" i="1"/>
  <c r="M4" i="1"/>
  <c r="K6" i="1"/>
  <c r="M12" i="1"/>
  <c r="L13" i="1"/>
  <c r="N19" i="1"/>
  <c r="M22" i="1"/>
  <c r="M13" i="1"/>
  <c r="M21" i="1"/>
  <c r="J9" i="1"/>
  <c r="N13" i="1"/>
  <c r="L4" i="1"/>
  <c r="N10" i="1"/>
  <c r="L20" i="1"/>
  <c r="J3" i="1"/>
  <c r="N7" i="1"/>
  <c r="L9" i="1"/>
  <c r="K14" i="1"/>
  <c r="J15" i="1"/>
  <c r="L21" i="1"/>
  <c r="K7" i="1"/>
  <c r="N16" i="1"/>
  <c r="K4" i="1"/>
  <c r="K12" i="1"/>
  <c r="K20" i="1"/>
  <c r="N21" i="1"/>
  <c r="L8" i="1"/>
  <c r="N4" i="1"/>
  <c r="N12" i="1"/>
  <c r="N20" i="1"/>
  <c r="M6" i="1"/>
  <c r="N9" i="1"/>
  <c r="J13" i="1"/>
  <c r="K16" i="1"/>
  <c r="J21" i="1"/>
  <c r="M19" i="1"/>
  <c r="N3" i="1"/>
  <c r="L5" i="1"/>
  <c r="M8" i="1"/>
  <c r="K10" i="1"/>
  <c r="M5" i="1"/>
  <c r="M9" i="1"/>
  <c r="K8" i="1"/>
  <c r="N17" i="1"/>
  <c r="M11" i="1"/>
  <c r="L16" i="1"/>
  <c r="L6" i="1"/>
  <c r="L14" i="1"/>
  <c r="J16" i="1"/>
  <c r="M14" i="1"/>
  <c r="M3" i="1"/>
  <c r="J10" i="1"/>
  <c r="K13" i="1"/>
  <c r="J18" i="1"/>
  <c r="K11" i="1"/>
  <c r="L22" i="1"/>
  <c r="L3" i="1"/>
  <c r="L11" i="1"/>
  <c r="N6" i="1"/>
  <c r="N14" i="1"/>
  <c r="K21" i="1"/>
  <c r="K3" i="1"/>
  <c r="J8" i="1"/>
</calcChain>
</file>

<file path=xl/sharedStrings.xml><?xml version="1.0" encoding="utf-8"?>
<sst xmlns="http://schemas.openxmlformats.org/spreadsheetml/2006/main" count="330" uniqueCount="146">
  <si>
    <t>OAM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</si>
  <si>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</si>
  <si>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</si>
  <si>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</si>
  <si>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</si>
  <si>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</si>
  <si>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</si>
  <si>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</si>
  <si>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</si>
  <si>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</si>
  <si>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</si>
  <si>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</si>
  <si>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</si>
  <si>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</si>
  <si>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</si>
  <si>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</si>
  <si>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</si>
  <si>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</si>
  <si>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</si>
  <si>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</si>
  <si>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</si>
  <si>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A1</t>
  </si>
  <si>
    <t>A2</t>
  </si>
  <si>
    <t>A3</t>
  </si>
  <si>
    <t>A4</t>
  </si>
  <si>
    <t>A5</t>
  </si>
  <si>
    <t>Y0</t>
  </si>
  <si>
    <t>?</t>
  </si>
  <si>
    <t>direction</t>
  </si>
  <si>
    <t>ranking</t>
  </si>
  <si>
    <t>estimation</t>
  </si>
  <si>
    <t>Az Y = f(x1,x2,...,xn) végtelen megoldás közül keressük azokat a függvényeket, amik konstans! Y esetén képesek minél kisebb, ideális esetben 0 becslési hibát adni._</t>
  </si>
  <si>
    <t>_például ki hogyan fogna hozzá matematikusként neurális hálók bevonásával annak a bizonyításnak, hogy lehet-e minden objektum másként egyforma?</t>
  </si>
  <si>
    <t>A csatolt xls-ben látható egy demo-feladatkeret:</t>
  </si>
  <si>
    <t>- objektumok a sorfejlécen</t>
  </si>
  <si>
    <t>- attribútumok az oszlop fejlécen</t>
  </si>
  <si>
    <t>- Xi = rnd</t>
  </si>
  <si>
    <t>- Y(0) = konstans</t>
  </si>
  <si>
    <t>Elvárások:</t>
  </si>
  <si>
    <t>- minden attribútumnak van egy iránya (minél nagyobb, annál jobb, vagy minél kisebb annál jobb)</t>
  </si>
  <si>
    <t>- minden rangsorszám esetén legyen igaz, hogy a jobb rangsorszám mindenkor többet ér, mint a rosszabb - minden létező ceteris paribus alakzat esetén</t>
  </si>
  <si>
    <t>(A feladatnak van Solver-es, lépcsős függvényekre alapozó megoldása - többféle is...)</t>
  </si>
  <si>
    <t>A kérdés más megfogalmazásban csak annyi:</t>
  </si>
  <si>
    <t>- milyen neurális háló-féleségek azok, melyek a Solver-es megoldás által garantált anti-diszkriminatív állapotot (= monoton becslési értékhalmazt) szintén képesek előállítani,</t>
  </si>
  <si>
    <t>- sőt, olyan esetekben is látják a minden-objektum-kehet-másként-egyforma-elv megvalósulásának lehetőségét, ahol a Solver-es megoldások megakadnak a közelítés során...</t>
  </si>
  <si>
    <t>Ha esetleg kellően érdekesnek tűnik a téma, akkor előre is köszönöm a visszajelzést.</t>
  </si>
  <si>
    <t>Ha nem elég jól sikerült megfogalmazni elsőre a problémát, örömmel állok rendelkezésre...</t>
  </si>
  <si>
    <t>A felvetésnek természetesen van szakmai/gazdasági apropója is az elméleti kihívások mellett:</t>
  </si>
  <si>
    <t>- hogyan lehet robotizálni a JÓ fogalmát</t>
  </si>
  <si>
    <t>- context free módon...</t>
  </si>
  <si>
    <t>- (de pl. az oktatás kapcsán - versenyek/tanulási teljesítmények értékelésekor)</t>
  </si>
  <si>
    <t>- (vagy pl. a közbeszerzések kapcsán, stb.)..._</t>
  </si>
  <si>
    <t>            _"</t>
  </si>
  <si>
    <t>error</t>
  </si>
  <si>
    <t>regression</t>
  </si>
  <si>
    <t>similarity</t>
  </si>
  <si>
    <t>sorszamok</t>
  </si>
  <si>
    <t>A6</t>
  </si>
  <si>
    <t>A7</t>
  </si>
  <si>
    <t>A8</t>
  </si>
  <si>
    <t>A9</t>
  </si>
  <si>
    <t>A10</t>
  </si>
  <si>
    <t>Estimation</t>
  </si>
  <si>
    <t>difference</t>
  </si>
  <si>
    <t>correl</t>
  </si>
  <si>
    <t>Azonosító:</t>
  </si>
  <si>
    <t>Objektumok:</t>
  </si>
  <si>
    <t>Attribútumok:</t>
  </si>
  <si>
    <t>Lépcsôk:</t>
  </si>
  <si>
    <t>Eltolás:</t>
  </si>
  <si>
    <t>Leírás:</t>
  </si>
  <si>
    <t>COCO Y0: 7569825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</si>
  <si>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</si>
  <si>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</si>
  <si>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</si>
  <si>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</si>
  <si>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</si>
  <si>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</si>
  <si>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</si>
  <si>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</si>
  <si>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</si>
  <si>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</si>
  <si>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</si>
  <si>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</si>
  <si>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Lépcsôk(1)</t>
  </si>
  <si>
    <t>S1</t>
  </si>
  <si>
    <t>(0+440)/(1)=440</t>
  </si>
  <si>
    <t>(0+925)/(1)=925</t>
  </si>
  <si>
    <t>(0+948)/(1)=948</t>
  </si>
  <si>
    <t>(0+9)/(1)=9</t>
  </si>
  <si>
    <t>(0+461)/(1)=461</t>
  </si>
  <si>
    <t>(0+24)/(1)=24</t>
  </si>
  <si>
    <t>(0+960)/(1)=960</t>
  </si>
  <si>
    <t>S2</t>
  </si>
  <si>
    <t>(0+8)/(1)=8</t>
  </si>
  <si>
    <t>(0+924)/(1)=924</t>
  </si>
  <si>
    <t>(0+947)/(1)=947</t>
  </si>
  <si>
    <t>(0+460)/(1)=460</t>
  </si>
  <si>
    <t>(0+23)/(1)=23</t>
  </si>
  <si>
    <t>(0+959)/(1)=959</t>
  </si>
  <si>
    <t>S3</t>
  </si>
  <si>
    <t>(0+7)/(1)=7</t>
  </si>
  <si>
    <t>(0+464)/(1)=464</t>
  </si>
  <si>
    <t>(0+13)/(1)=13</t>
  </si>
  <si>
    <t>(0+507)/(1)=507</t>
  </si>
  <si>
    <t>S4</t>
  </si>
  <si>
    <t>(0+6)/(1)=6</t>
  </si>
  <si>
    <t>(0+463)/(1)=463</t>
  </si>
  <si>
    <t>(0+12)/(1)=12</t>
  </si>
  <si>
    <t>(0+506)/(1)=506</t>
  </si>
  <si>
    <t>S5</t>
  </si>
  <si>
    <t>(0+5)/(1)=5</t>
  </si>
  <si>
    <t>(0+11)/(1)=11</t>
  </si>
  <si>
    <t>(0+35)/(1)=35</t>
  </si>
  <si>
    <t>S6</t>
  </si>
  <si>
    <t>(0+4)/(1)=4</t>
  </si>
  <si>
    <t>(0+10)/(1)=10</t>
  </si>
  <si>
    <t>(0+34)/(1)=34</t>
  </si>
  <si>
    <t>S7</t>
  </si>
  <si>
    <t>(0+3)/(1)=3</t>
  </si>
  <si>
    <t>(0+33)/(1)=33</t>
  </si>
  <si>
    <t>S8</t>
  </si>
  <si>
    <t>(0+2)/(1)=2</t>
  </si>
  <si>
    <t>(0+32)/(1)=32</t>
  </si>
  <si>
    <t>S9</t>
  </si>
  <si>
    <t>(0+1)/(1)=1</t>
  </si>
  <si>
    <t>(0+31)/(1)=31</t>
  </si>
  <si>
    <t>S10</t>
  </si>
  <si>
    <t>(0+0)/(1)=0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</si>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</sst>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rgb="FF000099"/>
      <name val="Consolas"/>
      <family val="3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2" borderId="1" xfId="0" applyNumberFormat="1" applyFill="1" applyBorder="1"/>
    <xf numFmtId="165" fontId="0" fillId="0" borderId="0" xfId="0" applyNumberFormat="1"/>
    <xf numFmtId="9" fontId="0" fillId="0" borderId="0" xfId="1" applyFont="1"/>
    <xf numFmtId="0" fontId="5" fillId="0" borderId="0" xfId="0" applyFont="1" applyAlignment="1">
      <alignment vertical="center" wrapText="1"/>
    </xf>
    <xf numFmtId="2" fontId="0" fillId="0" borderId="0" xfId="1" applyNumberFormat="1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0" borderId="0" xfId="2"/>
    <xf numFmtId="0" fontId="11" fillId="0" borderId="0" xfId="0" applyFon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1905000</xdr:colOff>
      <xdr:row>18</xdr:row>
      <xdr:rowOff>68580</xdr:rowOff>
    </xdr:to>
    <xdr:sp macro="" textlink="">
      <xdr:nvSpPr>
        <xdr:cNvPr id="2" name="AutoShape 1" descr="COCO">
          <a:extLst>
            <a:ext uri="{FF2B5EF4-FFF2-40B4-BE49-F238E27FC236}">
              <a16:creationId xmlns:a16="http://schemas.microsoft.com/office/drawing/2014/main" id="{4AA74E53-7F72-4C37-8F14-440D735C34A5}"/>
            </a:ext>
          </a:extLst>
        </xdr:cNvPr>
        <xdr:cNvSpPr>
          <a:spLocks noChangeAspect="1" noChangeArrowheads="1"/>
        </xdr:cNvSpPr>
      </xdr:nvSpPr>
      <xdr:spPr bwMode="auto">
        <a:xfrm>
          <a:off x="0" y="2743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569825202111091807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F108-F5DA-4173-81E7-FC182C378357}">
  <dimension ref="A1:S29"/>
  <sheetViews>
    <sheetView tabSelected="1" workbookViewId="0">
      <selection activeCell="O2" sqref="O2"/>
    </sheetView>
  </sheetViews>
  <sheetFormatPr defaultRowHeight="14.4" x14ac:dyDescent="0.3"/>
  <cols>
    <col min="1" max="1" width="8.21875" style="1" bestFit="1" customWidth="1"/>
    <col min="2" max="6" width="3.109375" style="1" bestFit="1" customWidth="1"/>
    <col min="7" max="7" width="8" style="1" bestFit="1" customWidth="1"/>
    <col min="8" max="8" width="8.88671875" style="1"/>
    <col min="9" max="9" width="6.88671875" style="1" bestFit="1" customWidth="1"/>
    <col min="10" max="14" width="3.109375" style="1" bestFit="1" customWidth="1"/>
    <col min="15" max="15" width="8" style="1" bestFit="1" customWidth="1"/>
    <col min="16" max="16" width="9.6640625" style="1" bestFit="1" customWidth="1"/>
    <col min="17" max="16384" width="8.88671875" style="1"/>
  </cols>
  <sheetData>
    <row r="1" spans="1:19" x14ac:dyDescent="0.3">
      <c r="A1" s="1" t="s">
        <v>28</v>
      </c>
      <c r="B1" s="1">
        <f ca="1">RANDBETWEEN(0,1)</f>
        <v>1</v>
      </c>
      <c r="C1" s="1">
        <f t="shared" ref="C1:F1" ca="1" si="0">RANDBETWEEN(0,1)</f>
        <v>1</v>
      </c>
      <c r="D1" s="1">
        <f t="shared" ca="1" si="0"/>
        <v>1</v>
      </c>
      <c r="E1" s="1">
        <f t="shared" ca="1" si="0"/>
        <v>1</v>
      </c>
      <c r="F1" s="1">
        <f t="shared" ca="1" si="0"/>
        <v>1</v>
      </c>
      <c r="S1" s="2" t="s">
        <v>31</v>
      </c>
    </row>
    <row r="2" spans="1:19" x14ac:dyDescent="0.3">
      <c r="A2" s="1" t="s">
        <v>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I2" s="1" t="s">
        <v>29</v>
      </c>
      <c r="J2" s="1" t="str">
        <f t="shared" ref="J2:O17" si="1">B2</f>
        <v>A1</v>
      </c>
      <c r="K2" s="1" t="str">
        <f t="shared" si="1"/>
        <v>A2</v>
      </c>
      <c r="L2" s="1" t="str">
        <f t="shared" si="1"/>
        <v>A3</v>
      </c>
      <c r="M2" s="1" t="str">
        <f t="shared" si="1"/>
        <v>A4</v>
      </c>
      <c r="N2" s="1" t="str">
        <f t="shared" si="1"/>
        <v>A5</v>
      </c>
      <c r="O2" s="1" t="str">
        <f t="shared" si="1"/>
        <v>Y0</v>
      </c>
      <c r="P2" s="1" t="s">
        <v>30</v>
      </c>
      <c r="S2"/>
    </row>
    <row r="3" spans="1:19" x14ac:dyDescent="0.3">
      <c r="A3" s="1" t="s">
        <v>1</v>
      </c>
      <c r="B3" s="1">
        <f ca="1">RANDBETWEEN(10,99)</f>
        <v>76</v>
      </c>
      <c r="C3" s="1">
        <f t="shared" ref="C3:F22" ca="1" si="2">RANDBETWEEN(10,99)</f>
        <v>26</v>
      </c>
      <c r="D3" s="1">
        <f t="shared" ca="1" si="2"/>
        <v>57</v>
      </c>
      <c r="E3" s="1">
        <f t="shared" ca="1" si="2"/>
        <v>68</v>
      </c>
      <c r="F3" s="1">
        <f t="shared" ca="1" si="2"/>
        <v>49</v>
      </c>
      <c r="G3" s="1">
        <v>1000000</v>
      </c>
      <c r="I3" s="1" t="str">
        <f>A3</f>
        <v>O1</v>
      </c>
      <c r="J3" s="1">
        <f ca="1">RANK(B3,B$3:B$22,B$1)</f>
        <v>16</v>
      </c>
      <c r="K3" s="1">
        <f t="shared" ref="K3:K22" ca="1" si="3">RANK(C3,C$3:C$22,C$1)</f>
        <v>6</v>
      </c>
      <c r="L3" s="1">
        <f t="shared" ref="L3:L22" ca="1" si="4">RANK(D3,D$3:D$22,D$1)</f>
        <v>10</v>
      </c>
      <c r="M3" s="1">
        <f t="shared" ref="M3:M22" ca="1" si="5">RANK(E3,E$3:E$22,E$1)</f>
        <v>11</v>
      </c>
      <c r="N3" s="1">
        <f t="shared" ref="N3:N22" ca="1" si="6">RANK(F3,F$3:F$22,F$1)</f>
        <v>9</v>
      </c>
      <c r="O3" s="1">
        <f t="shared" si="1"/>
        <v>1000000</v>
      </c>
      <c r="P3" s="1" t="s">
        <v>27</v>
      </c>
      <c r="S3"/>
    </row>
    <row r="4" spans="1:19" x14ac:dyDescent="0.3">
      <c r="A4" s="1" t="s">
        <v>2</v>
      </c>
      <c r="B4" s="1">
        <f t="shared" ref="B4:B19" ca="1" si="7">RANDBETWEEN(10,99)</f>
        <v>77</v>
      </c>
      <c r="C4" s="1">
        <f t="shared" ca="1" si="2"/>
        <v>43</v>
      </c>
      <c r="D4" s="1">
        <f t="shared" ca="1" si="2"/>
        <v>94</v>
      </c>
      <c r="E4" s="1">
        <f t="shared" ca="1" si="2"/>
        <v>83</v>
      </c>
      <c r="F4" s="1">
        <f t="shared" ca="1" si="2"/>
        <v>53</v>
      </c>
      <c r="G4" s="1">
        <v>1000000</v>
      </c>
      <c r="I4" s="1" t="str">
        <f t="shared" ref="I4:I22" si="8">A4</f>
        <v>O2</v>
      </c>
      <c r="J4" s="1">
        <f t="shared" ref="J4:J22" ca="1" si="9">RANK(B4,B$3:B$22,B$1)</f>
        <v>17</v>
      </c>
      <c r="K4" s="1">
        <f t="shared" ca="1" si="3"/>
        <v>10</v>
      </c>
      <c r="L4" s="1">
        <f t="shared" ca="1" si="4"/>
        <v>20</v>
      </c>
      <c r="M4" s="1">
        <f t="shared" ca="1" si="5"/>
        <v>16</v>
      </c>
      <c r="N4" s="1">
        <f t="shared" ca="1" si="6"/>
        <v>12</v>
      </c>
      <c r="O4" s="1">
        <f t="shared" si="1"/>
        <v>1000000</v>
      </c>
      <c r="P4" s="1" t="s">
        <v>27</v>
      </c>
      <c r="S4" s="2" t="s">
        <v>32</v>
      </c>
    </row>
    <row r="5" spans="1:19" x14ac:dyDescent="0.3">
      <c r="A5" s="1" t="s">
        <v>3</v>
      </c>
      <c r="B5" s="1">
        <f t="shared" ca="1" si="7"/>
        <v>98</v>
      </c>
      <c r="C5" s="1">
        <f t="shared" ca="1" si="2"/>
        <v>13</v>
      </c>
      <c r="D5" s="1">
        <f t="shared" ca="1" si="2"/>
        <v>93</v>
      </c>
      <c r="E5" s="1">
        <f t="shared" ca="1" si="2"/>
        <v>89</v>
      </c>
      <c r="F5" s="1">
        <f t="shared" ca="1" si="2"/>
        <v>50</v>
      </c>
      <c r="G5" s="1">
        <v>1000000</v>
      </c>
      <c r="I5" s="1" t="str">
        <f t="shared" si="8"/>
        <v>O3</v>
      </c>
      <c r="J5" s="1">
        <f t="shared" ca="1" si="9"/>
        <v>20</v>
      </c>
      <c r="K5" s="1">
        <f t="shared" ca="1" si="3"/>
        <v>1</v>
      </c>
      <c r="L5" s="1">
        <f t="shared" ca="1" si="4"/>
        <v>19</v>
      </c>
      <c r="M5" s="1">
        <f t="shared" ca="1" si="5"/>
        <v>18</v>
      </c>
      <c r="N5" s="1">
        <f t="shared" ca="1" si="6"/>
        <v>10</v>
      </c>
      <c r="O5" s="1">
        <f t="shared" si="1"/>
        <v>1000000</v>
      </c>
      <c r="P5" s="1" t="s">
        <v>27</v>
      </c>
      <c r="S5" s="2"/>
    </row>
    <row r="6" spans="1:19" x14ac:dyDescent="0.3">
      <c r="A6" s="1" t="s">
        <v>4</v>
      </c>
      <c r="B6" s="1">
        <f t="shared" ca="1" si="7"/>
        <v>55</v>
      </c>
      <c r="C6" s="1">
        <f t="shared" ca="1" si="2"/>
        <v>39</v>
      </c>
      <c r="D6" s="1">
        <f t="shared" ca="1" si="2"/>
        <v>90</v>
      </c>
      <c r="E6" s="1">
        <f t="shared" ca="1" si="2"/>
        <v>69</v>
      </c>
      <c r="F6" s="1">
        <f t="shared" ca="1" si="2"/>
        <v>15</v>
      </c>
      <c r="G6" s="1">
        <v>1000000</v>
      </c>
      <c r="I6" s="1" t="str">
        <f t="shared" si="8"/>
        <v>O4</v>
      </c>
      <c r="J6" s="1">
        <f t="shared" ca="1" si="9"/>
        <v>11</v>
      </c>
      <c r="K6" s="1">
        <f t="shared" ca="1" si="3"/>
        <v>8</v>
      </c>
      <c r="L6" s="1">
        <f t="shared" ca="1" si="4"/>
        <v>14</v>
      </c>
      <c r="M6" s="1">
        <f t="shared" ca="1" si="5"/>
        <v>13</v>
      </c>
      <c r="N6" s="1">
        <f t="shared" ca="1" si="6"/>
        <v>1</v>
      </c>
      <c r="O6" s="1">
        <f t="shared" si="1"/>
        <v>1000000</v>
      </c>
      <c r="P6" s="1" t="s">
        <v>27</v>
      </c>
      <c r="S6" s="2" t="s">
        <v>33</v>
      </c>
    </row>
    <row r="7" spans="1:19" x14ac:dyDescent="0.3">
      <c r="A7" s="1" t="s">
        <v>5</v>
      </c>
      <c r="B7" s="1">
        <f t="shared" ca="1" si="7"/>
        <v>47</v>
      </c>
      <c r="C7" s="1">
        <f t="shared" ca="1" si="2"/>
        <v>87</v>
      </c>
      <c r="D7" s="1">
        <f t="shared" ca="1" si="2"/>
        <v>90</v>
      </c>
      <c r="E7" s="1">
        <f t="shared" ca="1" si="2"/>
        <v>12</v>
      </c>
      <c r="F7" s="1">
        <f t="shared" ca="1" si="2"/>
        <v>84</v>
      </c>
      <c r="G7" s="1">
        <v>1000000</v>
      </c>
      <c r="I7" s="1" t="str">
        <f t="shared" si="8"/>
        <v>O5</v>
      </c>
      <c r="J7" s="1">
        <f t="shared" ca="1" si="9"/>
        <v>8</v>
      </c>
      <c r="K7" s="1">
        <f t="shared" ca="1" si="3"/>
        <v>19</v>
      </c>
      <c r="L7" s="1">
        <f t="shared" ca="1" si="4"/>
        <v>14</v>
      </c>
      <c r="M7" s="1">
        <f t="shared" ca="1" si="5"/>
        <v>1</v>
      </c>
      <c r="N7" s="1">
        <f t="shared" ca="1" si="6"/>
        <v>18</v>
      </c>
      <c r="O7" s="1">
        <f t="shared" si="1"/>
        <v>1000000</v>
      </c>
      <c r="P7" s="1" t="s">
        <v>27</v>
      </c>
      <c r="S7" s="2" t="s">
        <v>34</v>
      </c>
    </row>
    <row r="8" spans="1:19" x14ac:dyDescent="0.3">
      <c r="A8" s="1" t="s">
        <v>6</v>
      </c>
      <c r="B8" s="1">
        <f t="shared" ca="1" si="7"/>
        <v>96</v>
      </c>
      <c r="C8" s="1">
        <f t="shared" ca="1" si="2"/>
        <v>37</v>
      </c>
      <c r="D8" s="1">
        <f t="shared" ca="1" si="2"/>
        <v>60</v>
      </c>
      <c r="E8" s="1">
        <f t="shared" ca="1" si="2"/>
        <v>99</v>
      </c>
      <c r="F8" s="1">
        <f t="shared" ca="1" si="2"/>
        <v>82</v>
      </c>
      <c r="G8" s="1">
        <v>1000000</v>
      </c>
      <c r="I8" s="1" t="str">
        <f t="shared" si="8"/>
        <v>O6</v>
      </c>
      <c r="J8" s="1">
        <f t="shared" ca="1" si="9"/>
        <v>18</v>
      </c>
      <c r="K8" s="1">
        <f t="shared" ca="1" si="3"/>
        <v>7</v>
      </c>
      <c r="L8" s="1">
        <f t="shared" ca="1" si="4"/>
        <v>12</v>
      </c>
      <c r="M8" s="1">
        <f t="shared" ca="1" si="5"/>
        <v>20</v>
      </c>
      <c r="N8" s="1">
        <f t="shared" ca="1" si="6"/>
        <v>17</v>
      </c>
      <c r="O8" s="1">
        <f t="shared" si="1"/>
        <v>1000000</v>
      </c>
      <c r="P8" s="1" t="s">
        <v>27</v>
      </c>
      <c r="S8" s="2" t="s">
        <v>35</v>
      </c>
    </row>
    <row r="9" spans="1:19" x14ac:dyDescent="0.3">
      <c r="A9" s="1" t="s">
        <v>7</v>
      </c>
      <c r="B9" s="1">
        <f t="shared" ca="1" si="7"/>
        <v>20</v>
      </c>
      <c r="C9" s="1">
        <f t="shared" ca="1" si="2"/>
        <v>85</v>
      </c>
      <c r="D9" s="1">
        <f t="shared" ca="1" si="2"/>
        <v>48</v>
      </c>
      <c r="E9" s="1">
        <f t="shared" ca="1" si="2"/>
        <v>70</v>
      </c>
      <c r="F9" s="1">
        <f t="shared" ca="1" si="2"/>
        <v>37</v>
      </c>
      <c r="G9" s="1">
        <v>1000000</v>
      </c>
      <c r="I9" s="1" t="str">
        <f t="shared" si="8"/>
        <v>O7</v>
      </c>
      <c r="J9" s="1">
        <f t="shared" ca="1" si="9"/>
        <v>3</v>
      </c>
      <c r="K9" s="1">
        <f t="shared" ca="1" si="3"/>
        <v>18</v>
      </c>
      <c r="L9" s="1">
        <f t="shared" ca="1" si="4"/>
        <v>9</v>
      </c>
      <c r="M9" s="1">
        <f t="shared" ca="1" si="5"/>
        <v>14</v>
      </c>
      <c r="N9" s="1">
        <f t="shared" ca="1" si="6"/>
        <v>6</v>
      </c>
      <c r="O9" s="1">
        <f t="shared" si="1"/>
        <v>1000000</v>
      </c>
      <c r="P9" s="1" t="s">
        <v>27</v>
      </c>
      <c r="S9" s="2" t="s">
        <v>36</v>
      </c>
    </row>
    <row r="10" spans="1:19" x14ac:dyDescent="0.3">
      <c r="A10" s="1" t="s">
        <v>8</v>
      </c>
      <c r="B10" s="1">
        <f t="shared" ca="1" si="7"/>
        <v>60</v>
      </c>
      <c r="C10" s="1">
        <f t="shared" ca="1" si="2"/>
        <v>44</v>
      </c>
      <c r="D10" s="1">
        <f t="shared" ca="1" si="2"/>
        <v>90</v>
      </c>
      <c r="E10" s="1">
        <f t="shared" ca="1" si="2"/>
        <v>68</v>
      </c>
      <c r="F10" s="1">
        <f t="shared" ca="1" si="2"/>
        <v>87</v>
      </c>
      <c r="G10" s="1">
        <v>1000000</v>
      </c>
      <c r="I10" s="1" t="str">
        <f t="shared" si="8"/>
        <v>O8</v>
      </c>
      <c r="J10" s="1">
        <f t="shared" ca="1" si="9"/>
        <v>14</v>
      </c>
      <c r="K10" s="1">
        <f t="shared" ca="1" si="3"/>
        <v>11</v>
      </c>
      <c r="L10" s="1">
        <f t="shared" ca="1" si="4"/>
        <v>14</v>
      </c>
      <c r="M10" s="1">
        <f t="shared" ca="1" si="5"/>
        <v>11</v>
      </c>
      <c r="N10" s="1">
        <f t="shared" ca="1" si="6"/>
        <v>19</v>
      </c>
      <c r="O10" s="1">
        <f t="shared" si="1"/>
        <v>1000000</v>
      </c>
      <c r="P10" s="1" t="s">
        <v>27</v>
      </c>
      <c r="S10" s="2" t="s">
        <v>37</v>
      </c>
    </row>
    <row r="11" spans="1:19" x14ac:dyDescent="0.3">
      <c r="A11" s="1" t="s">
        <v>9</v>
      </c>
      <c r="B11" s="1">
        <f t="shared" ca="1" si="7"/>
        <v>49</v>
      </c>
      <c r="C11" s="1">
        <f t="shared" ca="1" si="2"/>
        <v>58</v>
      </c>
      <c r="D11" s="1">
        <f t="shared" ca="1" si="2"/>
        <v>15</v>
      </c>
      <c r="E11" s="1">
        <f t="shared" ca="1" si="2"/>
        <v>39</v>
      </c>
      <c r="F11" s="1">
        <f t="shared" ca="1" si="2"/>
        <v>27</v>
      </c>
      <c r="G11" s="1">
        <v>1000000</v>
      </c>
      <c r="I11" s="1" t="str">
        <f t="shared" si="8"/>
        <v>O9</v>
      </c>
      <c r="J11" s="1">
        <f t="shared" ca="1" si="9"/>
        <v>10</v>
      </c>
      <c r="K11" s="1">
        <f t="shared" ca="1" si="3"/>
        <v>12</v>
      </c>
      <c r="L11" s="1">
        <f t="shared" ca="1" si="4"/>
        <v>2</v>
      </c>
      <c r="M11" s="1">
        <f t="shared" ca="1" si="5"/>
        <v>5</v>
      </c>
      <c r="N11" s="1">
        <f t="shared" ca="1" si="6"/>
        <v>3</v>
      </c>
      <c r="O11" s="1">
        <f t="shared" si="1"/>
        <v>1000000</v>
      </c>
      <c r="P11" s="1" t="s">
        <v>27</v>
      </c>
      <c r="S11" s="2" t="s">
        <v>38</v>
      </c>
    </row>
    <row r="12" spans="1:19" x14ac:dyDescent="0.3">
      <c r="A12" s="1" t="s">
        <v>10</v>
      </c>
      <c r="B12" s="1">
        <f t="shared" ca="1" si="7"/>
        <v>72</v>
      </c>
      <c r="C12" s="1">
        <f t="shared" ca="1" si="2"/>
        <v>68</v>
      </c>
      <c r="D12" s="1">
        <f t="shared" ca="1" si="2"/>
        <v>57</v>
      </c>
      <c r="E12" s="1">
        <f t="shared" ca="1" si="2"/>
        <v>16</v>
      </c>
      <c r="F12" s="1">
        <f t="shared" ca="1" si="2"/>
        <v>43</v>
      </c>
      <c r="G12" s="1">
        <v>1000000</v>
      </c>
      <c r="I12" s="1" t="str">
        <f t="shared" si="8"/>
        <v>O10</v>
      </c>
      <c r="J12" s="1">
        <f t="shared" ca="1" si="9"/>
        <v>15</v>
      </c>
      <c r="K12" s="1">
        <f t="shared" ca="1" si="3"/>
        <v>13</v>
      </c>
      <c r="L12" s="1">
        <f t="shared" ca="1" si="4"/>
        <v>10</v>
      </c>
      <c r="M12" s="1">
        <f t="shared" ca="1" si="5"/>
        <v>2</v>
      </c>
      <c r="N12" s="1">
        <f t="shared" ca="1" si="6"/>
        <v>7</v>
      </c>
      <c r="O12" s="1">
        <f t="shared" si="1"/>
        <v>1000000</v>
      </c>
      <c r="P12" s="1" t="s">
        <v>27</v>
      </c>
      <c r="S12" s="2" t="s">
        <v>39</v>
      </c>
    </row>
    <row r="13" spans="1:19" x14ac:dyDescent="0.3">
      <c r="A13" s="1" t="s">
        <v>11</v>
      </c>
      <c r="B13" s="1">
        <f t="shared" ca="1" si="7"/>
        <v>46</v>
      </c>
      <c r="C13" s="1">
        <f t="shared" ca="1" si="2"/>
        <v>68</v>
      </c>
      <c r="D13" s="1">
        <f t="shared" ca="1" si="2"/>
        <v>90</v>
      </c>
      <c r="E13" s="1">
        <f t="shared" ca="1" si="2"/>
        <v>47</v>
      </c>
      <c r="F13" s="1">
        <f t="shared" ca="1" si="2"/>
        <v>36</v>
      </c>
      <c r="G13" s="1">
        <v>1000000</v>
      </c>
      <c r="I13" s="1" t="str">
        <f t="shared" si="8"/>
        <v>O11</v>
      </c>
      <c r="J13" s="1">
        <f t="shared" ca="1" si="9"/>
        <v>7</v>
      </c>
      <c r="K13" s="1">
        <f t="shared" ca="1" si="3"/>
        <v>13</v>
      </c>
      <c r="L13" s="1">
        <f t="shared" ca="1" si="4"/>
        <v>14</v>
      </c>
      <c r="M13" s="1">
        <f t="shared" ca="1" si="5"/>
        <v>8</v>
      </c>
      <c r="N13" s="1">
        <f t="shared" ca="1" si="6"/>
        <v>5</v>
      </c>
      <c r="O13" s="1">
        <f t="shared" si="1"/>
        <v>1000000</v>
      </c>
      <c r="P13" s="1" t="s">
        <v>27</v>
      </c>
      <c r="S13" s="2" t="s">
        <v>40</v>
      </c>
    </row>
    <row r="14" spans="1:19" x14ac:dyDescent="0.3">
      <c r="A14" s="1" t="s">
        <v>12</v>
      </c>
      <c r="B14" s="1">
        <f t="shared" ca="1" si="7"/>
        <v>55</v>
      </c>
      <c r="C14" s="1">
        <f t="shared" ca="1" si="2"/>
        <v>21</v>
      </c>
      <c r="D14" s="1">
        <f t="shared" ca="1" si="2"/>
        <v>31</v>
      </c>
      <c r="E14" s="1">
        <f t="shared" ca="1" si="2"/>
        <v>23</v>
      </c>
      <c r="F14" s="1">
        <f t="shared" ca="1" si="2"/>
        <v>23</v>
      </c>
      <c r="G14" s="1">
        <v>1000000</v>
      </c>
      <c r="I14" s="1" t="str">
        <f t="shared" si="8"/>
        <v>O12</v>
      </c>
      <c r="J14" s="1">
        <f t="shared" ca="1" si="9"/>
        <v>11</v>
      </c>
      <c r="K14" s="1">
        <f t="shared" ca="1" si="3"/>
        <v>4</v>
      </c>
      <c r="L14" s="1">
        <f t="shared" ca="1" si="4"/>
        <v>3</v>
      </c>
      <c r="M14" s="1">
        <f t="shared" ca="1" si="5"/>
        <v>3</v>
      </c>
      <c r="N14" s="1">
        <f t="shared" ca="1" si="6"/>
        <v>2</v>
      </c>
      <c r="O14" s="1">
        <f t="shared" si="1"/>
        <v>1000000</v>
      </c>
      <c r="P14" s="1" t="s">
        <v>27</v>
      </c>
      <c r="S14" s="2"/>
    </row>
    <row r="15" spans="1:19" x14ac:dyDescent="0.3">
      <c r="A15" s="1" t="s">
        <v>13</v>
      </c>
      <c r="B15" s="1">
        <f t="shared" ca="1" si="7"/>
        <v>36</v>
      </c>
      <c r="C15" s="1">
        <f t="shared" ca="1" si="2"/>
        <v>19</v>
      </c>
      <c r="D15" s="1">
        <f t="shared" ca="1" si="2"/>
        <v>32</v>
      </c>
      <c r="E15" s="1">
        <f t="shared" ca="1" si="2"/>
        <v>86</v>
      </c>
      <c r="F15" s="1">
        <f t="shared" ca="1" si="2"/>
        <v>87</v>
      </c>
      <c r="G15" s="1">
        <v>1000000</v>
      </c>
      <c r="I15" s="1" t="str">
        <f t="shared" si="8"/>
        <v>O13</v>
      </c>
      <c r="J15" s="1">
        <f t="shared" ca="1" si="9"/>
        <v>4</v>
      </c>
      <c r="K15" s="1">
        <f t="shared" ca="1" si="3"/>
        <v>3</v>
      </c>
      <c r="L15" s="1">
        <f t="shared" ca="1" si="4"/>
        <v>4</v>
      </c>
      <c r="M15" s="1">
        <f t="shared" ca="1" si="5"/>
        <v>17</v>
      </c>
      <c r="N15" s="1">
        <f t="shared" ca="1" si="6"/>
        <v>19</v>
      </c>
      <c r="O15" s="1">
        <f t="shared" si="1"/>
        <v>1000000</v>
      </c>
      <c r="P15" s="1" t="s">
        <v>27</v>
      </c>
      <c r="S15" s="2" t="s">
        <v>41</v>
      </c>
    </row>
    <row r="16" spans="1:19" x14ac:dyDescent="0.3">
      <c r="A16" s="1" t="s">
        <v>14</v>
      </c>
      <c r="B16" s="1">
        <f t="shared" ca="1" si="7"/>
        <v>43</v>
      </c>
      <c r="C16" s="1">
        <f t="shared" ca="1" si="2"/>
        <v>78</v>
      </c>
      <c r="D16" s="1">
        <f t="shared" ca="1" si="2"/>
        <v>92</v>
      </c>
      <c r="E16" s="1">
        <f t="shared" ca="1" si="2"/>
        <v>44</v>
      </c>
      <c r="F16" s="1">
        <f t="shared" ca="1" si="2"/>
        <v>66</v>
      </c>
      <c r="G16" s="1">
        <v>1000000</v>
      </c>
      <c r="I16" s="1" t="str">
        <f t="shared" si="8"/>
        <v>O14</v>
      </c>
      <c r="J16" s="1">
        <f t="shared" ca="1" si="9"/>
        <v>5</v>
      </c>
      <c r="K16" s="1">
        <f t="shared" ca="1" si="3"/>
        <v>16</v>
      </c>
      <c r="L16" s="1">
        <f t="shared" ca="1" si="4"/>
        <v>18</v>
      </c>
      <c r="M16" s="1">
        <f t="shared" ca="1" si="5"/>
        <v>7</v>
      </c>
      <c r="N16" s="1">
        <f t="shared" ca="1" si="6"/>
        <v>15</v>
      </c>
      <c r="O16" s="1">
        <f t="shared" si="1"/>
        <v>1000000</v>
      </c>
      <c r="P16" s="1" t="s">
        <v>27</v>
      </c>
      <c r="S16" s="2"/>
    </row>
    <row r="17" spans="1:19" x14ac:dyDescent="0.3">
      <c r="A17" s="1" t="s">
        <v>15</v>
      </c>
      <c r="B17" s="1">
        <f t="shared" ca="1" si="7"/>
        <v>11</v>
      </c>
      <c r="C17" s="1">
        <f t="shared" ca="1" si="2"/>
        <v>91</v>
      </c>
      <c r="D17" s="1">
        <f t="shared" ca="1" si="2"/>
        <v>79</v>
      </c>
      <c r="E17" s="1">
        <f t="shared" ca="1" si="2"/>
        <v>65</v>
      </c>
      <c r="F17" s="1">
        <f t="shared" ca="1" si="2"/>
        <v>57</v>
      </c>
      <c r="G17" s="1">
        <v>1000000</v>
      </c>
      <c r="I17" s="1" t="str">
        <f t="shared" si="8"/>
        <v>O15</v>
      </c>
      <c r="J17" s="1">
        <f t="shared" ca="1" si="9"/>
        <v>1</v>
      </c>
      <c r="K17" s="1">
        <f t="shared" ca="1" si="3"/>
        <v>20</v>
      </c>
      <c r="L17" s="1">
        <f t="shared" ca="1" si="4"/>
        <v>13</v>
      </c>
      <c r="M17" s="1">
        <f t="shared" ca="1" si="5"/>
        <v>9</v>
      </c>
      <c r="N17" s="1">
        <f t="shared" ca="1" si="6"/>
        <v>13</v>
      </c>
      <c r="O17" s="1">
        <f t="shared" si="1"/>
        <v>1000000</v>
      </c>
      <c r="P17" s="1" t="s">
        <v>27</v>
      </c>
      <c r="S17" s="2" t="s">
        <v>42</v>
      </c>
    </row>
    <row r="18" spans="1:19" x14ac:dyDescent="0.3">
      <c r="A18" s="1" t="s">
        <v>16</v>
      </c>
      <c r="B18" s="1">
        <f t="shared" ca="1" si="7"/>
        <v>47</v>
      </c>
      <c r="C18" s="1">
        <f t="shared" ca="1" si="2"/>
        <v>17</v>
      </c>
      <c r="D18" s="1">
        <f t="shared" ca="1" si="2"/>
        <v>36</v>
      </c>
      <c r="E18" s="1">
        <f t="shared" ca="1" si="2"/>
        <v>95</v>
      </c>
      <c r="F18" s="1">
        <f t="shared" ca="1" si="2"/>
        <v>64</v>
      </c>
      <c r="G18" s="1">
        <v>1000000</v>
      </c>
      <c r="I18" s="1" t="str">
        <f t="shared" si="8"/>
        <v>O16</v>
      </c>
      <c r="J18" s="1">
        <f t="shared" ca="1" si="9"/>
        <v>8</v>
      </c>
      <c r="K18" s="1">
        <f t="shared" ca="1" si="3"/>
        <v>2</v>
      </c>
      <c r="L18" s="1">
        <f t="shared" ca="1" si="4"/>
        <v>7</v>
      </c>
      <c r="M18" s="1">
        <f t="shared" ca="1" si="5"/>
        <v>19</v>
      </c>
      <c r="N18" s="1">
        <f t="shared" ca="1" si="6"/>
        <v>14</v>
      </c>
      <c r="O18" s="1">
        <f t="shared" ref="O18:O22" si="10">G18</f>
        <v>1000000</v>
      </c>
      <c r="P18" s="1" t="s">
        <v>27</v>
      </c>
      <c r="S18" s="2" t="s">
        <v>43</v>
      </c>
    </row>
    <row r="19" spans="1:19" x14ac:dyDescent="0.3">
      <c r="A19" s="1" t="s">
        <v>17</v>
      </c>
      <c r="B19" s="1">
        <f t="shared" ca="1" si="7"/>
        <v>59</v>
      </c>
      <c r="C19" s="1">
        <f t="shared" ca="1" si="2"/>
        <v>41</v>
      </c>
      <c r="D19" s="1">
        <f t="shared" ca="1" si="2"/>
        <v>12</v>
      </c>
      <c r="E19" s="1">
        <f t="shared" ca="1" si="2"/>
        <v>29</v>
      </c>
      <c r="F19" s="1">
        <f t="shared" ca="1" si="2"/>
        <v>50</v>
      </c>
      <c r="G19" s="1">
        <v>1000000</v>
      </c>
      <c r="I19" s="1" t="str">
        <f t="shared" si="8"/>
        <v>O17</v>
      </c>
      <c r="J19" s="1">
        <f t="shared" ca="1" si="9"/>
        <v>13</v>
      </c>
      <c r="K19" s="1">
        <f t="shared" ca="1" si="3"/>
        <v>9</v>
      </c>
      <c r="L19" s="1">
        <f t="shared" ca="1" si="4"/>
        <v>1</v>
      </c>
      <c r="M19" s="1">
        <f t="shared" ca="1" si="5"/>
        <v>4</v>
      </c>
      <c r="N19" s="1">
        <f t="shared" ca="1" si="6"/>
        <v>10</v>
      </c>
      <c r="O19" s="1">
        <f t="shared" si="10"/>
        <v>1000000</v>
      </c>
      <c r="P19" s="1" t="s">
        <v>27</v>
      </c>
      <c r="S19" s="2" t="s">
        <v>44</v>
      </c>
    </row>
    <row r="20" spans="1:19" x14ac:dyDescent="0.3">
      <c r="A20" s="1" t="s">
        <v>18</v>
      </c>
      <c r="B20" s="1">
        <f t="shared" ref="B20:B22" ca="1" si="11">RANDBETWEEN(10,99)</f>
        <v>96</v>
      </c>
      <c r="C20" s="1">
        <f t="shared" ca="1" si="2"/>
        <v>81</v>
      </c>
      <c r="D20" s="1">
        <f t="shared" ca="1" si="2"/>
        <v>32</v>
      </c>
      <c r="E20" s="1">
        <f t="shared" ca="1" si="2"/>
        <v>66</v>
      </c>
      <c r="F20" s="1">
        <f t="shared" ca="1" si="2"/>
        <v>78</v>
      </c>
      <c r="G20" s="1">
        <v>1000000</v>
      </c>
      <c r="I20" s="1" t="str">
        <f t="shared" si="8"/>
        <v>O18</v>
      </c>
      <c r="J20" s="1">
        <f t="shared" ca="1" si="9"/>
        <v>18</v>
      </c>
      <c r="K20" s="1">
        <f t="shared" ca="1" si="3"/>
        <v>17</v>
      </c>
      <c r="L20" s="1">
        <f t="shared" ca="1" si="4"/>
        <v>4</v>
      </c>
      <c r="M20" s="1">
        <f t="shared" ca="1" si="5"/>
        <v>10</v>
      </c>
      <c r="N20" s="1">
        <f t="shared" ca="1" si="6"/>
        <v>16</v>
      </c>
      <c r="O20" s="1">
        <f t="shared" si="10"/>
        <v>1000000</v>
      </c>
      <c r="P20" s="1" t="s">
        <v>27</v>
      </c>
      <c r="S20" s="2"/>
    </row>
    <row r="21" spans="1:19" x14ac:dyDescent="0.3">
      <c r="A21" s="1" t="s">
        <v>19</v>
      </c>
      <c r="B21" s="1">
        <f t="shared" ca="1" si="11"/>
        <v>44</v>
      </c>
      <c r="C21" s="1">
        <f t="shared" ca="1" si="2"/>
        <v>72</v>
      </c>
      <c r="D21" s="1">
        <f t="shared" ca="1" si="2"/>
        <v>32</v>
      </c>
      <c r="E21" s="1">
        <f t="shared" ca="1" si="2"/>
        <v>40</v>
      </c>
      <c r="F21" s="1">
        <f t="shared" ca="1" si="2"/>
        <v>30</v>
      </c>
      <c r="G21" s="1">
        <v>1000000</v>
      </c>
      <c r="I21" s="1" t="str">
        <f t="shared" si="8"/>
        <v>O19</v>
      </c>
      <c r="J21" s="1">
        <f t="shared" ca="1" si="9"/>
        <v>6</v>
      </c>
      <c r="K21" s="1">
        <f t="shared" ca="1" si="3"/>
        <v>15</v>
      </c>
      <c r="L21" s="1">
        <f t="shared" ca="1" si="4"/>
        <v>4</v>
      </c>
      <c r="M21" s="1">
        <f t="shared" ca="1" si="5"/>
        <v>6</v>
      </c>
      <c r="N21" s="1">
        <f t="shared" ca="1" si="6"/>
        <v>4</v>
      </c>
      <c r="O21" s="1">
        <f t="shared" si="10"/>
        <v>1000000</v>
      </c>
      <c r="P21" s="1" t="s">
        <v>27</v>
      </c>
      <c r="S21" s="2" t="s">
        <v>45</v>
      </c>
    </row>
    <row r="22" spans="1:19" x14ac:dyDescent="0.3">
      <c r="A22" s="1" t="s">
        <v>20</v>
      </c>
      <c r="B22" s="1">
        <f t="shared" ca="1" si="11"/>
        <v>17</v>
      </c>
      <c r="C22" s="1">
        <f t="shared" ca="1" si="2"/>
        <v>25</v>
      </c>
      <c r="D22" s="1">
        <f t="shared" ca="1" si="2"/>
        <v>43</v>
      </c>
      <c r="E22" s="1">
        <f t="shared" ca="1" si="2"/>
        <v>79</v>
      </c>
      <c r="F22" s="1">
        <f t="shared" ca="1" si="2"/>
        <v>43</v>
      </c>
      <c r="G22" s="1">
        <v>1000000</v>
      </c>
      <c r="I22" s="1" t="str">
        <f t="shared" si="8"/>
        <v>O20</v>
      </c>
      <c r="J22" s="1">
        <f t="shared" ca="1" si="9"/>
        <v>2</v>
      </c>
      <c r="K22" s="1">
        <f t="shared" ca="1" si="3"/>
        <v>5</v>
      </c>
      <c r="L22" s="1">
        <f t="shared" ca="1" si="4"/>
        <v>8</v>
      </c>
      <c r="M22" s="1">
        <f t="shared" ca="1" si="5"/>
        <v>15</v>
      </c>
      <c r="N22" s="1">
        <f t="shared" ca="1" si="6"/>
        <v>7</v>
      </c>
      <c r="O22" s="1">
        <f t="shared" si="10"/>
        <v>1000000</v>
      </c>
      <c r="P22" s="1" t="s">
        <v>27</v>
      </c>
      <c r="S22" s="2" t="s">
        <v>46</v>
      </c>
    </row>
    <row r="23" spans="1:19" x14ac:dyDescent="0.3">
      <c r="S23" s="2"/>
    </row>
    <row r="24" spans="1:19" x14ac:dyDescent="0.3">
      <c r="S24" s="2" t="s">
        <v>47</v>
      </c>
    </row>
    <row r="25" spans="1:19" x14ac:dyDescent="0.3">
      <c r="S25" s="2" t="s">
        <v>48</v>
      </c>
    </row>
    <row r="26" spans="1:19" x14ac:dyDescent="0.3">
      <c r="S26" s="2" t="s">
        <v>49</v>
      </c>
    </row>
    <row r="27" spans="1:19" x14ac:dyDescent="0.3">
      <c r="S27" s="2" t="s">
        <v>50</v>
      </c>
    </row>
    <row r="28" spans="1:19" x14ac:dyDescent="0.3">
      <c r="S28" s="2" t="s">
        <v>51</v>
      </c>
    </row>
    <row r="29" spans="1:19" x14ac:dyDescent="0.3">
      <c r="S29" s="2" t="s">
        <v>52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1C56-DF4C-4EE8-AF4E-C6791628CB37}">
  <dimension ref="A1:AQ82"/>
  <sheetViews>
    <sheetView zoomScale="70" zoomScaleNormal="70" workbookViewId="0">
      <selection activeCell="AP2" sqref="AP2"/>
    </sheetView>
  </sheetViews>
  <sheetFormatPr defaultRowHeight="14.4" x14ac:dyDescent="0.3"/>
  <cols>
    <col min="1" max="1" width="28.6640625" customWidth="1"/>
    <col min="2" max="2" width="7" bestFit="1" customWidth="1"/>
    <col min="3" max="10" width="3.33203125" bestFit="1" customWidth="1"/>
    <col min="11" max="11" width="4.44140625" bestFit="1" customWidth="1"/>
    <col min="12" max="12" width="5.5546875" bestFit="1" customWidth="1"/>
    <col min="13" max="13" width="3.33203125" bestFit="1" customWidth="1"/>
    <col min="14" max="14" width="2.88671875" bestFit="1" customWidth="1"/>
    <col min="15" max="15" width="6.44140625" bestFit="1" customWidth="1"/>
    <col min="16" max="16" width="9.6640625" bestFit="1" customWidth="1"/>
    <col min="17" max="17" width="5.33203125" bestFit="1" customWidth="1"/>
    <col min="18" max="27" width="6" bestFit="1" customWidth="1"/>
    <col min="28" max="28" width="4.44140625" bestFit="1" customWidth="1"/>
    <col min="30" max="30" width="3.77734375" bestFit="1" customWidth="1"/>
    <col min="31" max="31" width="4.6640625" bestFit="1" customWidth="1"/>
    <col min="32" max="32" width="4.88671875" bestFit="1" customWidth="1"/>
    <col min="33" max="34" width="3.77734375" bestFit="1" customWidth="1"/>
    <col min="35" max="35" width="4.6640625" bestFit="1" customWidth="1"/>
    <col min="36" max="36" width="3.77734375" bestFit="1" customWidth="1"/>
    <col min="37" max="37" width="4.88671875" bestFit="1" customWidth="1"/>
    <col min="38" max="38" width="3.77734375" bestFit="1" customWidth="1"/>
    <col min="39" max="39" width="4.88671875" bestFit="1" customWidth="1"/>
    <col min="40" max="40" width="6" bestFit="1" customWidth="1"/>
    <col min="41" max="41" width="10.44140625" bestFit="1" customWidth="1"/>
    <col min="42" max="42" width="9.77734375" bestFit="1" customWidth="1"/>
    <col min="43" max="43" width="10.44140625" bestFit="1" customWidth="1"/>
  </cols>
  <sheetData>
    <row r="1" spans="1:43" x14ac:dyDescent="0.3">
      <c r="AP1" t="s">
        <v>53</v>
      </c>
    </row>
    <row r="2" spans="1:43" x14ac:dyDescent="0.3">
      <c r="R2" s="3">
        <v>6.0641012555378272E-2</v>
      </c>
      <c r="S2" s="3">
        <v>0</v>
      </c>
      <c r="T2" s="3">
        <v>0.35955870946019969</v>
      </c>
      <c r="U2" s="3">
        <v>7.4243557802502495E-3</v>
      </c>
      <c r="V2" s="3">
        <v>0</v>
      </c>
      <c r="W2" s="3">
        <v>3.8015895014537608E-2</v>
      </c>
      <c r="X2" s="3">
        <v>6.6904967222459089E-2</v>
      </c>
      <c r="Y2" s="3">
        <v>0.43141519012023982</v>
      </c>
      <c r="Z2" s="3">
        <v>0</v>
      </c>
      <c r="AA2" s="3">
        <v>0.18220852106234153</v>
      </c>
      <c r="AO2" t="s">
        <v>54</v>
      </c>
      <c r="AP2" s="4">
        <f>SUMSQ(AP4:AP13)</f>
        <v>7.7285678601551115</v>
      </c>
      <c r="AQ2" t="s">
        <v>55</v>
      </c>
    </row>
    <row r="3" spans="1:43" x14ac:dyDescent="0.3">
      <c r="A3" t="s">
        <v>56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57</v>
      </c>
      <c r="H3" t="s">
        <v>58</v>
      </c>
      <c r="I3" t="s">
        <v>59</v>
      </c>
      <c r="J3" t="s">
        <v>60</v>
      </c>
      <c r="K3" t="s">
        <v>61</v>
      </c>
      <c r="L3" t="s">
        <v>26</v>
      </c>
      <c r="Q3" t="s">
        <v>0</v>
      </c>
      <c r="R3" t="s">
        <v>21</v>
      </c>
      <c r="S3" t="s">
        <v>22</v>
      </c>
      <c r="T3" t="s">
        <v>23</v>
      </c>
      <c r="U3" t="s">
        <v>24</v>
      </c>
      <c r="V3" t="s">
        <v>25</v>
      </c>
      <c r="W3" t="s">
        <v>57</v>
      </c>
      <c r="X3" t="s">
        <v>58</v>
      </c>
      <c r="Y3" t="s">
        <v>59</v>
      </c>
      <c r="Z3" t="s">
        <v>60</v>
      </c>
      <c r="AA3" t="s">
        <v>61</v>
      </c>
      <c r="AB3" t="s">
        <v>26</v>
      </c>
      <c r="AD3" t="str">
        <f>R3</f>
        <v>A1</v>
      </c>
      <c r="AE3" t="str">
        <f t="shared" ref="AE3:AM3" si="0">S3</f>
        <v>A2</v>
      </c>
      <c r="AF3" t="str">
        <f t="shared" si="0"/>
        <v>A3</v>
      </c>
      <c r="AG3" t="str">
        <f t="shared" si="0"/>
        <v>A4</v>
      </c>
      <c r="AH3" t="str">
        <f t="shared" si="0"/>
        <v>A5</v>
      </c>
      <c r="AI3" t="str">
        <f t="shared" si="0"/>
        <v>A6</v>
      </c>
      <c r="AJ3" t="str">
        <f t="shared" si="0"/>
        <v>A7</v>
      </c>
      <c r="AK3" t="str">
        <f t="shared" si="0"/>
        <v>A8</v>
      </c>
      <c r="AL3" t="str">
        <f t="shared" si="0"/>
        <v>A9</v>
      </c>
      <c r="AM3" t="str">
        <f t="shared" si="0"/>
        <v>A10</v>
      </c>
      <c r="AN3" t="s">
        <v>26</v>
      </c>
      <c r="AO3" t="s">
        <v>62</v>
      </c>
      <c r="AP3" t="s">
        <v>63</v>
      </c>
      <c r="AQ3" t="str">
        <f>AO3</f>
        <v>Estimation</v>
      </c>
    </row>
    <row r="4" spans="1:43" x14ac:dyDescent="0.3">
      <c r="A4" t="s">
        <v>1</v>
      </c>
      <c r="B4">
        <v>5</v>
      </c>
      <c r="C4">
        <v>3</v>
      </c>
      <c r="D4">
        <v>5</v>
      </c>
      <c r="E4">
        <v>5</v>
      </c>
      <c r="F4">
        <v>4</v>
      </c>
      <c r="G4">
        <v>1</v>
      </c>
      <c r="H4">
        <v>2</v>
      </c>
      <c r="I4">
        <v>6</v>
      </c>
      <c r="J4">
        <v>1</v>
      </c>
      <c r="K4">
        <v>7</v>
      </c>
      <c r="L4">
        <v>1000</v>
      </c>
      <c r="Q4" t="s">
        <v>1</v>
      </c>
      <c r="R4">
        <v>88</v>
      </c>
      <c r="S4">
        <v>94</v>
      </c>
      <c r="T4">
        <v>92</v>
      </c>
      <c r="U4">
        <v>79</v>
      </c>
      <c r="V4">
        <v>94</v>
      </c>
      <c r="W4">
        <v>99</v>
      </c>
      <c r="X4">
        <v>96</v>
      </c>
      <c r="Y4">
        <v>84</v>
      </c>
      <c r="Z4">
        <v>94</v>
      </c>
      <c r="AA4">
        <v>81</v>
      </c>
      <c r="AB4">
        <v>100</v>
      </c>
      <c r="AD4" s="4">
        <f>R$2*R4</f>
        <v>5.3364091048732876</v>
      </c>
      <c r="AE4" s="4">
        <f t="shared" ref="AE4:AM13" si="1">S$2*S4</f>
        <v>0</v>
      </c>
      <c r="AF4" s="4">
        <f t="shared" si="1"/>
        <v>33.079401270338373</v>
      </c>
      <c r="AG4" s="4">
        <f t="shared" si="1"/>
        <v>0.58652410663976973</v>
      </c>
      <c r="AH4" s="4">
        <f t="shared" si="1"/>
        <v>0</v>
      </c>
      <c r="AI4" s="4">
        <f t="shared" si="1"/>
        <v>3.7635736064392233</v>
      </c>
      <c r="AJ4" s="4">
        <f t="shared" si="1"/>
        <v>6.4228768533560725</v>
      </c>
      <c r="AK4" s="4">
        <f t="shared" si="1"/>
        <v>36.238875970100146</v>
      </c>
      <c r="AL4" s="4">
        <f t="shared" si="1"/>
        <v>0</v>
      </c>
      <c r="AM4" s="4">
        <f t="shared" si="1"/>
        <v>14.758890206049664</v>
      </c>
      <c r="AN4" s="4">
        <f>AB4</f>
        <v>100</v>
      </c>
      <c r="AO4" s="4">
        <f>SUM(AD4:AM4)</f>
        <v>100.18655111779654</v>
      </c>
      <c r="AP4" s="4">
        <f>AN4-AO4</f>
        <v>-0.18655111779654021</v>
      </c>
      <c r="AQ4">
        <f>L59</f>
        <v>1000</v>
      </c>
    </row>
    <row r="5" spans="1:43" x14ac:dyDescent="0.3">
      <c r="A5" t="s">
        <v>2</v>
      </c>
      <c r="B5">
        <v>7</v>
      </c>
      <c r="C5">
        <v>9</v>
      </c>
      <c r="D5">
        <v>2</v>
      </c>
      <c r="E5">
        <v>7</v>
      </c>
      <c r="F5">
        <v>10</v>
      </c>
      <c r="G5">
        <v>5</v>
      </c>
      <c r="H5">
        <v>7</v>
      </c>
      <c r="I5">
        <v>10</v>
      </c>
      <c r="J5">
        <v>10</v>
      </c>
      <c r="K5">
        <v>8</v>
      </c>
      <c r="L5">
        <v>1000</v>
      </c>
      <c r="Q5" t="s">
        <v>2</v>
      </c>
      <c r="R5">
        <v>83</v>
      </c>
      <c r="S5">
        <v>74</v>
      </c>
      <c r="T5">
        <v>98</v>
      </c>
      <c r="U5">
        <v>74</v>
      </c>
      <c r="V5">
        <v>74</v>
      </c>
      <c r="W5">
        <v>91</v>
      </c>
      <c r="X5">
        <v>86</v>
      </c>
      <c r="Y5">
        <v>79</v>
      </c>
      <c r="Z5">
        <v>70</v>
      </c>
      <c r="AA5">
        <v>80</v>
      </c>
      <c r="AB5">
        <v>100</v>
      </c>
      <c r="AD5" s="4">
        <f t="shared" ref="AD5:AD13" si="2">R$2*R5</f>
        <v>5.0332040420963962</v>
      </c>
      <c r="AE5" s="4">
        <f t="shared" si="1"/>
        <v>0</v>
      </c>
      <c r="AF5" s="4">
        <f t="shared" si="1"/>
        <v>35.236753527099566</v>
      </c>
      <c r="AG5" s="4">
        <f t="shared" si="1"/>
        <v>0.54940232773851849</v>
      </c>
      <c r="AH5" s="4">
        <f t="shared" si="1"/>
        <v>0</v>
      </c>
      <c r="AI5" s="4">
        <f t="shared" si="1"/>
        <v>3.4594464463229224</v>
      </c>
      <c r="AJ5" s="4">
        <f t="shared" si="1"/>
        <v>5.7538271811314816</v>
      </c>
      <c r="AK5" s="4">
        <f t="shared" si="1"/>
        <v>34.081800019498949</v>
      </c>
      <c r="AL5" s="4">
        <f t="shared" si="1"/>
        <v>0</v>
      </c>
      <c r="AM5" s="4">
        <f t="shared" si="1"/>
        <v>14.576681684987323</v>
      </c>
      <c r="AN5" s="4">
        <f t="shared" ref="AN5:AN13" si="3">AB5</f>
        <v>100</v>
      </c>
      <c r="AO5" s="4">
        <f t="shared" ref="AO5:AO13" si="4">SUM(AD5:AM5)</f>
        <v>98.691115228875148</v>
      </c>
      <c r="AP5" s="4">
        <f t="shared" ref="AP5:AP13" si="5">AN5-AO5</f>
        <v>1.3088847711248519</v>
      </c>
      <c r="AQ5">
        <f t="shared" ref="AQ5:AQ13" si="6">L60</f>
        <v>1000</v>
      </c>
    </row>
    <row r="6" spans="1:43" x14ac:dyDescent="0.3">
      <c r="A6" t="s">
        <v>3</v>
      </c>
      <c r="B6">
        <v>3</v>
      </c>
      <c r="C6">
        <v>10</v>
      </c>
      <c r="D6">
        <v>1</v>
      </c>
      <c r="E6">
        <v>1</v>
      </c>
      <c r="F6">
        <v>1</v>
      </c>
      <c r="G6">
        <v>4</v>
      </c>
      <c r="H6">
        <v>2</v>
      </c>
      <c r="I6">
        <v>8</v>
      </c>
      <c r="J6">
        <v>5</v>
      </c>
      <c r="K6">
        <v>10</v>
      </c>
      <c r="L6">
        <v>1000</v>
      </c>
      <c r="Q6" t="s">
        <v>3</v>
      </c>
      <c r="R6">
        <v>90</v>
      </c>
      <c r="S6">
        <v>72</v>
      </c>
      <c r="T6">
        <v>99</v>
      </c>
      <c r="U6">
        <v>95</v>
      </c>
      <c r="V6">
        <v>97</v>
      </c>
      <c r="W6">
        <v>92</v>
      </c>
      <c r="X6">
        <v>96</v>
      </c>
      <c r="Y6">
        <v>82</v>
      </c>
      <c r="Z6">
        <v>85</v>
      </c>
      <c r="AA6">
        <v>75</v>
      </c>
      <c r="AB6">
        <v>100</v>
      </c>
      <c r="AD6" s="4">
        <f t="shared" si="2"/>
        <v>5.4576911299840445</v>
      </c>
      <c r="AE6" s="4">
        <f t="shared" si="1"/>
        <v>0</v>
      </c>
      <c r="AF6" s="4">
        <f t="shared" si="1"/>
        <v>35.596312236559768</v>
      </c>
      <c r="AG6" s="4">
        <f t="shared" si="1"/>
        <v>0.70531379912377368</v>
      </c>
      <c r="AH6" s="4">
        <f t="shared" si="1"/>
        <v>0</v>
      </c>
      <c r="AI6" s="4">
        <f t="shared" si="1"/>
        <v>3.4974623413374601</v>
      </c>
      <c r="AJ6" s="4">
        <f t="shared" si="1"/>
        <v>6.4228768533560725</v>
      </c>
      <c r="AK6" s="4">
        <f t="shared" si="1"/>
        <v>35.376045589859665</v>
      </c>
      <c r="AL6" s="4">
        <f t="shared" si="1"/>
        <v>0</v>
      </c>
      <c r="AM6" s="4">
        <f t="shared" si="1"/>
        <v>13.665639079675614</v>
      </c>
      <c r="AN6" s="4">
        <f t="shared" si="3"/>
        <v>100</v>
      </c>
      <c r="AO6" s="4">
        <f t="shared" si="4"/>
        <v>100.72134102989639</v>
      </c>
      <c r="AP6" s="4">
        <f t="shared" si="5"/>
        <v>-0.72134102989639359</v>
      </c>
      <c r="AQ6">
        <f t="shared" si="6"/>
        <v>1000</v>
      </c>
    </row>
    <row r="7" spans="1:43" x14ac:dyDescent="0.3">
      <c r="A7" t="s">
        <v>4</v>
      </c>
      <c r="B7">
        <v>3</v>
      </c>
      <c r="C7">
        <v>4</v>
      </c>
      <c r="D7">
        <v>3</v>
      </c>
      <c r="E7">
        <v>9</v>
      </c>
      <c r="F7">
        <v>6</v>
      </c>
      <c r="G7">
        <v>9</v>
      </c>
      <c r="H7">
        <v>6</v>
      </c>
      <c r="I7">
        <v>8</v>
      </c>
      <c r="J7">
        <v>5</v>
      </c>
      <c r="K7">
        <v>4</v>
      </c>
      <c r="L7">
        <v>1000</v>
      </c>
      <c r="Q7" t="s">
        <v>4</v>
      </c>
      <c r="R7">
        <v>90</v>
      </c>
      <c r="S7">
        <v>92</v>
      </c>
      <c r="T7">
        <v>93</v>
      </c>
      <c r="U7">
        <v>72</v>
      </c>
      <c r="V7">
        <v>92</v>
      </c>
      <c r="W7">
        <v>73</v>
      </c>
      <c r="X7">
        <v>91</v>
      </c>
      <c r="Y7">
        <v>82</v>
      </c>
      <c r="Z7">
        <v>85</v>
      </c>
      <c r="AA7">
        <v>89</v>
      </c>
      <c r="AB7">
        <v>100</v>
      </c>
      <c r="AD7" s="4">
        <f t="shared" si="2"/>
        <v>5.4576911299840445</v>
      </c>
      <c r="AE7" s="4">
        <f t="shared" si="1"/>
        <v>0</v>
      </c>
      <c r="AF7" s="4">
        <f t="shared" si="1"/>
        <v>33.438959979798568</v>
      </c>
      <c r="AG7" s="4">
        <f t="shared" si="1"/>
        <v>0.534553616178018</v>
      </c>
      <c r="AH7" s="4">
        <f t="shared" si="1"/>
        <v>0</v>
      </c>
      <c r="AI7" s="4">
        <f t="shared" si="1"/>
        <v>2.7751603360612456</v>
      </c>
      <c r="AJ7" s="4">
        <f t="shared" si="1"/>
        <v>6.0883520172437766</v>
      </c>
      <c r="AK7" s="4">
        <f t="shared" si="1"/>
        <v>35.376045589859665</v>
      </c>
      <c r="AL7" s="4">
        <f t="shared" si="1"/>
        <v>0</v>
      </c>
      <c r="AM7" s="4">
        <f t="shared" si="1"/>
        <v>16.216558374548395</v>
      </c>
      <c r="AN7" s="4">
        <f t="shared" si="3"/>
        <v>100</v>
      </c>
      <c r="AO7" s="4">
        <f t="shared" si="4"/>
        <v>99.887321043673708</v>
      </c>
      <c r="AP7" s="4">
        <f t="shared" si="5"/>
        <v>0.11267895632629177</v>
      </c>
      <c r="AQ7">
        <f t="shared" si="6"/>
        <v>1000</v>
      </c>
    </row>
    <row r="8" spans="1:43" x14ac:dyDescent="0.3">
      <c r="A8" t="s">
        <v>5</v>
      </c>
      <c r="B8">
        <v>8</v>
      </c>
      <c r="C8">
        <v>8</v>
      </c>
      <c r="D8">
        <v>6</v>
      </c>
      <c r="E8">
        <v>4</v>
      </c>
      <c r="F8">
        <v>9</v>
      </c>
      <c r="G8">
        <v>6</v>
      </c>
      <c r="H8">
        <v>5</v>
      </c>
      <c r="I8">
        <v>6</v>
      </c>
      <c r="J8">
        <v>3</v>
      </c>
      <c r="K8">
        <v>2</v>
      </c>
      <c r="L8">
        <v>1000</v>
      </c>
      <c r="Q8" t="s">
        <v>5</v>
      </c>
      <c r="R8">
        <v>77</v>
      </c>
      <c r="S8">
        <v>76</v>
      </c>
      <c r="T8">
        <v>89</v>
      </c>
      <c r="U8">
        <v>84</v>
      </c>
      <c r="V8">
        <v>82</v>
      </c>
      <c r="W8">
        <v>88</v>
      </c>
      <c r="X8">
        <v>92</v>
      </c>
      <c r="Y8">
        <v>84</v>
      </c>
      <c r="Z8">
        <v>90</v>
      </c>
      <c r="AA8">
        <v>95</v>
      </c>
      <c r="AB8">
        <v>100</v>
      </c>
      <c r="AD8" s="4">
        <f t="shared" si="2"/>
        <v>4.6693579667641272</v>
      </c>
      <c r="AE8" s="4">
        <f t="shared" si="1"/>
        <v>0</v>
      </c>
      <c r="AF8" s="4">
        <f t="shared" si="1"/>
        <v>32.000725141957773</v>
      </c>
      <c r="AG8" s="4">
        <f t="shared" si="1"/>
        <v>0.62364588554102096</v>
      </c>
      <c r="AH8" s="4">
        <f t="shared" si="1"/>
        <v>0</v>
      </c>
      <c r="AI8" s="4">
        <f t="shared" si="1"/>
        <v>3.3453987612793097</v>
      </c>
      <c r="AJ8" s="4">
        <f t="shared" si="1"/>
        <v>6.1552569844662361</v>
      </c>
      <c r="AK8" s="4">
        <f t="shared" si="1"/>
        <v>36.238875970100146</v>
      </c>
      <c r="AL8" s="4">
        <f t="shared" si="1"/>
        <v>0</v>
      </c>
      <c r="AM8" s="4">
        <f t="shared" si="1"/>
        <v>17.309809500922444</v>
      </c>
      <c r="AN8" s="4">
        <f t="shared" si="3"/>
        <v>100</v>
      </c>
      <c r="AO8" s="4">
        <f t="shared" si="4"/>
        <v>100.34307021103105</v>
      </c>
      <c r="AP8" s="4">
        <f t="shared" si="5"/>
        <v>-0.34307021103104773</v>
      </c>
      <c r="AQ8">
        <f t="shared" si="6"/>
        <v>1000</v>
      </c>
    </row>
    <row r="9" spans="1:43" x14ac:dyDescent="0.3">
      <c r="A9" t="s">
        <v>6</v>
      </c>
      <c r="B9">
        <v>1</v>
      </c>
      <c r="C9">
        <v>6</v>
      </c>
      <c r="D9">
        <v>10</v>
      </c>
      <c r="E9">
        <v>6</v>
      </c>
      <c r="F9">
        <v>3</v>
      </c>
      <c r="G9">
        <v>10</v>
      </c>
      <c r="H9">
        <v>2</v>
      </c>
      <c r="I9">
        <v>1</v>
      </c>
      <c r="J9">
        <v>4</v>
      </c>
      <c r="K9">
        <v>3</v>
      </c>
      <c r="L9">
        <v>1000</v>
      </c>
      <c r="Q9" t="s">
        <v>6</v>
      </c>
      <c r="R9">
        <v>98</v>
      </c>
      <c r="S9">
        <v>86</v>
      </c>
      <c r="T9">
        <v>72</v>
      </c>
      <c r="U9">
        <v>78</v>
      </c>
      <c r="V9">
        <v>95</v>
      </c>
      <c r="W9">
        <v>72</v>
      </c>
      <c r="X9">
        <v>96</v>
      </c>
      <c r="Y9">
        <v>99</v>
      </c>
      <c r="Z9">
        <v>89</v>
      </c>
      <c r="AA9">
        <v>91</v>
      </c>
      <c r="AB9">
        <v>100</v>
      </c>
      <c r="AD9" s="4">
        <f t="shared" si="2"/>
        <v>5.9428192304270704</v>
      </c>
      <c r="AE9" s="4">
        <f t="shared" si="1"/>
        <v>0</v>
      </c>
      <c r="AF9" s="4">
        <f t="shared" si="1"/>
        <v>25.888227081134378</v>
      </c>
      <c r="AG9" s="4">
        <f t="shared" si="1"/>
        <v>0.57909975085951948</v>
      </c>
      <c r="AH9" s="4">
        <f t="shared" si="1"/>
        <v>0</v>
      </c>
      <c r="AI9" s="4">
        <f t="shared" si="1"/>
        <v>2.7371444410467078</v>
      </c>
      <c r="AJ9" s="4">
        <f t="shared" si="1"/>
        <v>6.4228768533560725</v>
      </c>
      <c r="AK9" s="4">
        <f t="shared" si="1"/>
        <v>42.710103821903743</v>
      </c>
      <c r="AL9" s="4">
        <f t="shared" si="1"/>
        <v>0</v>
      </c>
      <c r="AM9" s="4">
        <f t="shared" si="1"/>
        <v>16.580975416673081</v>
      </c>
      <c r="AN9" s="4">
        <f t="shared" si="3"/>
        <v>100</v>
      </c>
      <c r="AO9" s="4">
        <f t="shared" si="4"/>
        <v>100.86124659540057</v>
      </c>
      <c r="AP9" s="4">
        <f t="shared" si="5"/>
        <v>-0.8612465954005728</v>
      </c>
      <c r="AQ9">
        <f t="shared" si="6"/>
        <v>1000</v>
      </c>
    </row>
    <row r="10" spans="1:43" x14ac:dyDescent="0.3">
      <c r="A10" t="s">
        <v>7</v>
      </c>
      <c r="B10">
        <v>9</v>
      </c>
      <c r="C10">
        <v>1</v>
      </c>
      <c r="D10">
        <v>3</v>
      </c>
      <c r="E10">
        <v>7</v>
      </c>
      <c r="F10">
        <v>1</v>
      </c>
      <c r="G10">
        <v>3</v>
      </c>
      <c r="H10">
        <v>10</v>
      </c>
      <c r="I10">
        <v>4</v>
      </c>
      <c r="J10">
        <v>8</v>
      </c>
      <c r="K10">
        <v>6</v>
      </c>
      <c r="L10">
        <v>1000</v>
      </c>
      <c r="Q10" t="s">
        <v>7</v>
      </c>
      <c r="R10">
        <v>75</v>
      </c>
      <c r="S10">
        <v>97</v>
      </c>
      <c r="T10">
        <v>93</v>
      </c>
      <c r="U10">
        <v>74</v>
      </c>
      <c r="V10">
        <v>97</v>
      </c>
      <c r="W10">
        <v>94</v>
      </c>
      <c r="X10">
        <v>73</v>
      </c>
      <c r="Y10">
        <v>91</v>
      </c>
      <c r="Z10">
        <v>75</v>
      </c>
      <c r="AA10">
        <v>84</v>
      </c>
      <c r="AB10">
        <v>100</v>
      </c>
      <c r="AD10" s="4">
        <f t="shared" si="2"/>
        <v>4.5480759416533703</v>
      </c>
      <c r="AE10" s="4">
        <f t="shared" si="1"/>
        <v>0</v>
      </c>
      <c r="AF10" s="4">
        <f t="shared" si="1"/>
        <v>33.438959979798568</v>
      </c>
      <c r="AG10" s="4">
        <f t="shared" si="1"/>
        <v>0.54940232773851849</v>
      </c>
      <c r="AH10" s="4">
        <f t="shared" si="1"/>
        <v>0</v>
      </c>
      <c r="AI10" s="4">
        <f t="shared" si="1"/>
        <v>3.5734941313665352</v>
      </c>
      <c r="AJ10" s="4">
        <f t="shared" si="1"/>
        <v>4.8840626072395139</v>
      </c>
      <c r="AK10" s="4">
        <f t="shared" si="1"/>
        <v>39.258782300941824</v>
      </c>
      <c r="AL10" s="4">
        <f t="shared" si="1"/>
        <v>0</v>
      </c>
      <c r="AM10" s="4">
        <f t="shared" si="1"/>
        <v>15.305515769236688</v>
      </c>
      <c r="AN10" s="4">
        <f t="shared" si="3"/>
        <v>100</v>
      </c>
      <c r="AO10" s="4">
        <f t="shared" si="4"/>
        <v>101.55829305797504</v>
      </c>
      <c r="AP10" s="4">
        <f t="shared" si="5"/>
        <v>-1.5582930579750354</v>
      </c>
      <c r="AQ10">
        <f t="shared" si="6"/>
        <v>1000</v>
      </c>
    </row>
    <row r="11" spans="1:43" x14ac:dyDescent="0.3">
      <c r="A11" t="s">
        <v>8</v>
      </c>
      <c r="B11">
        <v>2</v>
      </c>
      <c r="C11">
        <v>5</v>
      </c>
      <c r="D11">
        <v>8</v>
      </c>
      <c r="E11">
        <v>3</v>
      </c>
      <c r="F11">
        <v>7</v>
      </c>
      <c r="G11">
        <v>2</v>
      </c>
      <c r="H11">
        <v>9</v>
      </c>
      <c r="I11">
        <v>5</v>
      </c>
      <c r="J11">
        <v>7</v>
      </c>
      <c r="K11">
        <v>4</v>
      </c>
      <c r="L11">
        <v>1000</v>
      </c>
      <c r="Q11" t="s">
        <v>8</v>
      </c>
      <c r="R11">
        <v>91</v>
      </c>
      <c r="S11">
        <v>90</v>
      </c>
      <c r="T11">
        <v>80</v>
      </c>
      <c r="U11">
        <v>88</v>
      </c>
      <c r="V11">
        <v>87</v>
      </c>
      <c r="W11">
        <v>95</v>
      </c>
      <c r="X11">
        <v>80</v>
      </c>
      <c r="Y11">
        <v>90</v>
      </c>
      <c r="Z11">
        <v>78</v>
      </c>
      <c r="AA11">
        <v>89</v>
      </c>
      <c r="AB11">
        <v>100</v>
      </c>
      <c r="AD11" s="4">
        <f t="shared" si="2"/>
        <v>5.5183321425394229</v>
      </c>
      <c r="AE11" s="4">
        <f t="shared" si="1"/>
        <v>0</v>
      </c>
      <c r="AF11" s="4">
        <f t="shared" si="1"/>
        <v>28.764696756815976</v>
      </c>
      <c r="AG11" s="4">
        <f t="shared" si="1"/>
        <v>0.65334330866202195</v>
      </c>
      <c r="AH11" s="4">
        <f t="shared" si="1"/>
        <v>0</v>
      </c>
      <c r="AI11" s="4">
        <f t="shared" si="1"/>
        <v>3.6115100263810729</v>
      </c>
      <c r="AJ11" s="4">
        <f t="shared" si="1"/>
        <v>5.3523973777967271</v>
      </c>
      <c r="AK11" s="4">
        <f t="shared" si="1"/>
        <v>38.827367110821584</v>
      </c>
      <c r="AL11" s="4">
        <f t="shared" si="1"/>
        <v>0</v>
      </c>
      <c r="AM11" s="4">
        <f t="shared" si="1"/>
        <v>16.216558374548395</v>
      </c>
      <c r="AN11" s="4">
        <f t="shared" si="3"/>
        <v>100</v>
      </c>
      <c r="AO11" s="4">
        <f t="shared" si="4"/>
        <v>98.944205097565217</v>
      </c>
      <c r="AP11" s="4">
        <f t="shared" si="5"/>
        <v>1.0557949024347835</v>
      </c>
      <c r="AQ11">
        <f t="shared" si="6"/>
        <v>1000</v>
      </c>
    </row>
    <row r="12" spans="1:43" x14ac:dyDescent="0.3">
      <c r="A12" t="s">
        <v>9</v>
      </c>
      <c r="B12">
        <v>5</v>
      </c>
      <c r="C12">
        <v>6</v>
      </c>
      <c r="D12">
        <v>9</v>
      </c>
      <c r="E12">
        <v>2</v>
      </c>
      <c r="F12">
        <v>8</v>
      </c>
      <c r="G12">
        <v>7</v>
      </c>
      <c r="H12">
        <v>1</v>
      </c>
      <c r="I12">
        <v>3</v>
      </c>
      <c r="J12">
        <v>9</v>
      </c>
      <c r="K12">
        <v>1</v>
      </c>
      <c r="L12">
        <v>1000</v>
      </c>
      <c r="Q12" t="s">
        <v>9</v>
      </c>
      <c r="R12">
        <v>88</v>
      </c>
      <c r="S12">
        <v>86</v>
      </c>
      <c r="T12">
        <v>74</v>
      </c>
      <c r="U12">
        <v>90</v>
      </c>
      <c r="V12">
        <v>83</v>
      </c>
      <c r="W12">
        <v>77</v>
      </c>
      <c r="X12">
        <v>98</v>
      </c>
      <c r="Y12">
        <v>93</v>
      </c>
      <c r="Z12">
        <v>71</v>
      </c>
      <c r="AA12">
        <v>96</v>
      </c>
      <c r="AB12">
        <v>100</v>
      </c>
      <c r="AD12" s="4">
        <f t="shared" si="2"/>
        <v>5.3364091048732876</v>
      </c>
      <c r="AE12" s="4">
        <f t="shared" si="1"/>
        <v>0</v>
      </c>
      <c r="AF12" s="4">
        <f t="shared" si="1"/>
        <v>26.607344500054776</v>
      </c>
      <c r="AG12" s="4">
        <f t="shared" si="1"/>
        <v>0.66819202022252244</v>
      </c>
      <c r="AH12" s="4">
        <f t="shared" si="1"/>
        <v>0</v>
      </c>
      <c r="AI12" s="4">
        <f t="shared" si="1"/>
        <v>2.927223916119396</v>
      </c>
      <c r="AJ12" s="4">
        <f t="shared" si="1"/>
        <v>6.5566867878009907</v>
      </c>
      <c r="AK12" s="4">
        <f t="shared" si="1"/>
        <v>40.121612681182306</v>
      </c>
      <c r="AL12" s="4">
        <f t="shared" si="1"/>
        <v>0</v>
      </c>
      <c r="AM12" s="4">
        <f t="shared" si="1"/>
        <v>17.492018021984787</v>
      </c>
      <c r="AN12" s="4">
        <f t="shared" si="3"/>
        <v>100</v>
      </c>
      <c r="AO12" s="4">
        <f t="shared" si="4"/>
        <v>99.709487032238059</v>
      </c>
      <c r="AP12" s="4">
        <f t="shared" si="5"/>
        <v>0.29051296776194135</v>
      </c>
      <c r="AQ12">
        <f t="shared" si="6"/>
        <v>1000</v>
      </c>
    </row>
    <row r="13" spans="1:43" x14ac:dyDescent="0.3">
      <c r="A13" t="s">
        <v>10</v>
      </c>
      <c r="B13">
        <v>10</v>
      </c>
      <c r="C13">
        <v>2</v>
      </c>
      <c r="D13">
        <v>7</v>
      </c>
      <c r="E13">
        <v>9</v>
      </c>
      <c r="F13">
        <v>4</v>
      </c>
      <c r="G13">
        <v>8</v>
      </c>
      <c r="H13">
        <v>8</v>
      </c>
      <c r="I13">
        <v>2</v>
      </c>
      <c r="J13">
        <v>2</v>
      </c>
      <c r="K13">
        <v>9</v>
      </c>
      <c r="L13">
        <v>1000</v>
      </c>
      <c r="Q13" t="s">
        <v>10</v>
      </c>
      <c r="R13">
        <v>70</v>
      </c>
      <c r="S13">
        <v>95</v>
      </c>
      <c r="T13">
        <v>83</v>
      </c>
      <c r="U13">
        <v>72</v>
      </c>
      <c r="V13">
        <v>94</v>
      </c>
      <c r="W13">
        <v>75</v>
      </c>
      <c r="X13">
        <v>81</v>
      </c>
      <c r="Y13">
        <v>98</v>
      </c>
      <c r="Z13">
        <v>92</v>
      </c>
      <c r="AA13">
        <v>76</v>
      </c>
      <c r="AB13">
        <v>100</v>
      </c>
      <c r="AD13" s="4">
        <f t="shared" si="2"/>
        <v>4.2448708788764788</v>
      </c>
      <c r="AE13" s="4">
        <f t="shared" si="1"/>
        <v>0</v>
      </c>
      <c r="AF13" s="4">
        <f t="shared" si="1"/>
        <v>29.843372885196572</v>
      </c>
      <c r="AG13" s="4">
        <f t="shared" si="1"/>
        <v>0.534553616178018</v>
      </c>
      <c r="AH13" s="4">
        <f t="shared" si="1"/>
        <v>0</v>
      </c>
      <c r="AI13" s="4">
        <f t="shared" si="1"/>
        <v>2.8511921260903206</v>
      </c>
      <c r="AJ13" s="4">
        <f t="shared" si="1"/>
        <v>5.4193023450191866</v>
      </c>
      <c r="AK13" s="4">
        <f t="shared" si="1"/>
        <v>42.278688631783503</v>
      </c>
      <c r="AL13" s="4">
        <f t="shared" si="1"/>
        <v>0</v>
      </c>
      <c r="AM13" s="4">
        <f t="shared" si="1"/>
        <v>13.847847600737957</v>
      </c>
      <c r="AN13" s="4">
        <f t="shared" si="3"/>
        <v>100</v>
      </c>
      <c r="AO13" s="4">
        <f t="shared" si="4"/>
        <v>99.019828083882032</v>
      </c>
      <c r="AP13" s="4">
        <f t="shared" si="5"/>
        <v>0.98017191611796761</v>
      </c>
      <c r="AQ13">
        <f t="shared" si="6"/>
        <v>1000</v>
      </c>
    </row>
    <row r="15" spans="1:43" x14ac:dyDescent="0.3">
      <c r="AD15" s="5">
        <f>SUM(AD4:AD13)/SUM($AO$4:$AO$13)</f>
        <v>5.1548857847918239E-2</v>
      </c>
      <c r="AE15" s="5">
        <f t="shared" ref="AE15:AO15" si="7">SUM(AE4:AE13)/SUM($AO$4:$AO$13)</f>
        <v>0</v>
      </c>
      <c r="AF15" s="5">
        <f t="shared" si="7"/>
        <v>0.31391909511679139</v>
      </c>
      <c r="AG15" s="5">
        <f t="shared" si="7"/>
        <v>5.9844948055956413E-3</v>
      </c>
      <c r="AH15" s="5">
        <f t="shared" si="7"/>
        <v>0</v>
      </c>
      <c r="AI15" s="5">
        <f t="shared" si="7"/>
        <v>3.2544129653127918E-2</v>
      </c>
      <c r="AJ15" s="5">
        <f t="shared" si="7"/>
        <v>5.9483128271856131E-2</v>
      </c>
      <c r="AK15" s="5">
        <f t="shared" si="7"/>
        <v>0.38053770515114954</v>
      </c>
      <c r="AL15" s="5">
        <f t="shared" si="7"/>
        <v>0</v>
      </c>
      <c r="AM15" s="5">
        <f t="shared" si="7"/>
        <v>0.15598258915356111</v>
      </c>
      <c r="AN15" s="5">
        <f t="shared" si="7"/>
        <v>1.0000775475148169</v>
      </c>
      <c r="AO15" s="5">
        <f t="shared" si="7"/>
        <v>1</v>
      </c>
      <c r="AP15" t="s">
        <v>64</v>
      </c>
    </row>
    <row r="16" spans="1:43" ht="18" x14ac:dyDescent="0.3">
      <c r="A16" s="6"/>
      <c r="AD16" s="5">
        <f>SUM(B59:B68)/SUM($L$59:$L$68)</f>
        <v>4.7800000000000002E-2</v>
      </c>
      <c r="AE16" s="5">
        <f t="shared" ref="AE16:AO16" si="8">SUM(C59:C68)/SUM($L$59:$L$68)</f>
        <v>0.2792</v>
      </c>
      <c r="AF16" s="5">
        <f t="shared" si="8"/>
        <v>0.19239999999999999</v>
      </c>
      <c r="AG16" s="5">
        <f t="shared" si="8"/>
        <v>4.7000000000000002E-3</v>
      </c>
      <c r="AH16" s="5">
        <f t="shared" si="8"/>
        <v>4.7000000000000002E-3</v>
      </c>
      <c r="AI16" s="5">
        <f t="shared" si="8"/>
        <v>9.7299999999999998E-2</v>
      </c>
      <c r="AJ16" s="5">
        <f t="shared" si="8"/>
        <v>4.7999999999999996E-3</v>
      </c>
      <c r="AK16" s="5">
        <f t="shared" si="8"/>
        <v>7.7000000000000002E-3</v>
      </c>
      <c r="AL16" s="5">
        <f t="shared" si="8"/>
        <v>4.5999999999999999E-3</v>
      </c>
      <c r="AM16" s="5">
        <f t="shared" si="8"/>
        <v>0.35680000000000001</v>
      </c>
      <c r="AN16" s="5">
        <f t="shared" si="8"/>
        <v>1</v>
      </c>
      <c r="AO16" s="5">
        <f t="shared" si="8"/>
        <v>1</v>
      </c>
      <c r="AP16" s="7">
        <f>CORREL(AD16:AM16,AD15:AM15)</f>
        <v>0.15176533026951661</v>
      </c>
    </row>
    <row r="17" spans="1:12" x14ac:dyDescent="0.3">
      <c r="A17" s="8"/>
    </row>
    <row r="20" spans="1:12" ht="63" x14ac:dyDescent="0.3">
      <c r="A20" s="9" t="s">
        <v>65</v>
      </c>
      <c r="B20" s="10">
        <v>7569825</v>
      </c>
      <c r="C20" s="9" t="s">
        <v>66</v>
      </c>
      <c r="D20" s="10">
        <v>10</v>
      </c>
      <c r="E20" s="9" t="s">
        <v>67</v>
      </c>
      <c r="F20" s="10">
        <v>10</v>
      </c>
      <c r="G20" s="9" t="s">
        <v>68</v>
      </c>
      <c r="H20" s="10">
        <v>10</v>
      </c>
      <c r="I20" s="9" t="s">
        <v>69</v>
      </c>
      <c r="J20" s="10">
        <v>0</v>
      </c>
      <c r="K20" s="9" t="s">
        <v>70</v>
      </c>
      <c r="L20" s="10" t="s">
        <v>71</v>
      </c>
    </row>
    <row r="21" spans="1:12" ht="18.600000000000001" thickBot="1" x14ac:dyDescent="0.35">
      <c r="A21" s="6"/>
    </row>
    <row r="22" spans="1:12" ht="15" thickBot="1" x14ac:dyDescent="0.35">
      <c r="A22" s="11" t="s">
        <v>72</v>
      </c>
      <c r="B22" s="11" t="s">
        <v>73</v>
      </c>
      <c r="C22" s="11" t="s">
        <v>74</v>
      </c>
      <c r="D22" s="11" t="s">
        <v>75</v>
      </c>
      <c r="E22" s="11" t="s">
        <v>76</v>
      </c>
      <c r="F22" s="11" t="s">
        <v>77</v>
      </c>
      <c r="G22" s="11" t="s">
        <v>78</v>
      </c>
      <c r="H22" s="11" t="s">
        <v>79</v>
      </c>
      <c r="I22" s="11" t="s">
        <v>80</v>
      </c>
      <c r="J22" s="11" t="s">
        <v>81</v>
      </c>
      <c r="K22" s="11" t="s">
        <v>82</v>
      </c>
      <c r="L22" s="11" t="s">
        <v>83</v>
      </c>
    </row>
    <row r="23" spans="1:12" ht="15" thickBot="1" x14ac:dyDescent="0.35">
      <c r="A23" s="11" t="s">
        <v>1</v>
      </c>
      <c r="B23" s="12">
        <v>5</v>
      </c>
      <c r="C23" s="12">
        <v>3</v>
      </c>
      <c r="D23" s="12">
        <v>5</v>
      </c>
      <c r="E23" s="12">
        <v>5</v>
      </c>
      <c r="F23" s="12">
        <v>4</v>
      </c>
      <c r="G23" s="12">
        <v>1</v>
      </c>
      <c r="H23" s="12">
        <v>2</v>
      </c>
      <c r="I23" s="12">
        <v>6</v>
      </c>
      <c r="J23" s="12">
        <v>1</v>
      </c>
      <c r="K23" s="12">
        <v>7</v>
      </c>
      <c r="L23" s="12">
        <v>1000</v>
      </c>
    </row>
    <row r="24" spans="1:12" ht="15" thickBot="1" x14ac:dyDescent="0.35">
      <c r="A24" s="11" t="s">
        <v>2</v>
      </c>
      <c r="B24" s="12">
        <v>7</v>
      </c>
      <c r="C24" s="12">
        <v>9</v>
      </c>
      <c r="D24" s="12">
        <v>2</v>
      </c>
      <c r="E24" s="12">
        <v>7</v>
      </c>
      <c r="F24" s="12">
        <v>10</v>
      </c>
      <c r="G24" s="12">
        <v>5</v>
      </c>
      <c r="H24" s="12">
        <v>7</v>
      </c>
      <c r="I24" s="12">
        <v>10</v>
      </c>
      <c r="J24" s="12">
        <v>10</v>
      </c>
      <c r="K24" s="12">
        <v>8</v>
      </c>
      <c r="L24" s="12">
        <v>1000</v>
      </c>
    </row>
    <row r="25" spans="1:12" ht="15" thickBot="1" x14ac:dyDescent="0.35">
      <c r="A25" s="11" t="s">
        <v>3</v>
      </c>
      <c r="B25" s="12">
        <v>3</v>
      </c>
      <c r="C25" s="12">
        <v>10</v>
      </c>
      <c r="D25" s="12">
        <v>1</v>
      </c>
      <c r="E25" s="12">
        <v>1</v>
      </c>
      <c r="F25" s="12">
        <v>1</v>
      </c>
      <c r="G25" s="12">
        <v>4</v>
      </c>
      <c r="H25" s="12">
        <v>2</v>
      </c>
      <c r="I25" s="12">
        <v>8</v>
      </c>
      <c r="J25" s="12">
        <v>5</v>
      </c>
      <c r="K25" s="12">
        <v>10</v>
      </c>
      <c r="L25" s="12">
        <v>1000</v>
      </c>
    </row>
    <row r="26" spans="1:12" ht="15" thickBot="1" x14ac:dyDescent="0.35">
      <c r="A26" s="11" t="s">
        <v>4</v>
      </c>
      <c r="B26" s="12">
        <v>3</v>
      </c>
      <c r="C26" s="12">
        <v>4</v>
      </c>
      <c r="D26" s="12">
        <v>3</v>
      </c>
      <c r="E26" s="12">
        <v>9</v>
      </c>
      <c r="F26" s="12">
        <v>6</v>
      </c>
      <c r="G26" s="12">
        <v>9</v>
      </c>
      <c r="H26" s="12">
        <v>6</v>
      </c>
      <c r="I26" s="12">
        <v>8</v>
      </c>
      <c r="J26" s="12">
        <v>5</v>
      </c>
      <c r="K26" s="12">
        <v>4</v>
      </c>
      <c r="L26" s="12">
        <v>1000</v>
      </c>
    </row>
    <row r="27" spans="1:12" ht="15" thickBot="1" x14ac:dyDescent="0.35">
      <c r="A27" s="11" t="s">
        <v>5</v>
      </c>
      <c r="B27" s="12">
        <v>8</v>
      </c>
      <c r="C27" s="12">
        <v>8</v>
      </c>
      <c r="D27" s="12">
        <v>6</v>
      </c>
      <c r="E27" s="12">
        <v>4</v>
      </c>
      <c r="F27" s="12">
        <v>9</v>
      </c>
      <c r="G27" s="12">
        <v>6</v>
      </c>
      <c r="H27" s="12">
        <v>5</v>
      </c>
      <c r="I27" s="12">
        <v>6</v>
      </c>
      <c r="J27" s="12">
        <v>3</v>
      </c>
      <c r="K27" s="12">
        <v>2</v>
      </c>
      <c r="L27" s="12">
        <v>1000</v>
      </c>
    </row>
    <row r="28" spans="1:12" ht="15" thickBot="1" x14ac:dyDescent="0.35">
      <c r="A28" s="11" t="s">
        <v>6</v>
      </c>
      <c r="B28" s="12">
        <v>1</v>
      </c>
      <c r="C28" s="12">
        <v>6</v>
      </c>
      <c r="D28" s="12">
        <v>10</v>
      </c>
      <c r="E28" s="12">
        <v>6</v>
      </c>
      <c r="F28" s="12">
        <v>3</v>
      </c>
      <c r="G28" s="12">
        <v>10</v>
      </c>
      <c r="H28" s="12">
        <v>2</v>
      </c>
      <c r="I28" s="12">
        <v>1</v>
      </c>
      <c r="J28" s="12">
        <v>4</v>
      </c>
      <c r="K28" s="12">
        <v>3</v>
      </c>
      <c r="L28" s="12">
        <v>1000</v>
      </c>
    </row>
    <row r="29" spans="1:12" ht="15" thickBot="1" x14ac:dyDescent="0.35">
      <c r="A29" s="11" t="s">
        <v>7</v>
      </c>
      <c r="B29" s="12">
        <v>9</v>
      </c>
      <c r="C29" s="12">
        <v>1</v>
      </c>
      <c r="D29" s="12">
        <v>3</v>
      </c>
      <c r="E29" s="12">
        <v>7</v>
      </c>
      <c r="F29" s="12">
        <v>1</v>
      </c>
      <c r="G29" s="12">
        <v>3</v>
      </c>
      <c r="H29" s="12">
        <v>10</v>
      </c>
      <c r="I29" s="12">
        <v>4</v>
      </c>
      <c r="J29" s="12">
        <v>8</v>
      </c>
      <c r="K29" s="12">
        <v>6</v>
      </c>
      <c r="L29" s="12">
        <v>1000</v>
      </c>
    </row>
    <row r="30" spans="1:12" ht="15" thickBot="1" x14ac:dyDescent="0.35">
      <c r="A30" s="11" t="s">
        <v>8</v>
      </c>
      <c r="B30" s="12">
        <v>2</v>
      </c>
      <c r="C30" s="12">
        <v>5</v>
      </c>
      <c r="D30" s="12">
        <v>8</v>
      </c>
      <c r="E30" s="12">
        <v>3</v>
      </c>
      <c r="F30" s="12">
        <v>7</v>
      </c>
      <c r="G30" s="12">
        <v>2</v>
      </c>
      <c r="H30" s="12">
        <v>9</v>
      </c>
      <c r="I30" s="12">
        <v>5</v>
      </c>
      <c r="J30" s="12">
        <v>7</v>
      </c>
      <c r="K30" s="12">
        <v>4</v>
      </c>
      <c r="L30" s="12">
        <v>1000</v>
      </c>
    </row>
    <row r="31" spans="1:12" ht="15" thickBot="1" x14ac:dyDescent="0.35">
      <c r="A31" s="11" t="s">
        <v>9</v>
      </c>
      <c r="B31" s="12">
        <v>5</v>
      </c>
      <c r="C31" s="12">
        <v>6</v>
      </c>
      <c r="D31" s="12">
        <v>9</v>
      </c>
      <c r="E31" s="12">
        <v>2</v>
      </c>
      <c r="F31" s="12">
        <v>8</v>
      </c>
      <c r="G31" s="12">
        <v>7</v>
      </c>
      <c r="H31" s="12">
        <v>1</v>
      </c>
      <c r="I31" s="12">
        <v>3</v>
      </c>
      <c r="J31" s="12">
        <v>9</v>
      </c>
      <c r="K31" s="12">
        <v>1</v>
      </c>
      <c r="L31" s="12">
        <v>1000</v>
      </c>
    </row>
    <row r="32" spans="1:12" ht="15" thickBot="1" x14ac:dyDescent="0.35">
      <c r="A32" s="11" t="s">
        <v>10</v>
      </c>
      <c r="B32" s="12">
        <v>10</v>
      </c>
      <c r="C32" s="12">
        <v>2</v>
      </c>
      <c r="D32" s="12">
        <v>7</v>
      </c>
      <c r="E32" s="12">
        <v>9</v>
      </c>
      <c r="F32" s="12">
        <v>4</v>
      </c>
      <c r="G32" s="12">
        <v>8</v>
      </c>
      <c r="H32" s="12">
        <v>8</v>
      </c>
      <c r="I32" s="12">
        <v>2</v>
      </c>
      <c r="J32" s="12">
        <v>2</v>
      </c>
      <c r="K32" s="12">
        <v>9</v>
      </c>
      <c r="L32" s="12">
        <v>1000</v>
      </c>
    </row>
    <row r="33" spans="1:11" ht="18.600000000000001" thickBot="1" x14ac:dyDescent="0.35">
      <c r="A33" s="6"/>
    </row>
    <row r="34" spans="1:11" ht="15" thickBot="1" x14ac:dyDescent="0.35">
      <c r="A34" s="11" t="s">
        <v>84</v>
      </c>
      <c r="B34" s="11" t="s">
        <v>73</v>
      </c>
      <c r="C34" s="11" t="s">
        <v>74</v>
      </c>
      <c r="D34" s="11" t="s">
        <v>75</v>
      </c>
      <c r="E34" s="11" t="s">
        <v>76</v>
      </c>
      <c r="F34" s="11" t="s">
        <v>77</v>
      </c>
      <c r="G34" s="11" t="s">
        <v>78</v>
      </c>
      <c r="H34" s="11" t="s">
        <v>79</v>
      </c>
      <c r="I34" s="11" t="s">
        <v>80</v>
      </c>
      <c r="J34" s="11" t="s">
        <v>81</v>
      </c>
      <c r="K34" s="11" t="s">
        <v>82</v>
      </c>
    </row>
    <row r="35" spans="1:11" ht="27" thickBot="1" x14ac:dyDescent="0.35">
      <c r="A35" s="11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 t="s">
        <v>89</v>
      </c>
      <c r="G35" s="12" t="s">
        <v>90</v>
      </c>
      <c r="H35" s="12" t="s">
        <v>89</v>
      </c>
      <c r="I35" s="12" t="s">
        <v>91</v>
      </c>
      <c r="J35" s="12" t="s">
        <v>89</v>
      </c>
      <c r="K35" s="12" t="s">
        <v>92</v>
      </c>
    </row>
    <row r="36" spans="1:11" ht="27" thickBot="1" x14ac:dyDescent="0.35">
      <c r="A36" s="11" t="s">
        <v>93</v>
      </c>
      <c r="B36" s="12" t="s">
        <v>94</v>
      </c>
      <c r="C36" s="12" t="s">
        <v>95</v>
      </c>
      <c r="D36" s="12" t="s">
        <v>96</v>
      </c>
      <c r="E36" s="12" t="s">
        <v>94</v>
      </c>
      <c r="F36" s="12" t="s">
        <v>94</v>
      </c>
      <c r="G36" s="12" t="s">
        <v>97</v>
      </c>
      <c r="H36" s="12" t="s">
        <v>94</v>
      </c>
      <c r="I36" s="12" t="s">
        <v>98</v>
      </c>
      <c r="J36" s="12" t="s">
        <v>94</v>
      </c>
      <c r="K36" s="12" t="s">
        <v>99</v>
      </c>
    </row>
    <row r="37" spans="1:11" ht="27" thickBot="1" x14ac:dyDescent="0.35">
      <c r="A37" s="11" t="s">
        <v>100</v>
      </c>
      <c r="B37" s="12" t="s">
        <v>101</v>
      </c>
      <c r="C37" s="12" t="s">
        <v>102</v>
      </c>
      <c r="D37" s="12" t="s">
        <v>101</v>
      </c>
      <c r="E37" s="12" t="s">
        <v>101</v>
      </c>
      <c r="F37" s="12" t="s">
        <v>101</v>
      </c>
      <c r="G37" s="12" t="s">
        <v>103</v>
      </c>
      <c r="H37" s="12" t="s">
        <v>101</v>
      </c>
      <c r="I37" s="12" t="s">
        <v>101</v>
      </c>
      <c r="J37" s="12" t="s">
        <v>101</v>
      </c>
      <c r="K37" s="12" t="s">
        <v>104</v>
      </c>
    </row>
    <row r="38" spans="1:11" ht="27" thickBot="1" x14ac:dyDescent="0.35">
      <c r="A38" s="11" t="s">
        <v>105</v>
      </c>
      <c r="B38" s="12" t="s">
        <v>106</v>
      </c>
      <c r="C38" s="12" t="s">
        <v>107</v>
      </c>
      <c r="D38" s="12" t="s">
        <v>106</v>
      </c>
      <c r="E38" s="12" t="s">
        <v>106</v>
      </c>
      <c r="F38" s="12" t="s">
        <v>106</v>
      </c>
      <c r="G38" s="12" t="s">
        <v>108</v>
      </c>
      <c r="H38" s="12" t="s">
        <v>106</v>
      </c>
      <c r="I38" s="12" t="s">
        <v>106</v>
      </c>
      <c r="J38" s="12" t="s">
        <v>106</v>
      </c>
      <c r="K38" s="12" t="s">
        <v>109</v>
      </c>
    </row>
    <row r="39" spans="1:11" ht="27" thickBot="1" x14ac:dyDescent="0.35">
      <c r="A39" s="11" t="s">
        <v>110</v>
      </c>
      <c r="B39" s="12" t="s">
        <v>111</v>
      </c>
      <c r="C39" s="12" t="s">
        <v>111</v>
      </c>
      <c r="D39" s="12" t="s">
        <v>111</v>
      </c>
      <c r="E39" s="12" t="s">
        <v>111</v>
      </c>
      <c r="F39" s="12" t="s">
        <v>111</v>
      </c>
      <c r="G39" s="12" t="s">
        <v>112</v>
      </c>
      <c r="H39" s="12" t="s">
        <v>111</v>
      </c>
      <c r="I39" s="12" t="s">
        <v>111</v>
      </c>
      <c r="J39" s="12" t="s">
        <v>111</v>
      </c>
      <c r="K39" s="12" t="s">
        <v>113</v>
      </c>
    </row>
    <row r="40" spans="1:11" ht="27" thickBot="1" x14ac:dyDescent="0.35">
      <c r="A40" s="11" t="s">
        <v>114</v>
      </c>
      <c r="B40" s="12" t="s">
        <v>115</v>
      </c>
      <c r="C40" s="12" t="s">
        <v>115</v>
      </c>
      <c r="D40" s="12" t="s">
        <v>115</v>
      </c>
      <c r="E40" s="12" t="s">
        <v>115</v>
      </c>
      <c r="F40" s="12" t="s">
        <v>115</v>
      </c>
      <c r="G40" s="12" t="s">
        <v>116</v>
      </c>
      <c r="H40" s="12" t="s">
        <v>115</v>
      </c>
      <c r="I40" s="12" t="s">
        <v>115</v>
      </c>
      <c r="J40" s="12" t="s">
        <v>115</v>
      </c>
      <c r="K40" s="12" t="s">
        <v>117</v>
      </c>
    </row>
    <row r="41" spans="1:11" ht="20.399999999999999" thickBot="1" x14ac:dyDescent="0.35">
      <c r="A41" s="11" t="s">
        <v>118</v>
      </c>
      <c r="B41" s="12" t="s">
        <v>119</v>
      </c>
      <c r="C41" s="12" t="s">
        <v>119</v>
      </c>
      <c r="D41" s="12" t="s">
        <v>119</v>
      </c>
      <c r="E41" s="12" t="s">
        <v>119</v>
      </c>
      <c r="F41" s="12" t="s">
        <v>119</v>
      </c>
      <c r="G41" s="12" t="s">
        <v>119</v>
      </c>
      <c r="H41" s="12" t="s">
        <v>119</v>
      </c>
      <c r="I41" s="12" t="s">
        <v>119</v>
      </c>
      <c r="J41" s="12" t="s">
        <v>119</v>
      </c>
      <c r="K41" s="12" t="s">
        <v>120</v>
      </c>
    </row>
    <row r="42" spans="1:11" ht="20.399999999999999" thickBot="1" x14ac:dyDescent="0.35">
      <c r="A42" s="11" t="s">
        <v>121</v>
      </c>
      <c r="B42" s="12" t="s">
        <v>122</v>
      </c>
      <c r="C42" s="12" t="s">
        <v>122</v>
      </c>
      <c r="D42" s="12" t="s">
        <v>122</v>
      </c>
      <c r="E42" s="12" t="s">
        <v>122</v>
      </c>
      <c r="F42" s="12" t="s">
        <v>122</v>
      </c>
      <c r="G42" s="12" t="s">
        <v>122</v>
      </c>
      <c r="H42" s="12" t="s">
        <v>122</v>
      </c>
      <c r="I42" s="12" t="s">
        <v>122</v>
      </c>
      <c r="J42" s="12" t="s">
        <v>122</v>
      </c>
      <c r="K42" s="12" t="s">
        <v>123</v>
      </c>
    </row>
    <row r="43" spans="1:11" ht="20.399999999999999" thickBot="1" x14ac:dyDescent="0.35">
      <c r="A43" s="11" t="s">
        <v>124</v>
      </c>
      <c r="B43" s="12" t="s">
        <v>125</v>
      </c>
      <c r="C43" s="12" t="s">
        <v>125</v>
      </c>
      <c r="D43" s="12" t="s">
        <v>125</v>
      </c>
      <c r="E43" s="12" t="s">
        <v>125</v>
      </c>
      <c r="F43" s="12" t="s">
        <v>125</v>
      </c>
      <c r="G43" s="12" t="s">
        <v>125</v>
      </c>
      <c r="H43" s="12" t="s">
        <v>125</v>
      </c>
      <c r="I43" s="12" t="s">
        <v>125</v>
      </c>
      <c r="J43" s="12" t="s">
        <v>125</v>
      </c>
      <c r="K43" s="12" t="s">
        <v>126</v>
      </c>
    </row>
    <row r="44" spans="1:11" ht="20.399999999999999" thickBot="1" x14ac:dyDescent="0.35">
      <c r="A44" s="11" t="s">
        <v>127</v>
      </c>
      <c r="B44" s="12" t="s">
        <v>128</v>
      </c>
      <c r="C44" s="12" t="s">
        <v>128</v>
      </c>
      <c r="D44" s="12" t="s">
        <v>128</v>
      </c>
      <c r="E44" s="12" t="s">
        <v>128</v>
      </c>
      <c r="F44" s="12" t="s">
        <v>128</v>
      </c>
      <c r="G44" s="12" t="s">
        <v>128</v>
      </c>
      <c r="H44" s="12" t="s">
        <v>128</v>
      </c>
      <c r="I44" s="12" t="s">
        <v>128</v>
      </c>
      <c r="J44" s="12" t="s">
        <v>128</v>
      </c>
      <c r="K44" s="12" t="s">
        <v>128</v>
      </c>
    </row>
    <row r="45" spans="1:11" ht="18.600000000000001" thickBot="1" x14ac:dyDescent="0.35">
      <c r="A45" s="6"/>
    </row>
    <row r="46" spans="1:11" ht="15" thickBot="1" x14ac:dyDescent="0.35">
      <c r="A46" s="11" t="s">
        <v>129</v>
      </c>
      <c r="B46" s="11" t="s">
        <v>73</v>
      </c>
      <c r="C46" s="11" t="s">
        <v>74</v>
      </c>
      <c r="D46" s="11" t="s">
        <v>75</v>
      </c>
      <c r="E46" s="11" t="s">
        <v>76</v>
      </c>
      <c r="F46" s="11" t="s">
        <v>77</v>
      </c>
      <c r="G46" s="11" t="s">
        <v>78</v>
      </c>
      <c r="H46" s="11" t="s">
        <v>79</v>
      </c>
      <c r="I46" s="11" t="s">
        <v>80</v>
      </c>
      <c r="J46" s="11" t="s">
        <v>81</v>
      </c>
      <c r="K46" s="11" t="s">
        <v>82</v>
      </c>
    </row>
    <row r="47" spans="1:11" ht="15" thickBot="1" x14ac:dyDescent="0.35">
      <c r="A47" s="11" t="s">
        <v>85</v>
      </c>
      <c r="B47" s="12">
        <v>440</v>
      </c>
      <c r="C47" s="12">
        <v>925</v>
      </c>
      <c r="D47" s="12">
        <v>948</v>
      </c>
      <c r="E47" s="12">
        <v>9</v>
      </c>
      <c r="F47" s="12">
        <v>9</v>
      </c>
      <c r="G47" s="12">
        <v>461</v>
      </c>
      <c r="H47" s="12">
        <v>9</v>
      </c>
      <c r="I47" s="12">
        <v>24</v>
      </c>
      <c r="J47" s="12">
        <v>9</v>
      </c>
      <c r="K47" s="12">
        <v>960</v>
      </c>
    </row>
    <row r="48" spans="1:11" ht="15" thickBot="1" x14ac:dyDescent="0.35">
      <c r="A48" s="11" t="s">
        <v>93</v>
      </c>
      <c r="B48" s="12">
        <v>8</v>
      </c>
      <c r="C48" s="12">
        <v>924</v>
      </c>
      <c r="D48" s="12">
        <v>947</v>
      </c>
      <c r="E48" s="12">
        <v>8</v>
      </c>
      <c r="F48" s="12">
        <v>8</v>
      </c>
      <c r="G48" s="12">
        <v>460</v>
      </c>
      <c r="H48" s="12">
        <v>8</v>
      </c>
      <c r="I48" s="12">
        <v>23</v>
      </c>
      <c r="J48" s="12">
        <v>8</v>
      </c>
      <c r="K48" s="12">
        <v>959</v>
      </c>
    </row>
    <row r="49" spans="1:15" ht="15" thickBot="1" x14ac:dyDescent="0.35">
      <c r="A49" s="11" t="s">
        <v>100</v>
      </c>
      <c r="B49" s="12">
        <v>7</v>
      </c>
      <c r="C49" s="12">
        <v>464</v>
      </c>
      <c r="D49" s="12">
        <v>7</v>
      </c>
      <c r="E49" s="12">
        <v>7</v>
      </c>
      <c r="F49" s="12">
        <v>7</v>
      </c>
      <c r="G49" s="12">
        <v>13</v>
      </c>
      <c r="H49" s="12">
        <v>7</v>
      </c>
      <c r="I49" s="12">
        <v>7</v>
      </c>
      <c r="J49" s="12">
        <v>7</v>
      </c>
      <c r="K49" s="12">
        <v>507</v>
      </c>
    </row>
    <row r="50" spans="1:15" ht="15" thickBot="1" x14ac:dyDescent="0.35">
      <c r="A50" s="11" t="s">
        <v>105</v>
      </c>
      <c r="B50" s="12">
        <v>6</v>
      </c>
      <c r="C50" s="12">
        <v>463</v>
      </c>
      <c r="D50" s="12">
        <v>6</v>
      </c>
      <c r="E50" s="12">
        <v>6</v>
      </c>
      <c r="F50" s="12">
        <v>6</v>
      </c>
      <c r="G50" s="12">
        <v>12</v>
      </c>
      <c r="H50" s="12">
        <v>6</v>
      </c>
      <c r="I50" s="12">
        <v>6</v>
      </c>
      <c r="J50" s="12">
        <v>6</v>
      </c>
      <c r="K50" s="12">
        <v>506</v>
      </c>
    </row>
    <row r="51" spans="1:15" ht="15" thickBot="1" x14ac:dyDescent="0.35">
      <c r="A51" s="11" t="s">
        <v>110</v>
      </c>
      <c r="B51" s="12">
        <v>5</v>
      </c>
      <c r="C51" s="12">
        <v>5</v>
      </c>
      <c r="D51" s="12">
        <v>5</v>
      </c>
      <c r="E51" s="12">
        <v>5</v>
      </c>
      <c r="F51" s="12">
        <v>5</v>
      </c>
      <c r="G51" s="12">
        <v>11</v>
      </c>
      <c r="H51" s="12">
        <v>5</v>
      </c>
      <c r="I51" s="12">
        <v>5</v>
      </c>
      <c r="J51" s="12">
        <v>5</v>
      </c>
      <c r="K51" s="12">
        <v>35</v>
      </c>
    </row>
    <row r="52" spans="1:15" ht="15" thickBot="1" x14ac:dyDescent="0.35">
      <c r="A52" s="11" t="s">
        <v>114</v>
      </c>
      <c r="B52" s="12">
        <v>4</v>
      </c>
      <c r="C52" s="12">
        <v>4</v>
      </c>
      <c r="D52" s="12">
        <v>4</v>
      </c>
      <c r="E52" s="12">
        <v>4</v>
      </c>
      <c r="F52" s="12">
        <v>4</v>
      </c>
      <c r="G52" s="12">
        <v>10</v>
      </c>
      <c r="H52" s="12">
        <v>4</v>
      </c>
      <c r="I52" s="12">
        <v>4</v>
      </c>
      <c r="J52" s="12">
        <v>4</v>
      </c>
      <c r="K52" s="12">
        <v>34</v>
      </c>
    </row>
    <row r="53" spans="1:15" ht="15" thickBot="1" x14ac:dyDescent="0.35">
      <c r="A53" s="11" t="s">
        <v>118</v>
      </c>
      <c r="B53" s="12">
        <v>3</v>
      </c>
      <c r="C53" s="12">
        <v>3</v>
      </c>
      <c r="D53" s="12">
        <v>3</v>
      </c>
      <c r="E53" s="12">
        <v>3</v>
      </c>
      <c r="F53" s="12">
        <v>3</v>
      </c>
      <c r="G53" s="12">
        <v>3</v>
      </c>
      <c r="H53" s="12">
        <v>3</v>
      </c>
      <c r="I53" s="12">
        <v>3</v>
      </c>
      <c r="J53" s="12">
        <v>3</v>
      </c>
      <c r="K53" s="12">
        <v>33</v>
      </c>
    </row>
    <row r="54" spans="1:15" ht="15" thickBot="1" x14ac:dyDescent="0.35">
      <c r="A54" s="11" t="s">
        <v>121</v>
      </c>
      <c r="B54" s="12">
        <v>2</v>
      </c>
      <c r="C54" s="12">
        <v>2</v>
      </c>
      <c r="D54" s="12">
        <v>2</v>
      </c>
      <c r="E54" s="12">
        <v>2</v>
      </c>
      <c r="F54" s="12">
        <v>2</v>
      </c>
      <c r="G54" s="12">
        <v>2</v>
      </c>
      <c r="H54" s="12">
        <v>2</v>
      </c>
      <c r="I54" s="12">
        <v>2</v>
      </c>
      <c r="J54" s="12">
        <v>2</v>
      </c>
      <c r="K54" s="12">
        <v>32</v>
      </c>
    </row>
    <row r="55" spans="1:15" ht="15" thickBot="1" x14ac:dyDescent="0.35">
      <c r="A55" s="11" t="s">
        <v>124</v>
      </c>
      <c r="B55" s="12">
        <v>1</v>
      </c>
      <c r="C55" s="12">
        <v>1</v>
      </c>
      <c r="D55" s="12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>
        <v>31</v>
      </c>
    </row>
    <row r="56" spans="1:15" ht="15" thickBot="1" x14ac:dyDescent="0.35">
      <c r="A56" s="11" t="s">
        <v>127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</row>
    <row r="57" spans="1:15" ht="18.600000000000001" thickBot="1" x14ac:dyDescent="0.35">
      <c r="A57" s="6"/>
    </row>
    <row r="58" spans="1:15" ht="15" thickBot="1" x14ac:dyDescent="0.35">
      <c r="A58" s="11" t="s">
        <v>130</v>
      </c>
      <c r="B58" s="11" t="s">
        <v>73</v>
      </c>
      <c r="C58" s="11" t="s">
        <v>74</v>
      </c>
      <c r="D58" s="11" t="s">
        <v>75</v>
      </c>
      <c r="E58" s="11" t="s">
        <v>76</v>
      </c>
      <c r="F58" s="11" t="s">
        <v>77</v>
      </c>
      <c r="G58" s="11" t="s">
        <v>78</v>
      </c>
      <c r="H58" s="11" t="s">
        <v>79</v>
      </c>
      <c r="I58" s="11" t="s">
        <v>80</v>
      </c>
      <c r="J58" s="11" t="s">
        <v>81</v>
      </c>
      <c r="K58" s="11" t="s">
        <v>82</v>
      </c>
      <c r="L58" s="11" t="s">
        <v>131</v>
      </c>
      <c r="M58" s="11" t="s">
        <v>132</v>
      </c>
      <c r="N58" s="11" t="s">
        <v>133</v>
      </c>
      <c r="O58" s="11" t="s">
        <v>134</v>
      </c>
    </row>
    <row r="59" spans="1:15" ht="15" thickBot="1" x14ac:dyDescent="0.35">
      <c r="A59" s="11" t="s">
        <v>1</v>
      </c>
      <c r="B59" s="12">
        <v>5</v>
      </c>
      <c r="C59" s="12">
        <v>464</v>
      </c>
      <c r="D59" s="12">
        <v>5</v>
      </c>
      <c r="E59" s="12">
        <v>5</v>
      </c>
      <c r="F59" s="12">
        <v>6</v>
      </c>
      <c r="G59" s="12">
        <v>461</v>
      </c>
      <c r="H59" s="12">
        <v>8</v>
      </c>
      <c r="I59" s="12">
        <v>4</v>
      </c>
      <c r="J59" s="12">
        <v>9</v>
      </c>
      <c r="K59" s="12">
        <v>33</v>
      </c>
      <c r="L59" s="12">
        <v>1000</v>
      </c>
      <c r="M59" s="12">
        <v>1000</v>
      </c>
      <c r="N59" s="12">
        <v>0</v>
      </c>
      <c r="O59" s="12">
        <v>0</v>
      </c>
    </row>
    <row r="60" spans="1:15" ht="15" thickBot="1" x14ac:dyDescent="0.35">
      <c r="A60" s="11" t="s">
        <v>2</v>
      </c>
      <c r="B60" s="12">
        <v>3</v>
      </c>
      <c r="C60" s="12">
        <v>1</v>
      </c>
      <c r="D60" s="12">
        <v>947</v>
      </c>
      <c r="E60" s="12">
        <v>3</v>
      </c>
      <c r="F60" s="12">
        <v>0</v>
      </c>
      <c r="G60" s="12">
        <v>11</v>
      </c>
      <c r="H60" s="12">
        <v>3</v>
      </c>
      <c r="I60" s="12">
        <v>0</v>
      </c>
      <c r="J60" s="12">
        <v>0</v>
      </c>
      <c r="K60" s="12">
        <v>32</v>
      </c>
      <c r="L60" s="12">
        <v>1000</v>
      </c>
      <c r="M60" s="12">
        <v>1000</v>
      </c>
      <c r="N60" s="12">
        <v>0</v>
      </c>
      <c r="O60" s="12">
        <v>0</v>
      </c>
    </row>
    <row r="61" spans="1:15" ht="15" thickBot="1" x14ac:dyDescent="0.35">
      <c r="A61" s="11" t="s">
        <v>3</v>
      </c>
      <c r="B61" s="12">
        <v>7</v>
      </c>
      <c r="C61" s="12">
        <v>0</v>
      </c>
      <c r="D61" s="12">
        <v>948</v>
      </c>
      <c r="E61" s="12">
        <v>9</v>
      </c>
      <c r="F61" s="12">
        <v>9</v>
      </c>
      <c r="G61" s="12">
        <v>12</v>
      </c>
      <c r="H61" s="12">
        <v>8</v>
      </c>
      <c r="I61" s="12">
        <v>2</v>
      </c>
      <c r="J61" s="12">
        <v>5</v>
      </c>
      <c r="K61" s="12">
        <v>0</v>
      </c>
      <c r="L61" s="12">
        <v>1000</v>
      </c>
      <c r="M61" s="12">
        <v>1000</v>
      </c>
      <c r="N61" s="12">
        <v>0</v>
      </c>
      <c r="O61" s="12">
        <v>0</v>
      </c>
    </row>
    <row r="62" spans="1:15" ht="15" thickBot="1" x14ac:dyDescent="0.35">
      <c r="A62" s="11" t="s">
        <v>4</v>
      </c>
      <c r="B62" s="12">
        <v>7</v>
      </c>
      <c r="C62" s="12">
        <v>463</v>
      </c>
      <c r="D62" s="12">
        <v>7</v>
      </c>
      <c r="E62" s="12">
        <v>1</v>
      </c>
      <c r="F62" s="12">
        <v>4</v>
      </c>
      <c r="G62" s="12">
        <v>1</v>
      </c>
      <c r="H62" s="12">
        <v>4</v>
      </c>
      <c r="I62" s="12">
        <v>2</v>
      </c>
      <c r="J62" s="12">
        <v>5</v>
      </c>
      <c r="K62" s="12">
        <v>506</v>
      </c>
      <c r="L62" s="12">
        <v>1000</v>
      </c>
      <c r="M62" s="12">
        <v>1000</v>
      </c>
      <c r="N62" s="12">
        <v>0</v>
      </c>
      <c r="O62" s="12">
        <v>0</v>
      </c>
    </row>
    <row r="63" spans="1:15" ht="15" thickBot="1" x14ac:dyDescent="0.35">
      <c r="A63" s="11" t="s">
        <v>5</v>
      </c>
      <c r="B63" s="12">
        <v>2</v>
      </c>
      <c r="C63" s="12">
        <v>2</v>
      </c>
      <c r="D63" s="12">
        <v>4</v>
      </c>
      <c r="E63" s="12">
        <v>6</v>
      </c>
      <c r="F63" s="12">
        <v>1</v>
      </c>
      <c r="G63" s="12">
        <v>10</v>
      </c>
      <c r="H63" s="12">
        <v>5</v>
      </c>
      <c r="I63" s="12">
        <v>4</v>
      </c>
      <c r="J63" s="12">
        <v>7</v>
      </c>
      <c r="K63" s="12">
        <v>959</v>
      </c>
      <c r="L63" s="12">
        <v>1000</v>
      </c>
      <c r="M63" s="12">
        <v>1000</v>
      </c>
      <c r="N63" s="12">
        <v>0</v>
      </c>
      <c r="O63" s="12">
        <v>0</v>
      </c>
    </row>
    <row r="64" spans="1:15" ht="15" thickBot="1" x14ac:dyDescent="0.35">
      <c r="A64" s="11" t="s">
        <v>6</v>
      </c>
      <c r="B64" s="12">
        <v>440</v>
      </c>
      <c r="C64" s="12">
        <v>4</v>
      </c>
      <c r="D64" s="12">
        <v>0</v>
      </c>
      <c r="E64" s="12">
        <v>4</v>
      </c>
      <c r="F64" s="12">
        <v>7</v>
      </c>
      <c r="G64" s="12">
        <v>0</v>
      </c>
      <c r="H64" s="12">
        <v>8</v>
      </c>
      <c r="I64" s="12">
        <v>24</v>
      </c>
      <c r="J64" s="12">
        <v>6</v>
      </c>
      <c r="K64" s="12">
        <v>507</v>
      </c>
      <c r="L64" s="12">
        <v>1000</v>
      </c>
      <c r="M64" s="12">
        <v>1000</v>
      </c>
      <c r="N64" s="12">
        <v>0</v>
      </c>
      <c r="O64" s="12">
        <v>0</v>
      </c>
    </row>
    <row r="65" spans="1:15" ht="15" thickBot="1" x14ac:dyDescent="0.35">
      <c r="A65" s="11" t="s">
        <v>7</v>
      </c>
      <c r="B65" s="12">
        <v>1</v>
      </c>
      <c r="C65" s="12">
        <v>925</v>
      </c>
      <c r="D65" s="12">
        <v>7</v>
      </c>
      <c r="E65" s="12">
        <v>3</v>
      </c>
      <c r="F65" s="12">
        <v>9</v>
      </c>
      <c r="G65" s="12">
        <v>13</v>
      </c>
      <c r="H65" s="12">
        <v>0</v>
      </c>
      <c r="I65" s="12">
        <v>6</v>
      </c>
      <c r="J65" s="12">
        <v>2</v>
      </c>
      <c r="K65" s="12">
        <v>34</v>
      </c>
      <c r="L65" s="12">
        <v>1000</v>
      </c>
      <c r="M65" s="12">
        <v>1000</v>
      </c>
      <c r="N65" s="12">
        <v>0</v>
      </c>
      <c r="O65" s="12">
        <v>0</v>
      </c>
    </row>
    <row r="66" spans="1:15" ht="15" thickBot="1" x14ac:dyDescent="0.35">
      <c r="A66" s="11" t="s">
        <v>8</v>
      </c>
      <c r="B66" s="12">
        <v>8</v>
      </c>
      <c r="C66" s="12">
        <v>5</v>
      </c>
      <c r="D66" s="12">
        <v>2</v>
      </c>
      <c r="E66" s="12">
        <v>7</v>
      </c>
      <c r="F66" s="12">
        <v>3</v>
      </c>
      <c r="G66" s="12">
        <v>460</v>
      </c>
      <c r="H66" s="12">
        <v>1</v>
      </c>
      <c r="I66" s="12">
        <v>5</v>
      </c>
      <c r="J66" s="12">
        <v>3</v>
      </c>
      <c r="K66" s="12">
        <v>506</v>
      </c>
      <c r="L66" s="12">
        <v>1000</v>
      </c>
      <c r="M66" s="12">
        <v>1000</v>
      </c>
      <c r="N66" s="12">
        <v>0</v>
      </c>
      <c r="O66" s="12">
        <v>0</v>
      </c>
    </row>
    <row r="67" spans="1:15" ht="15" thickBot="1" x14ac:dyDescent="0.35">
      <c r="A67" s="11" t="s">
        <v>9</v>
      </c>
      <c r="B67" s="12">
        <v>5</v>
      </c>
      <c r="C67" s="12">
        <v>4</v>
      </c>
      <c r="D67" s="12">
        <v>1</v>
      </c>
      <c r="E67" s="12">
        <v>8</v>
      </c>
      <c r="F67" s="12">
        <v>2</v>
      </c>
      <c r="G67" s="12">
        <v>3</v>
      </c>
      <c r="H67" s="12">
        <v>9</v>
      </c>
      <c r="I67" s="12">
        <v>7</v>
      </c>
      <c r="J67" s="12">
        <v>1</v>
      </c>
      <c r="K67" s="12">
        <v>960</v>
      </c>
      <c r="L67" s="12">
        <v>1000</v>
      </c>
      <c r="M67" s="12">
        <v>1000</v>
      </c>
      <c r="N67" s="12">
        <v>0</v>
      </c>
      <c r="O67" s="12">
        <v>0</v>
      </c>
    </row>
    <row r="68" spans="1:15" ht="15" thickBot="1" x14ac:dyDescent="0.35">
      <c r="A68" s="11" t="s">
        <v>10</v>
      </c>
      <c r="B68" s="12">
        <v>0</v>
      </c>
      <c r="C68" s="12">
        <v>924</v>
      </c>
      <c r="D68" s="12">
        <v>3</v>
      </c>
      <c r="E68" s="12">
        <v>1</v>
      </c>
      <c r="F68" s="12">
        <v>6</v>
      </c>
      <c r="G68" s="12">
        <v>2</v>
      </c>
      <c r="H68" s="12">
        <v>2</v>
      </c>
      <c r="I68" s="12">
        <v>23</v>
      </c>
      <c r="J68" s="12">
        <v>8</v>
      </c>
      <c r="K68" s="12">
        <v>31</v>
      </c>
      <c r="L68" s="12">
        <v>1000</v>
      </c>
      <c r="M68" s="12">
        <v>1000</v>
      </c>
      <c r="N68" s="12">
        <v>0</v>
      </c>
      <c r="O68" s="12">
        <v>0</v>
      </c>
    </row>
    <row r="69" spans="1:15" ht="15" thickBot="1" x14ac:dyDescent="0.35"/>
    <row r="70" spans="1:15" ht="15" thickBot="1" x14ac:dyDescent="0.35">
      <c r="A70" s="13" t="s">
        <v>135</v>
      </c>
      <c r="B70" s="14">
        <v>3794</v>
      </c>
    </row>
    <row r="71" spans="1:15" ht="15" thickBot="1" x14ac:dyDescent="0.35">
      <c r="A71" s="13" t="s">
        <v>136</v>
      </c>
      <c r="B71" s="14">
        <v>0</v>
      </c>
    </row>
    <row r="72" spans="1:15" ht="15" thickBot="1" x14ac:dyDescent="0.35">
      <c r="A72" s="13" t="s">
        <v>137</v>
      </c>
      <c r="B72" s="14">
        <v>10000</v>
      </c>
    </row>
    <row r="73" spans="1:15" ht="15" thickBot="1" x14ac:dyDescent="0.35">
      <c r="A73" s="13" t="s">
        <v>138</v>
      </c>
      <c r="B73" s="14">
        <v>10000</v>
      </c>
    </row>
    <row r="74" spans="1:15" ht="15" thickBot="1" x14ac:dyDescent="0.35">
      <c r="A74" s="13" t="s">
        <v>139</v>
      </c>
      <c r="B74" s="14">
        <v>0</v>
      </c>
    </row>
    <row r="75" spans="1:15" ht="15" thickBot="1" x14ac:dyDescent="0.35">
      <c r="A75" s="13" t="s">
        <v>140</v>
      </c>
      <c r="B75" s="14"/>
    </row>
    <row r="76" spans="1:15" ht="15" thickBot="1" x14ac:dyDescent="0.35">
      <c r="A76" s="13" t="s">
        <v>141</v>
      </c>
      <c r="B76" s="14"/>
    </row>
    <row r="77" spans="1:15" ht="15" thickBot="1" x14ac:dyDescent="0.35">
      <c r="A77" s="13" t="s">
        <v>142</v>
      </c>
      <c r="B77" s="14">
        <v>0</v>
      </c>
    </row>
    <row r="79" spans="1:15" x14ac:dyDescent="0.3">
      <c r="A79" s="15" t="s">
        <v>143</v>
      </c>
    </row>
    <row r="81" spans="1:1" x14ac:dyDescent="0.3">
      <c r="A81" s="16" t="s">
        <v>144</v>
      </c>
    </row>
    <row r="82" spans="1:1" x14ac:dyDescent="0.3">
      <c r="A82" s="16" t="s">
        <v>145</v>
      </c>
    </row>
  </sheetData>
  <conditionalFormatting sqref="AD15:AM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9" r:id="rId1" display="https://miau.my-x.hu/myx-free/coco/test/756982520211109180746.html" xr:uid="{8A550287-ABBD-49FE-A445-7DF5CABCAB9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ann - test</vt:lpstr>
      <vt:lpstr>real Y0 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2021-05-17T06:56:15Z</dcterms:created>
  <dcterms:modified xsi:type="dcterms:W3CDTF">2021-11-09T17:18:28Z</dcterms:modified>
</cp:coreProperties>
</file>